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600" yWindow="1416" windowWidth="11100" windowHeight="5148" tabRatio="592"/>
  </bookViews>
  <sheets>
    <sheet name="расчетный объем" sheetId="188" r:id="rId1"/>
    <sheet name="дотации 2017_ГП" sheetId="171" r:id="rId2"/>
    <sheet name="дотации 2017_СП" sheetId="172" r:id="rId3"/>
    <sheet name="субвенции 2017" sheetId="136" r:id="rId4"/>
    <sheet name="дотации 2018_ГП" sheetId="181" r:id="rId5"/>
    <sheet name="дотации 2018_СП" sheetId="182" r:id="rId6"/>
    <sheet name="субвенции 2018" sheetId="153" r:id="rId7"/>
    <sheet name="дотации 2019_ГП" sheetId="185" r:id="rId8"/>
    <sheet name="дотации 2019_СП" sheetId="186" r:id="rId9"/>
    <sheet name="субвенции 2019" sheetId="187" r:id="rId10"/>
    <sheet name="данные_районы" sheetId="42" r:id="rId11"/>
    <sheet name="ИБР_районы2017" sheetId="120" r:id="rId12"/>
    <sheet name="ИБР_районы2018" sheetId="177" r:id="rId13"/>
    <sheet name="ИБР_районы2019" sheetId="180" r:id="rId14"/>
    <sheet name="ИНП_районы" sheetId="7" r:id="rId15"/>
    <sheet name="ФФПМР(ГО)2017 " sheetId="121" r:id="rId16"/>
    <sheet name="ФФПМР(ГО)2018" sheetId="178" r:id="rId17"/>
    <sheet name="ФФПМР(ГО)2019" sheetId="179" r:id="rId18"/>
    <sheet name="доп.норматив" sheetId="83" r:id="rId19"/>
  </sheets>
  <definedNames>
    <definedName name="solver_adj" localSheetId="1" hidden="1">'дотации 2017_ГП'!$J$4</definedName>
    <definedName name="solver_adj" localSheetId="2" hidden="1">'дотации 2017_СП'!$J$4</definedName>
    <definedName name="solver_adj" localSheetId="4" hidden="1">'дотации 2018_ГП'!$J$4</definedName>
    <definedName name="solver_adj" localSheetId="5" hidden="1">'дотации 2018_СП'!$J$4</definedName>
    <definedName name="solver_adj" localSheetId="7" hidden="1">'дотации 2019_ГП'!$J$4</definedName>
    <definedName name="solver_adj" localSheetId="8" hidden="1">'дотации 2019_СП'!$J$4</definedName>
    <definedName name="solver_adj" localSheetId="15" hidden="1">'ФФПМР(ГО)2017 '!$E$32</definedName>
    <definedName name="solver_adj" localSheetId="16" hidden="1">'ФФПМР(ГО)2018'!$E$32</definedName>
    <definedName name="solver_adj" localSheetId="17" hidden="1">'ФФПМР(ГО)2019'!$E$32</definedName>
    <definedName name="solver_cvg" localSheetId="1" hidden="1">0.0001</definedName>
    <definedName name="solver_cvg" localSheetId="2" hidden="1">0.0001</definedName>
    <definedName name="solver_cvg" localSheetId="4" hidden="1">0.0001</definedName>
    <definedName name="solver_cvg" localSheetId="5" hidden="1">0.0001</definedName>
    <definedName name="solver_cvg" localSheetId="7" hidden="1">0.0001</definedName>
    <definedName name="solver_cvg" localSheetId="8" hidden="1">0.0001</definedName>
    <definedName name="solver_cvg" localSheetId="15" hidden="1">0.0001</definedName>
    <definedName name="solver_cvg" localSheetId="16" hidden="1">0.0001</definedName>
    <definedName name="solver_cvg" localSheetId="17" hidden="1">0.0001</definedName>
    <definedName name="solver_drv" localSheetId="1" hidden="1">1</definedName>
    <definedName name="solver_drv" localSheetId="2" hidden="1">1</definedName>
    <definedName name="solver_drv" localSheetId="4" hidden="1">1</definedName>
    <definedName name="solver_drv" localSheetId="5" hidden="1">1</definedName>
    <definedName name="solver_drv" localSheetId="7" hidden="1">1</definedName>
    <definedName name="solver_drv" localSheetId="8" hidden="1">1</definedName>
    <definedName name="solver_drv" localSheetId="15" hidden="1">1</definedName>
    <definedName name="solver_drv" localSheetId="16" hidden="1">1</definedName>
    <definedName name="solver_drv" localSheetId="17" hidden="1">1</definedName>
    <definedName name="solver_est" localSheetId="1" hidden="1">1</definedName>
    <definedName name="solver_est" localSheetId="2" hidden="1">1</definedName>
    <definedName name="solver_est" localSheetId="4" hidden="1">1</definedName>
    <definedName name="solver_est" localSheetId="5" hidden="1">1</definedName>
    <definedName name="solver_est" localSheetId="7" hidden="1">1</definedName>
    <definedName name="solver_est" localSheetId="8" hidden="1">1</definedName>
    <definedName name="solver_est" localSheetId="15" hidden="1">1</definedName>
    <definedName name="solver_est" localSheetId="16" hidden="1">1</definedName>
    <definedName name="solver_est" localSheetId="17" hidden="1">1</definedName>
    <definedName name="solver_itr" localSheetId="1" hidden="1">100</definedName>
    <definedName name="solver_itr" localSheetId="2" hidden="1">100</definedName>
    <definedName name="solver_itr" localSheetId="4" hidden="1">100</definedName>
    <definedName name="solver_itr" localSheetId="5" hidden="1">100</definedName>
    <definedName name="solver_itr" localSheetId="7" hidden="1">100</definedName>
    <definedName name="solver_itr" localSheetId="8" hidden="1">100</definedName>
    <definedName name="solver_itr" localSheetId="15" hidden="1">100</definedName>
    <definedName name="solver_itr" localSheetId="16" hidden="1">100</definedName>
    <definedName name="solver_itr" localSheetId="17" hidden="1">100</definedName>
    <definedName name="solver_lin" localSheetId="1" hidden="1">2</definedName>
    <definedName name="solver_lin" localSheetId="2" hidden="1">2</definedName>
    <definedName name="solver_lin" localSheetId="4" hidden="1">2</definedName>
    <definedName name="solver_lin" localSheetId="5" hidden="1">2</definedName>
    <definedName name="solver_lin" localSheetId="7" hidden="1">2</definedName>
    <definedName name="solver_lin" localSheetId="8" hidden="1">2</definedName>
    <definedName name="solver_lin" localSheetId="15" hidden="1">2</definedName>
    <definedName name="solver_lin" localSheetId="16" hidden="1">2</definedName>
    <definedName name="solver_lin" localSheetId="17" hidden="1">2</definedName>
    <definedName name="solver_neg" localSheetId="1" hidden="1">2</definedName>
    <definedName name="solver_neg" localSheetId="2" hidden="1">2</definedName>
    <definedName name="solver_neg" localSheetId="4" hidden="1">2</definedName>
    <definedName name="solver_neg" localSheetId="5" hidden="1">2</definedName>
    <definedName name="solver_neg" localSheetId="7" hidden="1">2</definedName>
    <definedName name="solver_neg" localSheetId="8" hidden="1">2</definedName>
    <definedName name="solver_neg" localSheetId="15" hidden="1">2</definedName>
    <definedName name="solver_neg" localSheetId="16" hidden="1">2</definedName>
    <definedName name="solver_neg" localSheetId="17" hidden="1">2</definedName>
    <definedName name="solver_num" localSheetId="1" hidden="1">0</definedName>
    <definedName name="solver_num" localSheetId="2" hidden="1">0</definedName>
    <definedName name="solver_num" localSheetId="4" hidden="1">0</definedName>
    <definedName name="solver_num" localSheetId="5" hidden="1">0</definedName>
    <definedName name="solver_num" localSheetId="7" hidden="1">0</definedName>
    <definedName name="solver_num" localSheetId="8" hidden="1">0</definedName>
    <definedName name="solver_num" localSheetId="15" hidden="1">0</definedName>
    <definedName name="solver_num" localSheetId="16" hidden="1">0</definedName>
    <definedName name="solver_num" localSheetId="17" hidden="1">0</definedName>
    <definedName name="solver_nwt" localSheetId="1" hidden="1">1</definedName>
    <definedName name="solver_nwt" localSheetId="2" hidden="1">1</definedName>
    <definedName name="solver_nwt" localSheetId="4" hidden="1">1</definedName>
    <definedName name="solver_nwt" localSheetId="5" hidden="1">1</definedName>
    <definedName name="solver_nwt" localSheetId="7" hidden="1">1</definedName>
    <definedName name="solver_nwt" localSheetId="8" hidden="1">1</definedName>
    <definedName name="solver_nwt" localSheetId="15" hidden="1">1</definedName>
    <definedName name="solver_nwt" localSheetId="16" hidden="1">1</definedName>
    <definedName name="solver_nwt" localSheetId="17" hidden="1">1</definedName>
    <definedName name="solver_opt" localSheetId="1" hidden="1">'дотации 2017_ГП'!$J$69</definedName>
    <definedName name="solver_opt" localSheetId="2" hidden="1">'дотации 2017_СП'!$J$143</definedName>
    <definedName name="solver_opt" localSheetId="4" hidden="1">'дотации 2018_ГП'!$J$69</definedName>
    <definedName name="solver_opt" localSheetId="5" hidden="1">'дотации 2018_СП'!$J$143</definedName>
    <definedName name="solver_opt" localSheetId="7" hidden="1">'дотации 2019_ГП'!$J$69</definedName>
    <definedName name="solver_opt" localSheetId="8" hidden="1">'дотации 2019_СП'!$J$143</definedName>
    <definedName name="solver_opt" localSheetId="15" hidden="1">'ФФПМР(ГО)2017 '!$G$25</definedName>
    <definedName name="solver_opt" localSheetId="16" hidden="1">'ФФПМР(ГО)2018'!$F$25</definedName>
    <definedName name="solver_opt" localSheetId="17" hidden="1">'ФФПМР(ГО)2019'!$F$25</definedName>
    <definedName name="solver_pre" localSheetId="1" hidden="1">0.000001</definedName>
    <definedName name="solver_pre" localSheetId="2" hidden="1">0.000001</definedName>
    <definedName name="solver_pre" localSheetId="4" hidden="1">0.000001</definedName>
    <definedName name="solver_pre" localSheetId="5" hidden="1">0.000001</definedName>
    <definedName name="solver_pre" localSheetId="7" hidden="1">0.000001</definedName>
    <definedName name="solver_pre" localSheetId="8" hidden="1">0.000001</definedName>
    <definedName name="solver_pre" localSheetId="15" hidden="1">0.000001</definedName>
    <definedName name="solver_pre" localSheetId="16" hidden="1">0.000001</definedName>
    <definedName name="solver_pre" localSheetId="17" hidden="1">0.000001</definedName>
    <definedName name="solver_scl" localSheetId="1" hidden="1">2</definedName>
    <definedName name="solver_scl" localSheetId="2" hidden="1">2</definedName>
    <definedName name="solver_scl" localSheetId="4" hidden="1">2</definedName>
    <definedName name="solver_scl" localSheetId="5" hidden="1">2</definedName>
    <definedName name="solver_scl" localSheetId="7" hidden="1">2</definedName>
    <definedName name="solver_scl" localSheetId="8" hidden="1">2</definedName>
    <definedName name="solver_scl" localSheetId="15" hidden="1">2</definedName>
    <definedName name="solver_scl" localSheetId="16" hidden="1">2</definedName>
    <definedName name="solver_scl" localSheetId="17" hidden="1">2</definedName>
    <definedName name="solver_sho" localSheetId="1" hidden="1">2</definedName>
    <definedName name="solver_sho" localSheetId="2" hidden="1">2</definedName>
    <definedName name="solver_sho" localSheetId="4" hidden="1">2</definedName>
    <definedName name="solver_sho" localSheetId="5" hidden="1">2</definedName>
    <definedName name="solver_sho" localSheetId="7" hidden="1">2</definedName>
    <definedName name="solver_sho" localSheetId="8" hidden="1">2</definedName>
    <definedName name="solver_sho" localSheetId="15" hidden="1">2</definedName>
    <definedName name="solver_sho" localSheetId="16" hidden="1">2</definedName>
    <definedName name="solver_sho" localSheetId="17" hidden="1">2</definedName>
    <definedName name="solver_tim" localSheetId="1" hidden="1">100</definedName>
    <definedName name="solver_tim" localSheetId="2" hidden="1">100</definedName>
    <definedName name="solver_tim" localSheetId="4" hidden="1">100</definedName>
    <definedName name="solver_tim" localSheetId="5" hidden="1">100</definedName>
    <definedName name="solver_tim" localSheetId="7" hidden="1">100</definedName>
    <definedName name="solver_tim" localSheetId="8" hidden="1">100</definedName>
    <definedName name="solver_tim" localSheetId="15" hidden="1">100</definedName>
    <definedName name="solver_tim" localSheetId="16" hidden="1">100</definedName>
    <definedName name="solver_tim" localSheetId="17" hidden="1">100</definedName>
    <definedName name="solver_tol" localSheetId="1" hidden="1">0.05</definedName>
    <definedName name="solver_tol" localSheetId="2" hidden="1">0.05</definedName>
    <definedName name="solver_tol" localSheetId="4" hidden="1">0.05</definedName>
    <definedName name="solver_tol" localSheetId="5" hidden="1">0.05</definedName>
    <definedName name="solver_tol" localSheetId="7" hidden="1">0.05</definedName>
    <definedName name="solver_tol" localSheetId="8" hidden="1">0.05</definedName>
    <definedName name="solver_tol" localSheetId="15" hidden="1">0.05</definedName>
    <definedName name="solver_tol" localSheetId="16" hidden="1">0.05</definedName>
    <definedName name="solver_tol" localSheetId="17" hidden="1">0.05</definedName>
    <definedName name="solver_typ" localSheetId="1" hidden="1">3</definedName>
    <definedName name="solver_typ" localSheetId="2" hidden="1">3</definedName>
    <definedName name="solver_typ" localSheetId="4" hidden="1">3</definedName>
    <definedName name="solver_typ" localSheetId="5" hidden="1">3</definedName>
    <definedName name="solver_typ" localSheetId="7" hidden="1">3</definedName>
    <definedName name="solver_typ" localSheetId="8" hidden="1">3</definedName>
    <definedName name="solver_typ" localSheetId="15" hidden="1">3</definedName>
    <definedName name="solver_typ" localSheetId="16" hidden="1">3</definedName>
    <definedName name="solver_typ" localSheetId="17" hidden="1">3</definedName>
    <definedName name="solver_val" localSheetId="1" hidden="1">697293.3</definedName>
    <definedName name="solver_val" localSheetId="2" hidden="1">697293.3</definedName>
    <definedName name="solver_val" localSheetId="4" hidden="1">697293.3</definedName>
    <definedName name="solver_val" localSheetId="5" hidden="1">697293.3</definedName>
    <definedName name="solver_val" localSheetId="7" hidden="1">697293.3</definedName>
    <definedName name="solver_val" localSheetId="8" hidden="1">697293.3</definedName>
    <definedName name="solver_val" localSheetId="15" hidden="1">5198209.8</definedName>
    <definedName name="solver_val" localSheetId="16" hidden="1">5198209.8</definedName>
    <definedName name="solver_val" localSheetId="17" hidden="1">5198209.8</definedName>
    <definedName name="_xlnm.Print_Titles" localSheetId="10">данные_районы!$A:$A</definedName>
    <definedName name="_xlnm.Print_Titles" localSheetId="1">'дотации 2017_ГП'!$3:$4</definedName>
    <definedName name="_xlnm.Print_Titles" localSheetId="2">'дотации 2017_СП'!$3:$4</definedName>
    <definedName name="_xlnm.Print_Titles" localSheetId="4">'дотации 2018_ГП'!$3:$4</definedName>
    <definedName name="_xlnm.Print_Titles" localSheetId="5">'дотации 2018_СП'!$3:$4</definedName>
    <definedName name="_xlnm.Print_Titles" localSheetId="7">'дотации 2019_ГП'!$3:$4</definedName>
    <definedName name="_xlnm.Print_Titles" localSheetId="8">'дотации 2019_СП'!$3:$4</definedName>
    <definedName name="_xlnm.Print_Titles" localSheetId="3">'субвенции 2017'!$A:$A</definedName>
    <definedName name="_xlnm.Print_Titles" localSheetId="6">'субвенции 2018'!$A:$A</definedName>
    <definedName name="_xlnm.Print_Titles" localSheetId="9">'субвенции 2019'!$A:$A</definedName>
    <definedName name="_xlnm.Print_Area" localSheetId="10">данные_районы!$A$1:$O$27</definedName>
    <definedName name="_xlnm.Print_Area" localSheetId="18">доп.норматив!$A$1:$U$27</definedName>
    <definedName name="_xlnm.Print_Area" localSheetId="1">'дотации 2017_ГП'!$A$1:$M$74</definedName>
    <definedName name="_xlnm.Print_Area" localSheetId="2">'дотации 2017_СП'!$A$1:$M$147</definedName>
    <definedName name="_xlnm.Print_Area" localSheetId="4">'дотации 2018_ГП'!$A$1:$M$73</definedName>
    <definedName name="_xlnm.Print_Area" localSheetId="5">'дотации 2018_СП'!$A$1:$M$147</definedName>
    <definedName name="_xlnm.Print_Area" localSheetId="7">'дотации 2019_ГП'!$A$1:$M$73</definedName>
    <definedName name="_xlnm.Print_Area" localSheetId="8">'дотации 2019_СП'!$A$1:$M$147</definedName>
    <definedName name="_xlnm.Print_Area" localSheetId="11">ИБР_районы2017!$A$1:$L$27</definedName>
    <definedName name="_xlnm.Print_Area" localSheetId="12">ИБР_районы2018!$A$1:$L$27</definedName>
    <definedName name="_xlnm.Print_Area" localSheetId="13">ИБР_районы2019!$A$1:$L$27</definedName>
    <definedName name="_xlnm.Print_Area" localSheetId="14">ИНП_районы!$A$1:$H$25</definedName>
    <definedName name="_xlnm.Print_Area" localSheetId="0">'расчетный объем'!$A$2:$F$28</definedName>
    <definedName name="_xlnm.Print_Area" localSheetId="6">'субвенции 2018'!$A$1:$F$27</definedName>
    <definedName name="_xlnm.Print_Area" localSheetId="9">'субвенции 2019'!$A$1:$F$27</definedName>
    <definedName name="_xlnm.Print_Area" localSheetId="15">'ФФПМР(ГО)2017 '!$A$1:$J$32</definedName>
    <definedName name="_xlnm.Print_Area" localSheetId="16">'ФФПМР(ГО)2018'!$A$1:$I$32</definedName>
    <definedName name="_xlnm.Print_Area" localSheetId="17">'ФФПМР(ГО)2019'!$A$1:$I$32</definedName>
  </definedNames>
  <calcPr calcId="145621"/>
</workbook>
</file>

<file path=xl/calcChain.xml><?xml version="1.0" encoding="utf-8"?>
<calcChain xmlns="http://schemas.openxmlformats.org/spreadsheetml/2006/main">
  <c r="J4" i="186" l="1"/>
  <c r="J4" i="182"/>
  <c r="J4" i="172"/>
  <c r="A27" i="187" l="1"/>
  <c r="J4" i="185"/>
  <c r="A27" i="153"/>
  <c r="J4" i="181" l="1"/>
  <c r="A27" i="136" l="1"/>
  <c r="J4" i="171" l="1"/>
  <c r="K6" i="180" l="1"/>
  <c r="K6" i="177"/>
  <c r="B8" i="7" l="1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7" i="7"/>
  <c r="K6" i="120"/>
  <c r="D25" i="7"/>
  <c r="E25" i="7"/>
  <c r="C25" i="7"/>
  <c r="B25" i="7" l="1"/>
  <c r="G22" i="7" s="1"/>
  <c r="G15" i="7"/>
  <c r="F13" i="7" l="1"/>
  <c r="H14" i="7"/>
  <c r="F21" i="7"/>
  <c r="H22" i="7"/>
  <c r="G14" i="7"/>
  <c r="F9" i="7"/>
  <c r="F17" i="7"/>
  <c r="H7" i="7"/>
  <c r="G23" i="7"/>
  <c r="H18" i="7"/>
  <c r="H10" i="7"/>
  <c r="F7" i="7"/>
  <c r="G7" i="7"/>
  <c r="G24" i="7"/>
  <c r="G20" i="7"/>
  <c r="G16" i="7"/>
  <c r="G12" i="7"/>
  <c r="G8" i="7"/>
  <c r="F8" i="7"/>
  <c r="F10" i="7"/>
  <c r="F12" i="7"/>
  <c r="F14" i="7"/>
  <c r="F16" i="7"/>
  <c r="F18" i="7"/>
  <c r="F20" i="7"/>
  <c r="F22" i="7"/>
  <c r="F24" i="7"/>
  <c r="G25" i="7"/>
  <c r="G21" i="7"/>
  <c r="G17" i="7"/>
  <c r="G13" i="7"/>
  <c r="G9" i="7"/>
  <c r="H23" i="7"/>
  <c r="H21" i="7"/>
  <c r="H19" i="7"/>
  <c r="H17" i="7"/>
  <c r="H15" i="7"/>
  <c r="H13" i="7"/>
  <c r="H11" i="7"/>
  <c r="H9" i="7"/>
  <c r="F11" i="7"/>
  <c r="F15" i="7"/>
  <c r="F19" i="7"/>
  <c r="F23" i="7"/>
  <c r="G11" i="7"/>
  <c r="G19" i="7"/>
  <c r="H24" i="7"/>
  <c r="H20" i="7"/>
  <c r="H16" i="7"/>
  <c r="H12" i="7"/>
  <c r="H8" i="7"/>
  <c r="G10" i="7"/>
  <c r="G18" i="7"/>
  <c r="F25" i="7"/>
  <c r="H25" i="7"/>
  <c r="E27" i="179" l="1"/>
  <c r="E27" i="178"/>
  <c r="H27" i="178" l="1"/>
  <c r="H27" i="179"/>
  <c r="E27" i="121"/>
  <c r="I27" i="121" l="1"/>
</calcChain>
</file>

<file path=xl/sharedStrings.xml><?xml version="1.0" encoding="utf-8"?>
<sst xmlns="http://schemas.openxmlformats.org/spreadsheetml/2006/main" count="1840" uniqueCount="397">
  <si>
    <t>№ п/п</t>
  </si>
  <si>
    <t>Выборгский район</t>
  </si>
  <si>
    <t>Тосненский район</t>
  </si>
  <si>
    <t>ВСЕГО</t>
  </si>
  <si>
    <t>чел.</t>
  </si>
  <si>
    <t>тыс.руб.</t>
  </si>
  <si>
    <t>Наименование муниципального образования</t>
  </si>
  <si>
    <t>Индекс бюджетных расходов</t>
  </si>
  <si>
    <t>Индекс налогового потенциала</t>
  </si>
  <si>
    <t>5=3/4</t>
  </si>
  <si>
    <t>показатели</t>
  </si>
  <si>
    <t>прогноз налоговых доходов МР</t>
  </si>
  <si>
    <t>общая сумма ФФПМР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</si>
  <si>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</si>
  <si>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</si>
  <si>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</si>
  <si>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</si>
  <si>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Климовское сельское поселение</t>
  </si>
  <si>
    <t>Пикалевское городское поселение</t>
  </si>
  <si>
    <t>Радогощинское сельское поселение</t>
  </si>
  <si>
    <t>Самойловское сельское поселение</t>
  </si>
  <si>
    <t>Бегуницкое сельское поселение</t>
  </si>
  <si>
    <t>Беседское сельское поселение</t>
  </si>
  <si>
    <t>Большеврудское сельское поселение</t>
  </si>
  <si>
    <t>Волосовское городское поселение</t>
  </si>
  <si>
    <t>Губаницкое сельское поселение</t>
  </si>
  <si>
    <t>Зимитицкое сельское поселение</t>
  </si>
  <si>
    <t>Изварское сельское поселение</t>
  </si>
  <si>
    <t>Калитинское сельское поселение</t>
  </si>
  <si>
    <t>Каложицкое сельское поселение</t>
  </si>
  <si>
    <t>Кикеринское сельское поселение</t>
  </si>
  <si>
    <t>Клопицкое сельское поселение</t>
  </si>
  <si>
    <t>Курское сельское поселение</t>
  </si>
  <si>
    <t>Рабитицкое сельское поселение</t>
  </si>
  <si>
    <t>Сабское сельское поселение</t>
  </si>
  <si>
    <t>Сельцовское сельское поселение</t>
  </si>
  <si>
    <t>Терпилицкое сельское поселение</t>
  </si>
  <si>
    <t>Бережковское сельское поселение</t>
  </si>
  <si>
    <t>Волховское городское поселение</t>
  </si>
  <si>
    <t>Вындиноостровское сельское поселение</t>
  </si>
  <si>
    <t>Иссадское сельское поселение</t>
  </si>
  <si>
    <t>Кисельнинское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</si>
  <si>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</si>
  <si>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</si>
  <si>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</si>
  <si>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</si>
  <si>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</si>
  <si>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</si>
  <si>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</si>
  <si>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Сясьстройское городское поселение</t>
  </si>
  <si>
    <t>Усадищенское сельское поселение</t>
  </si>
  <si>
    <t>Хваловское сельское поселение</t>
  </si>
  <si>
    <t>Агалатовское сельское поселение</t>
  </si>
  <si>
    <t>Бугровское сельское поселение</t>
  </si>
  <si>
    <t>Всеволожское городское поселение</t>
  </si>
  <si>
    <t>Дубровское городское поселение</t>
  </si>
  <si>
    <t>Колтушское сельское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</si>
  <si>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</si>
  <si>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</si>
  <si>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</si>
  <si>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</si>
  <si>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Новодевяткинское сельское поселение</t>
  </si>
  <si>
    <t>Рахьинское городское поселение</t>
  </si>
  <si>
    <t>Романовское сельское поселение</t>
  </si>
  <si>
    <t>Свердловское городское поселение</t>
  </si>
  <si>
    <t>Сертоловское городское поселение</t>
  </si>
  <si>
    <t>Токсовское городское поселение</t>
  </si>
  <si>
    <t>Щегловское сельское поселение</t>
  </si>
  <si>
    <t>Выборгское городское поселение</t>
  </si>
  <si>
    <t>Высоцкое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</si>
  <si>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</si>
  <si>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</si>
  <si>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</si>
  <si>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</si>
  <si>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</si>
  <si>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</si>
  <si>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</si>
  <si>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сельское поселение</t>
  </si>
  <si>
    <t>Советское городское поселение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</si>
  <si>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</si>
  <si>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</si>
  <si>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</si>
  <si>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</si>
  <si>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Гатчинское городское поселение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</si>
  <si>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</si>
  <si>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</si>
  <si>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</si>
  <si>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Коммунарское городское поселение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</si>
  <si>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</si>
  <si>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</si>
  <si>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</si>
  <si>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</si>
  <si>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</si>
  <si>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</si>
  <si>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</si>
  <si>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</si>
  <si>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Большелуцкое сельское поселение</t>
  </si>
  <si>
    <t>Ивангородское городское поселение</t>
  </si>
  <si>
    <t>Кингисеппское городское поселение</t>
  </si>
  <si>
    <t>Котельское сельское поселение</t>
  </si>
  <si>
    <t>Кузёмкинское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</si>
  <si>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</si>
  <si>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</si>
  <si>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</si>
  <si>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</si>
  <si>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</si>
  <si>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Будогощское городское поселение</t>
  </si>
  <si>
    <t>Глажевское сельское поселение</t>
  </si>
  <si>
    <t>Киришское городское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</si>
  <si>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</si>
  <si>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</si>
  <si>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</si>
  <si>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</si>
  <si>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</si>
  <si>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</si>
  <si>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</si>
  <si>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</si>
  <si>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</si>
  <si>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Путиловское сельское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</si>
  <si>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</si>
  <si>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</si>
  <si>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</si>
  <si>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Алеховщинское сельское поселение</t>
  </si>
  <si>
    <t>Лодейнопольское городское поселение</t>
  </si>
  <si>
    <t>Свирьстройское городское поселение</t>
  </si>
  <si>
    <t>Янегское сельское поселение</t>
  </si>
  <si>
    <t>Аннинское сельское поселение</t>
  </si>
  <si>
    <t>Большеижорское городское поселение</t>
  </si>
  <si>
    <t>Горбунковское сельское поселение</t>
  </si>
  <si>
    <t>Гостилицкое сельское поселение</t>
  </si>
  <si>
    <t>Кипенское сельское поселение</t>
  </si>
  <si>
    <t>Копорское сельское поселение</t>
  </si>
  <si>
    <t>Лаголовское сельское поселение</t>
  </si>
  <si>
    <t>Лебяженское городское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</si>
  <si>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</si>
  <si>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</si>
  <si>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</si>
  <si>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</si>
  <si>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</si>
  <si>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</si>
  <si>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</si>
  <si>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</si>
  <si>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</si>
  <si>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</si>
  <si>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</si>
  <si>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</si>
  <si>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</si>
  <si>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</si>
  <si>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</si>
  <si>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</si>
  <si>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</si>
  <si>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Тёсовское сельское поселение</t>
  </si>
  <si>
    <t>Толмачевское городское поселение</t>
  </si>
  <si>
    <t>Торковичское сельское поселение</t>
  </si>
  <si>
    <t>Ям-Тёсовское сельское поселение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</si>
  <si>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</si>
  <si>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</si>
  <si>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</si>
  <si>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</si>
  <si>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</si>
  <si>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</si>
  <si>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</si>
  <si>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</si>
  <si>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</si>
  <si>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</si>
  <si>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</si>
  <si>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</si>
  <si>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</si>
  <si>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</si>
  <si>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</si>
  <si>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</si>
  <si>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</si>
  <si>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</si>
  <si>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</si>
  <si>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</si>
  <si>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</si>
  <si>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</si>
  <si>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</si>
  <si>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</si>
  <si>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</si>
  <si>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</si>
  <si>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</si>
  <si>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</si>
  <si>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</si>
  <si>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</si>
  <si>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</si>
  <si>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</si>
  <si>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Цвылевское сельское поселение</t>
  </si>
  <si>
    <t>Шугозерское сельское поселение</t>
  </si>
  <si>
    <t>Красноборское городское поселение</t>
  </si>
  <si>
    <t>Лисинское сельское поселение</t>
  </si>
  <si>
    <t>Любанское городское поселение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</si>
  <si>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</si>
  <si>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</si>
  <si>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</si>
  <si>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</si>
  <si>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</si>
  <si>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поселение</t>
  </si>
  <si>
    <t>Фёдоровское сельское поселение</t>
  </si>
  <si>
    <t>Форносовское городское поселение</t>
  </si>
  <si>
    <t>остальные расходы</t>
  </si>
  <si>
    <t>%</t>
  </si>
  <si>
    <t>ИТОГО</t>
  </si>
  <si>
    <t>Бокситогорский МР</t>
  </si>
  <si>
    <t>Волосовский МР</t>
  </si>
  <si>
    <t>Волховский МР</t>
  </si>
  <si>
    <t>Всеволожский МР</t>
  </si>
  <si>
    <t>Гатчинский МР</t>
  </si>
  <si>
    <t>Кингисеппский МР</t>
  </si>
  <si>
    <t>Киришский МР</t>
  </si>
  <si>
    <t>Кировский МР</t>
  </si>
  <si>
    <t>Лодейнопольский МР</t>
  </si>
  <si>
    <t>Ломоносовский МР</t>
  </si>
  <si>
    <t>Лужский МР</t>
  </si>
  <si>
    <t>Подпорожский МР</t>
  </si>
  <si>
    <t>Приозерский МР</t>
  </si>
  <si>
    <t>Сланцевский МР</t>
  </si>
  <si>
    <t>Тихвинский МР</t>
  </si>
  <si>
    <t>Сосновоборский ГО</t>
  </si>
  <si>
    <t xml:space="preserve">Индекс бюджетных расходов </t>
  </si>
  <si>
    <t>Дотация (в приложении к областному закону)</t>
  </si>
  <si>
    <t>Дотация на выравнивание бюджетной обеспеченности</t>
  </si>
  <si>
    <r>
      <t>Прогноз поступлений по налогу на доходы физических лиц в консолидированный бюджет Ленинградской области в планируемом году, рассчитанный в соответствии с Методикой расчета потенциала доходов, утвержденной постановлением Губернатора Ленинградской области от 25.06.08г. №130-пг (ПД</t>
    </r>
    <r>
      <rPr>
        <vertAlign val="superscript"/>
        <sz val="10"/>
        <rFont val="Arial CYR"/>
        <family val="2"/>
        <charset val="204"/>
      </rPr>
      <t>ндфл</t>
    </r>
    <r>
      <rPr>
        <sz val="10"/>
        <rFont val="Arial Cyr"/>
        <charset val="204"/>
      </rPr>
      <t>)</t>
    </r>
  </si>
  <si>
    <t>Субсидии из бюджетов муниципальных образований в областной бюджет - всего</t>
  </si>
  <si>
    <t>проект бюджета</t>
  </si>
  <si>
    <t xml:space="preserve">Распределение дотаций на выравнивание бюджетной обеспеченности муниципальных районов (городских округов) </t>
  </si>
  <si>
    <t>7=Д*6/итого6</t>
  </si>
  <si>
    <t>(тыс.руб.)</t>
  </si>
  <si>
    <t>тепловая энергия</t>
  </si>
  <si>
    <t>руб./Гкал</t>
  </si>
  <si>
    <t>руб./куб.м</t>
  </si>
  <si>
    <t>Сосновоборский городской округ</t>
  </si>
  <si>
    <t>сумма субсидий из бюджетов МР</t>
  </si>
  <si>
    <t xml:space="preserve">Расчетная сумма дотации на выравнивание бюджетной обеспеченности </t>
  </si>
  <si>
    <t xml:space="preserve">Потенциал доходов по налогу на доходы физических лиц </t>
  </si>
  <si>
    <t xml:space="preserve">Дополнительный норматив отчислений от НДФЛ </t>
  </si>
  <si>
    <r>
      <t>км</t>
    </r>
    <r>
      <rPr>
        <vertAlign val="superscript"/>
        <sz val="8"/>
        <rFont val="Arial Cyr"/>
        <charset val="204"/>
      </rPr>
      <t>2</t>
    </r>
  </si>
  <si>
    <t>Доможировское сельское поселение</t>
  </si>
  <si>
    <t>Наименование МО</t>
  </si>
  <si>
    <t>ИТОГО по районам</t>
  </si>
  <si>
    <t>Субвенция на осуществление ГП</t>
  </si>
  <si>
    <t>итого</t>
  </si>
  <si>
    <t>количество дотационных поселений</t>
  </si>
  <si>
    <t>тыс руб.</t>
  </si>
  <si>
    <t>5=2+4</t>
  </si>
  <si>
    <t>Дотация для определения субвенции району</t>
  </si>
  <si>
    <t>дошкольное образование</t>
  </si>
  <si>
    <t>численность детей в возрасте 1-6 лет</t>
  </si>
  <si>
    <t>численность детей в возрасте 5-18 лет</t>
  </si>
  <si>
    <t>численность населения - всего</t>
  </si>
  <si>
    <t>общее образование</t>
  </si>
  <si>
    <t>разрыв до выравнивания</t>
  </si>
  <si>
    <t>разрыв после выравнивания</t>
  </si>
  <si>
    <t>по 2 МО</t>
  </si>
  <si>
    <t>6=3/2*итого2/ итого3</t>
  </si>
  <si>
    <t>7=4/2*итого2/ итого4</t>
  </si>
  <si>
    <t>8=5/2*итого2/ итого5</t>
  </si>
  <si>
    <t>Дотации муниципальным районам, городскому округу из областного бюджета в "денежной форме" согласно приложению к областному закону о бюджете</t>
  </si>
  <si>
    <t>Расчетная бюджетная обеспечен-ность до выравнивания</t>
  </si>
  <si>
    <t>Индекс потребительских цен</t>
  </si>
  <si>
    <t xml:space="preserve">из бюджетов поселений </t>
  </si>
  <si>
    <t>Итого расчетный объем дотаций на выравнивание бюджетной обеспеченности муниципальных образований с учетом субсидий</t>
  </si>
  <si>
    <t>водоотведение</t>
  </si>
  <si>
    <t>водоснабжение</t>
  </si>
  <si>
    <t>на 2017 год</t>
  </si>
  <si>
    <t>Лидское сельское поселение</t>
  </si>
  <si>
    <t xml:space="preserve">прогноз тарифов на коммунальные услуги бюджетных потребителей </t>
  </si>
  <si>
    <t>Дотации муниципальным районам (городским округам) в целях достижения критерия выравнивания расчетной бюджетной обеспеченности муниципальных районов (городских округов)</t>
  </si>
  <si>
    <t xml:space="preserve">из бюджетов муниципальных районов (городских округов) </t>
  </si>
  <si>
    <t xml:space="preserve">дотации на выравнивание бюджетной обеспеченности муниципальных районов (городских округов) </t>
  </si>
  <si>
    <t xml:space="preserve"> дотации на выравнивание бюджетной обеспеченности поселений, включая городские округа</t>
  </si>
  <si>
    <t xml:space="preserve">Субвенции муниципальным районам на исполнение отдельных государственных полномочий по расчету и предоставлению дотаций поселениям за счет средств областного бюджета </t>
  </si>
  <si>
    <t>из них на организацию исполнения полномочий</t>
  </si>
  <si>
    <t>Расчет субвенции на осуществление полномочия по расчету и предоставлению дотаций бюджетам поселений за счет средств областного бюджета на 2017 год</t>
  </si>
  <si>
    <t>руб./чел.</t>
  </si>
  <si>
    <t>на 2018 год</t>
  </si>
  <si>
    <t>Муринское сельское поселение</t>
  </si>
  <si>
    <t>Юкковское сельское поселение</t>
  </si>
  <si>
    <t>Первомайское сельское поселение</t>
  </si>
  <si>
    <t>Вистинское сельское поселение</t>
  </si>
  <si>
    <t>Синявинское городское поселение</t>
  </si>
  <si>
    <t>Виллозское сельское поселение</t>
  </si>
  <si>
    <t>Шапкинское сельское поселение</t>
  </si>
  <si>
    <t>Наименование поселения</t>
  </si>
  <si>
    <t>Муниципальный район</t>
  </si>
  <si>
    <t xml:space="preserve">Бокситогорский </t>
  </si>
  <si>
    <t>Волосовский</t>
  </si>
  <si>
    <t>Волховский</t>
  </si>
  <si>
    <t>Всеволожский</t>
  </si>
  <si>
    <t>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</si>
  <si>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</si>
  <si>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</si>
  <si>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</si>
  <si>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</si>
  <si>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</si>
  <si>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</si>
  <si>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</si>
  <si>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</si>
  <si>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</si>
  <si>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</si>
  <si>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Тихвинский</t>
  </si>
  <si>
    <t>Тосненский</t>
  </si>
  <si>
    <t xml:space="preserve">ИТОГО </t>
  </si>
  <si>
    <t>Коэффициент удорожания для муниципального района</t>
  </si>
  <si>
    <t>Коэффициент масштаба</t>
  </si>
  <si>
    <t>1+(300/гр.3)</t>
  </si>
  <si>
    <t>руб.</t>
  </si>
  <si>
    <t>муниципальное управление</t>
  </si>
  <si>
    <t>национальная экономика</t>
  </si>
  <si>
    <t>Корректирующие коэффициенты</t>
  </si>
  <si>
    <t>Итого</t>
  </si>
  <si>
    <t>Отраслевые индексы бюджетных расходов</t>
  </si>
  <si>
    <t>Коэффициент различий в стоимости коммунальных услуг</t>
  </si>
  <si>
    <t>8=7/3*итого3/ итого7</t>
  </si>
  <si>
    <t>9=8/6</t>
  </si>
  <si>
    <r>
      <t xml:space="preserve">Рачетная бюджетная обеспеченность </t>
    </r>
    <r>
      <rPr>
        <b/>
        <sz val="8"/>
        <rFont val="Arial Cyr"/>
        <charset val="204"/>
      </rPr>
      <t>до выравнивания</t>
    </r>
  </si>
  <si>
    <r>
      <t xml:space="preserve">Расчетная бюджетная обеспеченность </t>
    </r>
    <r>
      <rPr>
        <b/>
        <sz val="8"/>
        <rFont val="Arial Cyr"/>
        <charset val="204"/>
      </rPr>
      <t>после выравнивания</t>
    </r>
  </si>
  <si>
    <t>Дотации на выравнивание бюджетной обеспеченности городских поселений, включая городские округа</t>
  </si>
  <si>
    <t>Дотации на выравнивание бюджетной обеспеченности сельских поселений</t>
  </si>
  <si>
    <t>6=4*5/ сумм(4*5*3)* итого3</t>
  </si>
  <si>
    <r>
      <t xml:space="preserve">Расчетная бюджетная обеспечен-ность </t>
    </r>
    <r>
      <rPr>
        <b/>
        <sz val="8"/>
        <rFont val="Arial Cyr"/>
        <charset val="204"/>
      </rPr>
      <t>до выравнивания</t>
    </r>
  </si>
  <si>
    <r>
      <t xml:space="preserve">Расчетная бюджетная обеспеченность                               </t>
    </r>
    <r>
      <rPr>
        <b/>
        <sz val="8"/>
        <rFont val="Arial Cyr"/>
        <charset val="204"/>
      </rPr>
      <t>после выравнивания</t>
    </r>
  </si>
  <si>
    <t>Расчетный объем средств для доведения БО до критерия выравнивания</t>
  </si>
  <si>
    <t>Расчетная бюджетная обеспеченность после выравнивания</t>
  </si>
  <si>
    <t>Коэффициент различий в стоимости рабочей силы (оплате труда)</t>
  </si>
  <si>
    <t>Критерий выравнивания финансовых возможностей городских поселений</t>
  </si>
  <si>
    <t>Критерий выравнивания финансовых возможностей сельских поселений</t>
  </si>
  <si>
    <t>справочно</t>
  </si>
  <si>
    <t>11=10/итого10*ФФПГП</t>
  </si>
  <si>
    <t>Коэффициент удорожания для МР</t>
  </si>
  <si>
    <t>10 = (КВсп-9) * НД / итого3 * 3 *6</t>
  </si>
  <si>
    <t>10 = (КВгп-9) * ПНД / итого3 * 3 *6</t>
  </si>
  <si>
    <t>К1</t>
  </si>
  <si>
    <t>Коэффициент удорожания (К1)</t>
  </si>
  <si>
    <t>Коэффициент плотности (К2)</t>
  </si>
  <si>
    <t>Коэффициент масштаба (К3)</t>
  </si>
  <si>
    <t>К1, К3</t>
  </si>
  <si>
    <t>К1, К2</t>
  </si>
  <si>
    <t>Налоговый потенциал                                      (НДФЛ, УСН, ЕНВД)</t>
  </si>
  <si>
    <t>Расчетный объем средств для доведения РБО до критерия выравнивания</t>
  </si>
  <si>
    <t>4=0,5*2+ 0,1*3+0,4</t>
  </si>
  <si>
    <t>Расчет индексов бюджетных расходов муниципальных районов, городского округа на 2017 год</t>
  </si>
  <si>
    <t>Расчет индексов бюджетных расходов муниципальных районов, городского округа на 2018 год</t>
  </si>
  <si>
    <t>критерий выравнивания РБО</t>
  </si>
  <si>
    <t>РАСЧЕТ РАСПРЕДЕЛЕНИЯ ДОТАЦИЙ НА ВЫРАВНИВАНИЕ БЮДЖЕТНОЙ ОБЕСПЕЧЕННОСТИ                                                       ГОРОДСКИХ ПОСЕЛЕНИЙ НА 2017 ГОД</t>
  </si>
  <si>
    <t>Налоговый потенциал (ЗемН, НДФЛ, НИФЛ) на 2017 год</t>
  </si>
  <si>
    <t>прогноз налоговых доходов (ПНД) на 2017 год</t>
  </si>
  <si>
    <t>РАСЧЕТ РАСПРЕДЕЛЕНИЯ ДОТАЦИЙ НА ВЫРАВНИВАНИЕ БЮДЖЕТНОЙ ОБЕСПЕЧЕННОСТИ                                              СЕЛЬСКИХ ПОСЕЛЕНИЙ НА 2017 ГОД</t>
  </si>
  <si>
    <t>РАСЧЕТ РАСПРЕДЕЛЕНИЯ ДОТАЦИЙ НА ВЫРАВНИВАНИЕ БЮДЖЕТНОЙ ОБЕСПЕЧЕННОСТИ                                                       ГОРОДСКИХ ПОСЕЛЕНИЙ НА 2018 ГОД</t>
  </si>
  <si>
    <t>Налоговый потенциал (ЗемН, НДФЛ, НИФЛ) на 2018 год</t>
  </si>
  <si>
    <t>прогноз налоговых доходов (ПНД) на 2018 год</t>
  </si>
  <si>
    <t>РАСЧЕТ РАСПРЕДЕЛЕНИЯ ДОТАЦИЙ НА ВЫРАВНИВАНИЕ БЮДЖЕТНОЙ ОБЕСПЕЧЕННОСТИ                                              СЕЛЬСКИХ ПОСЕЛЕНИЙ НА 2018 ГОД</t>
  </si>
  <si>
    <t>прогноз налоговых доходов на 2018 год</t>
  </si>
  <si>
    <t>Расчет субвенции на осуществление полномочия по расчету и предоставлению дотаций бюджетам поселений за счет средств областного бюджета на 2018 год</t>
  </si>
  <si>
    <t>Сумма дотации, заменяемая дополнительным нормативом (не менее 10% НДФЛ)</t>
  </si>
  <si>
    <t>Численность населения городских поселений, включая городские округа</t>
  </si>
  <si>
    <t>Численность населения сельских поселений</t>
  </si>
  <si>
    <t>2017/2016</t>
  </si>
  <si>
    <t>Расчетный объем дотаций на выравнивание бюджетной обеспеченности муниципальных образований на 2017-2019 годы</t>
  </si>
  <si>
    <t>Заневское городское поселение</t>
  </si>
  <si>
    <t>количество не дотационных поселений       из 62</t>
  </si>
  <si>
    <t>численность населения на 01.01.2016</t>
  </si>
  <si>
    <t>количество не дотационных поселений    из 137</t>
  </si>
  <si>
    <t>Исходные данные для расчета индексов бюджетных расходов муниципальных районов, городского округа на 2017-2019 годы</t>
  </si>
  <si>
    <t>на 01.01.2016</t>
  </si>
  <si>
    <t>Расчет индексов бюджетных расходов муниципальных районов, городского округа на 2019 год</t>
  </si>
  <si>
    <t>Наименование муниципального района, городского округа</t>
  </si>
  <si>
    <t>Бокситогорский</t>
  </si>
  <si>
    <t xml:space="preserve">Волосовский </t>
  </si>
  <si>
    <t xml:space="preserve">Волховский </t>
  </si>
  <si>
    <t xml:space="preserve">Лужский </t>
  </si>
  <si>
    <t xml:space="preserve">Тосненский </t>
  </si>
  <si>
    <t>Сосновоборский</t>
  </si>
  <si>
    <t xml:space="preserve">среднемесячная начисленная заработная плата работников организаций </t>
  </si>
  <si>
    <t xml:space="preserve">площадь территории </t>
  </si>
  <si>
    <t>с ГО</t>
  </si>
  <si>
    <t>без ГО</t>
  </si>
  <si>
    <t>Расчет индексов налогового потенциала муниципальных районов, городского округа на 2017-2019 годы</t>
  </si>
  <si>
    <t>на 2019 год</t>
  </si>
  <si>
    <t>2018     утв.</t>
  </si>
  <si>
    <t>2017    утв.</t>
  </si>
  <si>
    <t>2018        утв.</t>
  </si>
  <si>
    <t>2017          утв.</t>
  </si>
  <si>
    <t>Расчет дополнительных нормативов отчислений от налога на доходы физических лиц, заменяющих дотации на выравнивание бюджетной обеспеченности, на 2017-2019 годы</t>
  </si>
  <si>
    <t>РАСЧЕТ РАСПРЕДЕЛЕНИЯ ДОТАЦИЙ НА ВЫРАВНИВАНИЕ БЮДЖЕТНОЙ ОБЕСПЕЧЕННОСТИ                                                       ГОРОДСКИХ ПОСЕЛЕНИЙ НА 2019 ГОД</t>
  </si>
  <si>
    <t>РАСЧЕТ РАСПРЕДЕЛЕНИЯ ДОТАЦИЙ НА ВЫРАВНИВАНИЕ БЮДЖЕТНОЙ ОБЕСПЕЧЕННОСТИ                                              СЕЛЬСКИХ ПОСЕЛЕНИЙ НА 2019 ГОД</t>
  </si>
  <si>
    <t>Сумма дотаций, заменяемых дополнительными нормативами отчислений от налога на доходы физических лиц в бюджеты муниципальных районов, городского округа (10% от НДФЛ)</t>
  </si>
  <si>
    <t>=12524,71*1,06*15*1*1,302*1,2/1000</t>
  </si>
  <si>
    <t>на реализацию полномочий</t>
  </si>
  <si>
    <t>на обеспечение полномочий</t>
  </si>
  <si>
    <t>=13276,19*15*1*1,302*1,2/1000</t>
  </si>
  <si>
    <t>Налоговый потенциал (ЗемН, НДФЛ, НИФЛ) на 2019 год</t>
  </si>
  <si>
    <t>прогноз налоговых доходов на 2019 год</t>
  </si>
  <si>
    <t>прогноз налоговых доходов (ПНД) на 2019 год</t>
  </si>
  <si>
    <t>Расчет субвенции на осуществление полномочия по расчету и предоставлению дотаций бюджетам поселений за счет средств областного бюджета на 2019 год</t>
  </si>
  <si>
    <t>из них нераспределенная сумма</t>
  </si>
  <si>
    <t xml:space="preserve">Нераспределенная сумма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</si>
</sst>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0.0000"/>
    <numFmt numFmtId="165" formatCode="0.0"/>
    <numFmt numFmtId="166" formatCode="0.000"/>
    <numFmt numFmtId="167" formatCode="0.0%"/>
    <numFmt numFmtId="168" formatCode="#,##0.0"/>
    <numFmt numFmtId="169" formatCode="#,##0.000"/>
    <numFmt numFmtId="170" formatCode="#,##0.0000"/>
    <numFmt numFmtId="171" formatCode="_-* #,##0_р_._-;\-* #,##0_р_._-;_-* &quot;-&quot;??_р_._-;_-@_-"/>
  </numFmts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vertAlign val="superscript"/>
      <sz val="10"/>
      <name val="Arial CYR"/>
      <family val="2"/>
      <charset val="204"/>
    </font>
    <font>
      <sz val="10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vertAlign val="superscript"/>
      <sz val="8"/>
      <name val="Arial Cyr"/>
      <charset val="204"/>
    </font>
    <font>
      <sz val="8"/>
      <color indexed="10"/>
      <name val="Arial Cyr"/>
      <family val="2"/>
      <charset val="204"/>
    </font>
    <font>
      <sz val="12"/>
      <name val="Arial Cyr"/>
      <charset val="204"/>
    </font>
    <font>
      <sz val="9"/>
      <name val="Arial Cyr"/>
      <charset val="204"/>
    </font>
    <font>
      <i/>
      <sz val="9"/>
      <name val="Arial Cyr"/>
      <charset val="204"/>
    </font>
    <font>
      <b/>
      <sz val="8"/>
      <name val="Arial Cyr"/>
      <charset val="204"/>
    </font>
    <font>
      <sz val="10"/>
      <color theme="1"/>
      <name val="Arial Cyr"/>
      <family val="2"/>
      <charset val="204"/>
    </font>
    <font>
      <sz val="8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9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</cellStyleXfs>
  <cellXfs count="30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Border="1" applyAlignment="1">
      <alignment horizontal="center"/>
    </xf>
    <xf numFmtId="165" fontId="0" fillId="0" borderId="0" xfId="0" applyNumberFormat="1"/>
    <xf numFmtId="1" fontId="0" fillId="0" borderId="1" xfId="0" applyNumberFormat="1" applyBorder="1"/>
    <xf numFmtId="164" fontId="0" fillId="0" borderId="0" xfId="0" applyNumberFormat="1"/>
    <xf numFmtId="165" fontId="0" fillId="0" borderId="1" xfId="0" applyNumberFormat="1" applyBorder="1"/>
    <xf numFmtId="0" fontId="6" fillId="0" borderId="0" xfId="0" applyFont="1"/>
    <xf numFmtId="3" fontId="6" fillId="0" borderId="1" xfId="0" applyNumberFormat="1" applyFont="1" applyBorder="1"/>
    <xf numFmtId="168" fontId="6" fillId="0" borderId="1" xfId="0" applyNumberFormat="1" applyFont="1" applyBorder="1"/>
    <xf numFmtId="0" fontId="4" fillId="0" borderId="0" xfId="0" applyFont="1"/>
    <xf numFmtId="3" fontId="6" fillId="0" borderId="0" xfId="0" applyNumberFormat="1" applyFont="1" applyFill="1" applyBorder="1"/>
    <xf numFmtId="0" fontId="10" fillId="0" borderId="0" xfId="0" applyFont="1"/>
    <xf numFmtId="0" fontId="6" fillId="0" borderId="1" xfId="0" applyFont="1" applyBorder="1" applyAlignment="1">
      <alignment horizontal="center"/>
    </xf>
    <xf numFmtId="168" fontId="6" fillId="0" borderId="1" xfId="0" applyNumberFormat="1" applyFont="1" applyBorder="1" applyAlignment="1">
      <alignment horizontal="right"/>
    </xf>
    <xf numFmtId="3" fontId="0" fillId="0" borderId="1" xfId="0" applyNumberFormat="1" applyBorder="1"/>
    <xf numFmtId="168" fontId="0" fillId="0" borderId="1" xfId="0" applyNumberFormat="1" applyBorder="1"/>
    <xf numFmtId="168" fontId="0" fillId="0" borderId="0" xfId="0" applyNumberFormat="1"/>
    <xf numFmtId="0" fontId="0" fillId="0" borderId="0" xfId="0" applyAlignment="1">
      <alignment horizontal="right"/>
    </xf>
    <xf numFmtId="168" fontId="0" fillId="0" borderId="1" xfId="0" applyNumberFormat="1" applyBorder="1" applyAlignment="1">
      <alignment horizontal="right"/>
    </xf>
    <xf numFmtId="0" fontId="0" fillId="0" borderId="0" xfId="0" applyNumberForma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8" fontId="0" fillId="0" borderId="1" xfId="0" applyNumberFormat="1" applyFill="1" applyBorder="1"/>
    <xf numFmtId="0" fontId="0" fillId="0" borderId="0" xfId="0" applyAlignment="1">
      <alignment horizontal="center" vertical="center"/>
    </xf>
    <xf numFmtId="168" fontId="6" fillId="0" borderId="1" xfId="0" applyNumberFormat="1" applyFont="1" applyFill="1" applyBorder="1" applyAlignment="1">
      <alignment horizontal="right"/>
    </xf>
    <xf numFmtId="168" fontId="6" fillId="0" borderId="0" xfId="0" applyNumberFormat="1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Fill="1" applyBorder="1"/>
    <xf numFmtId="0" fontId="0" fillId="0" borderId="0" xfId="0" applyFill="1"/>
    <xf numFmtId="168" fontId="6" fillId="0" borderId="1" xfId="0" applyNumberFormat="1" applyFont="1" applyFill="1" applyBorder="1"/>
    <xf numFmtId="0" fontId="7" fillId="0" borderId="5" xfId="0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3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center"/>
    </xf>
    <xf numFmtId="1" fontId="0" fillId="0" borderId="0" xfId="0" applyNumberFormat="1"/>
    <xf numFmtId="4" fontId="0" fillId="0" borderId="1" xfId="0" applyNumberFormat="1" applyFill="1" applyBorder="1"/>
    <xf numFmtId="4" fontId="0" fillId="0" borderId="1" xfId="0" applyNumberFormat="1" applyBorder="1"/>
    <xf numFmtId="164" fontId="0" fillId="0" borderId="1" xfId="0" applyNumberFormat="1" applyFill="1" applyBorder="1"/>
    <xf numFmtId="3" fontId="6" fillId="0" borderId="1" xfId="0" applyNumberFormat="1" applyFont="1" applyFill="1" applyBorder="1"/>
    <xf numFmtId="170" fontId="6" fillId="0" borderId="1" xfId="0" applyNumberFormat="1" applyFont="1" applyFill="1" applyBorder="1"/>
    <xf numFmtId="0" fontId="4" fillId="0" borderId="0" xfId="0" applyFont="1" applyAlignment="1">
      <alignment horizontal="center" vertical="center"/>
    </xf>
    <xf numFmtId="166" fontId="0" fillId="0" borderId="0" xfId="0" applyNumberFormat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/>
    <xf numFmtId="3" fontId="8" fillId="0" borderId="1" xfId="0" applyNumberFormat="1" applyFont="1" applyFill="1" applyBorder="1"/>
    <xf numFmtId="0" fontId="0" fillId="0" borderId="1" xfId="0" applyFill="1" applyBorder="1"/>
    <xf numFmtId="168" fontId="0" fillId="0" borderId="0" xfId="0" applyNumberFormat="1" applyFill="1"/>
    <xf numFmtId="3" fontId="6" fillId="0" borderId="7" xfId="0" applyNumberFormat="1" applyFont="1" applyFill="1" applyBorder="1"/>
    <xf numFmtId="3" fontId="0" fillId="0" borderId="1" xfId="0" applyNumberFormat="1" applyFill="1" applyBorder="1"/>
    <xf numFmtId="3" fontId="0" fillId="0" borderId="0" xfId="0" applyNumberFormat="1" applyFill="1"/>
    <xf numFmtId="166" fontId="9" fillId="0" borderId="1" xfId="2" applyNumberFormat="1" applyFont="1" applyFill="1" applyBorder="1" applyAlignment="1">
      <alignment horizontal="center" vertical="center"/>
    </xf>
    <xf numFmtId="3" fontId="0" fillId="0" borderId="0" xfId="0" applyNumberFormat="1" applyBorder="1"/>
    <xf numFmtId="1" fontId="7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169" fontId="0" fillId="0" borderId="0" xfId="0" applyNumberFormat="1" applyBorder="1" applyAlignment="1">
      <alignment horizontal="right"/>
    </xf>
    <xf numFmtId="169" fontId="0" fillId="0" borderId="0" xfId="0" applyNumberFormat="1" applyBorder="1"/>
    <xf numFmtId="168" fontId="0" fillId="0" borderId="0" xfId="0" applyNumberFormat="1" applyBorder="1"/>
    <xf numFmtId="0" fontId="4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8" fontId="0" fillId="0" borderId="0" xfId="0" applyNumberFormat="1" applyFill="1" applyBorder="1"/>
    <xf numFmtId="0" fontId="14" fillId="0" borderId="0" xfId="0" applyFont="1"/>
    <xf numFmtId="0" fontId="0" fillId="0" borderId="0" xfId="0" applyFill="1" applyBorder="1"/>
    <xf numFmtId="3" fontId="0" fillId="0" borderId="0" xfId="0" applyNumberFormat="1" applyFill="1" applyBorder="1"/>
    <xf numFmtId="169" fontId="0" fillId="0" borderId="0" xfId="0" applyNumberFormat="1" applyFill="1"/>
    <xf numFmtId="165" fontId="6" fillId="0" borderId="1" xfId="0" applyNumberFormat="1" applyFont="1" applyBorder="1"/>
    <xf numFmtId="49" fontId="15" fillId="0" borderId="0" xfId="0" applyNumberFormat="1" applyFont="1"/>
    <xf numFmtId="0" fontId="15" fillId="0" borderId="0" xfId="0" applyFont="1"/>
    <xf numFmtId="0" fontId="7" fillId="0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10" fontId="4" fillId="0" borderId="2" xfId="0" applyNumberFormat="1" applyFont="1" applyFill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Alignment="1"/>
    <xf numFmtId="0" fontId="0" fillId="0" borderId="2" xfId="0" applyBorder="1"/>
    <xf numFmtId="171" fontId="3" fillId="0" borderId="0" xfId="3" applyNumberFormat="1" applyFill="1" applyAlignment="1">
      <alignment horizontal="right"/>
    </xf>
    <xf numFmtId="165" fontId="15" fillId="0" borderId="0" xfId="0" applyNumberFormat="1" applyFont="1"/>
    <xf numFmtId="168" fontId="3" fillId="0" borderId="1" xfId="0" applyNumberFormat="1" applyFont="1" applyFill="1" applyBorder="1"/>
    <xf numFmtId="4" fontId="6" fillId="0" borderId="1" xfId="0" applyNumberFormat="1" applyFont="1" applyBorder="1"/>
    <xf numFmtId="166" fontId="0" fillId="0" borderId="0" xfId="0" applyNumberFormat="1" applyBorder="1"/>
    <xf numFmtId="2" fontId="0" fillId="0" borderId="0" xfId="0" applyNumberFormat="1" applyBorder="1"/>
    <xf numFmtId="164" fontId="0" fillId="0" borderId="0" xfId="0" applyNumberFormat="1" applyBorder="1"/>
    <xf numFmtId="168" fontId="0" fillId="0" borderId="0" xfId="0" applyNumberFormat="1" applyBorder="1" applyAlignment="1">
      <alignment horizontal="right"/>
    </xf>
    <xf numFmtId="0" fontId="0" fillId="0" borderId="0" xfId="0" applyBorder="1"/>
    <xf numFmtId="0" fontId="12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0" fontId="6" fillId="0" borderId="0" xfId="0" applyFont="1" applyFill="1" applyBorder="1"/>
    <xf numFmtId="168" fontId="11" fillId="0" borderId="1" xfId="0" applyNumberFormat="1" applyFont="1" applyFill="1" applyBorder="1"/>
    <xf numFmtId="0" fontId="0" fillId="0" borderId="8" xfId="0" applyBorder="1" applyAlignment="1">
      <alignment horizontal="left" vertical="center"/>
    </xf>
    <xf numFmtId="168" fontId="11" fillId="0" borderId="0" xfId="0" applyNumberFormat="1" applyFont="1" applyFill="1"/>
    <xf numFmtId="0" fontId="6" fillId="2" borderId="8" xfId="0" applyFont="1" applyFill="1" applyBorder="1" applyAlignment="1">
      <alignment horizontal="center" vertical="center" wrapText="1"/>
    </xf>
    <xf numFmtId="168" fontId="0" fillId="2" borderId="1" xfId="0" applyNumberFormat="1" applyFill="1" applyBorder="1"/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" fontId="0" fillId="2" borderId="1" xfId="0" applyNumberFormat="1" applyFill="1" applyBorder="1"/>
    <xf numFmtId="2" fontId="0" fillId="2" borderId="1" xfId="0" applyNumberFormat="1" applyFill="1" applyBorder="1"/>
    <xf numFmtId="2" fontId="12" fillId="0" borderId="0" xfId="0" applyNumberFormat="1" applyFont="1" applyFill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170" fontId="6" fillId="0" borderId="7" xfId="0" applyNumberFormat="1" applyFont="1" applyFill="1" applyBorder="1"/>
    <xf numFmtId="0" fontId="4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 applyFill="1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5" fontId="6" fillId="0" borderId="0" xfId="0" applyNumberFormat="1" applyFont="1" applyFill="1" applyBorder="1"/>
    <xf numFmtId="0" fontId="6" fillId="0" borderId="3" xfId="0" applyFont="1" applyFill="1" applyBorder="1"/>
    <xf numFmtId="0" fontId="0" fillId="0" borderId="11" xfId="0" applyFill="1" applyBorder="1"/>
    <xf numFmtId="0" fontId="6" fillId="0" borderId="11" xfId="0" applyFont="1" applyFill="1" applyBorder="1"/>
    <xf numFmtId="0" fontId="0" fillId="0" borderId="7" xfId="0" applyFill="1" applyBorder="1"/>
    <xf numFmtId="165" fontId="0" fillId="0" borderId="0" xfId="0" applyNumberFormat="1" applyBorder="1"/>
    <xf numFmtId="9" fontId="0" fillId="0" borderId="0" xfId="2" applyFont="1"/>
    <xf numFmtId="0" fontId="0" fillId="0" borderId="0" xfId="0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right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8" fontId="0" fillId="0" borderId="1" xfId="0" applyNumberFormat="1" applyFont="1" applyFill="1" applyBorder="1"/>
    <xf numFmtId="0" fontId="16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0" fillId="0" borderId="1" xfId="0" applyNumberFormat="1" applyBorder="1" applyAlignment="1">
      <alignment wrapText="1"/>
    </xf>
    <xf numFmtId="166" fontId="0" fillId="0" borderId="1" xfId="0" applyNumberFormat="1" applyBorder="1" applyAlignment="1">
      <alignment horizontal="right"/>
    </xf>
    <xf numFmtId="166" fontId="0" fillId="0" borderId="1" xfId="0" applyNumberFormat="1" applyBorder="1"/>
    <xf numFmtId="166" fontId="4" fillId="0" borderId="1" xfId="0" applyNumberFormat="1" applyFont="1" applyFill="1" applyBorder="1" applyAlignment="1">
      <alignment horizontal="center" vertical="center" wrapText="1"/>
    </xf>
    <xf numFmtId="168" fontId="6" fillId="2" borderId="1" xfId="0" applyNumberFormat="1" applyFont="1" applyFill="1" applyBorder="1"/>
    <xf numFmtId="169" fontId="6" fillId="0" borderId="7" xfId="0" applyNumberFormat="1" applyFont="1" applyFill="1" applyBorder="1"/>
    <xf numFmtId="169" fontId="0" fillId="0" borderId="1" xfId="0" applyNumberFormat="1" applyFill="1" applyBorder="1"/>
    <xf numFmtId="169" fontId="6" fillId="0" borderId="1" xfId="0" applyNumberFormat="1" applyFont="1" applyFill="1" applyBorder="1"/>
    <xf numFmtId="166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167" fontId="0" fillId="0" borderId="13" xfId="0" applyNumberFormat="1" applyBorder="1" applyAlignment="1">
      <alignment horizontal="center"/>
    </xf>
    <xf numFmtId="168" fontId="0" fillId="2" borderId="0" xfId="0" applyNumberFormat="1" applyFill="1" applyBorder="1"/>
    <xf numFmtId="1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 wrapText="1" indent="3"/>
    </xf>
    <xf numFmtId="0" fontId="0" fillId="0" borderId="12" xfId="0" applyFill="1" applyBorder="1" applyAlignment="1">
      <alignment horizontal="left" wrapText="1"/>
    </xf>
    <xf numFmtId="0" fontId="0" fillId="0" borderId="3" xfId="0" applyBorder="1" applyAlignment="1">
      <alignment horizontal="left" wrapText="1" indent="1"/>
    </xf>
    <xf numFmtId="0" fontId="0" fillId="0" borderId="9" xfId="0" applyBorder="1" applyAlignment="1">
      <alignment horizontal="left" vertical="center" wrapText="1"/>
    </xf>
    <xf numFmtId="0" fontId="0" fillId="0" borderId="3" xfId="0" applyBorder="1" applyAlignment="1">
      <alignment horizontal="left" indent="2"/>
    </xf>
    <xf numFmtId="0" fontId="6" fillId="0" borderId="0" xfId="0" applyFont="1" applyBorder="1" applyAlignment="1">
      <alignment horizontal="center" vertical="center" wrapText="1"/>
    </xf>
    <xf numFmtId="3" fontId="3" fillId="0" borderId="1" xfId="0" applyNumberFormat="1" applyFont="1" applyFill="1" applyBorder="1"/>
    <xf numFmtId="9" fontId="3" fillId="0" borderId="1" xfId="2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9" fontId="3" fillId="0" borderId="1" xfId="2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164" fontId="0" fillId="0" borderId="0" xfId="0" applyNumberFormat="1" applyFill="1" applyBorder="1"/>
    <xf numFmtId="168" fontId="11" fillId="0" borderId="0" xfId="0" applyNumberFormat="1" applyFont="1" applyFill="1" applyBorder="1"/>
    <xf numFmtId="3" fontId="0" fillId="0" borderId="0" xfId="0" applyNumberFormat="1" applyFill="1" applyAlignment="1">
      <alignment horizontal="center"/>
    </xf>
    <xf numFmtId="168" fontId="0" fillId="0" borderId="0" xfId="0" applyNumberFormat="1" applyFill="1" applyBorder="1" applyAlignment="1">
      <alignment horizontal="right"/>
    </xf>
    <xf numFmtId="168" fontId="3" fillId="2" borderId="1" xfId="0" applyNumberFormat="1" applyFont="1" applyFill="1" applyBorder="1"/>
    <xf numFmtId="168" fontId="6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166" fontId="0" fillId="0" borderId="1" xfId="0" applyNumberForma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0" fillId="0" borderId="0" xfId="0" applyFill="1" applyAlignment="1">
      <alignment horizont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wrapText="1"/>
    </xf>
    <xf numFmtId="0" fontId="4" fillId="0" borderId="9" xfId="0" applyFont="1" applyFill="1" applyBorder="1" applyAlignment="1">
      <alignment horizontal="center" vertical="center" wrapText="1"/>
    </xf>
    <xf numFmtId="168" fontId="0" fillId="2" borderId="1" xfId="0" applyNumberFormat="1" applyFill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</cellXfs>
  <cellStyles count="6">
    <cellStyle name="Обычный" xfId="0" builtinId="0"/>
    <cellStyle name="Обычный 2" xfId="1"/>
    <cellStyle name="Обычный 3" xfId="4"/>
    <cellStyle name="Обычный 4" xfId="5"/>
    <cellStyle name="Процентный" xfId="2" builtinId="5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30"/>
  <sheetViews>
    <sheetView tabSelected="1" topLeftCell="A4" workbookViewId="0">
      <pane xSplit="1" ySplit="5" topLeftCell="B9" activePane="bottomRight" state="frozen"/>
      <selection activeCell="A4" sqref="A4"/>
      <selection pane="topRight" activeCell="D4" sqref="D4"/>
      <selection pane="bottomLeft" activeCell="A9" sqref="A9"/>
      <selection pane="bottomRight" activeCell="B9" sqref="B9"/>
    </sheetView>
  </sheetViews>
  <sheetFormatPr defaultRowHeight="13.2" x14ac:dyDescent="0.25"/>
  <cols>
    <col min="1" max="1" width="77.5546875" customWidth="1"/>
    <col min="2" max="2" width="11.6640625" customWidth="1"/>
    <col min="3" max="3" width="12.44140625" customWidth="1"/>
    <col min="4" max="4" width="7.88671875" customWidth="1"/>
    <col min="5" max="5" width="11.6640625" bestFit="1" customWidth="1"/>
    <col min="6" max="6" width="12.33203125" customWidth="1"/>
  </cols>
  <sheetData>
    <row r="4" spans="1:7" ht="18.75" customHeight="1" x14ac:dyDescent="0.25">
      <c r="A4" s="228" t="s">
        <v>358</v>
      </c>
      <c r="B4" s="228"/>
      <c r="C4" s="228"/>
      <c r="D4" s="228"/>
      <c r="E4" s="228"/>
      <c r="F4" s="228"/>
    </row>
    <row r="5" spans="1:7" ht="13.5" customHeight="1" x14ac:dyDescent="0.25">
      <c r="A5" s="224"/>
      <c r="B5" s="224"/>
      <c r="C5" s="224"/>
      <c r="D5" s="224"/>
      <c r="E5" s="224"/>
    </row>
    <row r="6" spans="1:7" ht="13.5" customHeight="1" x14ac:dyDescent="0.25">
      <c r="A6" s="189"/>
      <c r="E6" s="189" t="s">
        <v>227</v>
      </c>
    </row>
    <row r="7" spans="1:7" ht="11.25" customHeight="1" x14ac:dyDescent="0.25">
      <c r="A7" s="225" t="s">
        <v>10</v>
      </c>
      <c r="B7" s="190" t="s">
        <v>327</v>
      </c>
      <c r="C7" s="227" t="s">
        <v>224</v>
      </c>
      <c r="D7" s="227"/>
      <c r="E7" s="227"/>
      <c r="F7" s="227"/>
    </row>
    <row r="8" spans="1:7" ht="19.5" customHeight="1" x14ac:dyDescent="0.25">
      <c r="A8" s="226"/>
      <c r="B8" s="109">
        <v>2016</v>
      </c>
      <c r="C8" s="110">
        <v>2017</v>
      </c>
      <c r="D8" s="199" t="s">
        <v>357</v>
      </c>
      <c r="E8" s="110">
        <v>2018</v>
      </c>
      <c r="F8" s="110">
        <v>2019</v>
      </c>
    </row>
    <row r="9" spans="1:7" ht="12.75" customHeight="1" x14ac:dyDescent="0.25">
      <c r="A9" s="105" t="s">
        <v>259</v>
      </c>
      <c r="B9" s="67">
        <v>1.0669999999999999</v>
      </c>
      <c r="C9" s="67">
        <v>1.0569999999999999</v>
      </c>
      <c r="D9" s="198"/>
      <c r="E9" s="67">
        <v>1.05</v>
      </c>
      <c r="F9" s="175">
        <v>1.05</v>
      </c>
    </row>
    <row r="10" spans="1:7" ht="19.8" customHeight="1" x14ac:dyDescent="0.25">
      <c r="A10" s="31" t="s">
        <v>325</v>
      </c>
      <c r="B10" s="94">
        <v>640.70000000000005</v>
      </c>
      <c r="C10" s="94">
        <v>677.21990000000005</v>
      </c>
      <c r="D10" s="200">
        <v>1.0569999999999999</v>
      </c>
      <c r="E10" s="150">
        <v>711.08089500000006</v>
      </c>
      <c r="F10" s="150">
        <v>746.63493975000006</v>
      </c>
      <c r="G10" s="136"/>
    </row>
    <row r="11" spans="1:7" ht="17.399999999999999" customHeight="1" x14ac:dyDescent="0.25">
      <c r="A11" s="31" t="s">
        <v>326</v>
      </c>
      <c r="B11" s="94">
        <v>1430.7</v>
      </c>
      <c r="C11" s="94">
        <v>1512.2</v>
      </c>
      <c r="D11" s="198">
        <v>1.0569651219682672</v>
      </c>
      <c r="E11" s="94">
        <v>1587.8</v>
      </c>
      <c r="F11" s="94">
        <v>1667.2</v>
      </c>
      <c r="G11" s="136"/>
    </row>
    <row r="12" spans="1:7" ht="17.399999999999999" customHeight="1" x14ac:dyDescent="0.25">
      <c r="A12" s="31" t="s">
        <v>355</v>
      </c>
      <c r="B12" s="197">
        <v>1223557</v>
      </c>
      <c r="C12" s="197">
        <v>1233685</v>
      </c>
      <c r="D12" s="198">
        <v>1.0082775056658577</v>
      </c>
      <c r="E12" s="197">
        <v>1233685</v>
      </c>
      <c r="F12" s="197">
        <v>1233685</v>
      </c>
      <c r="G12" s="136"/>
    </row>
    <row r="13" spans="1:7" ht="17.399999999999999" customHeight="1" x14ac:dyDescent="0.25">
      <c r="A13" s="31" t="s">
        <v>356</v>
      </c>
      <c r="B13" s="197">
        <v>551983</v>
      </c>
      <c r="C13" s="197">
        <v>545172</v>
      </c>
      <c r="D13" s="198">
        <v>0.98766085187406139</v>
      </c>
      <c r="E13" s="197">
        <v>545172</v>
      </c>
      <c r="F13" s="197">
        <v>545172</v>
      </c>
      <c r="G13" s="136"/>
    </row>
    <row r="14" spans="1:7" ht="29.4" customHeight="1" x14ac:dyDescent="0.25">
      <c r="A14" s="31" t="s">
        <v>317</v>
      </c>
      <c r="B14" s="94">
        <v>783900.8</v>
      </c>
      <c r="C14" s="94">
        <v>835476</v>
      </c>
      <c r="D14" s="198">
        <v>1.0657930187084896</v>
      </c>
      <c r="E14" s="94">
        <v>877249.8</v>
      </c>
      <c r="F14" s="94">
        <v>921112.3</v>
      </c>
      <c r="G14" s="136"/>
    </row>
    <row r="15" spans="1:7" ht="22.2" customHeight="1" x14ac:dyDescent="0.25">
      <c r="A15" s="123" t="s">
        <v>318</v>
      </c>
      <c r="B15" s="94">
        <v>789709.7</v>
      </c>
      <c r="C15" s="94">
        <v>824409.1</v>
      </c>
      <c r="D15" s="198">
        <v>1.0439394374920303</v>
      </c>
      <c r="E15" s="94">
        <v>865624.1</v>
      </c>
      <c r="F15" s="94">
        <v>908910.8</v>
      </c>
      <c r="G15" s="136"/>
    </row>
    <row r="16" spans="1:7" ht="45" customHeight="1" x14ac:dyDescent="0.25">
      <c r="A16" s="31" t="s">
        <v>267</v>
      </c>
      <c r="B16" s="94">
        <v>3343783.6</v>
      </c>
      <c r="C16" s="213">
        <v>4185643.1</v>
      </c>
      <c r="D16" s="198">
        <v>1.2517685354997254</v>
      </c>
      <c r="E16" s="94">
        <v>4434676.9999999991</v>
      </c>
      <c r="F16" s="94">
        <v>4716859.9000000004</v>
      </c>
    </row>
    <row r="17" spans="1:6" ht="18" customHeight="1" x14ac:dyDescent="0.25">
      <c r="A17" s="31" t="s">
        <v>223</v>
      </c>
      <c r="B17" s="23">
        <v>0</v>
      </c>
      <c r="C17" s="23">
        <v>0</v>
      </c>
      <c r="D17" s="198"/>
      <c r="E17" s="23">
        <v>0</v>
      </c>
      <c r="F17" s="2"/>
    </row>
    <row r="18" spans="1:6" ht="18" customHeight="1" x14ac:dyDescent="0.25">
      <c r="A18" s="191" t="s">
        <v>260</v>
      </c>
      <c r="B18" s="36">
        <v>0</v>
      </c>
      <c r="C18" s="36">
        <v>0</v>
      </c>
      <c r="D18" s="198"/>
      <c r="E18" s="36">
        <v>0</v>
      </c>
      <c r="F18" s="2"/>
    </row>
    <row r="19" spans="1:6" ht="17.25" customHeight="1" x14ac:dyDescent="0.25">
      <c r="A19" s="191" t="s">
        <v>268</v>
      </c>
      <c r="B19" s="15">
        <v>0</v>
      </c>
      <c r="C19" s="15">
        <v>0</v>
      </c>
      <c r="D19" s="198"/>
      <c r="E19" s="15">
        <v>0</v>
      </c>
      <c r="F19" s="2"/>
    </row>
    <row r="20" spans="1:6" ht="32.25" customHeight="1" x14ac:dyDescent="0.25">
      <c r="A20" s="192" t="s">
        <v>261</v>
      </c>
      <c r="B20" s="36">
        <v>4917394.0999999996</v>
      </c>
      <c r="C20" s="36">
        <v>5845528.2000000002</v>
      </c>
      <c r="D20" s="198">
        <v>1.1887451119689594</v>
      </c>
      <c r="E20" s="36">
        <v>6177550.8999999985</v>
      </c>
      <c r="F20" s="36">
        <v>6546883</v>
      </c>
    </row>
    <row r="21" spans="1:6" ht="30.75" customHeight="1" x14ac:dyDescent="0.25">
      <c r="A21" s="193" t="s">
        <v>270</v>
      </c>
      <c r="B21" s="36">
        <v>1573610.5</v>
      </c>
      <c r="C21" s="36">
        <v>1659885.1</v>
      </c>
      <c r="D21" s="198">
        <v>1.054825892430179</v>
      </c>
      <c r="E21" s="36">
        <v>1742873.9</v>
      </c>
      <c r="F21" s="36">
        <v>1830023.1</v>
      </c>
    </row>
    <row r="22" spans="1:6" ht="29.25" customHeight="1" x14ac:dyDescent="0.25">
      <c r="A22" s="193" t="s">
        <v>269</v>
      </c>
      <c r="B22" s="36">
        <v>3343783.6</v>
      </c>
      <c r="C22" s="36">
        <v>4185643.1</v>
      </c>
      <c r="D22" s="198">
        <v>1.2517685354997254</v>
      </c>
      <c r="E22" s="36">
        <v>4434676.9999999991</v>
      </c>
      <c r="F22" s="36">
        <v>4716859.9000000004</v>
      </c>
    </row>
    <row r="23" spans="1:6" ht="59.25" customHeight="1" x14ac:dyDescent="0.25">
      <c r="A23" s="31" t="s">
        <v>222</v>
      </c>
      <c r="B23" s="36">
        <v>31058080</v>
      </c>
      <c r="C23" s="214">
        <v>34809370</v>
      </c>
      <c r="D23" s="198">
        <v>1.120783061927846</v>
      </c>
      <c r="E23" s="36">
        <v>37315645</v>
      </c>
      <c r="F23" s="23">
        <v>40263581</v>
      </c>
    </row>
    <row r="24" spans="1:6" ht="47.25" customHeight="1" x14ac:dyDescent="0.25">
      <c r="A24" s="194" t="s">
        <v>386</v>
      </c>
      <c r="B24" s="23">
        <v>3105808</v>
      </c>
      <c r="C24" s="214">
        <v>3480937</v>
      </c>
      <c r="D24" s="198">
        <v>1.120783061927846</v>
      </c>
      <c r="E24" s="23">
        <v>3731564.5</v>
      </c>
      <c r="F24" s="23">
        <v>4026358.1</v>
      </c>
    </row>
    <row r="25" spans="1:6" ht="30.75" customHeight="1" x14ac:dyDescent="0.25">
      <c r="A25" s="31" t="s">
        <v>257</v>
      </c>
      <c r="B25" s="36">
        <v>237975.60000000009</v>
      </c>
      <c r="C25" s="36">
        <v>704706.10000000009</v>
      </c>
      <c r="D25" s="198">
        <v>2.9612535907042563</v>
      </c>
      <c r="E25" s="36">
        <v>703112.49999999907</v>
      </c>
      <c r="F25" s="36">
        <v>690501.80000000028</v>
      </c>
    </row>
    <row r="26" spans="1:6" ht="18" customHeight="1" x14ac:dyDescent="0.25">
      <c r="A26" s="195" t="s">
        <v>395</v>
      </c>
      <c r="B26" s="36"/>
      <c r="C26" s="36"/>
      <c r="D26" s="198"/>
      <c r="E26" s="36">
        <v>140622.5</v>
      </c>
      <c r="F26" s="36">
        <v>138100.29999999981</v>
      </c>
    </row>
    <row r="27" spans="1:6" ht="40.5" customHeight="1" x14ac:dyDescent="0.25">
      <c r="A27" s="31" t="s">
        <v>271</v>
      </c>
      <c r="B27" s="36">
        <v>1573904</v>
      </c>
      <c r="C27" s="36">
        <v>1660196.2000000002</v>
      </c>
      <c r="D27" s="198">
        <v>1.0548268509388121</v>
      </c>
      <c r="E27" s="36">
        <v>1743185</v>
      </c>
      <c r="F27" s="36">
        <v>1830334.2000000002</v>
      </c>
    </row>
    <row r="28" spans="1:6" ht="18.600000000000001" customHeight="1" x14ac:dyDescent="0.25">
      <c r="A28" s="195" t="s">
        <v>272</v>
      </c>
      <c r="B28" s="25">
        <v>293.5</v>
      </c>
      <c r="C28" s="2">
        <v>311.10000000000008</v>
      </c>
      <c r="D28" s="198">
        <v>1.0599659284497447</v>
      </c>
      <c r="E28" s="2">
        <v>311.10000000000008</v>
      </c>
      <c r="F28" s="25">
        <v>311.10000000000008</v>
      </c>
    </row>
    <row r="29" spans="1:6" x14ac:dyDescent="0.25">
      <c r="B29" s="26"/>
      <c r="C29" s="26"/>
      <c r="D29" s="26"/>
      <c r="E29" s="26"/>
    </row>
    <row r="30" spans="1:6" x14ac:dyDescent="0.25">
      <c r="B30" s="26"/>
      <c r="C30" s="26"/>
      <c r="D30" s="26"/>
      <c r="E30" s="26"/>
    </row>
  </sheetData>
  <mergeCells count="4">
    <mergeCell ref="A5:E5"/>
    <mergeCell ref="A7:A8"/>
    <mergeCell ref="C7:F7"/>
    <mergeCell ref="A4:F4"/>
  </mergeCells>
  <printOptions horizontalCentered="1"/>
  <pageMargins left="0.19685039370078741" right="0.27559055118110237" top="0.86614173228346458" bottom="0.35433070866141736" header="0.51181102362204722" footer="0.23622047244094491"/>
  <pageSetup paperSize="9" scale="84" orientation="landscape" r:id="rId1"/>
  <headerFooter alignWithMargins="0">
    <oddHeader>&amp;RПриложение 29 к Пояснительной записке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Normal="100" workbookViewId="0">
      <pane xSplit="1" ySplit="5" topLeftCell="B6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E13" sqref="E13"/>
    </sheetView>
  </sheetViews>
  <sheetFormatPr defaultRowHeight="13.2" x14ac:dyDescent="0.25"/>
  <cols>
    <col min="1" max="1" width="22.6640625" customWidth="1"/>
    <col min="2" max="2" width="13.33203125" customWidth="1"/>
    <col min="3" max="3" width="13.44140625" customWidth="1"/>
    <col min="4" max="4" width="14" customWidth="1"/>
    <col min="5" max="5" width="15.21875" customWidth="1"/>
  </cols>
  <sheetData>
    <row r="1" spans="1:5" ht="30.75" customHeight="1" x14ac:dyDescent="0.25">
      <c r="A1" s="242" t="s">
        <v>394</v>
      </c>
      <c r="B1" s="242"/>
      <c r="C1" s="242"/>
      <c r="D1" s="242"/>
      <c r="E1" s="242"/>
    </row>
    <row r="3" spans="1:5" x14ac:dyDescent="0.25">
      <c r="E3" s="172" t="s">
        <v>243</v>
      </c>
    </row>
    <row r="4" spans="1:5" s="19" customFormat="1" ht="19.5" customHeight="1" x14ac:dyDescent="0.2">
      <c r="A4" s="241" t="s">
        <v>238</v>
      </c>
      <c r="B4" s="241" t="s">
        <v>240</v>
      </c>
      <c r="C4" s="241"/>
      <c r="D4" s="241"/>
      <c r="E4" s="241"/>
    </row>
    <row r="5" spans="1:5" s="77" customFormat="1" ht="45" customHeight="1" x14ac:dyDescent="0.2">
      <c r="A5" s="241"/>
      <c r="B5" s="162" t="s">
        <v>389</v>
      </c>
      <c r="C5" s="162" t="s">
        <v>242</v>
      </c>
      <c r="D5" s="162" t="s">
        <v>388</v>
      </c>
      <c r="E5" s="171" t="s">
        <v>241</v>
      </c>
    </row>
    <row r="6" spans="1:5" s="77" customFormat="1" ht="13.5" customHeight="1" x14ac:dyDescent="0.2">
      <c r="A6" s="171">
        <v>1</v>
      </c>
      <c r="B6" s="171">
        <v>2</v>
      </c>
      <c r="C6" s="171">
        <v>3</v>
      </c>
      <c r="D6" s="171">
        <v>4</v>
      </c>
      <c r="E6" s="171" t="s">
        <v>244</v>
      </c>
    </row>
    <row r="7" spans="1:5" ht="18.75" customHeight="1" x14ac:dyDescent="0.25">
      <c r="A7" s="7" t="s">
        <v>203</v>
      </c>
      <c r="B7" s="25">
        <v>79435</v>
      </c>
      <c r="C7" s="24">
        <v>9</v>
      </c>
      <c r="D7" s="15">
        <v>16.8</v>
      </c>
      <c r="E7" s="25">
        <v>79451.8</v>
      </c>
    </row>
    <row r="8" spans="1:5" x14ac:dyDescent="0.25">
      <c r="A8" s="7" t="s">
        <v>204</v>
      </c>
      <c r="B8" s="25">
        <v>134694.90000000002</v>
      </c>
      <c r="C8" s="24">
        <v>16</v>
      </c>
      <c r="D8" s="15">
        <v>29.8</v>
      </c>
      <c r="E8" s="25">
        <v>134724.70000000001</v>
      </c>
    </row>
    <row r="9" spans="1:5" x14ac:dyDescent="0.25">
      <c r="A9" s="7" t="s">
        <v>205</v>
      </c>
      <c r="B9" s="25">
        <v>148798.59999999998</v>
      </c>
      <c r="C9" s="24">
        <v>15</v>
      </c>
      <c r="D9" s="15">
        <v>27.9</v>
      </c>
      <c r="E9" s="25">
        <v>148826.49999999997</v>
      </c>
    </row>
    <row r="10" spans="1:5" x14ac:dyDescent="0.25">
      <c r="A10" s="7" t="s">
        <v>206</v>
      </c>
      <c r="B10" s="25">
        <v>178401</v>
      </c>
      <c r="C10" s="24">
        <v>10</v>
      </c>
      <c r="D10" s="15">
        <v>18.600000000000001</v>
      </c>
      <c r="E10" s="25">
        <v>178419.6</v>
      </c>
    </row>
    <row r="11" spans="1:5" x14ac:dyDescent="0.25">
      <c r="A11" s="7" t="s">
        <v>1</v>
      </c>
      <c r="B11" s="25">
        <v>145401.9</v>
      </c>
      <c r="C11" s="24">
        <v>9</v>
      </c>
      <c r="D11" s="15">
        <v>16.8</v>
      </c>
      <c r="E11" s="25">
        <v>145418.69999999998</v>
      </c>
    </row>
    <row r="12" spans="1:5" x14ac:dyDescent="0.25">
      <c r="A12" s="7" t="s">
        <v>207</v>
      </c>
      <c r="B12" s="25">
        <v>300017.7</v>
      </c>
      <c r="C12" s="24">
        <v>16</v>
      </c>
      <c r="D12" s="15">
        <v>29.8</v>
      </c>
      <c r="E12" s="25">
        <v>300047.5</v>
      </c>
    </row>
    <row r="13" spans="1:5" x14ac:dyDescent="0.25">
      <c r="A13" s="7" t="s">
        <v>208</v>
      </c>
      <c r="B13" s="25">
        <v>83597.3</v>
      </c>
      <c r="C13" s="24">
        <v>9</v>
      </c>
      <c r="D13" s="15">
        <v>16.8</v>
      </c>
      <c r="E13" s="25">
        <v>83614.100000000006</v>
      </c>
    </row>
    <row r="14" spans="1:5" x14ac:dyDescent="0.25">
      <c r="A14" s="7" t="s">
        <v>209</v>
      </c>
      <c r="B14" s="25">
        <v>27311.4</v>
      </c>
      <c r="C14" s="24">
        <v>4</v>
      </c>
      <c r="D14" s="15">
        <v>7.5</v>
      </c>
      <c r="E14" s="25">
        <v>27318.9</v>
      </c>
    </row>
    <row r="15" spans="1:5" x14ac:dyDescent="0.25">
      <c r="A15" s="7" t="s">
        <v>210</v>
      </c>
      <c r="B15" s="25">
        <v>96039.1</v>
      </c>
      <c r="C15" s="24">
        <v>10</v>
      </c>
      <c r="D15" s="15">
        <v>18.600000000000001</v>
      </c>
      <c r="E15" s="25">
        <v>96057.700000000012</v>
      </c>
    </row>
    <row r="16" spans="1:5" x14ac:dyDescent="0.25">
      <c r="A16" s="7" t="s">
        <v>211</v>
      </c>
      <c r="B16" s="25">
        <v>57704</v>
      </c>
      <c r="C16" s="24">
        <v>5</v>
      </c>
      <c r="D16" s="15">
        <v>9.3000000000000007</v>
      </c>
      <c r="E16" s="25">
        <v>57713.3</v>
      </c>
    </row>
    <row r="17" spans="1:5" x14ac:dyDescent="0.25">
      <c r="A17" s="7" t="s">
        <v>212</v>
      </c>
      <c r="B17" s="25">
        <v>67228.799999999988</v>
      </c>
      <c r="C17" s="24">
        <v>8</v>
      </c>
      <c r="D17" s="15">
        <v>14.9</v>
      </c>
      <c r="E17" s="25">
        <v>67243.699999999983</v>
      </c>
    </row>
    <row r="18" spans="1:5" x14ac:dyDescent="0.25">
      <c r="A18" s="7" t="s">
        <v>213</v>
      </c>
      <c r="B18" s="25">
        <v>112836.2</v>
      </c>
      <c r="C18" s="24">
        <v>14</v>
      </c>
      <c r="D18" s="15">
        <v>26.1</v>
      </c>
      <c r="E18" s="25">
        <v>112862.3</v>
      </c>
    </row>
    <row r="19" spans="1:5" x14ac:dyDescent="0.25">
      <c r="A19" s="7" t="s">
        <v>214</v>
      </c>
      <c r="B19" s="25">
        <v>53871.7</v>
      </c>
      <c r="C19" s="24">
        <v>5</v>
      </c>
      <c r="D19" s="15">
        <v>9.3000000000000007</v>
      </c>
      <c r="E19" s="25">
        <v>53881</v>
      </c>
    </row>
    <row r="20" spans="1:5" x14ac:dyDescent="0.25">
      <c r="A20" s="7" t="s">
        <v>215</v>
      </c>
      <c r="B20" s="25">
        <v>54162.900000000009</v>
      </c>
      <c r="C20" s="24">
        <v>11</v>
      </c>
      <c r="D20" s="15">
        <v>20.5</v>
      </c>
      <c r="E20" s="25">
        <v>54183.400000000009</v>
      </c>
    </row>
    <row r="21" spans="1:5" x14ac:dyDescent="0.25">
      <c r="A21" s="7" t="s">
        <v>216</v>
      </c>
      <c r="B21" s="25">
        <v>82485.399999999994</v>
      </c>
      <c r="C21" s="24">
        <v>7</v>
      </c>
      <c r="D21" s="15">
        <v>13</v>
      </c>
      <c r="E21" s="25">
        <v>82498.399999999994</v>
      </c>
    </row>
    <row r="22" spans="1:5" x14ac:dyDescent="0.25">
      <c r="A22" s="7" t="s">
        <v>217</v>
      </c>
      <c r="B22" s="25">
        <v>84739.700000000012</v>
      </c>
      <c r="C22" s="24">
        <v>9</v>
      </c>
      <c r="D22" s="15">
        <v>16.8</v>
      </c>
      <c r="E22" s="25">
        <v>84756.500000000015</v>
      </c>
    </row>
    <row r="23" spans="1:5" x14ac:dyDescent="0.25">
      <c r="A23" s="7" t="s">
        <v>2</v>
      </c>
      <c r="B23" s="25">
        <v>123297.5</v>
      </c>
      <c r="C23" s="24">
        <v>10</v>
      </c>
      <c r="D23" s="15">
        <v>18.600000000000001</v>
      </c>
      <c r="E23" s="25">
        <v>123316.1</v>
      </c>
    </row>
    <row r="24" spans="1:5" s="16" customFormat="1" ht="19.5" customHeight="1" x14ac:dyDescent="0.25">
      <c r="A24" s="22" t="s">
        <v>239</v>
      </c>
      <c r="B24" s="18">
        <v>1830023.0999999999</v>
      </c>
      <c r="C24" s="17">
        <v>167</v>
      </c>
      <c r="D24" s="81">
        <v>311.10000000000008</v>
      </c>
      <c r="E24" s="25">
        <v>1830334.1999999997</v>
      </c>
    </row>
    <row r="25" spans="1:5" x14ac:dyDescent="0.25">
      <c r="B25" s="26"/>
      <c r="D25" s="12"/>
      <c r="E25" s="26"/>
    </row>
    <row r="26" spans="1:5" x14ac:dyDescent="0.25">
      <c r="C26" s="51"/>
    </row>
    <row r="27" spans="1:5" ht="15" x14ac:dyDescent="0.25">
      <c r="A27" s="93">
        <f>ROUND(13276.19*15*1*1.302*1.2/1000,1)</f>
        <v>311.10000000000002</v>
      </c>
      <c r="B27" s="82" t="s">
        <v>390</v>
      </c>
      <c r="C27" s="83"/>
      <c r="D27" s="83"/>
      <c r="E27" s="83"/>
    </row>
  </sheetData>
  <mergeCells count="3">
    <mergeCell ref="A1:E1"/>
    <mergeCell ref="A4:A5"/>
    <mergeCell ref="B4:E4"/>
  </mergeCells>
  <printOptions horizontalCentered="1"/>
  <pageMargins left="0" right="0" top="1.1811023622047245" bottom="0.51181102362204722" header="0.82677165354330717" footer="0.27559055118110237"/>
  <pageSetup paperSize="9" orientation="landscape" r:id="rId1"/>
  <headerFooter alignWithMargins="0">
    <oddHeader xml:space="preserve">&amp;R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0"/>
  </sheetPr>
  <dimension ref="A1:Q41"/>
  <sheetViews>
    <sheetView zoomScaleNormal="100" workbookViewId="0">
      <pane xSplit="1" ySplit="6" topLeftCell="B10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F23" sqref="F23"/>
    </sheetView>
  </sheetViews>
  <sheetFormatPr defaultRowHeight="13.2" x14ac:dyDescent="0.25"/>
  <cols>
    <col min="1" max="1" width="17.21875" customWidth="1"/>
    <col min="2" max="2" width="12.109375" customWidth="1"/>
    <col min="3" max="3" width="12.44140625" customWidth="1"/>
    <col min="4" max="4" width="12.21875" customWidth="1"/>
    <col min="5" max="5" width="13.77734375" customWidth="1"/>
    <col min="9" max="10" width="7.6640625" customWidth="1"/>
    <col min="11" max="12" width="8" customWidth="1"/>
    <col min="13" max="13" width="7.5546875" customWidth="1"/>
    <col min="14" max="14" width="7.88671875" customWidth="1"/>
    <col min="15" max="15" width="10.88671875" customWidth="1"/>
  </cols>
  <sheetData>
    <row r="1" spans="1:17" ht="34.200000000000003" customHeight="1" x14ac:dyDescent="0.25">
      <c r="A1" s="243" t="s">
        <v>363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ht="22.2" customHeight="1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1:17" s="21" customFormat="1" ht="36" customHeight="1" x14ac:dyDescent="0.25">
      <c r="A3" s="244" t="s">
        <v>366</v>
      </c>
      <c r="B3" s="260" t="s">
        <v>249</v>
      </c>
      <c r="C3" s="260" t="s">
        <v>247</v>
      </c>
      <c r="D3" s="260" t="s">
        <v>248</v>
      </c>
      <c r="E3" s="261" t="s">
        <v>373</v>
      </c>
      <c r="F3" s="251" t="s">
        <v>266</v>
      </c>
      <c r="G3" s="252"/>
      <c r="H3" s="252"/>
      <c r="I3" s="252"/>
      <c r="J3" s="252"/>
      <c r="K3" s="252"/>
      <c r="L3" s="252"/>
      <c r="M3" s="252"/>
      <c r="N3" s="253"/>
      <c r="O3" s="257" t="s">
        <v>374</v>
      </c>
    </row>
    <row r="4" spans="1:17" s="21" customFormat="1" ht="36" customHeight="1" x14ac:dyDescent="0.25">
      <c r="A4" s="245"/>
      <c r="B4" s="260"/>
      <c r="C4" s="260"/>
      <c r="D4" s="260"/>
      <c r="E4" s="262"/>
      <c r="F4" s="247" t="s">
        <v>228</v>
      </c>
      <c r="G4" s="248"/>
      <c r="H4" s="249"/>
      <c r="I4" s="247" t="s">
        <v>263</v>
      </c>
      <c r="J4" s="248"/>
      <c r="K4" s="249"/>
      <c r="L4" s="250" t="s">
        <v>262</v>
      </c>
      <c r="M4" s="250"/>
      <c r="N4" s="250"/>
      <c r="O4" s="258"/>
    </row>
    <row r="5" spans="1:17" s="21" customFormat="1" ht="30" customHeight="1" x14ac:dyDescent="0.25">
      <c r="A5" s="245"/>
      <c r="B5" s="202" t="s">
        <v>364</v>
      </c>
      <c r="C5" s="202" t="s">
        <v>364</v>
      </c>
      <c r="D5" s="202" t="s">
        <v>364</v>
      </c>
      <c r="E5" s="202">
        <v>2015</v>
      </c>
      <c r="F5" s="202">
        <v>2017</v>
      </c>
      <c r="G5" s="202">
        <v>2018</v>
      </c>
      <c r="H5" s="202">
        <v>2019</v>
      </c>
      <c r="I5" s="202">
        <v>2017</v>
      </c>
      <c r="J5" s="202">
        <v>2018</v>
      </c>
      <c r="K5" s="202">
        <v>2019</v>
      </c>
      <c r="L5" s="202">
        <v>2017</v>
      </c>
      <c r="M5" s="202">
        <v>2018</v>
      </c>
      <c r="N5" s="202">
        <v>2019</v>
      </c>
      <c r="O5" s="259"/>
    </row>
    <row r="6" spans="1:17" s="57" customFormat="1" ht="17.25" customHeight="1" x14ac:dyDescent="0.25">
      <c r="A6" s="246"/>
      <c r="B6" s="1" t="s">
        <v>4</v>
      </c>
      <c r="C6" s="1" t="s">
        <v>4</v>
      </c>
      <c r="D6" s="4" t="s">
        <v>4</v>
      </c>
      <c r="E6" s="122" t="s">
        <v>306</v>
      </c>
      <c r="F6" s="254" t="s">
        <v>229</v>
      </c>
      <c r="G6" s="255"/>
      <c r="H6" s="256"/>
      <c r="I6" s="254" t="s">
        <v>230</v>
      </c>
      <c r="J6" s="255"/>
      <c r="K6" s="256"/>
      <c r="L6" s="254" t="s">
        <v>230</v>
      </c>
      <c r="M6" s="255"/>
      <c r="N6" s="256"/>
      <c r="O6" s="1" t="s">
        <v>236</v>
      </c>
    </row>
    <row r="7" spans="1:17" s="35" customFormat="1" ht="13.5" customHeight="1" x14ac:dyDescent="0.25">
      <c r="A7" s="4">
        <v>1</v>
      </c>
      <c r="B7" s="1">
        <v>2</v>
      </c>
      <c r="C7" s="4">
        <v>3</v>
      </c>
      <c r="D7" s="4">
        <v>4</v>
      </c>
      <c r="E7" s="11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</row>
    <row r="8" spans="1:17" ht="18.75" customHeight="1" x14ac:dyDescent="0.25">
      <c r="A8" s="7" t="s">
        <v>367</v>
      </c>
      <c r="B8" s="24">
        <v>50756</v>
      </c>
      <c r="C8" s="24">
        <v>2879</v>
      </c>
      <c r="D8" s="24">
        <v>7006</v>
      </c>
      <c r="E8" s="24">
        <v>31341</v>
      </c>
      <c r="F8" s="52">
        <v>1812.47</v>
      </c>
      <c r="G8" s="52">
        <v>1886.78</v>
      </c>
      <c r="H8" s="52">
        <v>1958.48</v>
      </c>
      <c r="I8" s="53">
        <v>21.6</v>
      </c>
      <c r="J8" s="53">
        <v>22.59</v>
      </c>
      <c r="K8" s="53">
        <v>23.54</v>
      </c>
      <c r="L8" s="53">
        <v>19.13</v>
      </c>
      <c r="M8" s="53">
        <v>20.010000000000002</v>
      </c>
      <c r="N8" s="53">
        <v>20.85</v>
      </c>
      <c r="O8" s="25">
        <v>7201.7</v>
      </c>
      <c r="Q8" s="12"/>
    </row>
    <row r="9" spans="1:17" x14ac:dyDescent="0.25">
      <c r="A9" s="7" t="s">
        <v>368</v>
      </c>
      <c r="B9" s="24">
        <v>51824</v>
      </c>
      <c r="C9" s="24">
        <v>2981</v>
      </c>
      <c r="D9" s="24">
        <v>7019</v>
      </c>
      <c r="E9" s="24">
        <v>30914</v>
      </c>
      <c r="F9" s="52">
        <v>2407.98</v>
      </c>
      <c r="G9" s="52">
        <v>2506.71</v>
      </c>
      <c r="H9" s="52">
        <v>2601.96</v>
      </c>
      <c r="I9" s="53">
        <v>31.86</v>
      </c>
      <c r="J9" s="53">
        <v>33.33</v>
      </c>
      <c r="K9" s="53">
        <v>34.729999999999997</v>
      </c>
      <c r="L9" s="53">
        <v>31.79</v>
      </c>
      <c r="M9" s="53">
        <v>33.25</v>
      </c>
      <c r="N9" s="53">
        <v>34.65</v>
      </c>
      <c r="O9" s="25">
        <v>2680.5</v>
      </c>
      <c r="Q9" s="12"/>
    </row>
    <row r="10" spans="1:17" x14ac:dyDescent="0.25">
      <c r="A10" s="7" t="s">
        <v>369</v>
      </c>
      <c r="B10" s="24">
        <v>92327</v>
      </c>
      <c r="C10" s="24">
        <v>5165</v>
      </c>
      <c r="D10" s="24">
        <v>11369</v>
      </c>
      <c r="E10" s="24">
        <v>30875</v>
      </c>
      <c r="F10" s="52">
        <v>1878.18</v>
      </c>
      <c r="G10" s="52">
        <v>1955.19</v>
      </c>
      <c r="H10" s="52">
        <v>2029.49</v>
      </c>
      <c r="I10" s="53">
        <v>33.42</v>
      </c>
      <c r="J10" s="53">
        <v>34.96</v>
      </c>
      <c r="K10" s="53">
        <v>36.42</v>
      </c>
      <c r="L10" s="53">
        <v>24.83</v>
      </c>
      <c r="M10" s="53">
        <v>25.97</v>
      </c>
      <c r="N10" s="53">
        <v>27.06</v>
      </c>
      <c r="O10" s="25">
        <v>5124.7</v>
      </c>
      <c r="Q10" s="12"/>
    </row>
    <row r="11" spans="1:17" x14ac:dyDescent="0.25">
      <c r="A11" s="7" t="s">
        <v>288</v>
      </c>
      <c r="B11" s="24">
        <v>307779</v>
      </c>
      <c r="C11" s="24">
        <v>18081</v>
      </c>
      <c r="D11" s="24">
        <v>34203</v>
      </c>
      <c r="E11" s="24">
        <v>41621</v>
      </c>
      <c r="F11" s="52">
        <v>2010.71</v>
      </c>
      <c r="G11" s="52">
        <v>2093.15</v>
      </c>
      <c r="H11" s="52">
        <v>2172.69</v>
      </c>
      <c r="I11" s="53">
        <v>54.12</v>
      </c>
      <c r="J11" s="53">
        <v>56.61</v>
      </c>
      <c r="K11" s="53">
        <v>58.99</v>
      </c>
      <c r="L11" s="53">
        <v>51.26</v>
      </c>
      <c r="M11" s="53">
        <v>53.62</v>
      </c>
      <c r="N11" s="53">
        <v>55.87</v>
      </c>
      <c r="O11" s="25">
        <v>2945.4</v>
      </c>
      <c r="Q11" s="12"/>
    </row>
    <row r="12" spans="1:17" x14ac:dyDescent="0.25">
      <c r="A12" s="7" t="s">
        <v>289</v>
      </c>
      <c r="B12" s="24">
        <v>203962</v>
      </c>
      <c r="C12" s="24">
        <v>11269</v>
      </c>
      <c r="D12" s="24">
        <v>25036</v>
      </c>
      <c r="E12" s="24">
        <v>38347</v>
      </c>
      <c r="F12" s="52">
        <v>2861.2</v>
      </c>
      <c r="G12" s="52">
        <v>2978.5</v>
      </c>
      <c r="H12" s="52">
        <v>3091.69</v>
      </c>
      <c r="I12" s="53">
        <v>27.72</v>
      </c>
      <c r="J12" s="53">
        <v>28.99</v>
      </c>
      <c r="K12" s="53">
        <v>30.21</v>
      </c>
      <c r="L12" s="53">
        <v>24.74</v>
      </c>
      <c r="M12" s="53">
        <v>25.88</v>
      </c>
      <c r="N12" s="53">
        <v>26.97</v>
      </c>
      <c r="O12" s="25">
        <v>8145.5</v>
      </c>
      <c r="Q12" s="12"/>
    </row>
    <row r="13" spans="1:17" x14ac:dyDescent="0.25">
      <c r="A13" s="7" t="s">
        <v>290</v>
      </c>
      <c r="B13" s="24">
        <v>245976</v>
      </c>
      <c r="C13" s="24">
        <v>13297</v>
      </c>
      <c r="D13" s="24">
        <v>28857</v>
      </c>
      <c r="E13" s="24">
        <v>34279</v>
      </c>
      <c r="F13" s="52">
        <v>2449.6</v>
      </c>
      <c r="G13" s="52">
        <v>2550.04</v>
      </c>
      <c r="H13" s="52">
        <v>2646.94</v>
      </c>
      <c r="I13" s="53">
        <v>18.78</v>
      </c>
      <c r="J13" s="53">
        <v>19.649999999999999</v>
      </c>
      <c r="K13" s="53">
        <v>20.47</v>
      </c>
      <c r="L13" s="53">
        <v>23.67</v>
      </c>
      <c r="M13" s="53">
        <v>24.76</v>
      </c>
      <c r="N13" s="53">
        <v>25.8</v>
      </c>
      <c r="O13" s="25">
        <v>2891.8</v>
      </c>
      <c r="Q13" s="12"/>
    </row>
    <row r="14" spans="1:17" x14ac:dyDescent="0.25">
      <c r="A14" s="7" t="s">
        <v>291</v>
      </c>
      <c r="B14" s="24">
        <v>79099</v>
      </c>
      <c r="C14" s="24">
        <v>4825</v>
      </c>
      <c r="D14" s="24">
        <v>10334</v>
      </c>
      <c r="E14" s="24">
        <v>43797</v>
      </c>
      <c r="F14" s="52">
        <v>2346.89</v>
      </c>
      <c r="G14" s="52">
        <v>2443.11</v>
      </c>
      <c r="H14" s="52">
        <v>2535.9499999999998</v>
      </c>
      <c r="I14" s="53">
        <v>47.9</v>
      </c>
      <c r="J14" s="53">
        <v>50.1</v>
      </c>
      <c r="K14" s="53">
        <v>52.21</v>
      </c>
      <c r="L14" s="53">
        <v>34.39</v>
      </c>
      <c r="M14" s="53">
        <v>35.97</v>
      </c>
      <c r="N14" s="53">
        <v>37.479999999999997</v>
      </c>
      <c r="O14" s="25">
        <v>2907.1</v>
      </c>
      <c r="Q14" s="12"/>
    </row>
    <row r="15" spans="1:17" x14ac:dyDescent="0.25">
      <c r="A15" s="7" t="s">
        <v>292</v>
      </c>
      <c r="B15" s="24">
        <v>64170</v>
      </c>
      <c r="C15" s="24">
        <v>4420</v>
      </c>
      <c r="D15" s="24">
        <v>9009</v>
      </c>
      <c r="E15" s="24">
        <v>43374</v>
      </c>
      <c r="F15" s="52">
        <v>879.57</v>
      </c>
      <c r="G15" s="52">
        <v>915.64</v>
      </c>
      <c r="H15" s="52">
        <v>950.43</v>
      </c>
      <c r="I15" s="53">
        <v>23.36</v>
      </c>
      <c r="J15" s="53">
        <v>24.44</v>
      </c>
      <c r="K15" s="53">
        <v>25.47</v>
      </c>
      <c r="L15" s="53">
        <v>19.309999999999999</v>
      </c>
      <c r="M15" s="53">
        <v>20.2</v>
      </c>
      <c r="N15" s="53">
        <v>21.05</v>
      </c>
      <c r="O15" s="25">
        <v>3045.3</v>
      </c>
      <c r="Q15" s="12"/>
    </row>
    <row r="16" spans="1:17" x14ac:dyDescent="0.25">
      <c r="A16" s="7" t="s">
        <v>293</v>
      </c>
      <c r="B16" s="24">
        <v>104595</v>
      </c>
      <c r="C16" s="24">
        <v>5566</v>
      </c>
      <c r="D16" s="24">
        <v>12387</v>
      </c>
      <c r="E16" s="24">
        <v>40093</v>
      </c>
      <c r="F16" s="52">
        <v>2617.67</v>
      </c>
      <c r="G16" s="52">
        <v>2724.99</v>
      </c>
      <c r="H16" s="52">
        <v>2828.54</v>
      </c>
      <c r="I16" s="53">
        <v>29.82</v>
      </c>
      <c r="J16" s="53">
        <v>31.19</v>
      </c>
      <c r="K16" s="53">
        <v>32.5</v>
      </c>
      <c r="L16" s="53">
        <v>35.81</v>
      </c>
      <c r="M16" s="53">
        <v>37.46</v>
      </c>
      <c r="N16" s="53">
        <v>39.03</v>
      </c>
      <c r="O16" s="25">
        <v>2590.5</v>
      </c>
      <c r="Q16" s="12"/>
    </row>
    <row r="17" spans="1:17" ht="14.4" customHeight="1" x14ac:dyDescent="0.25">
      <c r="A17" s="7" t="s">
        <v>294</v>
      </c>
      <c r="B17" s="24">
        <v>29664</v>
      </c>
      <c r="C17" s="24">
        <v>1824</v>
      </c>
      <c r="D17" s="24">
        <v>4026</v>
      </c>
      <c r="E17" s="24">
        <v>26543</v>
      </c>
      <c r="F17" s="52">
        <v>2388.4699999999998</v>
      </c>
      <c r="G17" s="52">
        <v>2486.4</v>
      </c>
      <c r="H17" s="52">
        <v>2580.88</v>
      </c>
      <c r="I17" s="53">
        <v>42.14</v>
      </c>
      <c r="J17" s="53">
        <v>44.07</v>
      </c>
      <c r="K17" s="53">
        <v>45.93</v>
      </c>
      <c r="L17" s="53">
        <v>41.77</v>
      </c>
      <c r="M17" s="53">
        <v>43.69</v>
      </c>
      <c r="N17" s="53">
        <v>45.53</v>
      </c>
      <c r="O17" s="25">
        <v>4911</v>
      </c>
      <c r="Q17" s="12"/>
    </row>
    <row r="18" spans="1:17" x14ac:dyDescent="0.25">
      <c r="A18" s="7" t="s">
        <v>295</v>
      </c>
      <c r="B18" s="24">
        <v>69640</v>
      </c>
      <c r="C18" s="24">
        <v>3436</v>
      </c>
      <c r="D18" s="24">
        <v>8334</v>
      </c>
      <c r="E18" s="24">
        <v>54260</v>
      </c>
      <c r="F18" s="52">
        <v>2640.41</v>
      </c>
      <c r="G18" s="52">
        <v>2748.67</v>
      </c>
      <c r="H18" s="52">
        <v>2853.12</v>
      </c>
      <c r="I18" s="53">
        <v>47.86</v>
      </c>
      <c r="J18" s="53">
        <v>50.06</v>
      </c>
      <c r="K18" s="53">
        <v>52.16</v>
      </c>
      <c r="L18" s="53">
        <v>40.4</v>
      </c>
      <c r="M18" s="53">
        <v>42.26</v>
      </c>
      <c r="N18" s="53">
        <v>44.04</v>
      </c>
      <c r="O18" s="25">
        <v>1919.2</v>
      </c>
      <c r="Q18" s="12"/>
    </row>
    <row r="19" spans="1:17" x14ac:dyDescent="0.25">
      <c r="A19" s="7" t="s">
        <v>370</v>
      </c>
      <c r="B19" s="24">
        <v>75009</v>
      </c>
      <c r="C19" s="24">
        <v>4305</v>
      </c>
      <c r="D19" s="24">
        <v>9300</v>
      </c>
      <c r="E19" s="24">
        <v>29563</v>
      </c>
      <c r="F19" s="52">
        <v>2358.91</v>
      </c>
      <c r="G19" s="52">
        <v>2455.62</v>
      </c>
      <c r="H19" s="52">
        <v>2548.94</v>
      </c>
      <c r="I19" s="53">
        <v>28.25</v>
      </c>
      <c r="J19" s="53">
        <v>29.55</v>
      </c>
      <c r="K19" s="53">
        <v>30.79</v>
      </c>
      <c r="L19" s="53">
        <v>37.43</v>
      </c>
      <c r="M19" s="53">
        <v>39.15</v>
      </c>
      <c r="N19" s="53">
        <v>40.79</v>
      </c>
      <c r="O19" s="25">
        <v>6006.4</v>
      </c>
      <c r="Q19" s="12"/>
    </row>
    <row r="20" spans="1:17" x14ac:dyDescent="0.25">
      <c r="A20" s="7" t="s">
        <v>297</v>
      </c>
      <c r="B20" s="24">
        <v>30213</v>
      </c>
      <c r="C20" s="24">
        <v>1756</v>
      </c>
      <c r="D20" s="24">
        <v>4057</v>
      </c>
      <c r="E20" s="24">
        <v>30164</v>
      </c>
      <c r="F20" s="52">
        <v>1856.72</v>
      </c>
      <c r="G20" s="52">
        <v>1932.84</v>
      </c>
      <c r="H20" s="52">
        <v>2006.29</v>
      </c>
      <c r="I20" s="53">
        <v>37.159999999999997</v>
      </c>
      <c r="J20" s="53">
        <v>38.869999999999997</v>
      </c>
      <c r="K20" s="53">
        <v>40.5</v>
      </c>
      <c r="L20" s="53">
        <v>58.51</v>
      </c>
      <c r="M20" s="53">
        <v>61.2</v>
      </c>
      <c r="N20" s="53">
        <v>63.77</v>
      </c>
      <c r="O20" s="25">
        <v>7705.5</v>
      </c>
      <c r="Q20" s="12"/>
    </row>
    <row r="21" spans="1:17" x14ac:dyDescent="0.25">
      <c r="A21" s="7" t="s">
        <v>298</v>
      </c>
      <c r="B21" s="24">
        <v>62595</v>
      </c>
      <c r="C21" s="24">
        <v>3538</v>
      </c>
      <c r="D21" s="24">
        <v>7885</v>
      </c>
      <c r="E21" s="24">
        <v>27865</v>
      </c>
      <c r="F21" s="52">
        <v>3330.33</v>
      </c>
      <c r="G21" s="52">
        <v>3466.87</v>
      </c>
      <c r="H21" s="52">
        <v>3598.61</v>
      </c>
      <c r="I21" s="53">
        <v>34.92</v>
      </c>
      <c r="J21" s="53">
        <v>36.53</v>
      </c>
      <c r="K21" s="53">
        <v>38.06</v>
      </c>
      <c r="L21" s="53">
        <v>44.66</v>
      </c>
      <c r="M21" s="53">
        <v>46.72</v>
      </c>
      <c r="N21" s="53">
        <v>48.68</v>
      </c>
      <c r="O21" s="25">
        <v>3597</v>
      </c>
      <c r="Q21" s="12"/>
    </row>
    <row r="22" spans="1:17" x14ac:dyDescent="0.25">
      <c r="A22" s="7" t="s">
        <v>299</v>
      </c>
      <c r="B22" s="24">
        <v>43599</v>
      </c>
      <c r="C22" s="24">
        <v>2392</v>
      </c>
      <c r="D22" s="24">
        <v>5656</v>
      </c>
      <c r="E22" s="24">
        <v>28324</v>
      </c>
      <c r="F22" s="52">
        <v>2784.98</v>
      </c>
      <c r="G22" s="52">
        <v>2899.16</v>
      </c>
      <c r="H22" s="52">
        <v>3009.33</v>
      </c>
      <c r="I22" s="53">
        <v>36.82</v>
      </c>
      <c r="J22" s="53">
        <v>38.520000000000003</v>
      </c>
      <c r="K22" s="53">
        <v>40.130000000000003</v>
      </c>
      <c r="L22" s="53">
        <v>38.43</v>
      </c>
      <c r="M22" s="53">
        <v>40.200000000000003</v>
      </c>
      <c r="N22" s="53">
        <v>41.89</v>
      </c>
      <c r="O22" s="25">
        <v>2191.1</v>
      </c>
      <c r="Q22" s="12"/>
    </row>
    <row r="23" spans="1:17" x14ac:dyDescent="0.25">
      <c r="A23" s="7" t="s">
        <v>300</v>
      </c>
      <c r="B23" s="24">
        <v>70024</v>
      </c>
      <c r="C23" s="24">
        <v>4346</v>
      </c>
      <c r="D23" s="24">
        <v>9282</v>
      </c>
      <c r="E23" s="24">
        <v>33753</v>
      </c>
      <c r="F23" s="52">
        <v>2673.53</v>
      </c>
      <c r="G23" s="52">
        <v>2736.77</v>
      </c>
      <c r="H23" s="52">
        <v>2865.4</v>
      </c>
      <c r="I23" s="53">
        <v>22.71</v>
      </c>
      <c r="J23" s="53">
        <v>23.75</v>
      </c>
      <c r="K23" s="53">
        <v>24.75</v>
      </c>
      <c r="L23" s="53">
        <v>27.97</v>
      </c>
      <c r="M23" s="53">
        <v>29.26</v>
      </c>
      <c r="N23" s="53">
        <v>30.48</v>
      </c>
      <c r="O23" s="25">
        <v>7017.2</v>
      </c>
      <c r="Q23" s="12"/>
    </row>
    <row r="24" spans="1:17" x14ac:dyDescent="0.25">
      <c r="A24" s="7" t="s">
        <v>371</v>
      </c>
      <c r="B24" s="24">
        <v>130023</v>
      </c>
      <c r="C24" s="24">
        <v>6927</v>
      </c>
      <c r="D24" s="24">
        <v>15111</v>
      </c>
      <c r="E24" s="24">
        <v>35025</v>
      </c>
      <c r="F24" s="52">
        <v>2375.19</v>
      </c>
      <c r="G24" s="52">
        <v>2472.5700000000002</v>
      </c>
      <c r="H24" s="52">
        <v>2566.5300000000002</v>
      </c>
      <c r="I24" s="53">
        <v>28.4</v>
      </c>
      <c r="J24" s="53">
        <v>29.7</v>
      </c>
      <c r="K24" s="53">
        <v>30.95</v>
      </c>
      <c r="L24" s="53">
        <v>35.479999999999997</v>
      </c>
      <c r="M24" s="53">
        <v>37.11</v>
      </c>
      <c r="N24" s="53">
        <v>38.67</v>
      </c>
      <c r="O24" s="25">
        <v>3601.9</v>
      </c>
      <c r="Q24" s="12"/>
    </row>
    <row r="25" spans="1:17" x14ac:dyDescent="0.25">
      <c r="A25" s="7" t="s">
        <v>372</v>
      </c>
      <c r="B25" s="24">
        <v>67602</v>
      </c>
      <c r="C25" s="24">
        <v>3865</v>
      </c>
      <c r="D25" s="24">
        <v>7743</v>
      </c>
      <c r="E25" s="24">
        <v>53855</v>
      </c>
      <c r="F25" s="52">
        <v>629.21</v>
      </c>
      <c r="G25" s="52">
        <v>655.01</v>
      </c>
      <c r="H25" s="52">
        <v>679.9</v>
      </c>
      <c r="I25" s="53">
        <v>33.21</v>
      </c>
      <c r="J25" s="53">
        <v>34.74</v>
      </c>
      <c r="K25" s="53">
        <v>36.200000000000003</v>
      </c>
      <c r="L25" s="53">
        <v>21.49</v>
      </c>
      <c r="M25" s="53">
        <v>22.47</v>
      </c>
      <c r="N25" s="53">
        <v>23.42</v>
      </c>
      <c r="O25" s="25">
        <v>72</v>
      </c>
      <c r="Q25" s="12"/>
    </row>
    <row r="26" spans="1:17" s="16" customFormat="1" ht="22.5" customHeight="1" x14ac:dyDescent="0.25">
      <c r="A26" s="85" t="s">
        <v>202</v>
      </c>
      <c r="B26" s="17">
        <v>1778857</v>
      </c>
      <c r="C26" s="17">
        <v>100872</v>
      </c>
      <c r="D26" s="17">
        <v>216614</v>
      </c>
      <c r="E26" s="17">
        <v>38731</v>
      </c>
      <c r="F26" s="95">
        <v>2295.91</v>
      </c>
      <c r="G26" s="95">
        <v>2388.3000000000002</v>
      </c>
      <c r="H26" s="95">
        <v>2479.98</v>
      </c>
      <c r="I26" s="95">
        <v>33.33</v>
      </c>
      <c r="J26" s="95">
        <v>34.869999999999997</v>
      </c>
      <c r="K26" s="95">
        <v>36.33</v>
      </c>
      <c r="L26" s="95">
        <v>34.24</v>
      </c>
      <c r="M26" s="95">
        <v>35.82</v>
      </c>
      <c r="N26" s="95">
        <v>37.32</v>
      </c>
      <c r="O26" s="18">
        <v>74553.799999999988</v>
      </c>
      <c r="Q26" s="12"/>
    </row>
    <row r="27" spans="1:17" ht="21.75" customHeight="1" x14ac:dyDescent="0.25">
      <c r="B27" s="51"/>
      <c r="C27" s="51"/>
      <c r="D27" s="51"/>
      <c r="E27" s="51"/>
      <c r="O27" s="37"/>
    </row>
    <row r="41" spans="5:5" x14ac:dyDescent="0.25">
      <c r="E41">
        <v>7</v>
      </c>
    </row>
  </sheetData>
  <mergeCells count="14">
    <mergeCell ref="A1:O1"/>
    <mergeCell ref="A3:A6"/>
    <mergeCell ref="F4:H4"/>
    <mergeCell ref="I4:K4"/>
    <mergeCell ref="L4:N4"/>
    <mergeCell ref="F3:N3"/>
    <mergeCell ref="F6:H6"/>
    <mergeCell ref="O3:O5"/>
    <mergeCell ref="I6:K6"/>
    <mergeCell ref="L6:N6"/>
    <mergeCell ref="B3:B4"/>
    <mergeCell ref="C3:C4"/>
    <mergeCell ref="D3:D4"/>
    <mergeCell ref="E3:E4"/>
  </mergeCells>
  <phoneticPr fontId="0" type="noConversion"/>
  <printOptions horizontalCentered="1"/>
  <pageMargins left="0" right="0" top="1.2204724409448819" bottom="0.51181102362204722" header="0.82677165354330717" footer="0.27559055118110237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0"/>
  </sheetPr>
  <dimension ref="A1:L28"/>
  <sheetViews>
    <sheetView workbookViewId="0">
      <pane xSplit="1" ySplit="8" topLeftCell="B9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K27" sqref="K27"/>
    </sheetView>
  </sheetViews>
  <sheetFormatPr defaultRowHeight="13.2" x14ac:dyDescent="0.25"/>
  <cols>
    <col min="1" max="1" width="18.5546875" customWidth="1"/>
    <col min="2" max="2" width="10.5546875" customWidth="1"/>
    <col min="3" max="3" width="11.6640625" customWidth="1"/>
    <col min="4" max="4" width="10.44140625" customWidth="1"/>
    <col min="5" max="6" width="9.88671875" customWidth="1"/>
    <col min="7" max="7" width="9.77734375" customWidth="1"/>
    <col min="8" max="8" width="10" customWidth="1"/>
    <col min="9" max="9" width="10.44140625" customWidth="1"/>
    <col min="10" max="10" width="8.6640625" customWidth="1"/>
    <col min="11" max="11" width="9.33203125" customWidth="1"/>
    <col min="12" max="12" width="12.21875" customWidth="1"/>
  </cols>
  <sheetData>
    <row r="1" spans="1:12" x14ac:dyDescent="0.25">
      <c r="A1" s="263" t="s">
        <v>341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</row>
    <row r="3" spans="1:12" ht="18.75" customHeight="1" x14ac:dyDescent="0.25">
      <c r="A3" s="264" t="s">
        <v>6</v>
      </c>
      <c r="B3" s="275" t="s">
        <v>309</v>
      </c>
      <c r="C3" s="276"/>
      <c r="D3" s="276"/>
      <c r="E3" s="276"/>
      <c r="F3" s="277"/>
      <c r="G3" s="254" t="s">
        <v>311</v>
      </c>
      <c r="H3" s="255"/>
      <c r="I3" s="255"/>
      <c r="J3" s="255"/>
      <c r="K3" s="256"/>
      <c r="L3" s="270" t="s">
        <v>7</v>
      </c>
    </row>
    <row r="4" spans="1:12" ht="19.8" customHeight="1" x14ac:dyDescent="0.25">
      <c r="A4" s="274"/>
      <c r="B4" s="241" t="s">
        <v>324</v>
      </c>
      <c r="C4" s="264" t="s">
        <v>312</v>
      </c>
      <c r="D4" s="264" t="s">
        <v>333</v>
      </c>
      <c r="E4" s="268" t="s">
        <v>334</v>
      </c>
      <c r="F4" s="264" t="s">
        <v>335</v>
      </c>
      <c r="G4" s="264" t="s">
        <v>246</v>
      </c>
      <c r="H4" s="238" t="s">
        <v>250</v>
      </c>
      <c r="I4" s="266" t="s">
        <v>308</v>
      </c>
      <c r="J4" s="268" t="s">
        <v>307</v>
      </c>
      <c r="K4" s="238" t="s">
        <v>200</v>
      </c>
      <c r="L4" s="271"/>
    </row>
    <row r="5" spans="1:12" ht="16.5" customHeight="1" x14ac:dyDescent="0.25">
      <c r="A5" s="274"/>
      <c r="B5" s="241"/>
      <c r="C5" s="274"/>
      <c r="D5" s="274"/>
      <c r="E5" s="273"/>
      <c r="F5" s="274"/>
      <c r="G5" s="265"/>
      <c r="H5" s="239"/>
      <c r="I5" s="267"/>
      <c r="J5" s="269"/>
      <c r="K5" s="239"/>
      <c r="L5" s="271"/>
    </row>
    <row r="6" spans="1:12" ht="19.2" customHeight="1" x14ac:dyDescent="0.25">
      <c r="A6" s="274"/>
      <c r="B6" s="241"/>
      <c r="C6" s="274"/>
      <c r="D6" s="274"/>
      <c r="E6" s="273"/>
      <c r="F6" s="274"/>
      <c r="G6" s="87">
        <v>0.2</v>
      </c>
      <c r="H6" s="86">
        <v>0.3</v>
      </c>
      <c r="I6" s="86">
        <v>0.1</v>
      </c>
      <c r="J6" s="86">
        <v>0.05</v>
      </c>
      <c r="K6" s="86">
        <f>100%-G6-H6-I6-J6</f>
        <v>0.35000000000000003</v>
      </c>
      <c r="L6" s="272"/>
    </row>
    <row r="7" spans="1:12" ht="11.4" customHeight="1" x14ac:dyDescent="0.25">
      <c r="A7" s="265"/>
      <c r="B7" s="241"/>
      <c r="C7" s="265"/>
      <c r="D7" s="265"/>
      <c r="E7" s="269"/>
      <c r="F7" s="265"/>
      <c r="G7" s="87" t="s">
        <v>332</v>
      </c>
      <c r="H7" s="86" t="s">
        <v>332</v>
      </c>
      <c r="I7" s="86" t="s">
        <v>337</v>
      </c>
      <c r="J7" s="86" t="s">
        <v>336</v>
      </c>
      <c r="K7" s="86" t="s">
        <v>332</v>
      </c>
      <c r="L7" s="145"/>
    </row>
    <row r="8" spans="1:12" s="10" customFormat="1" ht="36.75" customHeight="1" x14ac:dyDescent="0.2">
      <c r="A8" s="8">
        <v>1</v>
      </c>
      <c r="B8" s="8">
        <v>2</v>
      </c>
      <c r="C8" s="8">
        <v>3</v>
      </c>
      <c r="D8" s="8" t="s">
        <v>340</v>
      </c>
      <c r="E8" s="8">
        <v>5</v>
      </c>
      <c r="F8" s="8">
        <v>6</v>
      </c>
      <c r="G8" s="8">
        <v>7</v>
      </c>
      <c r="H8" s="9">
        <v>8</v>
      </c>
      <c r="I8" s="9">
        <v>9</v>
      </c>
      <c r="J8" s="9">
        <v>10</v>
      </c>
      <c r="K8" s="9">
        <v>11</v>
      </c>
      <c r="L8" s="9">
        <v>11</v>
      </c>
    </row>
    <row r="9" spans="1:12" ht="21" customHeight="1" x14ac:dyDescent="0.25">
      <c r="A9" s="7" t="s">
        <v>203</v>
      </c>
      <c r="B9" s="173">
        <v>0.96183935348945293</v>
      </c>
      <c r="C9" s="173">
        <v>0.7662146135438096</v>
      </c>
      <c r="D9" s="173">
        <v>0.95754113809910746</v>
      </c>
      <c r="E9" s="173">
        <v>3.3854693802189302</v>
      </c>
      <c r="F9" s="173">
        <v>1.4735340539925219</v>
      </c>
      <c r="G9" s="173">
        <v>0.96170827132706138</v>
      </c>
      <c r="H9" s="174">
        <v>1.0896939314506822</v>
      </c>
      <c r="I9" s="174">
        <v>3.2801128654225615</v>
      </c>
      <c r="J9" s="174">
        <v>1.4193725019780898</v>
      </c>
      <c r="K9" s="174">
        <v>0.96081650519811035</v>
      </c>
      <c r="L9" s="174">
        <v>1.2545155221611162</v>
      </c>
    </row>
    <row r="10" spans="1:12" ht="12.75" customHeight="1" x14ac:dyDescent="0.25">
      <c r="A10" s="7" t="s">
        <v>204</v>
      </c>
      <c r="B10" s="173">
        <v>0.95963440138390443</v>
      </c>
      <c r="C10" s="173">
        <v>1.0357413601218413</v>
      </c>
      <c r="D10" s="173">
        <v>0.98339133670413637</v>
      </c>
      <c r="E10" s="173">
        <v>1.2341164286508304</v>
      </c>
      <c r="F10" s="173">
        <v>1.4534712574182704</v>
      </c>
      <c r="G10" s="173">
        <v>1.0015878721430191</v>
      </c>
      <c r="H10" s="174">
        <v>1.0980826673245045</v>
      </c>
      <c r="I10" s="174">
        <v>1.2279903892154851</v>
      </c>
      <c r="J10" s="174">
        <v>1.4378434218761036</v>
      </c>
      <c r="K10" s="174">
        <v>0.98675512704329571</v>
      </c>
      <c r="L10" s="174">
        <v>1.0697978791064624</v>
      </c>
    </row>
    <row r="11" spans="1:12" ht="12.75" customHeight="1" x14ac:dyDescent="0.25">
      <c r="A11" s="7" t="s">
        <v>205</v>
      </c>
      <c r="B11" s="173">
        <v>0.9594330123157162</v>
      </c>
      <c r="C11" s="173">
        <v>0.82078542878218874</v>
      </c>
      <c r="D11" s="173">
        <v>0.96179504903607704</v>
      </c>
      <c r="E11" s="173">
        <v>1.3243750044510263</v>
      </c>
      <c r="F11" s="173">
        <v>1.035192245436811</v>
      </c>
      <c r="G11" s="173">
        <v>0.95269913885026547</v>
      </c>
      <c r="H11" s="174">
        <v>0.97642845296509728</v>
      </c>
      <c r="I11" s="174">
        <v>1.2888606626987427</v>
      </c>
      <c r="J11" s="174">
        <v>1.0015723257336062</v>
      </c>
      <c r="K11" s="174">
        <v>0.96508496707119185</v>
      </c>
      <c r="L11" s="174">
        <v>1.000212784691054</v>
      </c>
    </row>
    <row r="12" spans="1:12" ht="12.75" customHeight="1" x14ac:dyDescent="0.25">
      <c r="A12" s="7" t="s">
        <v>206</v>
      </c>
      <c r="B12" s="173">
        <v>1.0149234463349772</v>
      </c>
      <c r="C12" s="173">
        <v>0.95666929005821411</v>
      </c>
      <c r="D12" s="173">
        <v>1.00312865217331</v>
      </c>
      <c r="E12" s="173">
        <v>0.2283371368334394</v>
      </c>
      <c r="F12" s="173">
        <v>0.66054602310243538</v>
      </c>
      <c r="G12" s="173">
        <v>1.0434502105020689</v>
      </c>
      <c r="H12" s="174">
        <v>0.91906493775770104</v>
      </c>
      <c r="I12" s="174">
        <v>0.23176382106865712</v>
      </c>
      <c r="J12" s="174">
        <v>0.66655883058770693</v>
      </c>
      <c r="K12" s="174">
        <v>1.0065599560125562</v>
      </c>
      <c r="L12" s="174">
        <v>0.89320983166836976</v>
      </c>
    </row>
    <row r="13" spans="1:12" ht="12.75" customHeight="1" x14ac:dyDescent="0.25">
      <c r="A13" s="7" t="s">
        <v>1</v>
      </c>
      <c r="B13" s="173">
        <v>0.99801709225168478</v>
      </c>
      <c r="C13" s="173">
        <v>1.1888325950862604</v>
      </c>
      <c r="D13" s="173">
        <v>1.0178918056344686</v>
      </c>
      <c r="E13" s="173">
        <v>0.95288335103219168</v>
      </c>
      <c r="F13" s="173">
        <v>0.74226421806240594</v>
      </c>
      <c r="G13" s="173">
        <v>0.99579368769990828</v>
      </c>
      <c r="H13" s="174">
        <v>1.030105357423144</v>
      </c>
      <c r="I13" s="174">
        <v>0.98141753491736061</v>
      </c>
      <c r="J13" s="174">
        <v>0.7600443104610719</v>
      </c>
      <c r="K13" s="174">
        <v>1.0213736083454605</v>
      </c>
      <c r="L13" s="174">
        <v>1.0018150767026257</v>
      </c>
    </row>
    <row r="14" spans="1:12" ht="12.75" customHeight="1" x14ac:dyDescent="0.25">
      <c r="A14" s="7" t="s">
        <v>207</v>
      </c>
      <c r="B14" s="173">
        <v>0.97701066329296948</v>
      </c>
      <c r="C14" s="173">
        <v>1.0154714723296097</v>
      </c>
      <c r="D14" s="173">
        <v>0.9900524788794457</v>
      </c>
      <c r="E14" s="173">
        <v>0.28050898153453202</v>
      </c>
      <c r="F14" s="173">
        <v>0.70088421002229673</v>
      </c>
      <c r="G14" s="173">
        <v>0.94765614526008357</v>
      </c>
      <c r="H14" s="174">
        <v>0.95759309726464603</v>
      </c>
      <c r="I14" s="174">
        <v>0.28100719701272364</v>
      </c>
      <c r="J14" s="174">
        <v>0.69804474245224502</v>
      </c>
      <c r="K14" s="174">
        <v>0.9934390543346221</v>
      </c>
      <c r="L14" s="174">
        <v>0.88751578407241283</v>
      </c>
    </row>
    <row r="15" spans="1:12" ht="12.75" customHeight="1" x14ac:dyDescent="0.25">
      <c r="A15" s="7" t="s">
        <v>208</v>
      </c>
      <c r="B15" s="173">
        <v>1.0261599235754306</v>
      </c>
      <c r="C15" s="173">
        <v>1.0417039833655821</v>
      </c>
      <c r="D15" s="173">
        <v>1.0172503601242737</v>
      </c>
      <c r="E15" s="173">
        <v>0.87692051638749124</v>
      </c>
      <c r="F15" s="173">
        <v>1.1246943001105505</v>
      </c>
      <c r="G15" s="173">
        <v>1.0987169153109935</v>
      </c>
      <c r="H15" s="174">
        <v>1.0956949580359143</v>
      </c>
      <c r="I15" s="174">
        <v>0.90261082836837336</v>
      </c>
      <c r="J15" s="174">
        <v>1.1509093421756225</v>
      </c>
      <c r="K15" s="174">
        <v>1.0207299687054927</v>
      </c>
      <c r="L15" s="174">
        <v>1.0535139094655142</v>
      </c>
    </row>
    <row r="16" spans="1:12" ht="12.75" customHeight="1" x14ac:dyDescent="0.25">
      <c r="A16" s="7" t="s">
        <v>209</v>
      </c>
      <c r="B16" s="173">
        <v>1.0239756267589271</v>
      </c>
      <c r="C16" s="173">
        <v>0.41165136063047914</v>
      </c>
      <c r="D16" s="173">
        <v>0.9531529494425115</v>
      </c>
      <c r="E16" s="173">
        <v>1.1323203070320345</v>
      </c>
      <c r="F16" s="173">
        <v>1.2700279639152945</v>
      </c>
      <c r="G16" s="173">
        <v>1.1624772435342836</v>
      </c>
      <c r="H16" s="174">
        <v>1.1032437872215404</v>
      </c>
      <c r="I16" s="174">
        <v>1.0920545891596727</v>
      </c>
      <c r="J16" s="174">
        <v>1.2177402148931333</v>
      </c>
      <c r="K16" s="174">
        <v>0.95641330629477084</v>
      </c>
      <c r="L16" s="174">
        <v>1.0683057117371126</v>
      </c>
    </row>
    <row r="17" spans="1:12" ht="12.75" customHeight="1" x14ac:dyDescent="0.25">
      <c r="A17" s="7" t="s">
        <v>210</v>
      </c>
      <c r="B17" s="173">
        <v>1.007033125919806</v>
      </c>
      <c r="C17" s="173">
        <v>1.1212716520580739</v>
      </c>
      <c r="D17" s="173">
        <v>1.0156437281657102</v>
      </c>
      <c r="E17" s="173">
        <v>0.59094073116373103</v>
      </c>
      <c r="F17" s="173">
        <v>0.97241927859309185</v>
      </c>
      <c r="G17" s="173">
        <v>0.95698537888872837</v>
      </c>
      <c r="H17" s="174">
        <v>0.99165578796549181</v>
      </c>
      <c r="I17" s="174">
        <v>0.60729229672746132</v>
      </c>
      <c r="J17" s="174">
        <v>0.99351337982265664</v>
      </c>
      <c r="K17" s="174">
        <v>1.019117841098494</v>
      </c>
      <c r="L17" s="174">
        <v>0.95598995521574515</v>
      </c>
    </row>
    <row r="18" spans="1:12" ht="12.75" customHeight="1" x14ac:dyDescent="0.25">
      <c r="A18" s="7" t="s">
        <v>211</v>
      </c>
      <c r="B18" s="173">
        <v>0.93706333428003408</v>
      </c>
      <c r="C18" s="173">
        <v>1.0640879461838801</v>
      </c>
      <c r="D18" s="173">
        <v>0.9749404617584051</v>
      </c>
      <c r="E18" s="173">
        <v>3.9501307809179589</v>
      </c>
      <c r="F18" s="173">
        <v>2.1657461719405493</v>
      </c>
      <c r="G18" s="173">
        <v>1.0614629750085398</v>
      </c>
      <c r="H18" s="174">
        <v>1.0909039130806439</v>
      </c>
      <c r="I18" s="174">
        <v>3.8967453457945687</v>
      </c>
      <c r="J18" s="174">
        <v>2.1240484510653008</v>
      </c>
      <c r="K18" s="174">
        <v>0.97827534501811497</v>
      </c>
      <c r="L18" s="174">
        <v>1.3778370968149634</v>
      </c>
    </row>
    <row r="19" spans="1:12" ht="12.75" customHeight="1" x14ac:dyDescent="0.25">
      <c r="A19" s="7" t="s">
        <v>212</v>
      </c>
      <c r="B19" s="173">
        <v>1.0801889958947615</v>
      </c>
      <c r="C19" s="173">
        <v>1.1664341411093315</v>
      </c>
      <c r="D19" s="173">
        <v>1.0567379120583138</v>
      </c>
      <c r="E19" s="173">
        <v>0.65755597033251767</v>
      </c>
      <c r="F19" s="173">
        <v>1.2095447220626716</v>
      </c>
      <c r="G19" s="173">
        <v>0.92319472685967785</v>
      </c>
      <c r="H19" s="174">
        <v>1.0426207624085042</v>
      </c>
      <c r="I19" s="174">
        <v>0.70309250785743682</v>
      </c>
      <c r="J19" s="174">
        <v>1.2857839144275343</v>
      </c>
      <c r="K19" s="174">
        <v>1.0603525918372902</v>
      </c>
      <c r="L19" s="174">
        <v>1.0031470277446588</v>
      </c>
    </row>
    <row r="20" spans="1:12" ht="12.75" customHeight="1" x14ac:dyDescent="0.25">
      <c r="A20" s="7" t="s">
        <v>213</v>
      </c>
      <c r="B20" s="173">
        <v>0.95265807750897213</v>
      </c>
      <c r="C20" s="173">
        <v>1.0230481380767749</v>
      </c>
      <c r="D20" s="173">
        <v>0.97863385256216362</v>
      </c>
      <c r="E20" s="173">
        <v>1.9106103593085886</v>
      </c>
      <c r="F20" s="173">
        <v>1.1587568751009139</v>
      </c>
      <c r="G20" s="173">
        <v>0.99451571170438813</v>
      </c>
      <c r="H20" s="174">
        <v>1.0003550164629265</v>
      </c>
      <c r="I20" s="174">
        <v>1.8919289332937963</v>
      </c>
      <c r="J20" s="174">
        <v>1.1407522326881105</v>
      </c>
      <c r="K20" s="174">
        <v>0.9819813694417161</v>
      </c>
      <c r="L20" s="174">
        <v>1.0889336315481415</v>
      </c>
    </row>
    <row r="21" spans="1:12" ht="12.75" customHeight="1" x14ac:dyDescent="0.25">
      <c r="A21" s="7" t="s">
        <v>214</v>
      </c>
      <c r="B21" s="173">
        <v>0.95576153468797609</v>
      </c>
      <c r="C21" s="173">
        <v>0.88702572049260664</v>
      </c>
      <c r="D21" s="173">
        <v>0.9665833393932487</v>
      </c>
      <c r="E21" s="173">
        <v>6.0852472239930675</v>
      </c>
      <c r="F21" s="173">
        <v>2.1354779215716562</v>
      </c>
      <c r="G21" s="173">
        <v>0.99472171732421566</v>
      </c>
      <c r="H21" s="174">
        <v>1.0700764562762128</v>
      </c>
      <c r="I21" s="174">
        <v>5.9515486516750977</v>
      </c>
      <c r="J21" s="174">
        <v>2.0764102290332231</v>
      </c>
      <c r="K21" s="174">
        <v>0.96988963626377067</v>
      </c>
      <c r="L21" s="174">
        <v>1.5584040296591977</v>
      </c>
    </row>
    <row r="22" spans="1:12" ht="12.75" customHeight="1" x14ac:dyDescent="0.25">
      <c r="A22" s="7" t="s">
        <v>215</v>
      </c>
      <c r="B22" s="173">
        <v>0.94388990730939049</v>
      </c>
      <c r="C22" s="173">
        <v>1.4201709460225223</v>
      </c>
      <c r="D22" s="173">
        <v>1.0139620482569476</v>
      </c>
      <c r="E22" s="173">
        <v>1.3711092061527224</v>
      </c>
      <c r="F22" s="173">
        <v>1.2894032182194177</v>
      </c>
      <c r="G22" s="173">
        <v>1.0147791106729918</v>
      </c>
      <c r="H22" s="174">
        <v>1.0530478375909544</v>
      </c>
      <c r="I22" s="174">
        <v>1.4067152740002007</v>
      </c>
      <c r="J22" s="174">
        <v>1.3151921824950017</v>
      </c>
      <c r="K22" s="174">
        <v>1.0174304088321302</v>
      </c>
      <c r="L22" s="174">
        <v>1.0814019530279004</v>
      </c>
    </row>
    <row r="23" spans="1:12" ht="12.75" customHeight="1" x14ac:dyDescent="0.25">
      <c r="A23" s="7" t="s">
        <v>216</v>
      </c>
      <c r="B23" s="173">
        <v>0.94626010172729857</v>
      </c>
      <c r="C23" s="173">
        <v>1.2012573082863174</v>
      </c>
      <c r="D23" s="173">
        <v>0.99325578169228101</v>
      </c>
      <c r="E23" s="173">
        <v>1.1991041979371759</v>
      </c>
      <c r="F23" s="173">
        <v>1.6333446740623512</v>
      </c>
      <c r="G23" s="173">
        <v>0.96488906053609669</v>
      </c>
      <c r="H23" s="174">
        <v>1.0623272479952888</v>
      </c>
      <c r="I23" s="174">
        <v>1.2051205196425905</v>
      </c>
      <c r="J23" s="174">
        <v>1.6319908195214459</v>
      </c>
      <c r="K23" s="174">
        <v>0.99665331437135518</v>
      </c>
      <c r="L23" s="174">
        <v>1.0626162394761116</v>
      </c>
    </row>
    <row r="24" spans="1:12" ht="12.75" customHeight="1" x14ac:dyDescent="0.25">
      <c r="A24" s="7" t="s">
        <v>217</v>
      </c>
      <c r="B24" s="173">
        <v>0.9742944927835584</v>
      </c>
      <c r="C24" s="173">
        <v>1.1159881434312942</v>
      </c>
      <c r="D24" s="173">
        <v>0.99874606073490868</v>
      </c>
      <c r="E24" s="173">
        <v>2.3910474354023639</v>
      </c>
      <c r="F24" s="173">
        <v>1.2056536965104028</v>
      </c>
      <c r="G24" s="173">
        <v>1.0975631557527969</v>
      </c>
      <c r="H24" s="174">
        <v>1.0914757087082469</v>
      </c>
      <c r="I24" s="174">
        <v>2.4163271159481612</v>
      </c>
      <c r="J24" s="174">
        <v>1.2113131454145787</v>
      </c>
      <c r="K24" s="174">
        <v>1.0021623734732668</v>
      </c>
      <c r="L24" s="174">
        <v>1.1999105433442219</v>
      </c>
    </row>
    <row r="25" spans="1:12" ht="12.75" customHeight="1" x14ac:dyDescent="0.25">
      <c r="A25" s="7" t="s">
        <v>2</v>
      </c>
      <c r="B25" s="173">
        <v>0.98086287469985289</v>
      </c>
      <c r="C25" s="173">
        <v>1.0255265610107842</v>
      </c>
      <c r="D25" s="173">
        <v>0.99298409345100491</v>
      </c>
      <c r="E25" s="173">
        <v>0.6609714818003215</v>
      </c>
      <c r="F25" s="173">
        <v>0.88003041342258248</v>
      </c>
      <c r="G25" s="173">
        <v>0.93669657196180889</v>
      </c>
      <c r="H25" s="174">
        <v>0.95143617891022714</v>
      </c>
      <c r="I25" s="174">
        <v>0.66410610036059503</v>
      </c>
      <c r="J25" s="174">
        <v>0.87906045176811898</v>
      </c>
      <c r="K25" s="174">
        <v>0.99638069679274677</v>
      </c>
      <c r="L25" s="174">
        <v>0.93186704456735681</v>
      </c>
    </row>
    <row r="26" spans="1:12" ht="12.75" customHeight="1" x14ac:dyDescent="0.25">
      <c r="A26" s="7" t="s">
        <v>218</v>
      </c>
      <c r="B26" s="173">
        <v>1.0780976478789601</v>
      </c>
      <c r="C26" s="173">
        <v>0.33492405803404124</v>
      </c>
      <c r="D26" s="173">
        <v>0.97254122974288426</v>
      </c>
      <c r="E26" s="173">
        <v>2.5412313509424973E-2</v>
      </c>
      <c r="F26" s="173">
        <v>1.2309353931014533</v>
      </c>
      <c r="G26" s="173">
        <v>0.98453148469904628</v>
      </c>
      <c r="H26" s="174">
        <v>0.91837929321475709</v>
      </c>
      <c r="I26" s="174">
        <v>2.5007177830612595E-2</v>
      </c>
      <c r="J26" s="174">
        <v>1.2042649593973638</v>
      </c>
      <c r="K26" s="174">
        <v>0.9758679061848462</v>
      </c>
      <c r="L26" s="174">
        <v>0.876687817821862</v>
      </c>
    </row>
    <row r="27" spans="1:12" ht="21.9" customHeight="1" x14ac:dyDescent="0.25">
      <c r="A27" s="123" t="s">
        <v>310</v>
      </c>
      <c r="B27" s="173">
        <v>1</v>
      </c>
      <c r="C27" s="173">
        <v>1</v>
      </c>
      <c r="D27" s="173">
        <v>1</v>
      </c>
      <c r="E27" s="173">
        <v>1</v>
      </c>
      <c r="F27" s="173">
        <v>1</v>
      </c>
      <c r="G27" s="173">
        <v>1</v>
      </c>
      <c r="H27" s="174">
        <v>1</v>
      </c>
      <c r="I27" s="174">
        <v>1</v>
      </c>
      <c r="J27" s="174">
        <v>1</v>
      </c>
      <c r="K27" s="174">
        <v>1</v>
      </c>
      <c r="L27" s="174">
        <v>1</v>
      </c>
    </row>
    <row r="28" spans="1:12" x14ac:dyDescent="0.25">
      <c r="H28" s="14"/>
      <c r="I28" s="14"/>
      <c r="J28" s="14"/>
      <c r="K28" s="14"/>
      <c r="L28" s="14"/>
    </row>
  </sheetData>
  <mergeCells count="15">
    <mergeCell ref="A1:L1"/>
    <mergeCell ref="H4:H5"/>
    <mergeCell ref="K4:K5"/>
    <mergeCell ref="G3:K3"/>
    <mergeCell ref="G4:G5"/>
    <mergeCell ref="I4:I5"/>
    <mergeCell ref="J4:J5"/>
    <mergeCell ref="L3:L6"/>
    <mergeCell ref="E4:E7"/>
    <mergeCell ref="F4:F7"/>
    <mergeCell ref="A3:A7"/>
    <mergeCell ref="B4:B7"/>
    <mergeCell ref="C4:C7"/>
    <mergeCell ref="D4:D7"/>
    <mergeCell ref="B3:F3"/>
  </mergeCells>
  <phoneticPr fontId="0" type="noConversion"/>
  <printOptions horizontalCentered="1"/>
  <pageMargins left="0" right="0" top="1.4960629921259843" bottom="0.35433070866141736" header="1.2204724409448819" footer="0.1574803149606299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0"/>
  </sheetPr>
  <dimension ref="A1:L28"/>
  <sheetViews>
    <sheetView workbookViewId="0">
      <pane xSplit="1" ySplit="8" topLeftCell="E9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Q12" sqref="Q12"/>
    </sheetView>
  </sheetViews>
  <sheetFormatPr defaultRowHeight="13.2" x14ac:dyDescent="0.25"/>
  <cols>
    <col min="1" max="1" width="18.5546875" customWidth="1"/>
    <col min="2" max="2" width="10.5546875" customWidth="1"/>
    <col min="3" max="3" width="11.33203125" customWidth="1"/>
    <col min="4" max="4" width="10.44140625" customWidth="1"/>
    <col min="5" max="6" width="9.88671875" customWidth="1"/>
    <col min="7" max="7" width="9.77734375" customWidth="1"/>
    <col min="8" max="8" width="10" customWidth="1"/>
    <col min="9" max="9" width="10.44140625" customWidth="1"/>
    <col min="10" max="10" width="8.6640625" customWidth="1"/>
    <col min="11" max="11" width="9.33203125" customWidth="1"/>
    <col min="12" max="12" width="12.21875" customWidth="1"/>
  </cols>
  <sheetData>
    <row r="1" spans="1:12" x14ac:dyDescent="0.25">
      <c r="A1" s="263" t="s">
        <v>342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</row>
    <row r="3" spans="1:12" ht="18.75" customHeight="1" x14ac:dyDescent="0.25">
      <c r="A3" s="264" t="s">
        <v>6</v>
      </c>
      <c r="B3" s="275" t="s">
        <v>309</v>
      </c>
      <c r="C3" s="276"/>
      <c r="D3" s="276"/>
      <c r="E3" s="276"/>
      <c r="F3" s="277"/>
      <c r="G3" s="254" t="s">
        <v>311</v>
      </c>
      <c r="H3" s="255"/>
      <c r="I3" s="255"/>
      <c r="J3" s="255"/>
      <c r="K3" s="256"/>
      <c r="L3" s="270" t="s">
        <v>7</v>
      </c>
    </row>
    <row r="4" spans="1:12" ht="19.8" customHeight="1" x14ac:dyDescent="0.25">
      <c r="A4" s="274"/>
      <c r="B4" s="241" t="s">
        <v>324</v>
      </c>
      <c r="C4" s="264" t="s">
        <v>312</v>
      </c>
      <c r="D4" s="264" t="s">
        <v>333</v>
      </c>
      <c r="E4" s="268" t="s">
        <v>334</v>
      </c>
      <c r="F4" s="264" t="s">
        <v>335</v>
      </c>
      <c r="G4" s="264" t="s">
        <v>246</v>
      </c>
      <c r="H4" s="238" t="s">
        <v>250</v>
      </c>
      <c r="I4" s="266" t="s">
        <v>308</v>
      </c>
      <c r="J4" s="268" t="s">
        <v>307</v>
      </c>
      <c r="K4" s="238" t="s">
        <v>200</v>
      </c>
      <c r="L4" s="271"/>
    </row>
    <row r="5" spans="1:12" ht="16.5" customHeight="1" x14ac:dyDescent="0.25">
      <c r="A5" s="274"/>
      <c r="B5" s="241"/>
      <c r="C5" s="274"/>
      <c r="D5" s="274"/>
      <c r="E5" s="273"/>
      <c r="F5" s="274"/>
      <c r="G5" s="265"/>
      <c r="H5" s="239"/>
      <c r="I5" s="267"/>
      <c r="J5" s="269"/>
      <c r="K5" s="239"/>
      <c r="L5" s="271"/>
    </row>
    <row r="6" spans="1:12" ht="19.2" customHeight="1" x14ac:dyDescent="0.25">
      <c r="A6" s="274"/>
      <c r="B6" s="241"/>
      <c r="C6" s="274"/>
      <c r="D6" s="274"/>
      <c r="E6" s="273"/>
      <c r="F6" s="274"/>
      <c r="G6" s="87">
        <v>0.2</v>
      </c>
      <c r="H6" s="86">
        <v>0.3</v>
      </c>
      <c r="I6" s="86">
        <v>0.1</v>
      </c>
      <c r="J6" s="86">
        <v>0.05</v>
      </c>
      <c r="K6" s="86">
        <f>100%-G6-H6-I6-J6</f>
        <v>0.35000000000000003</v>
      </c>
      <c r="L6" s="272"/>
    </row>
    <row r="7" spans="1:12" ht="11.4" customHeight="1" x14ac:dyDescent="0.25">
      <c r="A7" s="265"/>
      <c r="B7" s="241"/>
      <c r="C7" s="265"/>
      <c r="D7" s="265"/>
      <c r="E7" s="269"/>
      <c r="F7" s="265"/>
      <c r="G7" s="87" t="s">
        <v>332</v>
      </c>
      <c r="H7" s="86" t="s">
        <v>332</v>
      </c>
      <c r="I7" s="86" t="s">
        <v>337</v>
      </c>
      <c r="J7" s="86" t="s">
        <v>336</v>
      </c>
      <c r="K7" s="86" t="s">
        <v>332</v>
      </c>
      <c r="L7" s="148"/>
    </row>
    <row r="8" spans="1:12" s="10" customFormat="1" ht="36.75" customHeight="1" x14ac:dyDescent="0.2">
      <c r="A8" s="8">
        <v>1</v>
      </c>
      <c r="B8" s="8">
        <v>2</v>
      </c>
      <c r="C8" s="8">
        <v>3</v>
      </c>
      <c r="D8" s="8" t="s">
        <v>340</v>
      </c>
      <c r="E8" s="8">
        <v>5</v>
      </c>
      <c r="F8" s="8">
        <v>6</v>
      </c>
      <c r="G8" s="8">
        <v>7</v>
      </c>
      <c r="H8" s="9">
        <v>8</v>
      </c>
      <c r="I8" s="9">
        <v>9</v>
      </c>
      <c r="J8" s="9">
        <v>10</v>
      </c>
      <c r="K8" s="9">
        <v>11</v>
      </c>
      <c r="L8" s="9">
        <v>11</v>
      </c>
    </row>
    <row r="9" spans="1:12" ht="21" customHeight="1" x14ac:dyDescent="0.25">
      <c r="A9" s="7" t="s">
        <v>203</v>
      </c>
      <c r="B9" s="173">
        <v>0.96183935348945293</v>
      </c>
      <c r="C9" s="173">
        <v>0.76670406799491564</v>
      </c>
      <c r="D9" s="173">
        <v>0.95759008354421804</v>
      </c>
      <c r="E9" s="173">
        <v>3.3854693802189302</v>
      </c>
      <c r="F9" s="173">
        <v>1.4735340539925219</v>
      </c>
      <c r="G9" s="173">
        <v>0.96176906140877005</v>
      </c>
      <c r="H9" s="174">
        <v>1.0897618061464973</v>
      </c>
      <c r="I9" s="174">
        <v>3.2806064952046521</v>
      </c>
      <c r="J9" s="174">
        <v>1.4194732414381561</v>
      </c>
      <c r="K9" s="174">
        <v>0.96087062285859937</v>
      </c>
      <c r="L9" s="174">
        <v>1.254621383718586</v>
      </c>
    </row>
    <row r="10" spans="1:12" ht="12.75" customHeight="1" x14ac:dyDescent="0.25">
      <c r="A10" s="7" t="s">
        <v>204</v>
      </c>
      <c r="B10" s="173">
        <v>0.95963440138390443</v>
      </c>
      <c r="C10" s="173">
        <v>1.0363991589775396</v>
      </c>
      <c r="D10" s="173">
        <v>0.98345711658970625</v>
      </c>
      <c r="E10" s="173">
        <v>1.2341164286508304</v>
      </c>
      <c r="F10" s="173">
        <v>1.4534712574182704</v>
      </c>
      <c r="G10" s="173">
        <v>1.0016669833660539</v>
      </c>
      <c r="H10" s="174">
        <v>1.098168387084222</v>
      </c>
      <c r="I10" s="174">
        <v>1.228194565169674</v>
      </c>
      <c r="J10" s="174">
        <v>1.4379681548644463</v>
      </c>
      <c r="K10" s="174">
        <v>0.98682627192080552</v>
      </c>
      <c r="L10" s="174">
        <v>1.0698909722309491</v>
      </c>
    </row>
    <row r="11" spans="1:12" ht="12.75" customHeight="1" x14ac:dyDescent="0.25">
      <c r="A11" s="7" t="s">
        <v>205</v>
      </c>
      <c r="B11" s="173">
        <v>0.9594330123157162</v>
      </c>
      <c r="C11" s="173">
        <v>0.82129505110601309</v>
      </c>
      <c r="D11" s="173">
        <v>0.96184601126845948</v>
      </c>
      <c r="E11" s="173">
        <v>1.3243750044510263</v>
      </c>
      <c r="F11" s="173">
        <v>1.035192245436811</v>
      </c>
      <c r="G11" s="173">
        <v>0.95276114181012628</v>
      </c>
      <c r="H11" s="174">
        <v>0.9764910993396404</v>
      </c>
      <c r="I11" s="174">
        <v>1.2890570370049559</v>
      </c>
      <c r="J11" s="174">
        <v>1.0016452857730054</v>
      </c>
      <c r="K11" s="174">
        <v>0.96514113066095408</v>
      </c>
      <c r="L11" s="174">
        <v>1.0002869218843971</v>
      </c>
    </row>
    <row r="12" spans="1:12" ht="12.75" customHeight="1" x14ac:dyDescent="0.25">
      <c r="A12" s="7" t="s">
        <v>206</v>
      </c>
      <c r="B12" s="173">
        <v>1.0149234463349772</v>
      </c>
      <c r="C12" s="173">
        <v>0.95720613246400732</v>
      </c>
      <c r="D12" s="173">
        <v>1.0031823364138894</v>
      </c>
      <c r="E12" s="173">
        <v>0.2283371368334394</v>
      </c>
      <c r="F12" s="173">
        <v>0.66054602310243538</v>
      </c>
      <c r="G12" s="173">
        <v>1.0435186729334431</v>
      </c>
      <c r="H12" s="174">
        <v>0.91912439107878396</v>
      </c>
      <c r="I12" s="174">
        <v>0.23179925613173377</v>
      </c>
      <c r="J12" s="174">
        <v>0.66660773983250554</v>
      </c>
      <c r="K12" s="174">
        <v>1.0066190669634771</v>
      </c>
      <c r="L12" s="174">
        <v>0.89326803795233944</v>
      </c>
    </row>
    <row r="13" spans="1:12" ht="12.75" customHeight="1" x14ac:dyDescent="0.25">
      <c r="A13" s="7" t="s">
        <v>1</v>
      </c>
      <c r="B13" s="173">
        <v>0.99801709225168478</v>
      </c>
      <c r="C13" s="173">
        <v>1.1896105987945234</v>
      </c>
      <c r="D13" s="173">
        <v>1.0179696060052947</v>
      </c>
      <c r="E13" s="173">
        <v>0.95288335103219168</v>
      </c>
      <c r="F13" s="173">
        <v>0.74226421806240594</v>
      </c>
      <c r="G13" s="173">
        <v>0.99588184323884654</v>
      </c>
      <c r="H13" s="174">
        <v>1.0301956000328407</v>
      </c>
      <c r="I13" s="174">
        <v>0.98159007921891173</v>
      </c>
      <c r="J13" s="174">
        <v>0.76011749682651919</v>
      </c>
      <c r="K13" s="174">
        <v>1.0214569952031711</v>
      </c>
      <c r="L13" s="174">
        <v>1.0019098797419486</v>
      </c>
    </row>
    <row r="14" spans="1:12" ht="12.75" customHeight="1" x14ac:dyDescent="0.25">
      <c r="A14" s="7" t="s">
        <v>207</v>
      </c>
      <c r="B14" s="173">
        <v>0.97701066329296948</v>
      </c>
      <c r="C14" s="173">
        <v>1.016157652152242</v>
      </c>
      <c r="D14" s="173">
        <v>0.99012109686170902</v>
      </c>
      <c r="E14" s="173">
        <v>0.28050898153453202</v>
      </c>
      <c r="F14" s="173">
        <v>0.70088421002229673</v>
      </c>
      <c r="G14" s="173">
        <v>0.94773328674369239</v>
      </c>
      <c r="H14" s="174">
        <v>0.95767016408293115</v>
      </c>
      <c r="I14" s="174">
        <v>0.28105459875984279</v>
      </c>
      <c r="J14" s="174">
        <v>0.69810698477308686</v>
      </c>
      <c r="K14" s="174">
        <v>0.99351308184575493</v>
      </c>
      <c r="L14" s="174">
        <v>0.88758809433427066</v>
      </c>
    </row>
    <row r="15" spans="1:12" ht="12.75" customHeight="1" x14ac:dyDescent="0.25">
      <c r="A15" s="7" t="s">
        <v>208</v>
      </c>
      <c r="B15" s="173">
        <v>1.0261599235754306</v>
      </c>
      <c r="C15" s="173">
        <v>1.04232684154171</v>
      </c>
      <c r="D15" s="173">
        <v>1.0173126459418862</v>
      </c>
      <c r="E15" s="173">
        <v>0.87692051638749124</v>
      </c>
      <c r="F15" s="173">
        <v>1.1246943001105505</v>
      </c>
      <c r="G15" s="173">
        <v>1.0987974781434096</v>
      </c>
      <c r="H15" s="174">
        <v>1.0957742883114803</v>
      </c>
      <c r="I15" s="174">
        <v>0.90275579356540536</v>
      </c>
      <c r="J15" s="174">
        <v>1.1510026678826542</v>
      </c>
      <c r="K15" s="174">
        <v>1.0207977845073126</v>
      </c>
      <c r="L15" s="174">
        <v>1.0535967194503586</v>
      </c>
    </row>
    <row r="16" spans="1:12" ht="12.75" customHeight="1" x14ac:dyDescent="0.25">
      <c r="A16" s="7" t="s">
        <v>209</v>
      </c>
      <c r="B16" s="173">
        <v>1.0239756267589271</v>
      </c>
      <c r="C16" s="173">
        <v>0.41189899556158738</v>
      </c>
      <c r="D16" s="173">
        <v>0.95317771293562226</v>
      </c>
      <c r="E16" s="173">
        <v>1.1323203070320345</v>
      </c>
      <c r="F16" s="173">
        <v>1.2700279639152945</v>
      </c>
      <c r="G16" s="173">
        <v>1.1625215049293112</v>
      </c>
      <c r="H16" s="174">
        <v>1.1032847753962478</v>
      </c>
      <c r="I16" s="174">
        <v>1.0921914826300503</v>
      </c>
      <c r="J16" s="174">
        <v>1.2177960348771875</v>
      </c>
      <c r="K16" s="174">
        <v>0.95644313622541255</v>
      </c>
      <c r="L16" s="174">
        <v>1.0683537812904955</v>
      </c>
    </row>
    <row r="17" spans="1:12" ht="12.75" customHeight="1" x14ac:dyDescent="0.25">
      <c r="A17" s="7" t="s">
        <v>210</v>
      </c>
      <c r="B17" s="173">
        <v>1.007033125919806</v>
      </c>
      <c r="C17" s="173">
        <v>1.1219859529566278</v>
      </c>
      <c r="D17" s="173">
        <v>1.0157151582555657</v>
      </c>
      <c r="E17" s="173">
        <v>0.59094073116373103</v>
      </c>
      <c r="F17" s="173">
        <v>0.97241927859309185</v>
      </c>
      <c r="G17" s="173">
        <v>0.95706425827513286</v>
      </c>
      <c r="H17" s="174">
        <v>0.99173661006839575</v>
      </c>
      <c r="I17" s="174">
        <v>0.60739535891970864</v>
      </c>
      <c r="J17" s="174">
        <v>0.9936029839333016</v>
      </c>
      <c r="K17" s="174">
        <v>1.0191948241022899</v>
      </c>
      <c r="L17" s="174">
        <v>0.95607170819998277</v>
      </c>
    </row>
    <row r="18" spans="1:12" ht="12.75" customHeight="1" x14ac:dyDescent="0.25">
      <c r="A18" s="7" t="s">
        <v>211</v>
      </c>
      <c r="B18" s="173">
        <v>0.93706333428003408</v>
      </c>
      <c r="C18" s="173">
        <v>1.0647177444090579</v>
      </c>
      <c r="D18" s="173">
        <v>0.97500344158092289</v>
      </c>
      <c r="E18" s="173">
        <v>3.9501307809179589</v>
      </c>
      <c r="F18" s="173">
        <v>2.1657461719405493</v>
      </c>
      <c r="G18" s="173">
        <v>1.0615443823799238</v>
      </c>
      <c r="H18" s="174">
        <v>1.0909865718260527</v>
      </c>
      <c r="I18" s="174">
        <v>3.8973843181914547</v>
      </c>
      <c r="J18" s="174">
        <v>2.1242278434936557</v>
      </c>
      <c r="K18" s="174">
        <v>0.97834363607199892</v>
      </c>
      <c r="L18" s="174">
        <v>1.3779749446428287</v>
      </c>
    </row>
    <row r="19" spans="1:12" ht="12.75" customHeight="1" x14ac:dyDescent="0.25">
      <c r="A19" s="7" t="s">
        <v>212</v>
      </c>
      <c r="B19" s="173">
        <v>1.0801889958947615</v>
      </c>
      <c r="C19" s="173">
        <v>1.1671490321618214</v>
      </c>
      <c r="D19" s="173">
        <v>1.0568094011635629</v>
      </c>
      <c r="E19" s="173">
        <v>0.65755597033251767</v>
      </c>
      <c r="F19" s="173">
        <v>1.2095447220626716</v>
      </c>
      <c r="G19" s="173">
        <v>0.92326834767214272</v>
      </c>
      <c r="H19" s="174">
        <v>1.0427029449248892</v>
      </c>
      <c r="I19" s="174">
        <v>0.70320994422525052</v>
      </c>
      <c r="J19" s="174">
        <v>1.2858964333199077</v>
      </c>
      <c r="K19" s="174">
        <v>1.0604298488351733</v>
      </c>
      <c r="L19" s="174">
        <v>1.0032308161927266</v>
      </c>
    </row>
    <row r="20" spans="1:12" ht="12.75" customHeight="1" x14ac:dyDescent="0.25">
      <c r="A20" s="7" t="s">
        <v>213</v>
      </c>
      <c r="B20" s="173">
        <v>0.95265807750897213</v>
      </c>
      <c r="C20" s="173">
        <v>1.0236841278816651</v>
      </c>
      <c r="D20" s="173">
        <v>0.97869745154265264</v>
      </c>
      <c r="E20" s="173">
        <v>1.9106103593085886</v>
      </c>
      <c r="F20" s="173">
        <v>1.1587568751009139</v>
      </c>
      <c r="G20" s="173">
        <v>0.99459237140276935</v>
      </c>
      <c r="H20" s="174">
        <v>1.0004312032603091</v>
      </c>
      <c r="I20" s="174">
        <v>1.8922398998823831</v>
      </c>
      <c r="J20" s="174">
        <v>1.1408490217186056</v>
      </c>
      <c r="K20" s="174">
        <v>0.98205030107800628</v>
      </c>
      <c r="L20" s="174">
        <v>1.0890318817101174</v>
      </c>
    </row>
    <row r="21" spans="1:12" ht="12.75" customHeight="1" x14ac:dyDescent="0.25">
      <c r="A21" s="7" t="s">
        <v>214</v>
      </c>
      <c r="B21" s="173">
        <v>0.95576153468797609</v>
      </c>
      <c r="C21" s="173">
        <v>0.88751345618143951</v>
      </c>
      <c r="D21" s="173">
        <v>0.96663211296213203</v>
      </c>
      <c r="E21" s="173">
        <v>6.0852472239930675</v>
      </c>
      <c r="F21" s="173">
        <v>2.1354779215716562</v>
      </c>
      <c r="G21" s="173">
        <v>0.99478394166126816</v>
      </c>
      <c r="H21" s="174">
        <v>1.0701424070674135</v>
      </c>
      <c r="I21" s="174">
        <v>5.9524404058042819</v>
      </c>
      <c r="J21" s="174">
        <v>2.0765562393682186</v>
      </c>
      <c r="K21" s="174">
        <v>0.96994362871778728</v>
      </c>
      <c r="L21" s="174">
        <v>1.5585516330525424</v>
      </c>
    </row>
    <row r="22" spans="1:12" ht="12.75" customHeight="1" x14ac:dyDescent="0.25">
      <c r="A22" s="7" t="s">
        <v>215</v>
      </c>
      <c r="B22" s="173">
        <v>0.94388990730939049</v>
      </c>
      <c r="C22" s="173">
        <v>1.4210942740744044</v>
      </c>
      <c r="D22" s="173">
        <v>1.0140543810621359</v>
      </c>
      <c r="E22" s="173">
        <v>1.3711092061527224</v>
      </c>
      <c r="F22" s="173">
        <v>1.2894032182194177</v>
      </c>
      <c r="G22" s="173">
        <v>1.0148837918807307</v>
      </c>
      <c r="H22" s="174">
        <v>1.0531554948192687</v>
      </c>
      <c r="I22" s="174">
        <v>1.406983170706918</v>
      </c>
      <c r="J22" s="174">
        <v>1.31533806502963</v>
      </c>
      <c r="K22" s="174">
        <v>1.0175283573711662</v>
      </c>
      <c r="L22" s="174">
        <v>1.0815235522240083</v>
      </c>
    </row>
    <row r="23" spans="1:12" ht="12.75" customHeight="1" x14ac:dyDescent="0.25">
      <c r="A23" s="7" t="s">
        <v>216</v>
      </c>
      <c r="B23" s="173">
        <v>0.94626010172729857</v>
      </c>
      <c r="C23" s="173">
        <v>1.2020261583093592</v>
      </c>
      <c r="D23" s="173">
        <v>0.9933326666945852</v>
      </c>
      <c r="E23" s="173">
        <v>1.1991041979371759</v>
      </c>
      <c r="F23" s="173">
        <v>1.6333446740623512</v>
      </c>
      <c r="G23" s="173">
        <v>0.96497542016222537</v>
      </c>
      <c r="H23" s="174">
        <v>1.0624213483450853</v>
      </c>
      <c r="I23" s="174">
        <v>1.2053335676076804</v>
      </c>
      <c r="J23" s="174">
        <v>1.6321495574874396</v>
      </c>
      <c r="K23" s="174">
        <v>0.99673565396580888</v>
      </c>
      <c r="L23" s="174">
        <v>1.0627198020591437</v>
      </c>
    </row>
    <row r="24" spans="1:12" ht="12.75" customHeight="1" x14ac:dyDescent="0.25">
      <c r="A24" s="7" t="s">
        <v>217</v>
      </c>
      <c r="B24" s="173">
        <v>0.9742944927835584</v>
      </c>
      <c r="C24" s="173">
        <v>1.0996336827564921</v>
      </c>
      <c r="D24" s="173">
        <v>0.99711061466742845</v>
      </c>
      <c r="E24" s="173">
        <v>2.3910474354023639</v>
      </c>
      <c r="F24" s="173">
        <v>1.2056536965104028</v>
      </c>
      <c r="G24" s="173">
        <v>1.0957791491000433</v>
      </c>
      <c r="H24" s="174">
        <v>1.0897005913746567</v>
      </c>
      <c r="I24" s="174">
        <v>2.4126101010951424</v>
      </c>
      <c r="J24" s="174">
        <v>1.2093536355833236</v>
      </c>
      <c r="K24" s="174">
        <v>1.000526544540153</v>
      </c>
      <c r="L24" s="174">
        <v>1.1979789897101396</v>
      </c>
    </row>
    <row r="25" spans="1:12" ht="12.75" customHeight="1" x14ac:dyDescent="0.25">
      <c r="A25" s="7" t="s">
        <v>2</v>
      </c>
      <c r="B25" s="173">
        <v>0.98086287469985289</v>
      </c>
      <c r="C25" s="173">
        <v>1.0261580593685569</v>
      </c>
      <c r="D25" s="173">
        <v>0.99304724328678218</v>
      </c>
      <c r="E25" s="173">
        <v>0.6609714818003215</v>
      </c>
      <c r="F25" s="173">
        <v>0.88003041342258248</v>
      </c>
      <c r="G25" s="173">
        <v>0.93676747139656891</v>
      </c>
      <c r="H25" s="174">
        <v>0.951507316128403</v>
      </c>
      <c r="I25" s="174">
        <v>0.66421433185944567</v>
      </c>
      <c r="J25" s="174">
        <v>0.87913381389048451</v>
      </c>
      <c r="K25" s="174">
        <v>0.99644925274638618</v>
      </c>
      <c r="L25" s="174">
        <v>0.93194105145953865</v>
      </c>
    </row>
    <row r="26" spans="1:12" ht="12.75" customHeight="1" x14ac:dyDescent="0.25">
      <c r="A26" s="7" t="s">
        <v>218</v>
      </c>
      <c r="B26" s="173">
        <v>1.0780976478789601</v>
      </c>
      <c r="C26" s="173">
        <v>0.3350717155955269</v>
      </c>
      <c r="D26" s="173">
        <v>0.97255599549903282</v>
      </c>
      <c r="E26" s="173">
        <v>2.5412313509424973E-2</v>
      </c>
      <c r="F26" s="173">
        <v>1.2309353931014533</v>
      </c>
      <c r="G26" s="173">
        <v>0.98455833974290663</v>
      </c>
      <c r="H26" s="174">
        <v>0.91840349649753683</v>
      </c>
      <c r="I26" s="174">
        <v>2.5010042528533304E-2</v>
      </c>
      <c r="J26" s="174">
        <v>1.204307157832426</v>
      </c>
      <c r="K26" s="174">
        <v>0.97588780545978682</v>
      </c>
      <c r="L26" s="174">
        <v>0.87670981095324241</v>
      </c>
    </row>
    <row r="27" spans="1:12" ht="21.9" customHeight="1" x14ac:dyDescent="0.25">
      <c r="A27" s="123" t="s">
        <v>310</v>
      </c>
      <c r="B27" s="173">
        <v>1</v>
      </c>
      <c r="C27" s="173">
        <v>1</v>
      </c>
      <c r="D27" s="173">
        <v>1</v>
      </c>
      <c r="E27" s="173">
        <v>1</v>
      </c>
      <c r="F27" s="173">
        <v>1</v>
      </c>
      <c r="G27" s="173">
        <v>1</v>
      </c>
      <c r="H27" s="174">
        <v>1</v>
      </c>
      <c r="I27" s="174">
        <v>1</v>
      </c>
      <c r="J27" s="174">
        <v>1</v>
      </c>
      <c r="K27" s="174">
        <v>1</v>
      </c>
      <c r="L27" s="174">
        <v>1</v>
      </c>
    </row>
    <row r="28" spans="1:12" x14ac:dyDescent="0.25">
      <c r="H28" s="14"/>
      <c r="I28" s="14"/>
      <c r="J28" s="14"/>
      <c r="K28" s="14"/>
      <c r="L28" s="14"/>
    </row>
  </sheetData>
  <mergeCells count="15">
    <mergeCell ref="A1:L1"/>
    <mergeCell ref="A3:A7"/>
    <mergeCell ref="B3:F3"/>
    <mergeCell ref="G3:K3"/>
    <mergeCell ref="L3:L6"/>
    <mergeCell ref="B4:B7"/>
    <mergeCell ref="C4:C7"/>
    <mergeCell ref="D4:D7"/>
    <mergeCell ref="E4:E7"/>
    <mergeCell ref="F4:F7"/>
    <mergeCell ref="G4:G5"/>
    <mergeCell ref="H4:H5"/>
    <mergeCell ref="I4:I5"/>
    <mergeCell ref="J4:J5"/>
    <mergeCell ref="K4:K5"/>
  </mergeCells>
  <printOptions horizontalCentered="1"/>
  <pageMargins left="0" right="0" top="1.4960629921259843" bottom="0.35433070866141736" header="1.2204724409448819" footer="0.15748031496062992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0"/>
  </sheetPr>
  <dimension ref="A1:P28"/>
  <sheetViews>
    <sheetView workbookViewId="0">
      <pane xSplit="1" ySplit="8" topLeftCell="B18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J34" sqref="J34"/>
    </sheetView>
  </sheetViews>
  <sheetFormatPr defaultRowHeight="13.2" x14ac:dyDescent="0.25"/>
  <cols>
    <col min="1" max="1" width="18.5546875" customWidth="1"/>
    <col min="2" max="2" width="10.5546875" customWidth="1"/>
    <col min="3" max="3" width="11.6640625" customWidth="1"/>
    <col min="4" max="4" width="10.44140625" customWidth="1"/>
    <col min="5" max="6" width="9.88671875" customWidth="1"/>
    <col min="7" max="7" width="9.77734375" customWidth="1"/>
    <col min="8" max="8" width="10" customWidth="1"/>
    <col min="9" max="9" width="10.44140625" customWidth="1"/>
    <col min="10" max="10" width="8.6640625" customWidth="1"/>
    <col min="11" max="11" width="9.33203125" customWidth="1"/>
    <col min="12" max="12" width="12.21875" customWidth="1"/>
    <col min="13" max="13" width="17.88671875" customWidth="1"/>
    <col min="15" max="15" width="9.5546875" bestFit="1" customWidth="1"/>
  </cols>
  <sheetData>
    <row r="1" spans="1:16" x14ac:dyDescent="0.25">
      <c r="A1" s="263" t="s">
        <v>365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</row>
    <row r="3" spans="1:16" ht="18.75" customHeight="1" x14ac:dyDescent="0.25">
      <c r="A3" s="264" t="s">
        <v>6</v>
      </c>
      <c r="B3" s="275" t="s">
        <v>309</v>
      </c>
      <c r="C3" s="276"/>
      <c r="D3" s="276"/>
      <c r="E3" s="276"/>
      <c r="F3" s="277"/>
      <c r="G3" s="254" t="s">
        <v>311</v>
      </c>
      <c r="H3" s="255"/>
      <c r="I3" s="255"/>
      <c r="J3" s="255"/>
      <c r="K3" s="256"/>
      <c r="L3" s="270" t="s">
        <v>7</v>
      </c>
    </row>
    <row r="4" spans="1:16" ht="19.8" customHeight="1" x14ac:dyDescent="0.25">
      <c r="A4" s="274"/>
      <c r="B4" s="241" t="s">
        <v>324</v>
      </c>
      <c r="C4" s="264" t="s">
        <v>312</v>
      </c>
      <c r="D4" s="264" t="s">
        <v>333</v>
      </c>
      <c r="E4" s="268" t="s">
        <v>334</v>
      </c>
      <c r="F4" s="264" t="s">
        <v>335</v>
      </c>
      <c r="G4" s="264" t="s">
        <v>246</v>
      </c>
      <c r="H4" s="238" t="s">
        <v>250</v>
      </c>
      <c r="I4" s="266" t="s">
        <v>308</v>
      </c>
      <c r="J4" s="268" t="s">
        <v>307</v>
      </c>
      <c r="K4" s="238" t="s">
        <v>200</v>
      </c>
      <c r="L4" s="271"/>
    </row>
    <row r="5" spans="1:16" ht="16.5" customHeight="1" x14ac:dyDescent="0.25">
      <c r="A5" s="274"/>
      <c r="B5" s="241"/>
      <c r="C5" s="274"/>
      <c r="D5" s="274"/>
      <c r="E5" s="273"/>
      <c r="F5" s="274"/>
      <c r="G5" s="265"/>
      <c r="H5" s="239"/>
      <c r="I5" s="267"/>
      <c r="J5" s="269"/>
      <c r="K5" s="239"/>
      <c r="L5" s="271"/>
    </row>
    <row r="6" spans="1:16" ht="19.2" customHeight="1" x14ac:dyDescent="0.25">
      <c r="A6" s="274"/>
      <c r="B6" s="241"/>
      <c r="C6" s="274"/>
      <c r="D6" s="274"/>
      <c r="E6" s="273"/>
      <c r="F6" s="274"/>
      <c r="G6" s="87">
        <v>0.2</v>
      </c>
      <c r="H6" s="86">
        <v>0.3</v>
      </c>
      <c r="I6" s="86">
        <v>0.1</v>
      </c>
      <c r="J6" s="86">
        <v>0.05</v>
      </c>
      <c r="K6" s="86">
        <f>100%-G6-H6-I6-J6</f>
        <v>0.35000000000000003</v>
      </c>
      <c r="L6" s="272"/>
      <c r="M6" s="149"/>
      <c r="N6" s="149"/>
    </row>
    <row r="7" spans="1:16" ht="11.4" customHeight="1" x14ac:dyDescent="0.25">
      <c r="A7" s="265"/>
      <c r="B7" s="241"/>
      <c r="C7" s="265"/>
      <c r="D7" s="265"/>
      <c r="E7" s="269"/>
      <c r="F7" s="265"/>
      <c r="G7" s="87" t="s">
        <v>332</v>
      </c>
      <c r="H7" s="86" t="s">
        <v>332</v>
      </c>
      <c r="I7" s="86" t="s">
        <v>337</v>
      </c>
      <c r="J7" s="86" t="s">
        <v>336</v>
      </c>
      <c r="K7" s="86" t="s">
        <v>332</v>
      </c>
      <c r="L7" s="148"/>
      <c r="M7" s="149"/>
      <c r="N7" s="149"/>
    </row>
    <row r="8" spans="1:16" s="10" customFormat="1" ht="36.75" customHeight="1" x14ac:dyDescent="0.2">
      <c r="A8" s="8">
        <v>1</v>
      </c>
      <c r="B8" s="8">
        <v>2</v>
      </c>
      <c r="C8" s="8">
        <v>3</v>
      </c>
      <c r="D8" s="8" t="s">
        <v>340</v>
      </c>
      <c r="E8" s="8">
        <v>5</v>
      </c>
      <c r="F8" s="8">
        <v>6</v>
      </c>
      <c r="G8" s="8">
        <v>7</v>
      </c>
      <c r="H8" s="9">
        <v>8</v>
      </c>
      <c r="I8" s="9">
        <v>9</v>
      </c>
      <c r="J8" s="9">
        <v>10</v>
      </c>
      <c r="K8" s="9">
        <v>11</v>
      </c>
      <c r="L8" s="9">
        <v>11</v>
      </c>
    </row>
    <row r="9" spans="1:16" ht="21" customHeight="1" x14ac:dyDescent="0.25">
      <c r="A9" s="7" t="s">
        <v>203</v>
      </c>
      <c r="B9" s="173">
        <v>0.96183935348945293</v>
      </c>
      <c r="C9" s="173">
        <v>0.76645530526487227</v>
      </c>
      <c r="D9" s="173">
        <v>0.95756520727121375</v>
      </c>
      <c r="E9" s="173">
        <v>3.3854693802189302</v>
      </c>
      <c r="F9" s="173">
        <v>1.4735340539925219</v>
      </c>
      <c r="G9" s="173">
        <v>0.96173758375106133</v>
      </c>
      <c r="H9" s="174">
        <v>1.0897266644961296</v>
      </c>
      <c r="I9" s="174">
        <v>3.2803531154470709</v>
      </c>
      <c r="J9" s="174">
        <v>1.4194211626118318</v>
      </c>
      <c r="K9" s="174">
        <v>0.96084256875662932</v>
      </c>
      <c r="L9" s="174">
        <v>1.2545667848391702</v>
      </c>
      <c r="M9" s="71"/>
      <c r="N9" s="68"/>
      <c r="O9" s="26"/>
      <c r="P9" s="14"/>
    </row>
    <row r="10" spans="1:16" ht="12.75" customHeight="1" x14ac:dyDescent="0.25">
      <c r="A10" s="7" t="s">
        <v>204</v>
      </c>
      <c r="B10" s="173">
        <v>0.95963440138390443</v>
      </c>
      <c r="C10" s="173">
        <v>1.0360734993982124</v>
      </c>
      <c r="D10" s="173">
        <v>0.98342455063177348</v>
      </c>
      <c r="E10" s="173">
        <v>1.2341164286508304</v>
      </c>
      <c r="F10" s="173">
        <v>1.4534712574182704</v>
      </c>
      <c r="G10" s="173">
        <v>1.0016270522885184</v>
      </c>
      <c r="H10" s="174">
        <v>1.0981251381322068</v>
      </c>
      <c r="I10" s="174">
        <v>1.2280909411216714</v>
      </c>
      <c r="J10" s="174">
        <v>1.437905136599495</v>
      </c>
      <c r="K10" s="174">
        <v>0.98679041827355773</v>
      </c>
      <c r="L10" s="174">
        <v>1.0698439492352527</v>
      </c>
      <c r="M10" s="71"/>
      <c r="N10" s="68"/>
      <c r="O10" s="26"/>
      <c r="P10" s="14"/>
    </row>
    <row r="11" spans="1:16" ht="12.75" customHeight="1" x14ac:dyDescent="0.25">
      <c r="A11" s="7" t="s">
        <v>205</v>
      </c>
      <c r="B11" s="173">
        <v>0.9594330123157162</v>
      </c>
      <c r="C11" s="173">
        <v>0.82102691212809198</v>
      </c>
      <c r="D11" s="173">
        <v>0.96181919737066734</v>
      </c>
      <c r="E11" s="173">
        <v>1.3243750044510263</v>
      </c>
      <c r="F11" s="173">
        <v>1.035192245436811</v>
      </c>
      <c r="G11" s="173">
        <v>0.95272814917682846</v>
      </c>
      <c r="H11" s="174">
        <v>0.97645775546869662</v>
      </c>
      <c r="I11" s="174">
        <v>1.2889550273646808</v>
      </c>
      <c r="J11" s="174">
        <v>1.0016066339253873</v>
      </c>
      <c r="K11" s="174">
        <v>0.96511111855729736</v>
      </c>
      <c r="L11" s="174">
        <v>1.0002476824037663</v>
      </c>
      <c r="M11" s="71"/>
      <c r="N11" s="68"/>
      <c r="O11" s="26"/>
      <c r="P11" s="14"/>
    </row>
    <row r="12" spans="1:16" ht="12.75" customHeight="1" x14ac:dyDescent="0.25">
      <c r="A12" s="7" t="s">
        <v>206</v>
      </c>
      <c r="B12" s="173">
        <v>1.0149234463349772</v>
      </c>
      <c r="C12" s="173">
        <v>0.95694075723859018</v>
      </c>
      <c r="D12" s="173">
        <v>1.0031557988913478</v>
      </c>
      <c r="E12" s="173">
        <v>0.2283371368334394</v>
      </c>
      <c r="F12" s="173">
        <v>0.66054602310243538</v>
      </c>
      <c r="G12" s="173">
        <v>1.0434840236753822</v>
      </c>
      <c r="H12" s="174">
        <v>0.91909431509388251</v>
      </c>
      <c r="I12" s="174">
        <v>0.23178124278861628</v>
      </c>
      <c r="J12" s="174">
        <v>0.66658296590508159</v>
      </c>
      <c r="K12" s="174">
        <v>1.0065891986788429</v>
      </c>
      <c r="L12" s="174">
        <v>0.8932385913749521</v>
      </c>
      <c r="M12" s="71"/>
      <c r="N12" s="68"/>
      <c r="O12" s="26"/>
      <c r="P12" s="14"/>
    </row>
    <row r="13" spans="1:16" ht="12.75" customHeight="1" x14ac:dyDescent="0.25">
      <c r="A13" s="7" t="s">
        <v>1</v>
      </c>
      <c r="B13" s="173">
        <v>0.99801709225168478</v>
      </c>
      <c r="C13" s="173">
        <v>1.1892241632202611</v>
      </c>
      <c r="D13" s="173">
        <v>1.0179309624478685</v>
      </c>
      <c r="E13" s="173">
        <v>0.95288335103219168</v>
      </c>
      <c r="F13" s="173">
        <v>0.74226421806240594</v>
      </c>
      <c r="G13" s="173">
        <v>0.9958373151287262</v>
      </c>
      <c r="H13" s="174">
        <v>1.0301500340424579</v>
      </c>
      <c r="I13" s="174">
        <v>0.98150250328468003</v>
      </c>
      <c r="J13" s="174">
        <v>0.76008050029678575</v>
      </c>
      <c r="K13" s="174">
        <v>1.0214149316917445</v>
      </c>
      <c r="L13" s="174">
        <v>1.0018619746739006</v>
      </c>
      <c r="M13" s="71"/>
      <c r="N13" s="68"/>
      <c r="O13" s="26"/>
      <c r="P13" s="14"/>
    </row>
    <row r="14" spans="1:16" ht="12.75" customHeight="1" x14ac:dyDescent="0.25">
      <c r="A14" s="7" t="s">
        <v>207</v>
      </c>
      <c r="B14" s="173">
        <v>0.97701066329296948</v>
      </c>
      <c r="C14" s="173">
        <v>1.0158089410891296</v>
      </c>
      <c r="D14" s="173">
        <v>0.99008622575539773</v>
      </c>
      <c r="E14" s="173">
        <v>0.28050898153453202</v>
      </c>
      <c r="F14" s="173">
        <v>0.70088421002229673</v>
      </c>
      <c r="G14" s="173">
        <v>0.94769351048526074</v>
      </c>
      <c r="H14" s="174">
        <v>0.95763043219697463</v>
      </c>
      <c r="I14" s="174">
        <v>0.28103029422474818</v>
      </c>
      <c r="J14" s="174">
        <v>0.69807492087649459</v>
      </c>
      <c r="K14" s="174">
        <v>0.99347489363816055</v>
      </c>
      <c r="L14" s="174">
        <v>0.88755081999580021</v>
      </c>
      <c r="M14" s="71"/>
      <c r="N14" s="68"/>
      <c r="O14" s="26"/>
      <c r="P14" s="14"/>
    </row>
    <row r="15" spans="1:16" ht="12.75" customHeight="1" x14ac:dyDescent="0.25">
      <c r="A15" s="7" t="s">
        <v>208</v>
      </c>
      <c r="B15" s="173">
        <v>1.0261599235754306</v>
      </c>
      <c r="C15" s="173">
        <v>1.0420158060018339</v>
      </c>
      <c r="D15" s="173">
        <v>1.0172815423878987</v>
      </c>
      <c r="E15" s="173">
        <v>0.87692051638749124</v>
      </c>
      <c r="F15" s="173">
        <v>1.1246943001105505</v>
      </c>
      <c r="G15" s="173">
        <v>1.0987564653965498</v>
      </c>
      <c r="H15" s="174">
        <v>1.0957339163710442</v>
      </c>
      <c r="I15" s="174">
        <v>0.90268191957425947</v>
      </c>
      <c r="J15" s="174">
        <v>1.1509551487076481</v>
      </c>
      <c r="K15" s="174">
        <v>1.0207632889274865</v>
      </c>
      <c r="L15" s="174">
        <v>1.0535545685080521</v>
      </c>
      <c r="M15" s="71"/>
      <c r="N15" s="68"/>
      <c r="O15" s="26"/>
      <c r="P15" s="14"/>
    </row>
    <row r="16" spans="1:16" ht="12.75" customHeight="1" x14ac:dyDescent="0.25">
      <c r="A16" s="7" t="s">
        <v>209</v>
      </c>
      <c r="B16" s="173">
        <v>1.0239756267589271</v>
      </c>
      <c r="C16" s="173">
        <v>0.41178860028077613</v>
      </c>
      <c r="D16" s="173">
        <v>0.95316667340754113</v>
      </c>
      <c r="E16" s="173">
        <v>1.1323203070320345</v>
      </c>
      <c r="F16" s="173">
        <v>1.2700279639152945</v>
      </c>
      <c r="G16" s="173">
        <v>1.1625001926208061</v>
      </c>
      <c r="H16" s="174">
        <v>1.1032650806589022</v>
      </c>
      <c r="I16" s="174">
        <v>1.0921228490987931</v>
      </c>
      <c r="J16" s="174">
        <v>1.21776888677984</v>
      </c>
      <c r="K16" s="174">
        <v>0.95642898047643476</v>
      </c>
      <c r="L16" s="174">
        <v>1.0683304351374554</v>
      </c>
      <c r="M16" s="71"/>
      <c r="N16" s="68"/>
      <c r="O16" s="26"/>
      <c r="P16" s="14"/>
    </row>
    <row r="17" spans="1:16" ht="12.75" customHeight="1" x14ac:dyDescent="0.25">
      <c r="A17" s="7" t="s">
        <v>210</v>
      </c>
      <c r="B17" s="173">
        <v>1.007033125919806</v>
      </c>
      <c r="C17" s="173">
        <v>1.1216198478004069</v>
      </c>
      <c r="D17" s="173">
        <v>1.0156785477399437</v>
      </c>
      <c r="E17" s="173">
        <v>0.59094073116373103</v>
      </c>
      <c r="F17" s="173">
        <v>0.97241927859309185</v>
      </c>
      <c r="G17" s="173">
        <v>0.95702330078062836</v>
      </c>
      <c r="H17" s="174">
        <v>0.99169464660864659</v>
      </c>
      <c r="I17" s="174">
        <v>0.60734233257100512</v>
      </c>
      <c r="J17" s="174">
        <v>0.99355652821309615</v>
      </c>
      <c r="K17" s="174">
        <v>1.0191548078720465</v>
      </c>
      <c r="L17" s="174">
        <v>0.95602929656169122</v>
      </c>
      <c r="M17" s="71"/>
      <c r="N17" s="68"/>
      <c r="O17" s="26"/>
      <c r="P17" s="14"/>
    </row>
    <row r="18" spans="1:16" ht="12.75" customHeight="1" x14ac:dyDescent="0.25">
      <c r="A18" s="7" t="s">
        <v>211</v>
      </c>
      <c r="B18" s="173">
        <v>0.93706333428003408</v>
      </c>
      <c r="C18" s="173">
        <v>1.0644149855812264</v>
      </c>
      <c r="D18" s="173">
        <v>0.97497316569813974</v>
      </c>
      <c r="E18" s="173">
        <v>3.9501307809179589</v>
      </c>
      <c r="F18" s="173">
        <v>2.1657461719405493</v>
      </c>
      <c r="G18" s="173">
        <v>1.0615042528593224</v>
      </c>
      <c r="H18" s="174">
        <v>1.0909458549619557</v>
      </c>
      <c r="I18" s="174">
        <v>3.89706352657439</v>
      </c>
      <c r="J18" s="174">
        <v>2.1241391296517804</v>
      </c>
      <c r="K18" s="174">
        <v>0.9783101076403794</v>
      </c>
      <c r="L18" s="174">
        <v>1.377906453874612</v>
      </c>
      <c r="M18" s="71"/>
      <c r="N18" s="68"/>
      <c r="O18" s="26"/>
      <c r="P18" s="14"/>
    </row>
    <row r="19" spans="1:16" ht="12.75" customHeight="1" x14ac:dyDescent="0.25">
      <c r="A19" s="7" t="s">
        <v>212</v>
      </c>
      <c r="B19" s="173">
        <v>1.0801889958947615</v>
      </c>
      <c r="C19" s="173">
        <v>1.1667964879459567</v>
      </c>
      <c r="D19" s="173">
        <v>1.0567741467419765</v>
      </c>
      <c r="E19" s="173">
        <v>0.65755597033251767</v>
      </c>
      <c r="F19" s="173">
        <v>1.2095447220626716</v>
      </c>
      <c r="G19" s="173">
        <v>0.92323131522449664</v>
      </c>
      <c r="H19" s="174">
        <v>1.0426616243288882</v>
      </c>
      <c r="I19" s="174">
        <v>0.70315044101294466</v>
      </c>
      <c r="J19" s="174">
        <v>1.2858397637834094</v>
      </c>
      <c r="K19" s="174">
        <v>1.0603910606200242</v>
      </c>
      <c r="L19" s="174">
        <v>1.0031886538510393</v>
      </c>
      <c r="M19" s="71"/>
      <c r="N19" s="68"/>
      <c r="O19" s="26"/>
      <c r="P19" s="14"/>
    </row>
    <row r="20" spans="1:16" ht="12.75" customHeight="1" x14ac:dyDescent="0.25">
      <c r="A20" s="7" t="s">
        <v>213</v>
      </c>
      <c r="B20" s="173">
        <v>0.95265807750897213</v>
      </c>
      <c r="C20" s="173">
        <v>1.0233538965366862</v>
      </c>
      <c r="D20" s="173">
        <v>0.97866442840815471</v>
      </c>
      <c r="E20" s="173">
        <v>1.9106103593085886</v>
      </c>
      <c r="F20" s="173">
        <v>1.1587568751009139</v>
      </c>
      <c r="G20" s="173">
        <v>0.99455209758456109</v>
      </c>
      <c r="H20" s="174">
        <v>1.0003911750373298</v>
      </c>
      <c r="I20" s="174">
        <v>1.8920790610568272</v>
      </c>
      <c r="J20" s="174">
        <v>1.1407983079194246</v>
      </c>
      <c r="K20" s="174">
        <v>0.98201400406154671</v>
      </c>
      <c r="L20" s="174">
        <v>1.0889804949513064</v>
      </c>
      <c r="M20" s="71"/>
      <c r="N20" s="68"/>
      <c r="O20" s="26"/>
      <c r="P20" s="14"/>
    </row>
    <row r="21" spans="1:16" ht="12.75" customHeight="1" x14ac:dyDescent="0.25">
      <c r="A21" s="7" t="s">
        <v>214</v>
      </c>
      <c r="B21" s="173">
        <v>0.95576153468797609</v>
      </c>
      <c r="C21" s="173">
        <v>0.88726562310028145</v>
      </c>
      <c r="D21" s="173">
        <v>0.96660732965401619</v>
      </c>
      <c r="E21" s="173">
        <v>6.0852472239930675</v>
      </c>
      <c r="F21" s="173">
        <v>2.1354779215716562</v>
      </c>
      <c r="G21" s="173">
        <v>0.9947517208672183</v>
      </c>
      <c r="H21" s="174">
        <v>1.0701082610503052</v>
      </c>
      <c r="I21" s="174">
        <v>5.9519826840554035</v>
      </c>
      <c r="J21" s="174">
        <v>2.0764807572401898</v>
      </c>
      <c r="K21" s="174">
        <v>0.96991563869623387</v>
      </c>
      <c r="L21" s="174">
        <v>1.558475602299767</v>
      </c>
      <c r="M21" s="71"/>
      <c r="N21" s="68"/>
      <c r="O21" s="26"/>
      <c r="P21" s="14"/>
    </row>
    <row r="22" spans="1:16" ht="12.75" customHeight="1" x14ac:dyDescent="0.25">
      <c r="A22" s="7" t="s">
        <v>215</v>
      </c>
      <c r="B22" s="173">
        <v>0.94388990730939049</v>
      </c>
      <c r="C22" s="173">
        <v>1.4206249891482854</v>
      </c>
      <c r="D22" s="173">
        <v>1.014007452569524</v>
      </c>
      <c r="E22" s="173">
        <v>1.3711092061527224</v>
      </c>
      <c r="F22" s="173">
        <v>1.2894032182194177</v>
      </c>
      <c r="G22" s="173">
        <v>1.0148299737472932</v>
      </c>
      <c r="H22" s="174">
        <v>1.0531001546039087</v>
      </c>
      <c r="I22" s="174">
        <v>1.4068459410406575</v>
      </c>
      <c r="J22" s="174">
        <v>1.3152631056134765</v>
      </c>
      <c r="K22" s="174">
        <v>1.0174779932133784</v>
      </c>
      <c r="L22" s="174">
        <v>1.0814610881400533</v>
      </c>
      <c r="M22" s="71"/>
      <c r="N22" s="68"/>
      <c r="O22" s="26"/>
      <c r="P22" s="14"/>
    </row>
    <row r="23" spans="1:16" ht="12.75" customHeight="1" x14ac:dyDescent="0.25">
      <c r="A23" s="7" t="s">
        <v>216</v>
      </c>
      <c r="B23" s="173">
        <v>0.94626010172729857</v>
      </c>
      <c r="C23" s="173">
        <v>1.2016370347302201</v>
      </c>
      <c r="D23" s="173">
        <v>0.99329375433667133</v>
      </c>
      <c r="E23" s="173">
        <v>1.1991041979371759</v>
      </c>
      <c r="F23" s="173">
        <v>1.6333446740623512</v>
      </c>
      <c r="G23" s="173">
        <v>0.96493110427494488</v>
      </c>
      <c r="H23" s="174">
        <v>1.0623730692060418</v>
      </c>
      <c r="I23" s="174">
        <v>1.2052245686765908</v>
      </c>
      <c r="J23" s="174">
        <v>1.63206813894444</v>
      </c>
      <c r="K23" s="174">
        <v>0.99669340030276032</v>
      </c>
      <c r="L23" s="174">
        <v>1.0626666955376487</v>
      </c>
      <c r="M23" s="71"/>
      <c r="N23" s="68"/>
      <c r="O23" s="26"/>
      <c r="P23" s="14"/>
    </row>
    <row r="24" spans="1:16" ht="12.75" customHeight="1" x14ac:dyDescent="0.25">
      <c r="A24" s="7" t="s">
        <v>217</v>
      </c>
      <c r="B24" s="173">
        <v>0.9742944927835584</v>
      </c>
      <c r="C24" s="173">
        <v>1.1079962144692286</v>
      </c>
      <c r="D24" s="173">
        <v>0.99794686783870212</v>
      </c>
      <c r="E24" s="173">
        <v>2.3910474354023639</v>
      </c>
      <c r="F24" s="173">
        <v>1.2056536965104028</v>
      </c>
      <c r="G24" s="173">
        <v>1.0966907493349098</v>
      </c>
      <c r="H24" s="174">
        <v>1.0906076602332297</v>
      </c>
      <c r="I24" s="174">
        <v>2.4145097286764505</v>
      </c>
      <c r="J24" s="174">
        <v>1.2103549275776944</v>
      </c>
      <c r="K24" s="174">
        <v>1.001362439545266</v>
      </c>
      <c r="L24" s="174">
        <v>1.1989660210243238</v>
      </c>
      <c r="M24" s="71"/>
      <c r="N24" s="68"/>
      <c r="O24" s="26"/>
      <c r="P24" s="14"/>
    </row>
    <row r="25" spans="1:16" ht="12.75" customHeight="1" x14ac:dyDescent="0.25">
      <c r="A25" s="7" t="s">
        <v>2</v>
      </c>
      <c r="B25" s="173">
        <v>0.98086287469985289</v>
      </c>
      <c r="C25" s="173">
        <v>1.0258393433142641</v>
      </c>
      <c r="D25" s="173">
        <v>0.9930153716813529</v>
      </c>
      <c r="E25" s="173">
        <v>0.6609714818003215</v>
      </c>
      <c r="F25" s="173">
        <v>0.88003041342258248</v>
      </c>
      <c r="G25" s="173">
        <v>0.93673108207560429</v>
      </c>
      <c r="H25" s="174">
        <v>0.95147081268306333</v>
      </c>
      <c r="I25" s="174">
        <v>0.6641589682094311</v>
      </c>
      <c r="J25" s="174">
        <v>0.87909618210253815</v>
      </c>
      <c r="K25" s="174">
        <v>0.9964140648553127</v>
      </c>
      <c r="L25" s="174">
        <v>0.93190308884546935</v>
      </c>
      <c r="M25" s="71"/>
      <c r="N25" s="68"/>
      <c r="O25" s="26"/>
      <c r="P25" s="14"/>
    </row>
    <row r="26" spans="1:16" ht="12.75" customHeight="1" x14ac:dyDescent="0.25">
      <c r="A26" s="7" t="s">
        <v>218</v>
      </c>
      <c r="B26" s="173">
        <v>1.0780976478789601</v>
      </c>
      <c r="C26" s="173">
        <v>0.33500605747087087</v>
      </c>
      <c r="D26" s="173">
        <v>0.97254942968656721</v>
      </c>
      <c r="E26" s="173">
        <v>2.5412313509424973E-2</v>
      </c>
      <c r="F26" s="173">
        <v>1.2309353931014533</v>
      </c>
      <c r="G26" s="173">
        <v>0.98454504610198734</v>
      </c>
      <c r="H26" s="174">
        <v>0.91839153860365452</v>
      </c>
      <c r="I26" s="174">
        <v>2.5008591702921454E-2</v>
      </c>
      <c r="J26" s="174">
        <v>1.2042861280553692</v>
      </c>
      <c r="K26" s="174">
        <v>0.9758780761529533</v>
      </c>
      <c r="L26" s="174">
        <v>0.87669896302808803</v>
      </c>
      <c r="M26" s="71"/>
      <c r="N26" s="68"/>
      <c r="O26" s="26"/>
      <c r="P26" s="14"/>
    </row>
    <row r="27" spans="1:16" ht="21.9" customHeight="1" x14ac:dyDescent="0.25">
      <c r="A27" s="123" t="s">
        <v>310</v>
      </c>
      <c r="B27" s="173">
        <v>1</v>
      </c>
      <c r="C27" s="173">
        <v>1</v>
      </c>
      <c r="D27" s="173">
        <v>1</v>
      </c>
      <c r="E27" s="173">
        <v>1</v>
      </c>
      <c r="F27" s="173">
        <v>1</v>
      </c>
      <c r="G27" s="173">
        <v>1</v>
      </c>
      <c r="H27" s="174">
        <v>1</v>
      </c>
      <c r="I27" s="174">
        <v>1</v>
      </c>
      <c r="J27" s="174">
        <v>1</v>
      </c>
      <c r="K27" s="174">
        <v>1</v>
      </c>
      <c r="L27" s="174">
        <v>1</v>
      </c>
      <c r="M27" s="72"/>
      <c r="N27" s="68"/>
      <c r="O27" s="73"/>
      <c r="P27" s="14"/>
    </row>
    <row r="28" spans="1:16" x14ac:dyDescent="0.25">
      <c r="H28" s="14"/>
      <c r="I28" s="14"/>
      <c r="J28" s="14"/>
      <c r="K28" s="14"/>
      <c r="L28" s="14"/>
    </row>
  </sheetData>
  <mergeCells count="15">
    <mergeCell ref="A1:L1"/>
    <mergeCell ref="A3:A7"/>
    <mergeCell ref="B3:F3"/>
    <mergeCell ref="G3:K3"/>
    <mergeCell ref="L3:L6"/>
    <mergeCell ref="B4:B7"/>
    <mergeCell ref="C4:C7"/>
    <mergeCell ref="D4:D7"/>
    <mergeCell ref="E4:E7"/>
    <mergeCell ref="F4:F7"/>
    <mergeCell ref="G4:G5"/>
    <mergeCell ref="H4:H5"/>
    <mergeCell ref="I4:I5"/>
    <mergeCell ref="J4:J5"/>
    <mergeCell ref="K4:K5"/>
  </mergeCells>
  <printOptions horizontalCentered="1"/>
  <pageMargins left="0" right="0" top="1.4960629921259843" bottom="0.35433070866141736" header="1.2204724409448819" footer="0.15748031496062992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0"/>
  </sheetPr>
  <dimension ref="A1:H31"/>
  <sheetViews>
    <sheetView workbookViewId="0">
      <pane xSplit="1" ySplit="6" topLeftCell="B7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F7" sqref="F7"/>
    </sheetView>
  </sheetViews>
  <sheetFormatPr defaultRowHeight="13.2" x14ac:dyDescent="0.25"/>
  <cols>
    <col min="1" max="1" width="21.88671875" customWidth="1"/>
    <col min="2" max="3" width="12" customWidth="1"/>
    <col min="4" max="5" width="12.77734375" customWidth="1"/>
    <col min="6" max="6" width="15" customWidth="1"/>
    <col min="7" max="7" width="14.5546875" customWidth="1"/>
    <col min="8" max="8" width="15.5546875" customWidth="1"/>
  </cols>
  <sheetData>
    <row r="1" spans="1:8" ht="27" customHeight="1" x14ac:dyDescent="0.25">
      <c r="A1" s="278" t="s">
        <v>377</v>
      </c>
      <c r="B1" s="278"/>
      <c r="C1" s="278"/>
      <c r="D1" s="278"/>
      <c r="E1" s="278"/>
      <c r="F1" s="278"/>
      <c r="G1" s="278"/>
      <c r="H1" s="278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ht="29.4" customHeight="1" x14ac:dyDescent="0.25">
      <c r="A3" s="279" t="s">
        <v>6</v>
      </c>
      <c r="B3" s="285" t="s">
        <v>361</v>
      </c>
      <c r="C3" s="281" t="s">
        <v>338</v>
      </c>
      <c r="D3" s="282"/>
      <c r="E3" s="283"/>
      <c r="F3" s="284" t="s">
        <v>8</v>
      </c>
      <c r="G3" s="284"/>
      <c r="H3" s="284"/>
    </row>
    <row r="4" spans="1:8" ht="19.2" customHeight="1" x14ac:dyDescent="0.25">
      <c r="A4" s="280"/>
      <c r="B4" s="286"/>
      <c r="C4" s="75">
        <v>2017</v>
      </c>
      <c r="D4" s="107">
        <v>2018</v>
      </c>
      <c r="E4" s="107">
        <v>2019</v>
      </c>
      <c r="F4" s="287">
        <v>2017</v>
      </c>
      <c r="G4" s="287">
        <v>2018</v>
      </c>
      <c r="H4" s="287">
        <v>2019</v>
      </c>
    </row>
    <row r="5" spans="1:8" s="33" customFormat="1" ht="14.25" customHeight="1" x14ac:dyDescent="0.25">
      <c r="A5" s="246"/>
      <c r="B5" s="30" t="s">
        <v>4</v>
      </c>
      <c r="C5" s="30" t="s">
        <v>5</v>
      </c>
      <c r="D5" s="30" t="s">
        <v>5</v>
      </c>
      <c r="E5" s="30" t="s">
        <v>5</v>
      </c>
      <c r="F5" s="288"/>
      <c r="G5" s="288"/>
      <c r="H5" s="288"/>
    </row>
    <row r="6" spans="1:8" s="19" customFormat="1" ht="27.75" customHeight="1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5" t="s">
        <v>254</v>
      </c>
      <c r="G6" s="5" t="s">
        <v>255</v>
      </c>
      <c r="H6" s="5" t="s">
        <v>256</v>
      </c>
    </row>
    <row r="7" spans="1:8" ht="12.75" customHeight="1" x14ac:dyDescent="0.25">
      <c r="A7" s="7" t="s">
        <v>203</v>
      </c>
      <c r="B7" s="24">
        <f>данные_районы!B8</f>
        <v>50756</v>
      </c>
      <c r="C7" s="28">
        <v>167484.29999999999</v>
      </c>
      <c r="D7" s="28">
        <v>177526.39999999999</v>
      </c>
      <c r="E7" s="28">
        <v>188958.3</v>
      </c>
      <c r="F7" s="175">
        <f t="shared" ref="F7:F25" si="0">C7/B7*$B$25/C$25</f>
        <v>0.74248973393385842</v>
      </c>
      <c r="G7" s="175">
        <f t="shared" ref="G7:G25" si="1">D7/B7*$B$25/$D$25</f>
        <v>0.74231865294725052</v>
      </c>
      <c r="H7" s="175">
        <f t="shared" ref="H7:H25" si="2">E7/B7*$B$25/$E$25</f>
        <v>0.7422997470476812</v>
      </c>
    </row>
    <row r="8" spans="1:8" x14ac:dyDescent="0.25">
      <c r="A8" s="7" t="s">
        <v>204</v>
      </c>
      <c r="B8" s="24">
        <f>данные_районы!B9</f>
        <v>51824</v>
      </c>
      <c r="C8" s="28">
        <v>116816.3</v>
      </c>
      <c r="D8" s="28">
        <v>123486.1</v>
      </c>
      <c r="E8" s="28">
        <v>131004.2</v>
      </c>
      <c r="F8" s="175">
        <f t="shared" si="0"/>
        <v>0.50719650851581355</v>
      </c>
      <c r="G8" s="175">
        <f t="shared" si="1"/>
        <v>0.50571048746040093</v>
      </c>
      <c r="H8" s="175">
        <f t="shared" si="2"/>
        <v>0.50402841044902791</v>
      </c>
    </row>
    <row r="9" spans="1:8" x14ac:dyDescent="0.25">
      <c r="A9" s="7" t="s">
        <v>205</v>
      </c>
      <c r="B9" s="24">
        <f>данные_районы!B10</f>
        <v>92327</v>
      </c>
      <c r="C9" s="28">
        <v>285314.90000000002</v>
      </c>
      <c r="D9" s="28">
        <v>301519.90000000002</v>
      </c>
      <c r="E9" s="28">
        <v>319954.7</v>
      </c>
      <c r="F9" s="175">
        <f t="shared" si="0"/>
        <v>0.69534360961332986</v>
      </c>
      <c r="G9" s="175">
        <f t="shared" si="1"/>
        <v>0.69310985245069634</v>
      </c>
      <c r="H9" s="175">
        <f t="shared" si="2"/>
        <v>0.69097207828408869</v>
      </c>
    </row>
    <row r="10" spans="1:8" ht="12.75" customHeight="1" x14ac:dyDescent="0.25">
      <c r="A10" s="7" t="s">
        <v>206</v>
      </c>
      <c r="B10" s="24">
        <f>данные_районы!B11</f>
        <v>307779</v>
      </c>
      <c r="C10" s="28">
        <v>1600100.7</v>
      </c>
      <c r="D10" s="28">
        <v>1696366.1</v>
      </c>
      <c r="E10" s="28">
        <v>1804676</v>
      </c>
      <c r="F10" s="175">
        <f t="shared" si="0"/>
        <v>1.1698012212923135</v>
      </c>
      <c r="G10" s="175">
        <f t="shared" si="1"/>
        <v>1.1697563644853688</v>
      </c>
      <c r="H10" s="175">
        <f t="shared" si="2"/>
        <v>1.1691251059844188</v>
      </c>
    </row>
    <row r="11" spans="1:8" ht="12.75" customHeight="1" x14ac:dyDescent="0.25">
      <c r="A11" s="7" t="s">
        <v>1</v>
      </c>
      <c r="B11" s="24">
        <f>данные_районы!B12</f>
        <v>203962</v>
      </c>
      <c r="C11" s="28">
        <v>956973</v>
      </c>
      <c r="D11" s="28">
        <v>1013494.1</v>
      </c>
      <c r="E11" s="28">
        <v>1077723.8999999999</v>
      </c>
      <c r="F11" s="175">
        <f t="shared" si="0"/>
        <v>1.0557331591556016</v>
      </c>
      <c r="G11" s="175">
        <f t="shared" si="1"/>
        <v>1.0545976008509306</v>
      </c>
      <c r="H11" s="175">
        <f t="shared" si="2"/>
        <v>1.0535592885204843</v>
      </c>
    </row>
    <row r="12" spans="1:8" x14ac:dyDescent="0.25">
      <c r="A12" s="7" t="s">
        <v>207</v>
      </c>
      <c r="B12" s="24">
        <f>данные_районы!B13</f>
        <v>245976</v>
      </c>
      <c r="C12" s="28">
        <v>904003.6</v>
      </c>
      <c r="D12" s="28">
        <v>956499.1</v>
      </c>
      <c r="E12" s="28">
        <v>1015645.7</v>
      </c>
      <c r="F12" s="175">
        <f t="shared" si="0"/>
        <v>0.8269536427388241</v>
      </c>
      <c r="G12" s="175">
        <f t="shared" si="1"/>
        <v>0.82529012190202689</v>
      </c>
      <c r="H12" s="175">
        <f t="shared" si="2"/>
        <v>0.82328504690127102</v>
      </c>
    </row>
    <row r="13" spans="1:8" x14ac:dyDescent="0.25">
      <c r="A13" s="7" t="s">
        <v>208</v>
      </c>
      <c r="B13" s="24">
        <f>данные_районы!B14</f>
        <v>79099</v>
      </c>
      <c r="C13" s="28">
        <v>436018.4</v>
      </c>
      <c r="D13" s="28">
        <v>463073.8</v>
      </c>
      <c r="E13" s="28">
        <v>493972</v>
      </c>
      <c r="F13" s="175">
        <f t="shared" si="0"/>
        <v>1.240330900275155</v>
      </c>
      <c r="G13" s="175">
        <f t="shared" si="1"/>
        <v>1.2424932356848954</v>
      </c>
      <c r="H13" s="175">
        <f t="shared" si="2"/>
        <v>1.2451798023694876</v>
      </c>
    </row>
    <row r="14" spans="1:8" x14ac:dyDescent="0.25">
      <c r="A14" s="7" t="s">
        <v>209</v>
      </c>
      <c r="B14" s="24">
        <f>данные_районы!B15</f>
        <v>64170</v>
      </c>
      <c r="C14" s="28">
        <v>434355.6</v>
      </c>
      <c r="D14" s="28">
        <v>461346.6</v>
      </c>
      <c r="E14" s="28">
        <v>492457.8</v>
      </c>
      <c r="F14" s="175">
        <f t="shared" si="0"/>
        <v>1.5230603958067304</v>
      </c>
      <c r="G14" s="175">
        <f t="shared" si="1"/>
        <v>1.5258438835212822</v>
      </c>
      <c r="H14" s="175">
        <f t="shared" si="2"/>
        <v>1.5301630464158913</v>
      </c>
    </row>
    <row r="15" spans="1:8" x14ac:dyDescent="0.25">
      <c r="A15" s="7" t="s">
        <v>210</v>
      </c>
      <c r="B15" s="24">
        <f>данные_районы!B16</f>
        <v>104595</v>
      </c>
      <c r="C15" s="28">
        <v>435207.5</v>
      </c>
      <c r="D15" s="28">
        <v>461643.4</v>
      </c>
      <c r="E15" s="28">
        <v>491711.9</v>
      </c>
      <c r="F15" s="175">
        <f t="shared" si="0"/>
        <v>0.93624429910877238</v>
      </c>
      <c r="G15" s="175">
        <f t="shared" si="1"/>
        <v>0.93672157403300116</v>
      </c>
      <c r="H15" s="175">
        <f t="shared" si="2"/>
        <v>0.93734727848700228</v>
      </c>
    </row>
    <row r="16" spans="1:8" x14ac:dyDescent="0.25">
      <c r="A16" s="7" t="s">
        <v>211</v>
      </c>
      <c r="B16" s="24">
        <f>данные_районы!B17</f>
        <v>29664</v>
      </c>
      <c r="C16" s="28">
        <v>97372.800000000003</v>
      </c>
      <c r="D16" s="28">
        <v>102910.9</v>
      </c>
      <c r="E16" s="28">
        <v>109129.4</v>
      </c>
      <c r="F16" s="175">
        <f t="shared" si="0"/>
        <v>0.73860405145457297</v>
      </c>
      <c r="G16" s="175">
        <f t="shared" si="1"/>
        <v>0.73628589353478813</v>
      </c>
      <c r="H16" s="175">
        <f t="shared" si="2"/>
        <v>0.73352139079131107</v>
      </c>
    </row>
    <row r="17" spans="1:8" x14ac:dyDescent="0.25">
      <c r="A17" s="7" t="s">
        <v>212</v>
      </c>
      <c r="B17" s="24">
        <f>данные_районы!B18</f>
        <v>69640</v>
      </c>
      <c r="C17" s="28">
        <v>392193.1</v>
      </c>
      <c r="D17" s="28">
        <v>417669.8</v>
      </c>
      <c r="E17" s="28">
        <v>446821.7</v>
      </c>
      <c r="F17" s="175">
        <f t="shared" si="0"/>
        <v>1.2671993040767924</v>
      </c>
      <c r="G17" s="175">
        <f t="shared" si="1"/>
        <v>1.2728848807031883</v>
      </c>
      <c r="H17" s="175">
        <f t="shared" si="2"/>
        <v>1.2793112597812779</v>
      </c>
    </row>
    <row r="18" spans="1:8" x14ac:dyDescent="0.25">
      <c r="A18" s="7" t="s">
        <v>213</v>
      </c>
      <c r="B18" s="24">
        <f>данные_районы!B19</f>
        <v>75009</v>
      </c>
      <c r="C18" s="28">
        <v>260888.2</v>
      </c>
      <c r="D18" s="28">
        <v>276190.5</v>
      </c>
      <c r="E18" s="28">
        <v>293452.79999999999</v>
      </c>
      <c r="F18" s="175">
        <f t="shared" si="0"/>
        <v>0.78260893200985726</v>
      </c>
      <c r="G18" s="175">
        <f t="shared" si="1"/>
        <v>0.7814661606063904</v>
      </c>
      <c r="H18" s="175">
        <f t="shared" si="2"/>
        <v>0.78005569218797766</v>
      </c>
    </row>
    <row r="19" spans="1:8" x14ac:dyDescent="0.25">
      <c r="A19" s="7" t="s">
        <v>214</v>
      </c>
      <c r="B19" s="24">
        <f>данные_районы!B20</f>
        <v>30213</v>
      </c>
      <c r="C19" s="28">
        <v>82500.100000000006</v>
      </c>
      <c r="D19" s="28">
        <v>87879.1</v>
      </c>
      <c r="E19" s="28">
        <v>93996.5</v>
      </c>
      <c r="F19" s="175">
        <f t="shared" si="0"/>
        <v>0.61441861324054647</v>
      </c>
      <c r="G19" s="175">
        <f t="shared" si="1"/>
        <v>0.61731462473078136</v>
      </c>
      <c r="H19" s="175">
        <f t="shared" si="2"/>
        <v>0.6203239659490517</v>
      </c>
    </row>
    <row r="20" spans="1:8" x14ac:dyDescent="0.25">
      <c r="A20" s="7" t="s">
        <v>215</v>
      </c>
      <c r="B20" s="24">
        <f>данные_районы!B21</f>
        <v>62595</v>
      </c>
      <c r="C20" s="28">
        <v>263476.09999999998</v>
      </c>
      <c r="D20" s="28">
        <v>278391.5</v>
      </c>
      <c r="E20" s="28">
        <v>295174.59999999998</v>
      </c>
      <c r="F20" s="175">
        <f t="shared" si="0"/>
        <v>0.94712068590539755</v>
      </c>
      <c r="G20" s="175">
        <f t="shared" si="1"/>
        <v>0.94391120889580482</v>
      </c>
      <c r="H20" s="175">
        <f t="shared" si="2"/>
        <v>0.94024291119625458</v>
      </c>
    </row>
    <row r="21" spans="1:8" x14ac:dyDescent="0.25">
      <c r="A21" s="7" t="s">
        <v>216</v>
      </c>
      <c r="B21" s="24">
        <f>данные_районы!B22</f>
        <v>43599</v>
      </c>
      <c r="C21" s="28">
        <v>117328.5</v>
      </c>
      <c r="D21" s="28">
        <v>123407.4</v>
      </c>
      <c r="E21" s="28">
        <v>130067.7</v>
      </c>
      <c r="F21" s="175">
        <f t="shared" si="0"/>
        <v>0.60552311953935556</v>
      </c>
      <c r="G21" s="175">
        <f t="shared" si="1"/>
        <v>0.60073023445165252</v>
      </c>
      <c r="H21" s="175">
        <f t="shared" si="2"/>
        <v>0.59483109120439115</v>
      </c>
    </row>
    <row r="22" spans="1:8" x14ac:dyDescent="0.25">
      <c r="A22" s="7" t="s">
        <v>217</v>
      </c>
      <c r="B22" s="24">
        <f>данные_районы!B23</f>
        <v>70024</v>
      </c>
      <c r="C22" s="28">
        <v>351189.5</v>
      </c>
      <c r="D22" s="28">
        <v>372063.8</v>
      </c>
      <c r="E22" s="28">
        <v>395608.8</v>
      </c>
      <c r="F22" s="175">
        <f t="shared" si="0"/>
        <v>1.1284916416461115</v>
      </c>
      <c r="G22" s="175">
        <f t="shared" si="1"/>
        <v>1.1276785456563823</v>
      </c>
      <c r="H22" s="175">
        <f t="shared" si="2"/>
        <v>1.1264703272369305</v>
      </c>
    </row>
    <row r="23" spans="1:8" ht="12.75" customHeight="1" x14ac:dyDescent="0.25">
      <c r="A23" s="7" t="s">
        <v>2</v>
      </c>
      <c r="B23" s="24">
        <f>данные_районы!B24</f>
        <v>130023</v>
      </c>
      <c r="C23" s="28">
        <v>450383.8</v>
      </c>
      <c r="D23" s="28">
        <v>478149.5</v>
      </c>
      <c r="E23" s="28">
        <v>509871.5</v>
      </c>
      <c r="F23" s="175">
        <f t="shared" si="0"/>
        <v>0.77941061830427982</v>
      </c>
      <c r="G23" s="175">
        <f t="shared" si="1"/>
        <v>0.78047382007637867</v>
      </c>
      <c r="H23" s="175">
        <f t="shared" si="2"/>
        <v>0.78188212226959819</v>
      </c>
    </row>
    <row r="24" spans="1:8" x14ac:dyDescent="0.25">
      <c r="A24" s="7" t="s">
        <v>218</v>
      </c>
      <c r="B24" s="24">
        <f>данные_районы!B25</f>
        <v>67602</v>
      </c>
      <c r="C24" s="28">
        <v>554038.4</v>
      </c>
      <c r="D24" s="28">
        <v>589968.30000000005</v>
      </c>
      <c r="E24" s="28">
        <v>631322.4</v>
      </c>
      <c r="F24" s="175">
        <f t="shared" si="0"/>
        <v>1.8440982733126094</v>
      </c>
      <c r="G24" s="175">
        <f t="shared" si="1"/>
        <v>1.8521832324275251</v>
      </c>
      <c r="H24" s="175">
        <f t="shared" si="2"/>
        <v>1.862054475337195</v>
      </c>
    </row>
    <row r="25" spans="1:8" ht="21" customHeight="1" x14ac:dyDescent="0.25">
      <c r="A25" s="6"/>
      <c r="B25" s="49">
        <f>SUM(B7:B24)</f>
        <v>1778857</v>
      </c>
      <c r="C25" s="28">
        <f>SUM(C7:C24)</f>
        <v>7905644.7999999989</v>
      </c>
      <c r="D25" s="28">
        <f>SUM(D7:D24)</f>
        <v>8381586.2999999998</v>
      </c>
      <c r="E25" s="28">
        <f>SUM(E7:E24)</f>
        <v>8921549.9000000004</v>
      </c>
      <c r="F25" s="175">
        <f t="shared" si="0"/>
        <v>1.0000000000000002</v>
      </c>
      <c r="G25" s="175">
        <f t="shared" si="1"/>
        <v>0.99999999999999989</v>
      </c>
      <c r="H25" s="175">
        <f t="shared" si="2"/>
        <v>1</v>
      </c>
    </row>
    <row r="26" spans="1:8" x14ac:dyDescent="0.25">
      <c r="C26" s="26"/>
      <c r="D26" s="26"/>
      <c r="E26" s="26"/>
    </row>
    <row r="27" spans="1:8" x14ac:dyDescent="0.25">
      <c r="C27" s="212"/>
      <c r="D27" s="212"/>
      <c r="E27" s="212"/>
      <c r="F27" s="14"/>
    </row>
    <row r="28" spans="1:8" x14ac:dyDescent="0.25">
      <c r="C28" s="12"/>
      <c r="D28" s="12"/>
      <c r="E28" s="12"/>
    </row>
    <row r="29" spans="1:8" x14ac:dyDescent="0.25">
      <c r="C29" s="26"/>
      <c r="D29" s="26"/>
      <c r="E29" s="26"/>
    </row>
    <row r="30" spans="1:8" x14ac:dyDescent="0.25">
      <c r="C30" s="26"/>
      <c r="D30" s="26"/>
      <c r="E30" s="26"/>
    </row>
    <row r="31" spans="1:8" x14ac:dyDescent="0.25">
      <c r="C31" s="26"/>
      <c r="D31" s="26"/>
      <c r="E31" s="26"/>
    </row>
  </sheetData>
  <mergeCells count="8">
    <mergeCell ref="A1:H1"/>
    <mergeCell ref="A3:A5"/>
    <mergeCell ref="C3:E3"/>
    <mergeCell ref="F3:H3"/>
    <mergeCell ref="B3:B4"/>
    <mergeCell ref="F4:F5"/>
    <mergeCell ref="G4:G5"/>
    <mergeCell ref="H4:H5"/>
  </mergeCells>
  <phoneticPr fontId="0" type="noConversion"/>
  <printOptions horizontalCentered="1"/>
  <pageMargins left="0.31496062992125984" right="0.15748031496062992" top="1.4960629921259843" bottom="0.98425196850393704" header="1.1023622047244095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0"/>
  </sheetPr>
  <dimension ref="A1:K33"/>
  <sheetViews>
    <sheetView workbookViewId="0">
      <pane xSplit="2" ySplit="6" topLeftCell="C16" activePane="bottomRight" state="frozen"/>
      <selection activeCell="K23" sqref="K23"/>
      <selection pane="topRight" activeCell="K23" sqref="K23"/>
      <selection pane="bottomLeft" activeCell="K23" sqref="K23"/>
      <selection pane="bottomRight" activeCell="G38" sqref="G38"/>
    </sheetView>
  </sheetViews>
  <sheetFormatPr defaultRowHeight="13.2" x14ac:dyDescent="0.25"/>
  <cols>
    <col min="1" max="1" width="3.33203125" customWidth="1"/>
    <col min="2" max="2" width="21.109375" customWidth="1"/>
    <col min="3" max="3" width="9.77734375" customWidth="1"/>
    <col min="4" max="4" width="9.44140625" customWidth="1"/>
    <col min="5" max="6" width="8.6640625" customWidth="1"/>
    <col min="7" max="7" width="12.77734375" customWidth="1"/>
    <col min="8" max="8" width="12.21875" customWidth="1"/>
    <col min="9" max="9" width="8.5546875" customWidth="1"/>
    <col min="10" max="10" width="9.6640625" customWidth="1"/>
    <col min="11" max="11" width="7.109375" customWidth="1"/>
  </cols>
  <sheetData>
    <row r="1" spans="1:11" ht="17.25" customHeight="1" x14ac:dyDescent="0.25">
      <c r="A1" s="289" t="s">
        <v>225</v>
      </c>
      <c r="B1" s="289"/>
      <c r="C1" s="289"/>
      <c r="D1" s="289"/>
      <c r="E1" s="289"/>
      <c r="F1" s="289"/>
      <c r="G1" s="289"/>
      <c r="H1" s="289"/>
      <c r="I1" s="289"/>
      <c r="J1" s="289"/>
      <c r="K1" s="204"/>
    </row>
    <row r="2" spans="1:11" ht="13.5" customHeight="1" x14ac:dyDescent="0.25">
      <c r="A2" s="242" t="s">
        <v>264</v>
      </c>
      <c r="B2" s="242"/>
      <c r="C2" s="242"/>
      <c r="D2" s="242"/>
      <c r="E2" s="242"/>
      <c r="F2" s="242"/>
      <c r="G2" s="242"/>
      <c r="H2" s="242"/>
      <c r="I2" s="242"/>
      <c r="J2" s="242"/>
      <c r="K2" s="203"/>
    </row>
    <row r="3" spans="1:11" ht="12" customHeight="1" x14ac:dyDescent="0.25">
      <c r="A3" s="47"/>
      <c r="B3" s="47"/>
      <c r="C3" s="47"/>
      <c r="D3" s="47"/>
      <c r="E3" s="47"/>
      <c r="F3" s="183"/>
      <c r="G3" s="47"/>
      <c r="H3" s="47"/>
      <c r="I3" s="47"/>
    </row>
    <row r="4" spans="1:11" ht="61.2" customHeight="1" x14ac:dyDescent="0.25">
      <c r="A4" s="264" t="s">
        <v>0</v>
      </c>
      <c r="B4" s="264" t="s">
        <v>6</v>
      </c>
      <c r="C4" s="264" t="s">
        <v>8</v>
      </c>
      <c r="D4" s="264" t="s">
        <v>7</v>
      </c>
      <c r="E4" s="241" t="s">
        <v>315</v>
      </c>
      <c r="F4" s="241"/>
      <c r="G4" s="5" t="s">
        <v>322</v>
      </c>
      <c r="H4" s="5" t="s">
        <v>221</v>
      </c>
      <c r="I4" s="293" t="s">
        <v>321</v>
      </c>
      <c r="J4" s="231"/>
      <c r="K4" s="74"/>
    </row>
    <row r="5" spans="1:11" x14ac:dyDescent="0.25">
      <c r="A5" s="265"/>
      <c r="B5" s="265"/>
      <c r="C5" s="265"/>
      <c r="D5" s="265"/>
      <c r="E5" s="184"/>
      <c r="F5" s="184" t="s">
        <v>274</v>
      </c>
      <c r="G5" s="5" t="s">
        <v>5</v>
      </c>
      <c r="H5" s="5" t="s">
        <v>5</v>
      </c>
      <c r="I5" s="138"/>
      <c r="J5" s="128" t="s">
        <v>274</v>
      </c>
      <c r="K5" s="74"/>
    </row>
    <row r="6" spans="1:11" x14ac:dyDescent="0.25">
      <c r="A6" s="1">
        <v>1</v>
      </c>
      <c r="B6" s="1">
        <v>2</v>
      </c>
      <c r="C6" s="1">
        <v>3</v>
      </c>
      <c r="D6" s="1">
        <v>4</v>
      </c>
      <c r="E6" s="1" t="s">
        <v>9</v>
      </c>
      <c r="F6" s="182"/>
      <c r="G6" s="5">
        <v>6</v>
      </c>
      <c r="H6" s="5" t="s">
        <v>226</v>
      </c>
      <c r="I6" s="5">
        <v>8</v>
      </c>
      <c r="J6" s="128">
        <v>9</v>
      </c>
      <c r="K6" s="74"/>
    </row>
    <row r="7" spans="1:11" ht="18" customHeight="1" x14ac:dyDescent="0.25">
      <c r="A7" s="2">
        <v>1</v>
      </c>
      <c r="B7" s="7" t="s">
        <v>203</v>
      </c>
      <c r="C7" s="175">
        <v>0.74248973393385842</v>
      </c>
      <c r="D7" s="175">
        <v>1.2545155221611162</v>
      </c>
      <c r="E7" s="175">
        <v>0.59185376411667967</v>
      </c>
      <c r="F7" s="24">
        <v>2718.0009498814279</v>
      </c>
      <c r="G7" s="28">
        <v>263215.63806282793</v>
      </c>
      <c r="H7" s="28">
        <v>263215.59999999998</v>
      </c>
      <c r="I7" s="175">
        <v>1.4919998698325385</v>
      </c>
      <c r="J7" s="24">
        <v>6851.7889203258374</v>
      </c>
      <c r="K7" s="68"/>
    </row>
    <row r="8" spans="1:11" x14ac:dyDescent="0.25">
      <c r="A8" s="2">
        <v>2</v>
      </c>
      <c r="B8" s="7" t="s">
        <v>204</v>
      </c>
      <c r="C8" s="175">
        <v>0.50719650851581355</v>
      </c>
      <c r="D8" s="175">
        <v>1.0697978791064624</v>
      </c>
      <c r="E8" s="175">
        <v>0.47410498601796086</v>
      </c>
      <c r="F8" s="24">
        <v>2177.2570869149645</v>
      </c>
      <c r="G8" s="28">
        <v>259161.71213723297</v>
      </c>
      <c r="H8" s="28">
        <v>259161.7</v>
      </c>
      <c r="I8" s="175">
        <v>1.4919999523292662</v>
      </c>
      <c r="J8" s="24">
        <v>6851.7892991798662</v>
      </c>
      <c r="K8" s="68"/>
    </row>
    <row r="9" spans="1:11" x14ac:dyDescent="0.25">
      <c r="A9" s="2">
        <v>3</v>
      </c>
      <c r="B9" s="7" t="s">
        <v>205</v>
      </c>
      <c r="C9" s="175">
        <v>0.69534360961332986</v>
      </c>
      <c r="D9" s="175">
        <v>1.000212784691054</v>
      </c>
      <c r="E9" s="175">
        <v>0.6951956826147826</v>
      </c>
      <c r="F9" s="24">
        <v>3192.5834391211829</v>
      </c>
      <c r="G9" s="28">
        <v>337915.40758289292</v>
      </c>
      <c r="H9" s="28">
        <v>337915.4</v>
      </c>
      <c r="I9" s="175">
        <v>1.4919999821195433</v>
      </c>
      <c r="J9" s="24">
        <v>6851.7894359873126</v>
      </c>
      <c r="K9" s="68"/>
    </row>
    <row r="10" spans="1:11" x14ac:dyDescent="0.25">
      <c r="A10" s="2">
        <v>4</v>
      </c>
      <c r="B10" s="40" t="s">
        <v>206</v>
      </c>
      <c r="C10" s="175">
        <v>1.1698012212923135</v>
      </c>
      <c r="D10" s="175">
        <v>0.89320983166836976</v>
      </c>
      <c r="E10" s="175">
        <v>1.3096600371127982</v>
      </c>
      <c r="F10" s="24">
        <v>6014.420184024666</v>
      </c>
      <c r="G10" s="28">
        <v>230202.23257441074</v>
      </c>
      <c r="H10" s="23">
        <v>230202.2</v>
      </c>
      <c r="I10" s="175">
        <v>1.4919999741982655</v>
      </c>
      <c r="J10" s="24">
        <v>6851.7893996100156</v>
      </c>
      <c r="K10" s="68"/>
    </row>
    <row r="11" spans="1:11" x14ac:dyDescent="0.25">
      <c r="A11" s="2">
        <v>5</v>
      </c>
      <c r="B11" s="7" t="s">
        <v>1</v>
      </c>
      <c r="C11" s="175">
        <v>1.0557331591556016</v>
      </c>
      <c r="D11" s="175">
        <v>1.0018150767026257</v>
      </c>
      <c r="E11" s="175">
        <v>1.0538203943091393</v>
      </c>
      <c r="F11" s="24">
        <v>4839.5144314263216</v>
      </c>
      <c r="G11" s="28">
        <v>411172.60889613058</v>
      </c>
      <c r="H11" s="28">
        <v>411172.6</v>
      </c>
      <c r="I11" s="175">
        <v>1.4919999905195458</v>
      </c>
      <c r="J11" s="24">
        <v>6851.7894745630829</v>
      </c>
      <c r="K11" s="68"/>
    </row>
    <row r="12" spans="1:11" x14ac:dyDescent="0.25">
      <c r="A12" s="2">
        <v>6</v>
      </c>
      <c r="B12" s="7" t="s">
        <v>207</v>
      </c>
      <c r="C12" s="175">
        <v>0.8269536427388241</v>
      </c>
      <c r="D12" s="175">
        <v>0.88751578407241283</v>
      </c>
      <c r="E12" s="175">
        <v>0.93176218111220943</v>
      </c>
      <c r="F12" s="24">
        <v>4278.9801246027155</v>
      </c>
      <c r="G12" s="28">
        <v>561663.79893553664</v>
      </c>
      <c r="H12" s="28">
        <v>561663.80000000005</v>
      </c>
      <c r="I12" s="175">
        <v>1.4920000010617609</v>
      </c>
      <c r="J12" s="24">
        <v>6851.7895229766482</v>
      </c>
      <c r="K12" s="68"/>
    </row>
    <row r="13" spans="1:11" x14ac:dyDescent="0.25">
      <c r="A13" s="2">
        <v>7</v>
      </c>
      <c r="B13" s="7" t="s">
        <v>208</v>
      </c>
      <c r="C13" s="175">
        <v>1.240330900275155</v>
      </c>
      <c r="D13" s="175">
        <v>1.0535139094655142</v>
      </c>
      <c r="E13" s="175">
        <v>1.1773275028750403</v>
      </c>
      <c r="F13" s="24">
        <v>5406.7025761198611</v>
      </c>
      <c r="G13" s="28">
        <v>120421.83580751985</v>
      </c>
      <c r="H13" s="28">
        <v>120421.8</v>
      </c>
      <c r="I13" s="175">
        <v>1.4919999064319056</v>
      </c>
      <c r="J13" s="24">
        <v>6851.7890884030212</v>
      </c>
      <c r="K13" s="68"/>
    </row>
    <row r="14" spans="1:11" x14ac:dyDescent="0.25">
      <c r="A14" s="2">
        <v>8</v>
      </c>
      <c r="B14" s="7" t="s">
        <v>209</v>
      </c>
      <c r="C14" s="175">
        <v>1.5230603958067304</v>
      </c>
      <c r="D14" s="175">
        <v>1.0683057117371126</v>
      </c>
      <c r="E14" s="175">
        <v>1.4256784168364749</v>
      </c>
      <c r="F14" s="24">
        <v>6547.2174481652228</v>
      </c>
      <c r="G14" s="28">
        <v>20879.38317857945</v>
      </c>
      <c r="H14" s="28">
        <v>20879.400000000001</v>
      </c>
      <c r="I14" s="175">
        <v>1.4920000534318103</v>
      </c>
      <c r="J14" s="24">
        <v>6851.7897634783603</v>
      </c>
      <c r="K14" s="68"/>
    </row>
    <row r="15" spans="1:11" x14ac:dyDescent="0.25">
      <c r="A15" s="2">
        <v>9</v>
      </c>
      <c r="B15" s="7" t="s">
        <v>210</v>
      </c>
      <c r="C15" s="175">
        <v>0.93624429910877238</v>
      </c>
      <c r="D15" s="175">
        <v>0.95598995521574515</v>
      </c>
      <c r="E15" s="175">
        <v>0.97934533098465804</v>
      </c>
      <c r="F15" s="24">
        <v>4497.4987087409572</v>
      </c>
      <c r="G15" s="28">
        <v>235409.70362949721</v>
      </c>
      <c r="H15" s="28">
        <v>235409.7</v>
      </c>
      <c r="I15" s="175">
        <v>1.4919999920959983</v>
      </c>
      <c r="J15" s="24">
        <v>6851.7894818027071</v>
      </c>
      <c r="K15" s="68"/>
    </row>
    <row r="16" spans="1:11" x14ac:dyDescent="0.25">
      <c r="A16" s="2">
        <v>10</v>
      </c>
      <c r="B16" s="7" t="s">
        <v>211</v>
      </c>
      <c r="C16" s="175">
        <v>0.73860405145457297</v>
      </c>
      <c r="D16" s="175">
        <v>1.3778370968149634</v>
      </c>
      <c r="E16" s="175">
        <v>0.5360605061091368</v>
      </c>
      <c r="F16" s="24">
        <v>2461.7786573902963</v>
      </c>
      <c r="G16" s="28">
        <v>179429.22471993283</v>
      </c>
      <c r="H16" s="28">
        <v>179429.2</v>
      </c>
      <c r="I16" s="175">
        <v>1.4919998683003832</v>
      </c>
      <c r="J16" s="24">
        <v>6851.7889132896416</v>
      </c>
      <c r="K16" s="68"/>
    </row>
    <row r="17" spans="1:11" x14ac:dyDescent="0.25">
      <c r="A17" s="2">
        <v>11</v>
      </c>
      <c r="B17" s="7" t="s">
        <v>212</v>
      </c>
      <c r="C17" s="175">
        <v>1.2671993040767924</v>
      </c>
      <c r="D17" s="175">
        <v>1.0031470277446588</v>
      </c>
      <c r="E17" s="175">
        <v>1.2632239034050605</v>
      </c>
      <c r="F17" s="24">
        <v>5801.1691021213146</v>
      </c>
      <c r="G17" s="28">
        <v>73395.4587013001</v>
      </c>
      <c r="H17" s="28">
        <v>73395.5</v>
      </c>
      <c r="I17" s="175">
        <v>1.4920001287294269</v>
      </c>
      <c r="J17" s="24">
        <v>6851.7901092715374</v>
      </c>
      <c r="K17" s="68"/>
    </row>
    <row r="18" spans="1:11" x14ac:dyDescent="0.25">
      <c r="A18" s="2">
        <v>12</v>
      </c>
      <c r="B18" s="7" t="s">
        <v>213</v>
      </c>
      <c r="C18" s="175">
        <v>0.78260893200985726</v>
      </c>
      <c r="D18" s="175">
        <v>1.0889336315481415</v>
      </c>
      <c r="E18" s="175">
        <v>0.71869295734508531</v>
      </c>
      <c r="F18" s="24">
        <v>3300.4912009851373</v>
      </c>
      <c r="G18" s="28">
        <v>290069.41714111477</v>
      </c>
      <c r="H18" s="28">
        <v>290069.40000000002</v>
      </c>
      <c r="I18" s="175">
        <v>1.491999954302853</v>
      </c>
      <c r="J18" s="24">
        <v>6851.7893082432738</v>
      </c>
      <c r="K18" s="68"/>
    </row>
    <row r="19" spans="1:11" x14ac:dyDescent="0.25">
      <c r="A19" s="2">
        <v>13</v>
      </c>
      <c r="B19" s="7" t="s">
        <v>214</v>
      </c>
      <c r="C19" s="175">
        <v>0.61441861324054647</v>
      </c>
      <c r="D19" s="175">
        <v>1.5584040296591977</v>
      </c>
      <c r="E19" s="175">
        <v>0.39426143769335076</v>
      </c>
      <c r="F19" s="24">
        <v>1810.5873902001338</v>
      </c>
      <c r="G19" s="28">
        <v>237360.26824172653</v>
      </c>
      <c r="H19" s="28">
        <v>237360.3</v>
      </c>
      <c r="I19" s="175">
        <v>1.4920001468749666</v>
      </c>
      <c r="J19" s="24">
        <v>6851.790192602246</v>
      </c>
      <c r="K19" s="68"/>
    </row>
    <row r="20" spans="1:11" x14ac:dyDescent="0.25">
      <c r="A20" s="2">
        <v>14</v>
      </c>
      <c r="B20" s="7" t="s">
        <v>215</v>
      </c>
      <c r="C20" s="175">
        <v>0.94712068590539755</v>
      </c>
      <c r="D20" s="175">
        <v>1.0814019530279004</v>
      </c>
      <c r="E20" s="175">
        <v>0.87582668336549752</v>
      </c>
      <c r="F20" s="24">
        <v>4022.1046171290809</v>
      </c>
      <c r="G20" s="28">
        <v>191542.37619170925</v>
      </c>
      <c r="H20" s="28">
        <v>191542.39999999999</v>
      </c>
      <c r="I20" s="175">
        <v>1.4920000765889707</v>
      </c>
      <c r="J20" s="24">
        <v>6851.7898698241979</v>
      </c>
      <c r="K20" s="68"/>
    </row>
    <row r="21" spans="1:11" x14ac:dyDescent="0.25">
      <c r="A21" s="2">
        <v>15</v>
      </c>
      <c r="B21" s="7" t="s">
        <v>216</v>
      </c>
      <c r="C21" s="175">
        <v>0.60552311953935556</v>
      </c>
      <c r="D21" s="175">
        <v>1.0626162394761116</v>
      </c>
      <c r="E21" s="175">
        <v>0.5698417707580764</v>
      </c>
      <c r="F21" s="24">
        <v>2616.9141232279562</v>
      </c>
      <c r="G21" s="28">
        <v>196197.56514291375</v>
      </c>
      <c r="H21" s="28">
        <v>196197.6</v>
      </c>
      <c r="I21" s="175">
        <v>1.4920001638335769</v>
      </c>
      <c r="J21" s="24">
        <v>6851.790270482159</v>
      </c>
      <c r="K21" s="68"/>
    </row>
    <row r="22" spans="1:11" x14ac:dyDescent="0.25">
      <c r="A22" s="2">
        <v>16</v>
      </c>
      <c r="B22" s="7" t="s">
        <v>217</v>
      </c>
      <c r="C22" s="175">
        <v>1.1284916416461115</v>
      </c>
      <c r="D22" s="175">
        <v>1.1999105433442219</v>
      </c>
      <c r="E22" s="175">
        <v>0.94047981152073079</v>
      </c>
      <c r="F22" s="24">
        <v>4319.0145539966707</v>
      </c>
      <c r="G22" s="28">
        <v>212810.175315467</v>
      </c>
      <c r="H22" s="28">
        <v>212810.2</v>
      </c>
      <c r="I22" s="175">
        <v>1.4920000639725908</v>
      </c>
      <c r="J22" s="24">
        <v>6851.7898118853373</v>
      </c>
      <c r="K22" s="68"/>
    </row>
    <row r="23" spans="1:11" x14ac:dyDescent="0.25">
      <c r="A23" s="2">
        <v>17</v>
      </c>
      <c r="B23" s="7" t="s">
        <v>2</v>
      </c>
      <c r="C23" s="175">
        <v>0.77941061830427982</v>
      </c>
      <c r="D23" s="175">
        <v>0.93186704456735681</v>
      </c>
      <c r="E23" s="175">
        <v>0.83639680450996223</v>
      </c>
      <c r="F23" s="24">
        <v>3841.0287252776488</v>
      </c>
      <c r="G23" s="28">
        <v>364796.26850946742</v>
      </c>
      <c r="H23" s="28">
        <v>364796.3</v>
      </c>
      <c r="I23" s="175">
        <v>1.4920000565940374</v>
      </c>
      <c r="J23" s="24">
        <v>6851.7897780004223</v>
      </c>
      <c r="K23" s="68"/>
    </row>
    <row r="24" spans="1:11" x14ac:dyDescent="0.25">
      <c r="A24" s="2">
        <v>18</v>
      </c>
      <c r="B24" s="7" t="s">
        <v>218</v>
      </c>
      <c r="C24" s="175">
        <v>1.8440982733126094</v>
      </c>
      <c r="D24" s="175">
        <v>0.876687817821862</v>
      </c>
      <c r="E24" s="175">
        <v>2.1034834017590054</v>
      </c>
      <c r="F24" s="24">
        <v>9659.9366780637301</v>
      </c>
      <c r="G24" s="28">
        <v>0</v>
      </c>
      <c r="H24" s="28">
        <v>0</v>
      </c>
      <c r="I24" s="175">
        <v>2.1034834017590049</v>
      </c>
      <c r="J24" s="24">
        <v>9659.9366780637301</v>
      </c>
      <c r="K24" s="68"/>
    </row>
    <row r="25" spans="1:11" ht="23.25" customHeight="1" x14ac:dyDescent="0.25">
      <c r="A25" s="291" t="s">
        <v>3</v>
      </c>
      <c r="B25" s="291"/>
      <c r="C25" s="175">
        <v>1.0000000000000002</v>
      </c>
      <c r="D25" s="175">
        <v>1</v>
      </c>
      <c r="E25" s="175">
        <v>1.0000000000000002</v>
      </c>
      <c r="F25" s="24">
        <v>4592.3522239280619</v>
      </c>
      <c r="G25" s="28">
        <v>4185643.0747682601</v>
      </c>
      <c r="H25" s="28">
        <v>4185643.1</v>
      </c>
      <c r="I25" s="175">
        <v>1.5123726825568706</v>
      </c>
      <c r="J25" s="24">
        <v>6945.3480521480933</v>
      </c>
      <c r="K25" s="68"/>
    </row>
    <row r="26" spans="1:11" s="100" customFormat="1" ht="19.2" customHeight="1" x14ac:dyDescent="0.25">
      <c r="A26" s="11"/>
      <c r="B26" s="11"/>
      <c r="C26" s="96"/>
      <c r="D26" s="96"/>
      <c r="E26" s="98"/>
      <c r="F26" s="98"/>
      <c r="G26" s="99"/>
      <c r="H26" s="99"/>
      <c r="I26" s="97"/>
    </row>
    <row r="27" spans="1:11" ht="22.5" hidden="1" customHeight="1" x14ac:dyDescent="0.25">
      <c r="A27" s="11"/>
      <c r="B27" s="90"/>
      <c r="C27" s="88" t="s">
        <v>251</v>
      </c>
      <c r="D27" s="101" t="s">
        <v>253</v>
      </c>
      <c r="E27" s="70">
        <f>(E24+E14)/(E8+E19)</f>
        <v>4.0641389651066824</v>
      </c>
      <c r="F27" s="70"/>
      <c r="G27" s="88" t="s">
        <v>252</v>
      </c>
      <c r="H27" s="101" t="s">
        <v>253</v>
      </c>
      <c r="I27" s="70">
        <f>(I24+I14)/(I8+I19)</f>
        <v>1.204920688893292</v>
      </c>
    </row>
    <row r="28" spans="1:11" ht="14.25" hidden="1" customHeight="1" x14ac:dyDescent="0.25">
      <c r="B28" s="89"/>
      <c r="C28" s="89"/>
    </row>
    <row r="29" spans="1:11" x14ac:dyDescent="0.25">
      <c r="B29" s="290" t="s">
        <v>11</v>
      </c>
      <c r="C29" s="290"/>
      <c r="D29" s="290"/>
      <c r="E29" s="294">
        <v>8169137.8999999994</v>
      </c>
      <c r="F29" s="294"/>
      <c r="G29" s="73"/>
    </row>
    <row r="30" spans="1:11" x14ac:dyDescent="0.25">
      <c r="B30" s="292" t="s">
        <v>232</v>
      </c>
      <c r="C30" s="292"/>
      <c r="D30" s="292"/>
      <c r="E30" s="296">
        <v>0</v>
      </c>
      <c r="F30" s="296"/>
      <c r="G30" s="26"/>
    </row>
    <row r="31" spans="1:11" hidden="1" x14ac:dyDescent="0.25">
      <c r="B31" s="290" t="s">
        <v>12</v>
      </c>
      <c r="C31" s="290"/>
      <c r="D31" s="290"/>
      <c r="E31" s="188" t="e">
        <v>#REF!</v>
      </c>
      <c r="F31" s="188"/>
    </row>
    <row r="32" spans="1:11" ht="15" customHeight="1" x14ac:dyDescent="0.25">
      <c r="B32" s="290" t="s">
        <v>343</v>
      </c>
      <c r="C32" s="290"/>
      <c r="D32" s="290"/>
      <c r="E32" s="295">
        <v>1.492</v>
      </c>
      <c r="F32" s="295"/>
    </row>
    <row r="33" spans="2:6" ht="17.399999999999999" customHeight="1" x14ac:dyDescent="0.25">
      <c r="B33" s="185"/>
      <c r="C33" s="185"/>
      <c r="D33" s="186"/>
      <c r="E33" s="187"/>
      <c r="F33" s="187"/>
    </row>
  </sheetData>
  <dataConsolidate/>
  <mergeCells count="16">
    <mergeCell ref="A1:J1"/>
    <mergeCell ref="A2:J2"/>
    <mergeCell ref="B31:D31"/>
    <mergeCell ref="B32:D32"/>
    <mergeCell ref="A25:B25"/>
    <mergeCell ref="B29:D29"/>
    <mergeCell ref="B30:D30"/>
    <mergeCell ref="D4:D5"/>
    <mergeCell ref="B4:B5"/>
    <mergeCell ref="C4:C5"/>
    <mergeCell ref="A4:A5"/>
    <mergeCell ref="I4:J4"/>
    <mergeCell ref="E4:F4"/>
    <mergeCell ref="E29:F29"/>
    <mergeCell ref="E32:F32"/>
    <mergeCell ref="E30:F30"/>
  </mergeCells>
  <phoneticPr fontId="0" type="noConversion"/>
  <printOptions horizontalCentered="1"/>
  <pageMargins left="0.27559055118110237" right="0.15748031496062992" top="1.1417322834645669" bottom="0.43307086614173229" header="0.94488188976377963" footer="0.23622047244094491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0"/>
  </sheetPr>
  <dimension ref="A1:M35"/>
  <sheetViews>
    <sheetView workbookViewId="0">
      <pane xSplit="2" ySplit="6" topLeftCell="C7" activePane="bottomRight" state="frozen"/>
      <selection activeCell="K23" sqref="K23"/>
      <selection pane="topRight" activeCell="K23" sqref="K23"/>
      <selection pane="bottomLeft" activeCell="K23" sqref="K23"/>
      <selection pane="bottomRight" activeCell="E29" sqref="E29:E32"/>
    </sheetView>
  </sheetViews>
  <sheetFormatPr defaultRowHeight="13.2" x14ac:dyDescent="0.25"/>
  <cols>
    <col min="1" max="1" width="3.33203125" customWidth="1"/>
    <col min="2" max="2" width="21.109375" customWidth="1"/>
    <col min="3" max="3" width="12.109375" customWidth="1"/>
    <col min="4" max="4" width="11" customWidth="1"/>
    <col min="5" max="5" width="12.6640625" customWidth="1"/>
    <col min="6" max="6" width="14" customWidth="1"/>
    <col min="7" max="7" width="13.109375" customWidth="1"/>
    <col min="8" max="8" width="11.6640625" customWidth="1"/>
    <col min="9" max="9" width="11.109375" customWidth="1"/>
    <col min="11" max="11" width="9.5546875" bestFit="1" customWidth="1"/>
    <col min="12" max="12" width="10.6640625" bestFit="1" customWidth="1"/>
  </cols>
  <sheetData>
    <row r="1" spans="1:13" ht="17.25" customHeight="1" x14ac:dyDescent="0.25">
      <c r="A1" s="289" t="s">
        <v>225</v>
      </c>
      <c r="B1" s="289"/>
      <c r="C1" s="289"/>
      <c r="D1" s="289"/>
      <c r="E1" s="289"/>
      <c r="F1" s="289"/>
      <c r="G1" s="289"/>
      <c r="H1" s="289"/>
      <c r="I1" s="289"/>
    </row>
    <row r="2" spans="1:13" ht="13.5" customHeight="1" x14ac:dyDescent="0.25">
      <c r="A2" s="242" t="s">
        <v>275</v>
      </c>
      <c r="B2" s="242"/>
      <c r="C2" s="242"/>
      <c r="D2" s="242"/>
      <c r="E2" s="242"/>
      <c r="F2" s="242"/>
      <c r="G2" s="242"/>
      <c r="H2" s="242"/>
      <c r="I2" s="242"/>
    </row>
    <row r="3" spans="1:13" ht="12" customHeight="1" x14ac:dyDescent="0.25">
      <c r="A3" s="147"/>
      <c r="B3" s="147"/>
      <c r="C3" s="147"/>
      <c r="D3" s="147"/>
      <c r="E3" s="147"/>
      <c r="F3" s="147"/>
      <c r="G3" s="147"/>
      <c r="H3" s="147"/>
    </row>
    <row r="4" spans="1:13" ht="61.2" customHeight="1" x14ac:dyDescent="0.25">
      <c r="A4" s="264" t="s">
        <v>0</v>
      </c>
      <c r="B4" s="264" t="s">
        <v>6</v>
      </c>
      <c r="C4" s="264" t="s">
        <v>8</v>
      </c>
      <c r="D4" s="264" t="s">
        <v>7</v>
      </c>
      <c r="E4" s="264" t="s">
        <v>315</v>
      </c>
      <c r="F4" s="148" t="s">
        <v>322</v>
      </c>
      <c r="G4" s="148" t="s">
        <v>221</v>
      </c>
      <c r="H4" s="293" t="s">
        <v>321</v>
      </c>
      <c r="I4" s="231"/>
    </row>
    <row r="5" spans="1:13" x14ac:dyDescent="0.25">
      <c r="A5" s="265"/>
      <c r="B5" s="265"/>
      <c r="C5" s="265"/>
      <c r="D5" s="265"/>
      <c r="E5" s="265"/>
      <c r="F5" s="148" t="s">
        <v>5</v>
      </c>
      <c r="G5" s="148" t="s">
        <v>5</v>
      </c>
      <c r="H5" s="148"/>
      <c r="I5" s="148" t="s">
        <v>274</v>
      </c>
    </row>
    <row r="6" spans="1:13" x14ac:dyDescent="0.25">
      <c r="A6" s="146">
        <v>1</v>
      </c>
      <c r="B6" s="146">
        <v>2</v>
      </c>
      <c r="C6" s="146">
        <v>3</v>
      </c>
      <c r="D6" s="146">
        <v>4</v>
      </c>
      <c r="E6" s="146" t="s">
        <v>9</v>
      </c>
      <c r="F6" s="148">
        <v>6</v>
      </c>
      <c r="G6" s="148" t="s">
        <v>226</v>
      </c>
      <c r="H6" s="176">
        <v>8</v>
      </c>
      <c r="I6" s="148">
        <v>9</v>
      </c>
    </row>
    <row r="7" spans="1:13" ht="18" customHeight="1" x14ac:dyDescent="0.25">
      <c r="A7" s="2">
        <v>1</v>
      </c>
      <c r="B7" s="7" t="s">
        <v>203</v>
      </c>
      <c r="C7" s="175">
        <v>0.74231865294725052</v>
      </c>
      <c r="D7" s="175">
        <v>1.254621383718586</v>
      </c>
      <c r="E7" s="175">
        <v>0.59166746444818608</v>
      </c>
      <c r="F7" s="28">
        <v>278790.97559495742</v>
      </c>
      <c r="G7" s="28">
        <v>278791</v>
      </c>
      <c r="H7" s="175">
        <v>1.4920000788140786</v>
      </c>
      <c r="I7" s="24">
        <v>7255.1189795147984</v>
      </c>
      <c r="L7" s="26"/>
      <c r="M7" s="14"/>
    </row>
    <row r="8" spans="1:13" x14ac:dyDescent="0.25">
      <c r="A8" s="2">
        <v>2</v>
      </c>
      <c r="B8" s="7" t="s">
        <v>204</v>
      </c>
      <c r="C8" s="175">
        <v>0.50571048746040093</v>
      </c>
      <c r="D8" s="175">
        <v>1.0698909722309491</v>
      </c>
      <c r="E8" s="175">
        <v>0.47267478704478416</v>
      </c>
      <c r="F8" s="28">
        <v>274826.69370587781</v>
      </c>
      <c r="G8" s="28">
        <v>274826.7</v>
      </c>
      <c r="H8" s="175">
        <v>1.492000023344739</v>
      </c>
      <c r="I8" s="24">
        <v>7255.1187097851507</v>
      </c>
      <c r="L8" s="26"/>
      <c r="M8" s="14"/>
    </row>
    <row r="9" spans="1:13" x14ac:dyDescent="0.25">
      <c r="A9" s="2">
        <v>3</v>
      </c>
      <c r="B9" s="7" t="s">
        <v>205</v>
      </c>
      <c r="C9" s="175">
        <v>0.69310985245069634</v>
      </c>
      <c r="D9" s="175">
        <v>1.0002869218843971</v>
      </c>
      <c r="E9" s="175">
        <v>0.69291104110906176</v>
      </c>
      <c r="F9" s="28">
        <v>358859.24394742551</v>
      </c>
      <c r="G9" s="28">
        <v>358859.2</v>
      </c>
      <c r="H9" s="175">
        <v>1.4919999021401757</v>
      </c>
      <c r="I9" s="24">
        <v>7255.1181204061413</v>
      </c>
      <c r="L9" s="26"/>
      <c r="M9" s="14"/>
    </row>
    <row r="10" spans="1:13" x14ac:dyDescent="0.25">
      <c r="A10" s="2">
        <v>4</v>
      </c>
      <c r="B10" s="40" t="s">
        <v>206</v>
      </c>
      <c r="C10" s="175">
        <v>1.1697563644853688</v>
      </c>
      <c r="D10" s="175">
        <v>0.89326803795233944</v>
      </c>
      <c r="E10" s="175">
        <v>1.3095244817746199</v>
      </c>
      <c r="F10" s="28">
        <v>243950.14334952328</v>
      </c>
      <c r="G10" s="23">
        <v>243950.1</v>
      </c>
      <c r="H10" s="175">
        <v>1.4919999675744124</v>
      </c>
      <c r="I10" s="24">
        <v>7255.1184385918978</v>
      </c>
      <c r="L10" s="26"/>
      <c r="M10" s="14"/>
    </row>
    <row r="11" spans="1:13" x14ac:dyDescent="0.25">
      <c r="A11" s="2">
        <v>5</v>
      </c>
      <c r="B11" s="7" t="s">
        <v>1</v>
      </c>
      <c r="C11" s="175">
        <v>1.0545976008509306</v>
      </c>
      <c r="D11" s="175">
        <v>1.0019098797419486</v>
      </c>
      <c r="E11" s="175">
        <v>1.0525872857173064</v>
      </c>
      <c r="F11" s="28">
        <v>436642.72927972465</v>
      </c>
      <c r="G11" s="28">
        <v>436642.7</v>
      </c>
      <c r="H11" s="175">
        <v>1.4919999705345299</v>
      </c>
      <c r="I11" s="24">
        <v>7255.1184529860002</v>
      </c>
      <c r="L11" s="26"/>
      <c r="M11" s="14"/>
    </row>
    <row r="12" spans="1:13" x14ac:dyDescent="0.25">
      <c r="A12" s="2">
        <v>6</v>
      </c>
      <c r="B12" s="7" t="s">
        <v>207</v>
      </c>
      <c r="C12" s="175">
        <v>0.82529012190202689</v>
      </c>
      <c r="D12" s="175">
        <v>0.88758809433427066</v>
      </c>
      <c r="E12" s="175">
        <v>0.92981206842463349</v>
      </c>
      <c r="F12" s="28">
        <v>596844.79991123104</v>
      </c>
      <c r="G12" s="28">
        <v>596844.80000000005</v>
      </c>
      <c r="H12" s="175">
        <v>1.4920000000836144</v>
      </c>
      <c r="I12" s="24">
        <v>7255.1185966737439</v>
      </c>
      <c r="L12" s="26"/>
      <c r="M12" s="14"/>
    </row>
    <row r="13" spans="1:13" x14ac:dyDescent="0.25">
      <c r="A13" s="2">
        <v>7</v>
      </c>
      <c r="B13" s="7" t="s">
        <v>208</v>
      </c>
      <c r="C13" s="175">
        <v>1.2424932356848954</v>
      </c>
      <c r="D13" s="175">
        <v>1.0535967194503586</v>
      </c>
      <c r="E13" s="175">
        <v>1.1792873048552017</v>
      </c>
      <c r="F13" s="28">
        <v>126726.25715444643</v>
      </c>
      <c r="G13" s="28">
        <v>126726.3</v>
      </c>
      <c r="H13" s="175">
        <v>1.4920001057266963</v>
      </c>
      <c r="I13" s="24">
        <v>7255.1191103822484</v>
      </c>
      <c r="L13" s="26"/>
      <c r="M13" s="14"/>
    </row>
    <row r="14" spans="1:13" x14ac:dyDescent="0.25">
      <c r="A14" s="2">
        <v>8</v>
      </c>
      <c r="B14" s="7" t="s">
        <v>209</v>
      </c>
      <c r="C14" s="175">
        <v>1.5258438835212822</v>
      </c>
      <c r="D14" s="175">
        <v>1.0683537812904955</v>
      </c>
      <c r="E14" s="175">
        <v>1.428219668655238</v>
      </c>
      <c r="F14" s="28">
        <v>21262.268337284313</v>
      </c>
      <c r="G14" s="28">
        <v>21262.3</v>
      </c>
      <c r="H14" s="175">
        <v>1.4920000949785066</v>
      </c>
      <c r="I14" s="24">
        <v>7255.1190581172414</v>
      </c>
      <c r="L14" s="26"/>
      <c r="M14" s="14"/>
    </row>
    <row r="15" spans="1:13" x14ac:dyDescent="0.25">
      <c r="A15" s="2">
        <v>9</v>
      </c>
      <c r="B15" s="7" t="s">
        <v>210</v>
      </c>
      <c r="C15" s="175">
        <v>0.93672157403300116</v>
      </c>
      <c r="D15" s="175">
        <v>0.95607170819998277</v>
      </c>
      <c r="E15" s="175">
        <v>0.97976079199811017</v>
      </c>
      <c r="F15" s="28">
        <v>249086.33431054174</v>
      </c>
      <c r="G15" s="28">
        <v>249086.3</v>
      </c>
      <c r="H15" s="175">
        <v>1.4919999294413124</v>
      </c>
      <c r="I15" s="24">
        <v>7255.1182531628338</v>
      </c>
      <c r="L15" s="26"/>
      <c r="M15" s="14"/>
    </row>
    <row r="16" spans="1:13" x14ac:dyDescent="0.25">
      <c r="A16" s="2">
        <v>10</v>
      </c>
      <c r="B16" s="7" t="s">
        <v>211</v>
      </c>
      <c r="C16" s="175">
        <v>0.73628589353478813</v>
      </c>
      <c r="D16" s="175">
        <v>1.3779749446428287</v>
      </c>
      <c r="E16" s="175">
        <v>0.534324587248307</v>
      </c>
      <c r="F16" s="28">
        <v>190355.33973827839</v>
      </c>
      <c r="G16" s="28">
        <v>190355.3</v>
      </c>
      <c r="H16" s="175">
        <v>1.4919998000772012</v>
      </c>
      <c r="I16" s="24">
        <v>7255.117624106555</v>
      </c>
      <c r="L16" s="26"/>
      <c r="M16" s="14"/>
    </row>
    <row r="17" spans="1:13" x14ac:dyDescent="0.25">
      <c r="A17" s="2">
        <v>11</v>
      </c>
      <c r="B17" s="7" t="s">
        <v>212</v>
      </c>
      <c r="C17" s="175">
        <v>1.2728848807031883</v>
      </c>
      <c r="D17" s="175">
        <v>1.0032308161927266</v>
      </c>
      <c r="E17" s="175">
        <v>1.2687856674237761</v>
      </c>
      <c r="F17" s="28">
        <v>75832.853178280086</v>
      </c>
      <c r="G17" s="28">
        <v>75832.899999999994</v>
      </c>
      <c r="H17" s="175">
        <v>1.4920001378199359</v>
      </c>
      <c r="I17" s="24">
        <v>7255.119266441402</v>
      </c>
      <c r="L17" s="26"/>
      <c r="M17" s="14"/>
    </row>
    <row r="18" spans="1:13" x14ac:dyDescent="0.25">
      <c r="A18" s="2">
        <v>12</v>
      </c>
      <c r="B18" s="7" t="s">
        <v>213</v>
      </c>
      <c r="C18" s="175">
        <v>0.7814661606063904</v>
      </c>
      <c r="D18" s="175">
        <v>1.0890318817101174</v>
      </c>
      <c r="E18" s="175">
        <v>0.71757877223873967</v>
      </c>
      <c r="F18" s="28">
        <v>307614.5769253418</v>
      </c>
      <c r="G18" s="28">
        <v>307614.59999999998</v>
      </c>
      <c r="H18" s="175">
        <v>1.4920000580905668</v>
      </c>
      <c r="I18" s="24">
        <v>7255.1188787429937</v>
      </c>
      <c r="L18" s="26"/>
      <c r="M18" s="14"/>
    </row>
    <row r="19" spans="1:13" x14ac:dyDescent="0.25">
      <c r="A19" s="2">
        <v>13</v>
      </c>
      <c r="B19" s="7" t="s">
        <v>214</v>
      </c>
      <c r="C19" s="175">
        <v>0.61731462473078136</v>
      </c>
      <c r="D19" s="175">
        <v>1.5585516330525424</v>
      </c>
      <c r="E19" s="175">
        <v>0.3960822417680982</v>
      </c>
      <c r="F19" s="28">
        <v>250939.31169742483</v>
      </c>
      <c r="G19" s="28">
        <v>250939.3</v>
      </c>
      <c r="H19" s="175">
        <v>1.491999948914279</v>
      </c>
      <c r="I19" s="24">
        <v>7255.1183478536395</v>
      </c>
      <c r="L19" s="26"/>
      <c r="M19" s="14"/>
    </row>
    <row r="20" spans="1:13" x14ac:dyDescent="0.25">
      <c r="A20" s="2">
        <v>14</v>
      </c>
      <c r="B20" s="7" t="s">
        <v>215</v>
      </c>
      <c r="C20" s="175">
        <v>0.94391120889580482</v>
      </c>
      <c r="D20" s="175">
        <v>1.0815235522240083</v>
      </c>
      <c r="E20" s="175">
        <v>0.87276065967752425</v>
      </c>
      <c r="F20" s="28">
        <v>203849.59711727253</v>
      </c>
      <c r="G20" s="28">
        <v>203849.60000000001</v>
      </c>
      <c r="H20" s="175">
        <v>1.4920000087569376</v>
      </c>
      <c r="I20" s="24">
        <v>7255.1186388493388</v>
      </c>
      <c r="L20" s="26"/>
      <c r="M20" s="14"/>
    </row>
    <row r="21" spans="1:13" x14ac:dyDescent="0.25">
      <c r="A21" s="2">
        <v>15</v>
      </c>
      <c r="B21" s="7" t="s">
        <v>216</v>
      </c>
      <c r="C21" s="175">
        <v>0.60073023445165252</v>
      </c>
      <c r="D21" s="175">
        <v>1.0627198020591437</v>
      </c>
      <c r="E21" s="175">
        <v>0.56527622171683212</v>
      </c>
      <c r="F21" s="28">
        <v>208795.57993461748</v>
      </c>
      <c r="G21" s="28">
        <v>208795.6</v>
      </c>
      <c r="H21" s="175">
        <v>1.4920000890587204</v>
      </c>
      <c r="I21" s="24">
        <v>7255.1190293312138</v>
      </c>
      <c r="L21" s="26"/>
      <c r="M21" s="14"/>
    </row>
    <row r="22" spans="1:13" x14ac:dyDescent="0.25">
      <c r="A22" s="2">
        <v>16</v>
      </c>
      <c r="B22" s="7" t="s">
        <v>217</v>
      </c>
      <c r="C22" s="175">
        <v>1.1276785456563823</v>
      </c>
      <c r="D22" s="175">
        <v>1.1979789897101396</v>
      </c>
      <c r="E22" s="175">
        <v>0.94131746494922497</v>
      </c>
      <c r="F22" s="28">
        <v>224632.77013957821</v>
      </c>
      <c r="G22" s="28">
        <v>224632.8</v>
      </c>
      <c r="H22" s="175">
        <v>1.4920000732021992</v>
      </c>
      <c r="I22" s="24">
        <v>7255.1189522260247</v>
      </c>
      <c r="L22" s="26"/>
      <c r="M22" s="14"/>
    </row>
    <row r="23" spans="1:13" x14ac:dyDescent="0.25">
      <c r="A23" s="2">
        <v>17</v>
      </c>
      <c r="B23" s="7" t="s">
        <v>2</v>
      </c>
      <c r="C23" s="175">
        <v>0.78047382007637867</v>
      </c>
      <c r="D23" s="175">
        <v>0.93194105145953865</v>
      </c>
      <c r="E23" s="175">
        <v>0.83747123152699099</v>
      </c>
      <c r="F23" s="28">
        <v>385667.51324264886</v>
      </c>
      <c r="G23" s="28">
        <v>385667.5</v>
      </c>
      <c r="H23" s="175">
        <v>1.4919999775254738</v>
      </c>
      <c r="I23" s="24">
        <v>7255.1184869807239</v>
      </c>
      <c r="L23" s="26"/>
      <c r="M23" s="14"/>
    </row>
    <row r="24" spans="1:13" x14ac:dyDescent="0.25">
      <c r="A24" s="2">
        <v>18</v>
      </c>
      <c r="B24" s="7" t="s">
        <v>218</v>
      </c>
      <c r="C24" s="175">
        <v>1.8521832324275251</v>
      </c>
      <c r="D24" s="175">
        <v>0.87670981095324241</v>
      </c>
      <c r="E24" s="175">
        <v>2.1126525667753793</v>
      </c>
      <c r="F24" s="28">
        <v>0</v>
      </c>
      <c r="G24" s="28">
        <v>0</v>
      </c>
      <c r="H24" s="175">
        <v>2.1126525667753793</v>
      </c>
      <c r="I24" s="24">
        <v>10273.153434761118</v>
      </c>
      <c r="L24" s="26"/>
      <c r="M24" s="14"/>
    </row>
    <row r="25" spans="1:13" ht="23.25" customHeight="1" x14ac:dyDescent="0.25">
      <c r="A25" s="291" t="s">
        <v>3</v>
      </c>
      <c r="B25" s="291"/>
      <c r="C25" s="175">
        <v>0.99999999999999989</v>
      </c>
      <c r="D25" s="175">
        <v>1</v>
      </c>
      <c r="E25" s="175">
        <v>0.99999999999999989</v>
      </c>
      <c r="F25" s="28">
        <v>4434676.9875644548</v>
      </c>
      <c r="G25" s="28">
        <v>4434676.9999999991</v>
      </c>
      <c r="H25" s="175">
        <v>1.5126786870270843</v>
      </c>
      <c r="I25" s="24">
        <v>7355.6724346026676</v>
      </c>
      <c r="K25" s="12"/>
      <c r="L25" s="12"/>
      <c r="M25" s="14"/>
    </row>
    <row r="26" spans="1:13" s="100" customFormat="1" ht="19.2" customHeight="1" x14ac:dyDescent="0.25">
      <c r="A26" s="11"/>
      <c r="B26" s="11"/>
      <c r="C26" s="96"/>
      <c r="D26" s="96"/>
      <c r="E26" s="98"/>
      <c r="F26" s="99"/>
      <c r="G26" s="99"/>
      <c r="H26" s="97"/>
      <c r="L26" s="135"/>
    </row>
    <row r="27" spans="1:13" ht="22.5" hidden="1" customHeight="1" x14ac:dyDescent="0.25">
      <c r="A27" s="11"/>
      <c r="B27" s="90"/>
      <c r="C27" s="88" t="s">
        <v>251</v>
      </c>
      <c r="D27" s="101" t="s">
        <v>253</v>
      </c>
      <c r="E27" s="70">
        <f>(E24+E14)/(E8+E19)</f>
        <v>4.0757911798066964</v>
      </c>
      <c r="F27" s="88" t="s">
        <v>252</v>
      </c>
      <c r="G27" s="101" t="s">
        <v>253</v>
      </c>
      <c r="H27" s="70">
        <f>(H24+H14)/(H8+H19)</f>
        <v>1.2079935305847227</v>
      </c>
      <c r="J27" s="113"/>
      <c r="K27" s="58"/>
    </row>
    <row r="28" spans="1:13" ht="14.25" hidden="1" customHeight="1" x14ac:dyDescent="0.25">
      <c r="B28" s="89"/>
      <c r="C28" s="89"/>
      <c r="J28" s="113"/>
    </row>
    <row r="29" spans="1:13" x14ac:dyDescent="0.25">
      <c r="B29" s="290" t="s">
        <v>11</v>
      </c>
      <c r="C29" s="290"/>
      <c r="D29" s="290"/>
      <c r="E29" s="108">
        <v>8650012.4000000004</v>
      </c>
      <c r="F29" s="73"/>
      <c r="G29" s="58"/>
    </row>
    <row r="30" spans="1:13" x14ac:dyDescent="0.25">
      <c r="B30" s="292" t="s">
        <v>232</v>
      </c>
      <c r="C30" s="292"/>
      <c r="D30" s="292"/>
      <c r="E30" s="91">
        <v>0</v>
      </c>
      <c r="F30" s="26"/>
    </row>
    <row r="31" spans="1:13" hidden="1" x14ac:dyDescent="0.25">
      <c r="B31" s="290" t="s">
        <v>12</v>
      </c>
      <c r="C31" s="290"/>
      <c r="D31" s="290"/>
      <c r="E31" s="13" t="e">
        <v>#REF!</v>
      </c>
    </row>
    <row r="32" spans="1:13" ht="13.8" customHeight="1" x14ac:dyDescent="0.25">
      <c r="B32" s="290" t="s">
        <v>343</v>
      </c>
      <c r="C32" s="290"/>
      <c r="D32" s="290"/>
      <c r="E32" s="175">
        <v>1.492</v>
      </c>
    </row>
    <row r="33" spans="7:9" x14ac:dyDescent="0.25">
      <c r="I33" s="68"/>
    </row>
    <row r="34" spans="7:9" x14ac:dyDescent="0.25">
      <c r="I34" s="68"/>
    </row>
    <row r="35" spans="7:9" x14ac:dyDescent="0.25">
      <c r="G35" s="26"/>
    </row>
  </sheetData>
  <dataConsolidate/>
  <mergeCells count="13">
    <mergeCell ref="A25:B25"/>
    <mergeCell ref="B29:D29"/>
    <mergeCell ref="B30:D30"/>
    <mergeCell ref="B31:D31"/>
    <mergeCell ref="B32:D32"/>
    <mergeCell ref="A1:I1"/>
    <mergeCell ref="A2:I2"/>
    <mergeCell ref="A4:A5"/>
    <mergeCell ref="B4:B5"/>
    <mergeCell ref="C4:C5"/>
    <mergeCell ref="D4:D5"/>
    <mergeCell ref="E4:E5"/>
    <mergeCell ref="H4:I4"/>
  </mergeCells>
  <printOptions horizontalCentered="1"/>
  <pageMargins left="0.27559055118110237" right="0.15748031496062992" top="1.1417322834645669" bottom="0.43307086614173229" header="0.94488188976377963" footer="0.23622047244094491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0"/>
  </sheetPr>
  <dimension ref="A1:M34"/>
  <sheetViews>
    <sheetView workbookViewId="0">
      <pane xSplit="2" ySplit="6" topLeftCell="C7" activePane="bottomRight" state="frozen"/>
      <selection activeCell="K23" sqref="K23"/>
      <selection pane="topRight" activeCell="K23" sqref="K23"/>
      <selection pane="bottomLeft" activeCell="K23" sqref="K23"/>
      <selection pane="bottomRight" activeCell="G36" sqref="G36"/>
    </sheetView>
  </sheetViews>
  <sheetFormatPr defaultRowHeight="13.2" x14ac:dyDescent="0.25"/>
  <cols>
    <col min="1" max="1" width="3.33203125" customWidth="1"/>
    <col min="2" max="2" width="21.109375" customWidth="1"/>
    <col min="3" max="3" width="12.109375" customWidth="1"/>
    <col min="4" max="4" width="11" customWidth="1"/>
    <col min="5" max="5" width="12.6640625" customWidth="1"/>
    <col min="6" max="6" width="14" customWidth="1"/>
    <col min="7" max="7" width="13.109375" customWidth="1"/>
    <col min="8" max="8" width="11.6640625" customWidth="1"/>
    <col min="9" max="9" width="11.109375" customWidth="1"/>
    <col min="11" max="11" width="9.5546875" bestFit="1" customWidth="1"/>
    <col min="12" max="12" width="10.6640625" bestFit="1" customWidth="1"/>
  </cols>
  <sheetData>
    <row r="1" spans="1:13" ht="17.25" customHeight="1" x14ac:dyDescent="0.25">
      <c r="A1" s="289" t="s">
        <v>225</v>
      </c>
      <c r="B1" s="289"/>
      <c r="C1" s="289"/>
      <c r="D1" s="289"/>
      <c r="E1" s="289"/>
      <c r="F1" s="289"/>
      <c r="G1" s="289"/>
      <c r="H1" s="289"/>
      <c r="I1" s="289"/>
    </row>
    <row r="2" spans="1:13" ht="13.5" customHeight="1" x14ac:dyDescent="0.25">
      <c r="A2" s="242" t="s">
        <v>378</v>
      </c>
      <c r="B2" s="242"/>
      <c r="C2" s="242"/>
      <c r="D2" s="242"/>
      <c r="E2" s="242"/>
      <c r="F2" s="242"/>
      <c r="G2" s="242"/>
      <c r="H2" s="242"/>
      <c r="I2" s="242"/>
    </row>
    <row r="3" spans="1:13" ht="12" customHeight="1" x14ac:dyDescent="0.25">
      <c r="A3" s="147"/>
      <c r="B3" s="147"/>
      <c r="C3" s="147"/>
      <c r="D3" s="147"/>
      <c r="E3" s="147"/>
      <c r="F3" s="147"/>
      <c r="G3" s="147"/>
      <c r="H3" s="147"/>
    </row>
    <row r="4" spans="1:13" ht="61.2" customHeight="1" x14ac:dyDescent="0.25">
      <c r="A4" s="264" t="s">
        <v>0</v>
      </c>
      <c r="B4" s="264" t="s">
        <v>6</v>
      </c>
      <c r="C4" s="264" t="s">
        <v>8</v>
      </c>
      <c r="D4" s="264" t="s">
        <v>7</v>
      </c>
      <c r="E4" s="264" t="s">
        <v>315</v>
      </c>
      <c r="F4" s="148" t="s">
        <v>322</v>
      </c>
      <c r="G4" s="148" t="s">
        <v>221</v>
      </c>
      <c r="H4" s="293" t="s">
        <v>321</v>
      </c>
      <c r="I4" s="231"/>
    </row>
    <row r="5" spans="1:13" x14ac:dyDescent="0.25">
      <c r="A5" s="265"/>
      <c r="B5" s="265"/>
      <c r="C5" s="265"/>
      <c r="D5" s="265"/>
      <c r="E5" s="265"/>
      <c r="F5" s="148" t="s">
        <v>5</v>
      </c>
      <c r="G5" s="148" t="s">
        <v>5</v>
      </c>
      <c r="H5" s="148"/>
      <c r="I5" s="148" t="s">
        <v>274</v>
      </c>
    </row>
    <row r="6" spans="1:13" x14ac:dyDescent="0.25">
      <c r="A6" s="146">
        <v>1</v>
      </c>
      <c r="B6" s="146">
        <v>2</v>
      </c>
      <c r="C6" s="146">
        <v>3</v>
      </c>
      <c r="D6" s="146">
        <v>4</v>
      </c>
      <c r="E6" s="146" t="s">
        <v>9</v>
      </c>
      <c r="F6" s="148">
        <v>6</v>
      </c>
      <c r="G6" s="148" t="s">
        <v>226</v>
      </c>
      <c r="H6" s="148">
        <v>8</v>
      </c>
      <c r="I6" s="148">
        <v>9</v>
      </c>
    </row>
    <row r="7" spans="1:13" ht="18" customHeight="1" x14ac:dyDescent="0.25">
      <c r="A7" s="2">
        <v>1</v>
      </c>
      <c r="B7" s="7" t="s">
        <v>203</v>
      </c>
      <c r="C7" s="175">
        <v>0.7422997470476812</v>
      </c>
      <c r="D7" s="175">
        <v>1.2545667848391702</v>
      </c>
      <c r="E7" s="175">
        <v>0.5916781442152087</v>
      </c>
      <c r="F7" s="28">
        <v>296297.14011947502</v>
      </c>
      <c r="G7" s="28">
        <v>296297.19999999995</v>
      </c>
      <c r="H7" s="175">
        <v>1.4920001819516222</v>
      </c>
      <c r="I7" s="24">
        <v>7711.1183518436574</v>
      </c>
      <c r="L7" s="26"/>
      <c r="M7" s="14"/>
    </row>
    <row r="8" spans="1:13" x14ac:dyDescent="0.25">
      <c r="A8" s="2">
        <v>2</v>
      </c>
      <c r="B8" s="7" t="s">
        <v>204</v>
      </c>
      <c r="C8" s="175">
        <v>0.50402841044902791</v>
      </c>
      <c r="D8" s="175">
        <v>1.0698439492352527</v>
      </c>
      <c r="E8" s="175">
        <v>0.47112329869166264</v>
      </c>
      <c r="F8" s="28">
        <v>292531.84516017267</v>
      </c>
      <c r="G8" s="28">
        <v>292531.8</v>
      </c>
      <c r="H8" s="175">
        <v>1.491999842400173</v>
      </c>
      <c r="I8" s="24">
        <v>7711.1165969367603</v>
      </c>
      <c r="L8" s="26"/>
      <c r="M8" s="14"/>
    </row>
    <row r="9" spans="1:13" x14ac:dyDescent="0.25">
      <c r="A9" s="2">
        <v>3</v>
      </c>
      <c r="B9" s="7" t="s">
        <v>205</v>
      </c>
      <c r="C9" s="175">
        <v>0.69097207828408869</v>
      </c>
      <c r="D9" s="175">
        <v>1.0002476824037663</v>
      </c>
      <c r="E9" s="175">
        <v>0.69080097903707671</v>
      </c>
      <c r="F9" s="28">
        <v>382406.42512177792</v>
      </c>
      <c r="G9" s="28">
        <v>382406.40000000002</v>
      </c>
      <c r="H9" s="175">
        <v>1.4919999473660941</v>
      </c>
      <c r="I9" s="24">
        <v>7711.1171394331004</v>
      </c>
      <c r="L9" s="26"/>
      <c r="M9" s="14"/>
    </row>
    <row r="10" spans="1:13" x14ac:dyDescent="0.25">
      <c r="A10" s="2">
        <v>4</v>
      </c>
      <c r="B10" s="40" t="s">
        <v>206</v>
      </c>
      <c r="C10" s="175">
        <v>1.1691251059844188</v>
      </c>
      <c r="D10" s="175">
        <v>0.8932385913749521</v>
      </c>
      <c r="E10" s="175">
        <v>1.3088609440673602</v>
      </c>
      <c r="F10" s="28">
        <v>260217.15604858837</v>
      </c>
      <c r="G10" s="23">
        <v>260217.2</v>
      </c>
      <c r="H10" s="175">
        <v>1.4920000309327031</v>
      </c>
      <c r="I10" s="24">
        <v>7711.1175713311814</v>
      </c>
      <c r="L10" s="26"/>
      <c r="M10" s="14"/>
    </row>
    <row r="11" spans="1:13" x14ac:dyDescent="0.25">
      <c r="A11" s="2">
        <v>5</v>
      </c>
      <c r="B11" s="7" t="s">
        <v>1</v>
      </c>
      <c r="C11" s="175">
        <v>1.0535592885204843</v>
      </c>
      <c r="D11" s="175">
        <v>1.0018619746739006</v>
      </c>
      <c r="E11" s="175">
        <v>1.0516012336563736</v>
      </c>
      <c r="F11" s="28">
        <v>465105.78550252866</v>
      </c>
      <c r="G11" s="28">
        <v>465105.8</v>
      </c>
      <c r="H11" s="175">
        <v>1.492000013727347</v>
      </c>
      <c r="I11" s="24">
        <v>7711.1174824085783</v>
      </c>
      <c r="L11" s="26"/>
      <c r="M11" s="14"/>
    </row>
    <row r="12" spans="1:13" x14ac:dyDescent="0.25">
      <c r="A12" s="2">
        <v>6</v>
      </c>
      <c r="B12" s="7" t="s">
        <v>207</v>
      </c>
      <c r="C12" s="175">
        <v>0.82328504690127102</v>
      </c>
      <c r="D12" s="175">
        <v>0.88755081999580021</v>
      </c>
      <c r="E12" s="175">
        <v>0.92759200752602167</v>
      </c>
      <c r="F12" s="28">
        <v>636836.00932710397</v>
      </c>
      <c r="G12" s="28">
        <v>636836</v>
      </c>
      <c r="H12" s="175">
        <v>1.491999991733677</v>
      </c>
      <c r="I12" s="24">
        <v>7711.1173687384908</v>
      </c>
      <c r="L12" s="26"/>
      <c r="M12" s="14"/>
    </row>
    <row r="13" spans="1:13" x14ac:dyDescent="0.25">
      <c r="A13" s="2">
        <v>7</v>
      </c>
      <c r="B13" s="7" t="s">
        <v>208</v>
      </c>
      <c r="C13" s="175">
        <v>1.2451798023694876</v>
      </c>
      <c r="D13" s="175">
        <v>1.0535545685080521</v>
      </c>
      <c r="E13" s="175">
        <v>1.1818844885583835</v>
      </c>
      <c r="F13" s="28">
        <v>133567.25781455435</v>
      </c>
      <c r="G13" s="28">
        <v>133567.29999999999</v>
      </c>
      <c r="H13" s="175">
        <v>1.4920000979458681</v>
      </c>
      <c r="I13" s="24">
        <v>7711.1179176759433</v>
      </c>
      <c r="L13" s="26"/>
      <c r="M13" s="14"/>
    </row>
    <row r="14" spans="1:13" x14ac:dyDescent="0.25">
      <c r="A14" s="2">
        <v>8</v>
      </c>
      <c r="B14" s="7" t="s">
        <v>209</v>
      </c>
      <c r="C14" s="175">
        <v>1.5301630464158913</v>
      </c>
      <c r="D14" s="175">
        <v>1.0683304351374554</v>
      </c>
      <c r="E14" s="175">
        <v>1.4322937885964231</v>
      </c>
      <c r="F14" s="28">
        <v>21154.640400414799</v>
      </c>
      <c r="G14" s="28">
        <v>21154.6</v>
      </c>
      <c r="H14" s="175">
        <v>1.491999885975102</v>
      </c>
      <c r="I14" s="24">
        <v>7711.11682214547</v>
      </c>
      <c r="L14" s="26"/>
      <c r="M14" s="14"/>
    </row>
    <row r="15" spans="1:13" x14ac:dyDescent="0.25">
      <c r="A15" s="2">
        <v>9</v>
      </c>
      <c r="B15" s="7" t="s">
        <v>210</v>
      </c>
      <c r="C15" s="175">
        <v>0.93734727848700228</v>
      </c>
      <c r="D15" s="175">
        <v>0.95602929656169122</v>
      </c>
      <c r="E15" s="175">
        <v>0.98045873892999114</v>
      </c>
      <c r="F15" s="28">
        <v>264369.46232227527</v>
      </c>
      <c r="G15" s="28">
        <v>264369.5</v>
      </c>
      <c r="H15" s="175">
        <v>1.492000072904452</v>
      </c>
      <c r="I15" s="24">
        <v>7711.1177882541588</v>
      </c>
      <c r="L15" s="26"/>
      <c r="M15" s="14"/>
    </row>
    <row r="16" spans="1:13" x14ac:dyDescent="0.25">
      <c r="A16" s="2">
        <v>10</v>
      </c>
      <c r="B16" s="7" t="s">
        <v>211</v>
      </c>
      <c r="C16" s="175">
        <v>0.73352139079131107</v>
      </c>
      <c r="D16" s="175">
        <v>1.377906453874612</v>
      </c>
      <c r="E16" s="175">
        <v>0.53234484004968652</v>
      </c>
      <c r="F16" s="28">
        <v>202727.72290183487</v>
      </c>
      <c r="G16" s="28">
        <v>202727.7</v>
      </c>
      <c r="H16" s="175">
        <v>1.4919998915892525</v>
      </c>
      <c r="I16" s="24">
        <v>7711.116851161134</v>
      </c>
      <c r="L16" s="26"/>
      <c r="M16" s="14"/>
    </row>
    <row r="17" spans="1:13" x14ac:dyDescent="0.25">
      <c r="A17" s="2">
        <v>11</v>
      </c>
      <c r="B17" s="7" t="s">
        <v>212</v>
      </c>
      <c r="C17" s="175">
        <v>1.2793112597812779</v>
      </c>
      <c r="D17" s="175">
        <v>1.0031886538510393</v>
      </c>
      <c r="E17" s="175">
        <v>1.2752449450761425</v>
      </c>
      <c r="F17" s="28">
        <v>78263.470304611808</v>
      </c>
      <c r="G17" s="28">
        <v>78263.5</v>
      </c>
      <c r="H17" s="175">
        <v>1.4920000822430373</v>
      </c>
      <c r="I17" s="24">
        <v>7711.1178365188543</v>
      </c>
      <c r="L17" s="26"/>
      <c r="M17" s="14"/>
    </row>
    <row r="18" spans="1:13" x14ac:dyDescent="0.25">
      <c r="A18" s="2">
        <v>12</v>
      </c>
      <c r="B18" s="7" t="s">
        <v>213</v>
      </c>
      <c r="C18" s="175">
        <v>0.78005569218797766</v>
      </c>
      <c r="D18" s="175">
        <v>1.0889804949513064</v>
      </c>
      <c r="E18" s="175">
        <v>0.7163174141359232</v>
      </c>
      <c r="F18" s="28">
        <v>327465.8462196872</v>
      </c>
      <c r="G18" s="28">
        <v>327465.8</v>
      </c>
      <c r="H18" s="175">
        <v>1.4919998905174177</v>
      </c>
      <c r="I18" s="24">
        <v>7711.116845621561</v>
      </c>
      <c r="L18" s="26"/>
      <c r="M18" s="14"/>
    </row>
    <row r="19" spans="1:13" x14ac:dyDescent="0.25">
      <c r="A19" s="2">
        <v>13</v>
      </c>
      <c r="B19" s="7" t="s">
        <v>214</v>
      </c>
      <c r="C19" s="175">
        <v>0.6203239659490517</v>
      </c>
      <c r="D19" s="175">
        <v>1.558475602299767</v>
      </c>
      <c r="E19" s="175">
        <v>0.39803251653966842</v>
      </c>
      <c r="F19" s="28">
        <v>266223.73046079668</v>
      </c>
      <c r="G19" s="28">
        <v>266223.7</v>
      </c>
      <c r="H19" s="175">
        <v>1.491999874830388</v>
      </c>
      <c r="I19" s="24">
        <v>7711.1167645461401</v>
      </c>
      <c r="L19" s="26"/>
      <c r="M19" s="14"/>
    </row>
    <row r="20" spans="1:13" x14ac:dyDescent="0.25">
      <c r="A20" s="2">
        <v>14</v>
      </c>
      <c r="B20" s="7" t="s">
        <v>215</v>
      </c>
      <c r="C20" s="175">
        <v>0.94024291119625458</v>
      </c>
      <c r="D20" s="175">
        <v>1.0814610881400533</v>
      </c>
      <c r="E20" s="175">
        <v>0.86941908637076137</v>
      </c>
      <c r="F20" s="28">
        <v>217818.53699202853</v>
      </c>
      <c r="G20" s="28">
        <v>217818.5</v>
      </c>
      <c r="H20" s="175">
        <v>1.4919998942673509</v>
      </c>
      <c r="I20" s="24">
        <v>7711.1168650023747</v>
      </c>
      <c r="L20" s="26"/>
      <c r="M20" s="14"/>
    </row>
    <row r="21" spans="1:13" x14ac:dyDescent="0.25">
      <c r="A21" s="2">
        <v>15</v>
      </c>
      <c r="B21" s="7" t="s">
        <v>216</v>
      </c>
      <c r="C21" s="175">
        <v>0.59483109120439115</v>
      </c>
      <c r="D21" s="175">
        <v>1.0626666955376487</v>
      </c>
      <c r="E21" s="175">
        <v>0.55975320738121048</v>
      </c>
      <c r="F21" s="28">
        <v>223230.22070843485</v>
      </c>
      <c r="G21" s="28">
        <v>223230.2</v>
      </c>
      <c r="H21" s="175">
        <v>1.4919999135181072</v>
      </c>
      <c r="I21" s="24">
        <v>7711.1169644962374</v>
      </c>
      <c r="L21" s="26"/>
      <c r="M21" s="14"/>
    </row>
    <row r="22" spans="1:13" x14ac:dyDescent="0.25">
      <c r="A22" s="2">
        <v>16</v>
      </c>
      <c r="B22" s="7" t="s">
        <v>217</v>
      </c>
      <c r="C22" s="175">
        <v>1.1264703272369305</v>
      </c>
      <c r="D22" s="175">
        <v>1.1989660210243238</v>
      </c>
      <c r="E22" s="175">
        <v>0.93953482207489303</v>
      </c>
      <c r="F22" s="28">
        <v>239721.61393022843</v>
      </c>
      <c r="G22" s="28">
        <v>239721.60000000001</v>
      </c>
      <c r="H22" s="175">
        <v>1.4919999678962361</v>
      </c>
      <c r="I22" s="24">
        <v>7711.1172455392243</v>
      </c>
      <c r="L22" s="26"/>
      <c r="M22" s="14"/>
    </row>
    <row r="23" spans="1:13" x14ac:dyDescent="0.25">
      <c r="A23" s="2">
        <v>17</v>
      </c>
      <c r="B23" s="7" t="s">
        <v>2</v>
      </c>
      <c r="C23" s="175">
        <v>0.78188212226959819</v>
      </c>
      <c r="D23" s="175">
        <v>0.93190308884546935</v>
      </c>
      <c r="E23" s="175">
        <v>0.8390165582971385</v>
      </c>
      <c r="F23" s="28">
        <v>408923.05321754614</v>
      </c>
      <c r="G23" s="28">
        <v>408923.1</v>
      </c>
      <c r="H23" s="175">
        <v>1.492000074703951</v>
      </c>
      <c r="I23" s="24">
        <v>7711.1177975545261</v>
      </c>
      <c r="L23" s="26"/>
      <c r="M23" s="14"/>
    </row>
    <row r="24" spans="1:13" x14ac:dyDescent="0.25">
      <c r="A24" s="2">
        <v>18</v>
      </c>
      <c r="B24" s="7" t="s">
        <v>218</v>
      </c>
      <c r="C24" s="175">
        <v>1.862054475337195</v>
      </c>
      <c r="D24" s="175">
        <v>0.87669896302808803</v>
      </c>
      <c r="E24" s="175">
        <v>2.1239382659992239</v>
      </c>
      <c r="F24" s="28">
        <v>0</v>
      </c>
      <c r="G24" s="28">
        <v>0</v>
      </c>
      <c r="H24" s="175">
        <v>2.1239382659992239</v>
      </c>
      <c r="I24" s="24">
        <v>10977.169801485094</v>
      </c>
      <c r="L24" s="26"/>
      <c r="M24" s="14"/>
    </row>
    <row r="25" spans="1:13" ht="23.25" customHeight="1" x14ac:dyDescent="0.25">
      <c r="A25" s="291" t="s">
        <v>3</v>
      </c>
      <c r="B25" s="291"/>
      <c r="C25" s="175">
        <v>1</v>
      </c>
      <c r="D25" s="175">
        <v>1</v>
      </c>
      <c r="E25" s="175">
        <v>1</v>
      </c>
      <c r="F25" s="28">
        <v>4716859.9165520594</v>
      </c>
      <c r="G25" s="28">
        <v>4716859.9000000004</v>
      </c>
      <c r="H25" s="175">
        <v>1.5130544362574343</v>
      </c>
      <c r="I25" s="24">
        <v>7819.933249271864</v>
      </c>
      <c r="K25" s="12"/>
      <c r="L25" s="12"/>
      <c r="M25" s="14"/>
    </row>
    <row r="26" spans="1:13" s="100" customFormat="1" ht="19.2" customHeight="1" x14ac:dyDescent="0.25">
      <c r="A26" s="11"/>
      <c r="B26" s="11"/>
      <c r="C26" s="96"/>
      <c r="D26" s="96"/>
      <c r="E26" s="98"/>
      <c r="F26" s="99"/>
      <c r="G26" s="99"/>
      <c r="H26" s="97"/>
      <c r="L26" s="135"/>
    </row>
    <row r="27" spans="1:13" ht="22.5" hidden="1" customHeight="1" x14ac:dyDescent="0.25">
      <c r="A27" s="11"/>
      <c r="B27" s="90"/>
      <c r="C27" s="88" t="s">
        <v>251</v>
      </c>
      <c r="D27" s="101" t="s">
        <v>253</v>
      </c>
      <c r="E27" s="70">
        <f>(E24+E14)/(E8+E19)</f>
        <v>4.0915932359598077</v>
      </c>
      <c r="F27" s="88" t="s">
        <v>252</v>
      </c>
      <c r="G27" s="101" t="s">
        <v>253</v>
      </c>
      <c r="H27" s="70">
        <f>(H24+H14)/(H8+H19)</f>
        <v>1.2117756349287676</v>
      </c>
      <c r="J27" s="113"/>
      <c r="K27" s="58"/>
    </row>
    <row r="28" spans="1:13" ht="14.25" hidden="1" customHeight="1" x14ac:dyDescent="0.25">
      <c r="B28" s="89"/>
      <c r="C28" s="89"/>
      <c r="J28" s="113"/>
    </row>
    <row r="29" spans="1:13" x14ac:dyDescent="0.25">
      <c r="B29" s="290" t="s">
        <v>11</v>
      </c>
      <c r="C29" s="290"/>
      <c r="D29" s="290"/>
      <c r="E29" s="108">
        <v>9193683.0999999996</v>
      </c>
      <c r="F29" s="73"/>
      <c r="G29" s="58"/>
    </row>
    <row r="30" spans="1:13" x14ac:dyDescent="0.25">
      <c r="B30" s="292" t="s">
        <v>232</v>
      </c>
      <c r="C30" s="292"/>
      <c r="D30" s="292"/>
      <c r="E30" s="91">
        <v>0</v>
      </c>
      <c r="F30" s="26"/>
    </row>
    <row r="31" spans="1:13" hidden="1" x14ac:dyDescent="0.25">
      <c r="B31" s="290" t="s">
        <v>12</v>
      </c>
      <c r="C31" s="290"/>
      <c r="D31" s="290"/>
      <c r="E31" s="13" t="e">
        <v>#REF!</v>
      </c>
    </row>
    <row r="32" spans="1:13" ht="15.6" customHeight="1" x14ac:dyDescent="0.25">
      <c r="B32" s="290" t="s">
        <v>343</v>
      </c>
      <c r="C32" s="290"/>
      <c r="D32" s="290"/>
      <c r="E32" s="175">
        <v>1.492</v>
      </c>
    </row>
    <row r="33" spans="7:9" x14ac:dyDescent="0.25">
      <c r="I33" s="68"/>
    </row>
    <row r="34" spans="7:9" x14ac:dyDescent="0.25">
      <c r="G34" s="12"/>
      <c r="I34" s="68"/>
    </row>
  </sheetData>
  <dataConsolidate/>
  <mergeCells count="13">
    <mergeCell ref="A25:B25"/>
    <mergeCell ref="B29:D29"/>
    <mergeCell ref="B30:D30"/>
    <mergeCell ref="B31:D31"/>
    <mergeCell ref="B32:D32"/>
    <mergeCell ref="A1:I1"/>
    <mergeCell ref="A2:I2"/>
    <mergeCell ref="A4:A5"/>
    <mergeCell ref="B4:B5"/>
    <mergeCell ref="C4:C5"/>
    <mergeCell ref="D4:D5"/>
    <mergeCell ref="E4:E5"/>
    <mergeCell ref="H4:I4"/>
  </mergeCells>
  <printOptions horizontalCentered="1"/>
  <pageMargins left="0.27559055118110237" right="0.15748031496062992" top="1.1417322834645669" bottom="0.43307086614173229" header="0.94488188976377963" footer="0.23622047244094491"/>
  <pageSetup paperSize="9" scale="9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0"/>
    <pageSetUpPr fitToPage="1"/>
  </sheetPr>
  <dimension ref="A1:V29"/>
  <sheetViews>
    <sheetView workbookViewId="0">
      <pane xSplit="1" ySplit="6" topLeftCell="B7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B7" sqref="B7"/>
    </sheetView>
  </sheetViews>
  <sheetFormatPr defaultRowHeight="13.2" x14ac:dyDescent="0.25"/>
  <cols>
    <col min="1" max="1" width="19.77734375" customWidth="1"/>
    <col min="2" max="2" width="11.6640625" style="16" customWidth="1"/>
    <col min="3" max="3" width="12.44140625" style="16" customWidth="1"/>
    <col min="4" max="4" width="11.6640625" style="16" customWidth="1"/>
    <col min="5" max="5" width="10.6640625" customWidth="1"/>
    <col min="6" max="6" width="10.88671875" customWidth="1"/>
    <col min="7" max="7" width="10.44140625" customWidth="1"/>
    <col min="8" max="8" width="6.77734375" customWidth="1"/>
    <col min="9" max="9" width="6.6640625" customWidth="1"/>
    <col min="10" max="10" width="6.44140625" customWidth="1"/>
    <col min="11" max="11" width="6.77734375" customWidth="1"/>
    <col min="12" max="12" width="6.44140625" customWidth="1"/>
    <col min="13" max="13" width="6.5546875" customWidth="1"/>
    <col min="14" max="14" width="10.5546875" customWidth="1"/>
    <col min="15" max="16" width="11" customWidth="1"/>
    <col min="17" max="17" width="10" customWidth="1"/>
    <col min="18" max="18" width="10.109375" customWidth="1"/>
    <col min="19" max="19" width="8.21875" customWidth="1"/>
    <col min="20" max="20" width="9.88671875" customWidth="1"/>
    <col min="21" max="21" width="9.77734375" customWidth="1"/>
    <col min="22" max="22" width="5.44140625" customWidth="1"/>
  </cols>
  <sheetData>
    <row r="1" spans="1:22" ht="13.5" customHeight="1" x14ac:dyDescent="0.25">
      <c r="A1" s="242" t="s">
        <v>383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22"/>
    </row>
    <row r="2" spans="1:22" ht="13.5" customHeight="1" x14ac:dyDescent="0.25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2"/>
    </row>
    <row r="4" spans="1:22" s="19" customFormat="1" ht="34.5" customHeight="1" x14ac:dyDescent="0.2">
      <c r="A4" s="297" t="s">
        <v>6</v>
      </c>
      <c r="B4" s="300" t="s">
        <v>234</v>
      </c>
      <c r="C4" s="301"/>
      <c r="D4" s="302"/>
      <c r="E4" s="300" t="s">
        <v>233</v>
      </c>
      <c r="F4" s="301"/>
      <c r="G4" s="302"/>
      <c r="H4" s="303" t="s">
        <v>235</v>
      </c>
      <c r="I4" s="304"/>
      <c r="J4" s="304"/>
      <c r="K4" s="304"/>
      <c r="L4" s="304"/>
      <c r="M4" s="305"/>
      <c r="N4" s="300" t="s">
        <v>354</v>
      </c>
      <c r="O4" s="301"/>
      <c r="P4" s="302"/>
      <c r="Q4" s="306" t="s">
        <v>220</v>
      </c>
      <c r="R4" s="307"/>
      <c r="S4" s="307"/>
      <c r="T4" s="307"/>
      <c r="U4" s="308"/>
      <c r="V4" s="48"/>
    </row>
    <row r="5" spans="1:22" s="19" customFormat="1" ht="25.2" customHeight="1" x14ac:dyDescent="0.2">
      <c r="A5" s="298"/>
      <c r="B5" s="1">
        <v>2017</v>
      </c>
      <c r="C5" s="1">
        <v>2018</v>
      </c>
      <c r="D5" s="1">
        <v>2019</v>
      </c>
      <c r="E5" s="143">
        <v>2017</v>
      </c>
      <c r="F5" s="143">
        <v>2018</v>
      </c>
      <c r="G5" s="143">
        <v>2019</v>
      </c>
      <c r="H5" s="143">
        <v>2016</v>
      </c>
      <c r="I5" s="143" t="s">
        <v>380</v>
      </c>
      <c r="J5" s="143" t="s">
        <v>379</v>
      </c>
      <c r="K5" s="143">
        <v>2017</v>
      </c>
      <c r="L5" s="143">
        <v>2018</v>
      </c>
      <c r="M5" s="143">
        <v>2019</v>
      </c>
      <c r="N5" s="143">
        <v>2017</v>
      </c>
      <c r="O5" s="143">
        <v>2018</v>
      </c>
      <c r="P5" s="1">
        <v>2018</v>
      </c>
      <c r="Q5" s="143" t="s">
        <v>382</v>
      </c>
      <c r="R5" s="143">
        <v>2017</v>
      </c>
      <c r="S5" s="143" t="s">
        <v>381</v>
      </c>
      <c r="T5" s="143">
        <v>2018</v>
      </c>
      <c r="U5" s="5">
        <v>2019</v>
      </c>
      <c r="V5" s="74"/>
    </row>
    <row r="6" spans="1:22" ht="15.75" customHeight="1" x14ac:dyDescent="0.25">
      <c r="A6" s="299"/>
      <c r="B6" s="30" t="s">
        <v>5</v>
      </c>
      <c r="C6" s="30" t="s">
        <v>5</v>
      </c>
      <c r="D6" s="30" t="s">
        <v>5</v>
      </c>
      <c r="E6" s="215" t="s">
        <v>5</v>
      </c>
      <c r="F6" s="215" t="s">
        <v>5</v>
      </c>
      <c r="G6" s="215" t="s">
        <v>5</v>
      </c>
      <c r="H6" s="215" t="s">
        <v>201</v>
      </c>
      <c r="I6" s="215" t="s">
        <v>201</v>
      </c>
      <c r="J6" s="215" t="s">
        <v>201</v>
      </c>
      <c r="K6" s="215" t="s">
        <v>201</v>
      </c>
      <c r="L6" s="215" t="s">
        <v>201</v>
      </c>
      <c r="M6" s="215" t="s">
        <v>201</v>
      </c>
      <c r="N6" s="215" t="s">
        <v>5</v>
      </c>
      <c r="O6" s="215" t="s">
        <v>5</v>
      </c>
      <c r="P6" s="38" t="s">
        <v>5</v>
      </c>
      <c r="Q6" s="39" t="s">
        <v>5</v>
      </c>
      <c r="R6" s="216" t="s">
        <v>5</v>
      </c>
      <c r="S6" s="216" t="s">
        <v>5</v>
      </c>
      <c r="T6" s="216" t="s">
        <v>5</v>
      </c>
      <c r="U6" s="39" t="s">
        <v>5</v>
      </c>
      <c r="V6" s="223"/>
    </row>
    <row r="7" spans="1:22" ht="24" customHeight="1" x14ac:dyDescent="0.25">
      <c r="A7" s="7" t="s">
        <v>203</v>
      </c>
      <c r="B7" s="18">
        <v>709999</v>
      </c>
      <c r="C7" s="18">
        <v>761118</v>
      </c>
      <c r="D7" s="18">
        <v>821246</v>
      </c>
      <c r="E7" s="108">
        <v>263215.59999999998</v>
      </c>
      <c r="F7" s="108">
        <v>278791</v>
      </c>
      <c r="G7" s="108">
        <v>296297.19999999995</v>
      </c>
      <c r="H7" s="111">
        <v>33.700000000000003</v>
      </c>
      <c r="I7" s="111">
        <v>33.700000000000003</v>
      </c>
      <c r="J7" s="112">
        <v>33.993182215168062</v>
      </c>
      <c r="K7" s="112">
        <v>33.700000000000003</v>
      </c>
      <c r="L7" s="112">
        <v>33.700000000000003</v>
      </c>
      <c r="M7" s="112">
        <v>33.700000000000003</v>
      </c>
      <c r="N7" s="108">
        <v>239269.7</v>
      </c>
      <c r="O7" s="108">
        <v>256496.8</v>
      </c>
      <c r="P7" s="108">
        <v>276759.90000000002</v>
      </c>
      <c r="Q7" s="25">
        <v>16092.699999999983</v>
      </c>
      <c r="R7" s="108">
        <v>23945.899999999965</v>
      </c>
      <c r="S7" s="108">
        <v>0</v>
      </c>
      <c r="T7" s="108">
        <v>17835.400000000001</v>
      </c>
      <c r="U7" s="25">
        <v>15629.8</v>
      </c>
      <c r="V7" s="73"/>
    </row>
    <row r="8" spans="1:22" x14ac:dyDescent="0.25">
      <c r="A8" s="7" t="s">
        <v>204</v>
      </c>
      <c r="B8" s="18">
        <v>446760</v>
      </c>
      <c r="C8" s="18">
        <v>478927</v>
      </c>
      <c r="D8" s="18">
        <v>516762</v>
      </c>
      <c r="E8" s="108">
        <v>259161.7</v>
      </c>
      <c r="F8" s="108">
        <v>274826.7</v>
      </c>
      <c r="G8" s="108">
        <v>292531.8</v>
      </c>
      <c r="H8" s="111">
        <v>53.2</v>
      </c>
      <c r="I8" s="111">
        <v>53.3</v>
      </c>
      <c r="J8" s="112">
        <v>54.484392662334336</v>
      </c>
      <c r="K8" s="112">
        <v>53.2</v>
      </c>
      <c r="L8" s="112">
        <v>53.2</v>
      </c>
      <c r="M8" s="112">
        <v>53.2</v>
      </c>
      <c r="N8" s="108">
        <v>237676.3</v>
      </c>
      <c r="O8" s="108">
        <v>254789.2</v>
      </c>
      <c r="P8" s="108">
        <v>274917.40000000002</v>
      </c>
      <c r="Q8" s="25">
        <v>16132.399999999994</v>
      </c>
      <c r="R8" s="108">
        <v>21485.400000000023</v>
      </c>
      <c r="S8" s="108">
        <v>0</v>
      </c>
      <c r="T8" s="108">
        <v>16030</v>
      </c>
      <c r="U8" s="25">
        <v>14091.5</v>
      </c>
      <c r="V8" s="73"/>
    </row>
    <row r="9" spans="1:22" x14ac:dyDescent="0.25">
      <c r="A9" s="7" t="s">
        <v>205</v>
      </c>
      <c r="B9" s="18">
        <v>1394679</v>
      </c>
      <c r="C9" s="18">
        <v>1495096</v>
      </c>
      <c r="D9" s="18">
        <v>1613209</v>
      </c>
      <c r="E9" s="108">
        <v>337915.4</v>
      </c>
      <c r="F9" s="108">
        <v>358859.2</v>
      </c>
      <c r="G9" s="108">
        <v>382406.40000000002</v>
      </c>
      <c r="H9" s="111">
        <v>18.600000000000001</v>
      </c>
      <c r="I9" s="111">
        <v>18.600000000000001</v>
      </c>
      <c r="J9" s="112">
        <v>19.058568110023995</v>
      </c>
      <c r="K9" s="112">
        <v>18.600000000000001</v>
      </c>
      <c r="L9" s="112">
        <v>18.600000000000001</v>
      </c>
      <c r="M9" s="112">
        <v>18.600000000000001</v>
      </c>
      <c r="N9" s="108">
        <v>259410.3</v>
      </c>
      <c r="O9" s="108">
        <v>278087.90000000002</v>
      </c>
      <c r="P9" s="108">
        <v>300056.90000000002</v>
      </c>
      <c r="Q9" s="25">
        <v>13988.700000000012</v>
      </c>
      <c r="R9" s="108">
        <v>78505.100000000035</v>
      </c>
      <c r="S9" s="108">
        <v>0</v>
      </c>
      <c r="T9" s="108">
        <v>64617</v>
      </c>
      <c r="U9" s="25">
        <v>65879.600000000006</v>
      </c>
      <c r="V9" s="73"/>
    </row>
    <row r="10" spans="1:22" x14ac:dyDescent="0.25">
      <c r="A10" s="7" t="s">
        <v>206</v>
      </c>
      <c r="B10" s="18">
        <v>7946415</v>
      </c>
      <c r="C10" s="18">
        <v>8518557</v>
      </c>
      <c r="D10" s="18">
        <v>9191523</v>
      </c>
      <c r="E10" s="108">
        <v>230202.2</v>
      </c>
      <c r="F10" s="108">
        <v>243950.1</v>
      </c>
      <c r="G10" s="108">
        <v>260217.2</v>
      </c>
      <c r="H10" s="111">
        <v>0.28999999999999998</v>
      </c>
      <c r="I10" s="111">
        <v>0.28999999999999998</v>
      </c>
      <c r="J10" s="112">
        <v>0</v>
      </c>
      <c r="K10" s="112">
        <v>2.053616630895819</v>
      </c>
      <c r="L10" s="112">
        <v>2.1279660393186313</v>
      </c>
      <c r="M10" s="112">
        <v>2.2206417804753356</v>
      </c>
      <c r="N10" s="108">
        <v>163188.9</v>
      </c>
      <c r="O10" s="108">
        <v>181272</v>
      </c>
      <c r="P10" s="108">
        <v>204110.8</v>
      </c>
      <c r="Q10" s="25">
        <v>0</v>
      </c>
      <c r="R10" s="108">
        <v>67013.300000000017</v>
      </c>
      <c r="S10" s="108">
        <v>0</v>
      </c>
      <c r="T10" s="108">
        <v>50142.5</v>
      </c>
      <c r="U10" s="25">
        <v>44885.1</v>
      </c>
      <c r="V10" s="73"/>
    </row>
    <row r="11" spans="1:22" x14ac:dyDescent="0.25">
      <c r="A11" s="7" t="s">
        <v>1</v>
      </c>
      <c r="B11" s="18">
        <v>4240253</v>
      </c>
      <c r="C11" s="18">
        <v>4545551</v>
      </c>
      <c r="D11" s="18">
        <v>4904650</v>
      </c>
      <c r="E11" s="108">
        <v>411172.6</v>
      </c>
      <c r="F11" s="108">
        <v>436642.7</v>
      </c>
      <c r="G11" s="108">
        <v>465105.8</v>
      </c>
      <c r="H11" s="111">
        <v>8.14</v>
      </c>
      <c r="I11" s="111">
        <v>8.14</v>
      </c>
      <c r="J11" s="112">
        <v>8.17</v>
      </c>
      <c r="K11" s="112">
        <v>8.14</v>
      </c>
      <c r="L11" s="112">
        <v>8.14</v>
      </c>
      <c r="M11" s="112">
        <v>8.14</v>
      </c>
      <c r="N11" s="108">
        <v>345156.6</v>
      </c>
      <c r="O11" s="108">
        <v>370007.9</v>
      </c>
      <c r="P11" s="108">
        <v>399238.5</v>
      </c>
      <c r="Q11" s="25">
        <v>13096.899999999965</v>
      </c>
      <c r="R11" s="108">
        <v>66016</v>
      </c>
      <c r="S11" s="108">
        <v>0</v>
      </c>
      <c r="T11" s="108">
        <v>53307.8</v>
      </c>
      <c r="U11" s="25">
        <v>52693.8</v>
      </c>
      <c r="V11" s="73"/>
    </row>
    <row r="12" spans="1:22" x14ac:dyDescent="0.25">
      <c r="A12" s="7" t="s">
        <v>207</v>
      </c>
      <c r="B12" s="18">
        <v>3642015</v>
      </c>
      <c r="C12" s="18">
        <v>3904240</v>
      </c>
      <c r="D12" s="18">
        <v>4212675</v>
      </c>
      <c r="E12" s="108">
        <v>561663.80000000005</v>
      </c>
      <c r="F12" s="108">
        <v>596844.80000000005</v>
      </c>
      <c r="G12" s="108">
        <v>636836</v>
      </c>
      <c r="H12" s="111">
        <v>14</v>
      </c>
      <c r="I12" s="111">
        <v>14</v>
      </c>
      <c r="J12" s="112">
        <v>14.08914719789415</v>
      </c>
      <c r="K12" s="112">
        <v>14</v>
      </c>
      <c r="L12" s="111">
        <v>14</v>
      </c>
      <c r="M12" s="111">
        <v>14</v>
      </c>
      <c r="N12" s="108">
        <v>509882.1</v>
      </c>
      <c r="O12" s="108">
        <v>546593.6</v>
      </c>
      <c r="P12" s="108">
        <v>589774.5</v>
      </c>
      <c r="Q12" s="25">
        <v>14027.200000000012</v>
      </c>
      <c r="R12" s="108">
        <v>51781.70000000007</v>
      </c>
      <c r="S12" s="108">
        <v>0</v>
      </c>
      <c r="T12" s="108">
        <v>40201</v>
      </c>
      <c r="U12" s="25">
        <v>37649.199999999997</v>
      </c>
      <c r="V12" s="73"/>
    </row>
    <row r="13" spans="1:22" x14ac:dyDescent="0.25">
      <c r="A13" s="7" t="s">
        <v>208</v>
      </c>
      <c r="B13" s="18">
        <v>1800896</v>
      </c>
      <c r="C13" s="18">
        <v>1930561</v>
      </c>
      <c r="D13" s="18">
        <v>2083075</v>
      </c>
      <c r="E13" s="108">
        <v>120421.8</v>
      </c>
      <c r="F13" s="108">
        <v>126726.3</v>
      </c>
      <c r="G13" s="108">
        <v>133567.29999999999</v>
      </c>
      <c r="H13" s="111">
        <v>5.47</v>
      </c>
      <c r="I13" s="111">
        <v>5.3</v>
      </c>
      <c r="J13" s="112">
        <v>4.6749248504340191</v>
      </c>
      <c r="K13" s="112">
        <v>6.6867714737552859</v>
      </c>
      <c r="L13" s="112">
        <v>6.5642214879509124</v>
      </c>
      <c r="M13" s="112">
        <v>6.4120254911609038</v>
      </c>
      <c r="N13" s="108">
        <v>120421.8</v>
      </c>
      <c r="O13" s="108">
        <v>126726.3</v>
      </c>
      <c r="P13" s="108">
        <v>133567.29999999999</v>
      </c>
      <c r="Q13" s="25">
        <v>0</v>
      </c>
      <c r="R13" s="108">
        <v>0</v>
      </c>
      <c r="S13" s="108">
        <v>0</v>
      </c>
      <c r="T13" s="108">
        <v>0</v>
      </c>
      <c r="U13" s="25">
        <v>0</v>
      </c>
      <c r="V13" s="73"/>
    </row>
    <row r="14" spans="1:22" x14ac:dyDescent="0.25">
      <c r="A14" s="7" t="s">
        <v>209</v>
      </c>
      <c r="B14" s="18">
        <v>2102901</v>
      </c>
      <c r="C14" s="18">
        <v>2254310</v>
      </c>
      <c r="D14" s="18">
        <v>2432400</v>
      </c>
      <c r="E14" s="108">
        <v>20879.400000000001</v>
      </c>
      <c r="F14" s="108">
        <v>21262.3</v>
      </c>
      <c r="G14" s="108">
        <v>21154.6</v>
      </c>
      <c r="H14" s="111">
        <v>0.53</v>
      </c>
      <c r="I14" s="111">
        <v>0.39</v>
      </c>
      <c r="J14" s="112">
        <v>0.32343396544018332</v>
      </c>
      <c r="K14" s="112">
        <v>0.99288554240071236</v>
      </c>
      <c r="L14" s="112">
        <v>0.94318438901482038</v>
      </c>
      <c r="M14" s="112">
        <v>0.86970070712053937</v>
      </c>
      <c r="N14" s="108">
        <v>20879.400000000001</v>
      </c>
      <c r="O14" s="108">
        <v>21262.3</v>
      </c>
      <c r="P14" s="108">
        <v>21154.6</v>
      </c>
      <c r="Q14" s="25">
        <v>0</v>
      </c>
      <c r="R14" s="108">
        <v>0</v>
      </c>
      <c r="S14" s="108">
        <v>0</v>
      </c>
      <c r="T14" s="108">
        <v>0</v>
      </c>
      <c r="U14" s="25">
        <v>0</v>
      </c>
      <c r="V14" s="73"/>
    </row>
    <row r="15" spans="1:22" x14ac:dyDescent="0.25">
      <c r="A15" s="7" t="s">
        <v>210</v>
      </c>
      <c r="B15" s="18">
        <v>1676914</v>
      </c>
      <c r="C15" s="18">
        <v>1797652</v>
      </c>
      <c r="D15" s="18">
        <v>1939667</v>
      </c>
      <c r="E15" s="108">
        <v>235409.7</v>
      </c>
      <c r="F15" s="108">
        <v>249086.3</v>
      </c>
      <c r="G15" s="108">
        <v>264369.5</v>
      </c>
      <c r="H15" s="111">
        <v>11.67</v>
      </c>
      <c r="I15" s="111">
        <v>11.67</v>
      </c>
      <c r="J15" s="112">
        <v>11.610274194666395</v>
      </c>
      <c r="K15" s="112">
        <v>11.67</v>
      </c>
      <c r="L15" s="112">
        <v>11.67</v>
      </c>
      <c r="M15" s="112">
        <v>11.67</v>
      </c>
      <c r="N15" s="108">
        <v>195695.9</v>
      </c>
      <c r="O15" s="108">
        <v>209786</v>
      </c>
      <c r="P15" s="108">
        <v>226359.1</v>
      </c>
      <c r="Q15" s="25">
        <v>13488.400000000023</v>
      </c>
      <c r="R15" s="108">
        <v>39713.800000000017</v>
      </c>
      <c r="S15" s="108">
        <v>0</v>
      </c>
      <c r="T15" s="108">
        <v>31440.2</v>
      </c>
      <c r="U15" s="25">
        <v>30408.3</v>
      </c>
      <c r="V15" s="73"/>
    </row>
    <row r="16" spans="1:22" x14ac:dyDescent="0.25">
      <c r="A16" s="7" t="s">
        <v>211</v>
      </c>
      <c r="B16" s="18">
        <v>338754</v>
      </c>
      <c r="C16" s="18">
        <v>363144</v>
      </c>
      <c r="D16" s="18">
        <v>391832</v>
      </c>
      <c r="E16" s="108">
        <v>179429.2</v>
      </c>
      <c r="F16" s="108">
        <v>190355.3</v>
      </c>
      <c r="G16" s="108">
        <v>202727.7</v>
      </c>
      <c r="H16" s="111">
        <v>41</v>
      </c>
      <c r="I16" s="111">
        <v>42</v>
      </c>
      <c r="J16" s="112">
        <v>44.287282475980632</v>
      </c>
      <c r="K16" s="112">
        <v>41</v>
      </c>
      <c r="L16" s="112">
        <v>41</v>
      </c>
      <c r="M16" s="112">
        <v>41</v>
      </c>
      <c r="N16" s="108">
        <v>138889.1</v>
      </c>
      <c r="O16" s="108">
        <v>148889</v>
      </c>
      <c r="P16" s="108">
        <v>160651.1</v>
      </c>
      <c r="Q16" s="25">
        <v>14880.600000000006</v>
      </c>
      <c r="R16" s="108">
        <v>40540.100000000006</v>
      </c>
      <c r="S16" s="108">
        <v>0</v>
      </c>
      <c r="T16" s="108">
        <v>33173</v>
      </c>
      <c r="U16" s="25">
        <v>33661.300000000003</v>
      </c>
      <c r="V16" s="73"/>
    </row>
    <row r="17" spans="1:22" x14ac:dyDescent="0.25">
      <c r="A17" s="7" t="s">
        <v>212</v>
      </c>
      <c r="B17" s="18">
        <v>2008097</v>
      </c>
      <c r="C17" s="18">
        <v>2152680</v>
      </c>
      <c r="D17" s="18">
        <v>2322742</v>
      </c>
      <c r="E17" s="108">
        <v>73395.5</v>
      </c>
      <c r="F17" s="108">
        <v>75832.899999999994</v>
      </c>
      <c r="G17" s="108">
        <v>78263.5</v>
      </c>
      <c r="H17" s="111">
        <v>3.6</v>
      </c>
      <c r="I17" s="111">
        <v>3.37</v>
      </c>
      <c r="J17" s="112">
        <v>2.1013884276356216</v>
      </c>
      <c r="K17" s="112">
        <v>3.6549778222864733</v>
      </c>
      <c r="L17" s="112">
        <v>3.522720515822138</v>
      </c>
      <c r="M17" s="112">
        <v>3.3694443894328336</v>
      </c>
      <c r="N17" s="108">
        <v>73395.5</v>
      </c>
      <c r="O17" s="108">
        <v>75832.899999999994</v>
      </c>
      <c r="P17" s="108">
        <v>78263.5</v>
      </c>
      <c r="Q17" s="25">
        <v>0</v>
      </c>
      <c r="R17" s="108">
        <v>0</v>
      </c>
      <c r="S17" s="108">
        <v>0</v>
      </c>
      <c r="T17" s="108">
        <v>0</v>
      </c>
      <c r="U17" s="25">
        <v>0</v>
      </c>
      <c r="V17" s="73"/>
    </row>
    <row r="18" spans="1:22" x14ac:dyDescent="0.25">
      <c r="A18" s="7" t="s">
        <v>213</v>
      </c>
      <c r="B18" s="18">
        <v>929082</v>
      </c>
      <c r="C18" s="18">
        <v>995976</v>
      </c>
      <c r="D18" s="18">
        <v>1074658</v>
      </c>
      <c r="E18" s="108">
        <v>290069.40000000002</v>
      </c>
      <c r="F18" s="108">
        <v>307614.59999999998</v>
      </c>
      <c r="G18" s="108">
        <v>327465.8</v>
      </c>
      <c r="H18" s="111">
        <v>25.5</v>
      </c>
      <c r="I18" s="111">
        <v>25.6</v>
      </c>
      <c r="J18" s="112">
        <v>25.651714077813146</v>
      </c>
      <c r="K18" s="112">
        <v>25.5</v>
      </c>
      <c r="L18" s="112">
        <v>25.5</v>
      </c>
      <c r="M18" s="112">
        <v>25.5</v>
      </c>
      <c r="N18" s="108">
        <v>236915.9</v>
      </c>
      <c r="O18" s="108">
        <v>253973.9</v>
      </c>
      <c r="P18" s="108">
        <v>274037.8</v>
      </c>
      <c r="Q18" s="25">
        <v>14310.599999999977</v>
      </c>
      <c r="R18" s="108">
        <v>53153.500000000029</v>
      </c>
      <c r="S18" s="108">
        <v>0</v>
      </c>
      <c r="T18" s="108">
        <v>42912.6</v>
      </c>
      <c r="U18" s="25">
        <v>42742.400000000001</v>
      </c>
      <c r="V18" s="73"/>
    </row>
    <row r="19" spans="1:22" x14ac:dyDescent="0.25">
      <c r="A19" s="7" t="s">
        <v>214</v>
      </c>
      <c r="B19" s="18">
        <v>339233</v>
      </c>
      <c r="C19" s="18">
        <v>363658</v>
      </c>
      <c r="D19" s="18">
        <v>392387</v>
      </c>
      <c r="E19" s="108">
        <v>237360.3</v>
      </c>
      <c r="F19" s="108">
        <v>250939.3</v>
      </c>
      <c r="G19" s="108">
        <v>266223.7</v>
      </c>
      <c r="H19" s="111">
        <v>53.5</v>
      </c>
      <c r="I19" s="111">
        <v>54</v>
      </c>
      <c r="J19" s="112">
        <v>55.077171169145643</v>
      </c>
      <c r="K19" s="112">
        <v>53.5</v>
      </c>
      <c r="L19" s="112">
        <v>53.5</v>
      </c>
      <c r="M19" s="112">
        <v>53.5</v>
      </c>
      <c r="N19" s="108">
        <v>181489.7</v>
      </c>
      <c r="O19" s="108">
        <v>194557</v>
      </c>
      <c r="P19" s="108">
        <v>209927</v>
      </c>
      <c r="Q19" s="25">
        <v>14972.299999999988</v>
      </c>
      <c r="R19" s="108">
        <v>55870.599999999977</v>
      </c>
      <c r="S19" s="108">
        <v>0</v>
      </c>
      <c r="T19" s="108">
        <v>45105.8</v>
      </c>
      <c r="U19" s="25">
        <v>45037.4</v>
      </c>
      <c r="V19" s="73"/>
    </row>
    <row r="20" spans="1:22" x14ac:dyDescent="0.25">
      <c r="A20" s="7" t="s">
        <v>215</v>
      </c>
      <c r="B20" s="18">
        <v>940969</v>
      </c>
      <c r="C20" s="18">
        <v>1008719</v>
      </c>
      <c r="D20" s="18">
        <v>1088408</v>
      </c>
      <c r="E20" s="108">
        <v>191542.39999999999</v>
      </c>
      <c r="F20" s="108">
        <v>203849.60000000001</v>
      </c>
      <c r="G20" s="108">
        <v>217818.5</v>
      </c>
      <c r="H20" s="111">
        <v>17.399999999999999</v>
      </c>
      <c r="I20" s="111">
        <v>17.5</v>
      </c>
      <c r="J20" s="112">
        <v>18.978474321581313</v>
      </c>
      <c r="K20" s="112">
        <v>17.399999999999999</v>
      </c>
      <c r="L20" s="112">
        <v>17.399999999999999</v>
      </c>
      <c r="M20" s="112">
        <v>17.399999999999999</v>
      </c>
      <c r="N20" s="108">
        <v>163728.6</v>
      </c>
      <c r="O20" s="108">
        <v>175517.1</v>
      </c>
      <c r="P20" s="108">
        <v>189383</v>
      </c>
      <c r="Q20" s="25">
        <v>15218.399999999994</v>
      </c>
      <c r="R20" s="108">
        <v>27813.799999999988</v>
      </c>
      <c r="S20" s="108">
        <v>0</v>
      </c>
      <c r="T20" s="108">
        <v>22666</v>
      </c>
      <c r="U20" s="25">
        <v>22748.400000000001</v>
      </c>
      <c r="V20" s="73"/>
    </row>
    <row r="21" spans="1:22" x14ac:dyDescent="0.25">
      <c r="A21" s="7" t="s">
        <v>216</v>
      </c>
      <c r="B21" s="18">
        <v>385682</v>
      </c>
      <c r="C21" s="18">
        <v>413451</v>
      </c>
      <c r="D21" s="18">
        <v>446114</v>
      </c>
      <c r="E21" s="108">
        <v>196197.6</v>
      </c>
      <c r="F21" s="108">
        <v>208795.6</v>
      </c>
      <c r="G21" s="108">
        <v>223230.2</v>
      </c>
      <c r="H21" s="111">
        <v>36</v>
      </c>
      <c r="I21" s="111">
        <v>36.5</v>
      </c>
      <c r="J21" s="112">
        <v>39.151792629907476</v>
      </c>
      <c r="K21" s="112">
        <v>36</v>
      </c>
      <c r="L21" s="112">
        <v>36</v>
      </c>
      <c r="M21" s="112">
        <v>36</v>
      </c>
      <c r="N21" s="108">
        <v>138845.5</v>
      </c>
      <c r="O21" s="108">
        <v>148842.4</v>
      </c>
      <c r="P21" s="108">
        <v>160601</v>
      </c>
      <c r="Q21" s="25">
        <v>15702.299999999988</v>
      </c>
      <c r="R21" s="108">
        <v>57352.100000000006</v>
      </c>
      <c r="S21" s="108">
        <v>0</v>
      </c>
      <c r="T21" s="108">
        <v>47962.6</v>
      </c>
      <c r="U21" s="25">
        <v>50103.4</v>
      </c>
      <c r="V21" s="73"/>
    </row>
    <row r="22" spans="1:22" x14ac:dyDescent="0.25">
      <c r="A22" s="7" t="s">
        <v>217</v>
      </c>
      <c r="B22" s="18">
        <v>1369795</v>
      </c>
      <c r="C22" s="18">
        <v>1468420</v>
      </c>
      <c r="D22" s="18">
        <v>1584425</v>
      </c>
      <c r="E22" s="108">
        <v>212810.2</v>
      </c>
      <c r="F22" s="108">
        <v>224632.8</v>
      </c>
      <c r="G22" s="108">
        <v>239721.60000000001</v>
      </c>
      <c r="H22" s="111">
        <v>13</v>
      </c>
      <c r="I22" s="111">
        <v>13</v>
      </c>
      <c r="J22" s="112">
        <v>13.390125310706313</v>
      </c>
      <c r="K22" s="112">
        <v>13</v>
      </c>
      <c r="L22" s="112">
        <v>13</v>
      </c>
      <c r="M22" s="112">
        <v>13</v>
      </c>
      <c r="N22" s="108">
        <v>178073.4</v>
      </c>
      <c r="O22" s="108">
        <v>190894.6</v>
      </c>
      <c r="P22" s="108">
        <v>205975.3</v>
      </c>
      <c r="Q22" s="25">
        <v>16147.600000000006</v>
      </c>
      <c r="R22" s="108">
        <v>34736.800000000017</v>
      </c>
      <c r="S22" s="108">
        <v>0</v>
      </c>
      <c r="T22" s="108">
        <v>26990.6</v>
      </c>
      <c r="U22" s="25">
        <v>26997</v>
      </c>
      <c r="V22" s="73"/>
    </row>
    <row r="23" spans="1:22" x14ac:dyDescent="0.25">
      <c r="A23" s="7" t="s">
        <v>2</v>
      </c>
      <c r="B23" s="18">
        <v>1853455</v>
      </c>
      <c r="C23" s="18">
        <v>1986904</v>
      </c>
      <c r="D23" s="18">
        <v>2143869</v>
      </c>
      <c r="E23" s="108">
        <v>364796.3</v>
      </c>
      <c r="F23" s="108">
        <v>385667.5</v>
      </c>
      <c r="G23" s="108">
        <v>408923.1</v>
      </c>
      <c r="H23" s="111">
        <v>15</v>
      </c>
      <c r="I23" s="111">
        <v>15</v>
      </c>
      <c r="J23" s="112">
        <v>14.357716520242207</v>
      </c>
      <c r="K23" s="112">
        <v>15</v>
      </c>
      <c r="L23" s="112">
        <v>15</v>
      </c>
      <c r="M23" s="112">
        <v>15</v>
      </c>
      <c r="N23" s="108">
        <v>278018.3</v>
      </c>
      <c r="O23" s="108">
        <v>298035.59999999998</v>
      </c>
      <c r="P23" s="108">
        <v>321580.40000000002</v>
      </c>
      <c r="Q23" s="25">
        <v>10739.099999999977</v>
      </c>
      <c r="R23" s="108">
        <v>86778</v>
      </c>
      <c r="S23" s="108">
        <v>0</v>
      </c>
      <c r="T23" s="108">
        <v>70105.5</v>
      </c>
      <c r="U23" s="25">
        <v>69874.2</v>
      </c>
      <c r="V23" s="73"/>
    </row>
    <row r="24" spans="1:22" ht="14.25" customHeight="1" x14ac:dyDescent="0.25">
      <c r="A24" s="7" t="s">
        <v>218</v>
      </c>
      <c r="B24" s="18">
        <v>2683471</v>
      </c>
      <c r="C24" s="18">
        <v>2876681</v>
      </c>
      <c r="D24" s="18">
        <v>3103939</v>
      </c>
      <c r="E24" s="108">
        <v>0</v>
      </c>
      <c r="F24" s="108">
        <v>0</v>
      </c>
      <c r="G24" s="108">
        <v>0</v>
      </c>
      <c r="H24" s="111">
        <v>0</v>
      </c>
      <c r="I24" s="111">
        <v>0</v>
      </c>
      <c r="J24" s="112">
        <v>0</v>
      </c>
      <c r="K24" s="112">
        <v>0</v>
      </c>
      <c r="L24" s="112">
        <v>0</v>
      </c>
      <c r="M24" s="112">
        <v>0</v>
      </c>
      <c r="N24" s="108">
        <v>0</v>
      </c>
      <c r="O24" s="108">
        <v>0</v>
      </c>
      <c r="P24" s="108">
        <v>0</v>
      </c>
      <c r="Q24" s="25">
        <v>0</v>
      </c>
      <c r="R24" s="108">
        <v>0</v>
      </c>
      <c r="S24" s="108">
        <v>0</v>
      </c>
      <c r="T24" s="108">
        <v>0</v>
      </c>
      <c r="U24" s="25">
        <v>0</v>
      </c>
      <c r="V24" s="73"/>
    </row>
    <row r="25" spans="1:22" ht="25.2" customHeight="1" x14ac:dyDescent="0.25">
      <c r="A25" s="7" t="s">
        <v>396</v>
      </c>
      <c r="B25" s="18"/>
      <c r="C25" s="18"/>
      <c r="D25" s="18"/>
      <c r="E25" s="108"/>
      <c r="F25" s="108"/>
      <c r="G25" s="108"/>
      <c r="H25" s="111"/>
      <c r="I25" s="111"/>
      <c r="J25" s="112"/>
      <c r="K25" s="112"/>
      <c r="L25" s="112"/>
      <c r="M25" s="112"/>
      <c r="N25" s="108"/>
      <c r="O25" s="108"/>
      <c r="P25" s="108"/>
      <c r="Q25" s="25"/>
      <c r="R25" s="108"/>
      <c r="S25" s="108"/>
      <c r="T25" s="108">
        <v>140622.5</v>
      </c>
      <c r="U25" s="25">
        <v>138100.39999999991</v>
      </c>
      <c r="V25" s="73"/>
    </row>
    <row r="26" spans="1:22" ht="19.5" customHeight="1" x14ac:dyDescent="0.25">
      <c r="A26" s="6" t="s">
        <v>202</v>
      </c>
      <c r="B26" s="43">
        <v>34809370</v>
      </c>
      <c r="C26" s="43">
        <v>37315645</v>
      </c>
      <c r="D26" s="43">
        <v>40263581</v>
      </c>
      <c r="E26" s="108">
        <v>4185643.1</v>
      </c>
      <c r="F26" s="108">
        <v>4434676.9999999991</v>
      </c>
      <c r="G26" s="108">
        <v>4716859.9000000004</v>
      </c>
      <c r="H26" s="111">
        <v>10</v>
      </c>
      <c r="I26" s="111">
        <v>10</v>
      </c>
      <c r="J26" s="112">
        <v>10</v>
      </c>
      <c r="K26" s="112">
        <v>10</v>
      </c>
      <c r="L26" s="112">
        <v>10</v>
      </c>
      <c r="M26" s="112">
        <v>10</v>
      </c>
      <c r="N26" s="108">
        <v>3480936.9999999995</v>
      </c>
      <c r="O26" s="108">
        <v>3731564.5</v>
      </c>
      <c r="P26" s="25">
        <v>4026358.0999999996</v>
      </c>
      <c r="Q26" s="25">
        <v>188797.19999999992</v>
      </c>
      <c r="R26" s="108">
        <v>704706.10000000021</v>
      </c>
      <c r="S26" s="108">
        <v>0</v>
      </c>
      <c r="T26" s="108">
        <v>703112.5</v>
      </c>
      <c r="U26" s="25">
        <v>690501.79999999993</v>
      </c>
      <c r="V26" s="73"/>
    </row>
    <row r="27" spans="1:22" x14ac:dyDescent="0.25">
      <c r="R27" s="26"/>
      <c r="S27" s="26"/>
    </row>
    <row r="28" spans="1:22" x14ac:dyDescent="0.25">
      <c r="A28" s="29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</row>
    <row r="29" spans="1:22" x14ac:dyDescent="0.25">
      <c r="E29" s="26"/>
      <c r="F29" s="26"/>
      <c r="G29" s="26"/>
      <c r="H29" s="26"/>
      <c r="I29" s="26"/>
      <c r="J29" s="26"/>
      <c r="K29" s="27"/>
      <c r="L29" s="27"/>
      <c r="M29" s="27"/>
      <c r="N29" s="26"/>
      <c r="O29" s="26"/>
      <c r="P29" s="26"/>
      <c r="Q29" s="26"/>
      <c r="R29" s="26"/>
      <c r="S29" s="26"/>
      <c r="T29" s="26"/>
      <c r="U29" s="26"/>
      <c r="V29" s="26"/>
    </row>
  </sheetData>
  <mergeCells count="7">
    <mergeCell ref="A1:U1"/>
    <mergeCell ref="A4:A6"/>
    <mergeCell ref="B4:D4"/>
    <mergeCell ref="E4:G4"/>
    <mergeCell ref="N4:P4"/>
    <mergeCell ref="H4:M4"/>
    <mergeCell ref="Q4:U4"/>
  </mergeCells>
  <phoneticPr fontId="0" type="noConversion"/>
  <printOptions horizontalCentered="1"/>
  <pageMargins left="0.19685039370078741" right="0.19685039370078741" top="1.3779527559055118" bottom="0.35433070866141736" header="1.1023622047244095" footer="0.1574803149606299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/>
  </sheetPr>
  <dimension ref="A1:N1730"/>
  <sheetViews>
    <sheetView zoomScaleNormal="120" workbookViewId="0">
      <pane xSplit="1" ySplit="5" topLeftCell="C27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F81" sqref="F81"/>
    </sheetView>
  </sheetViews>
  <sheetFormatPr defaultColWidth="9.109375" defaultRowHeight="13.2" x14ac:dyDescent="0.25"/>
  <cols>
    <col min="1" max="1" width="34.44140625" style="42" customWidth="1"/>
    <col min="2" max="2" width="16.5546875" style="124" customWidth="1"/>
    <col min="3" max="3" width="10.21875" style="42" customWidth="1"/>
    <col min="4" max="4" width="10.6640625" style="42" customWidth="1"/>
    <col min="5" max="5" width="9.88671875" style="42" customWidth="1"/>
    <col min="6" max="6" width="10.21875" style="42" bestFit="1" customWidth="1"/>
    <col min="7" max="7" width="11.6640625" style="42" bestFit="1" customWidth="1"/>
    <col min="8" max="8" width="8.77734375" style="42" customWidth="1"/>
    <col min="9" max="9" width="10.21875" style="42" customWidth="1"/>
    <col min="10" max="10" width="10.77734375" style="42" customWidth="1"/>
    <col min="11" max="11" width="10" style="42" customWidth="1"/>
    <col min="12" max="12" width="8.21875" style="42" customWidth="1"/>
    <col min="13" max="13" width="7.77734375" style="42" customWidth="1"/>
    <col min="14" max="14" width="10.6640625" style="42" bestFit="1" customWidth="1"/>
    <col min="15" max="15" width="4.109375" style="42" customWidth="1"/>
    <col min="16" max="16384" width="9.109375" style="42"/>
  </cols>
  <sheetData>
    <row r="1" spans="1:14" ht="28.2" customHeight="1" x14ac:dyDescent="0.25">
      <c r="B1" s="230" t="s">
        <v>344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137"/>
    </row>
    <row r="3" spans="1:14" ht="65.400000000000006" customHeight="1" x14ac:dyDescent="0.25">
      <c r="A3" s="231" t="s">
        <v>283</v>
      </c>
      <c r="B3" s="238" t="s">
        <v>284</v>
      </c>
      <c r="C3" s="217" t="s">
        <v>361</v>
      </c>
      <c r="D3" s="233" t="s">
        <v>329</v>
      </c>
      <c r="E3" s="219" t="s">
        <v>304</v>
      </c>
      <c r="F3" s="233" t="s">
        <v>219</v>
      </c>
      <c r="G3" s="217" t="s">
        <v>345</v>
      </c>
      <c r="H3" s="235" t="s">
        <v>8</v>
      </c>
      <c r="I3" s="235" t="s">
        <v>258</v>
      </c>
      <c r="J3" s="127" t="s">
        <v>339</v>
      </c>
      <c r="K3" s="142" t="s">
        <v>245</v>
      </c>
      <c r="L3" s="237" t="s">
        <v>323</v>
      </c>
      <c r="M3" s="237"/>
    </row>
    <row r="4" spans="1:14" ht="17.399999999999999" customHeight="1" x14ac:dyDescent="0.25">
      <c r="A4" s="232"/>
      <c r="B4" s="239"/>
      <c r="C4" s="143" t="s">
        <v>4</v>
      </c>
      <c r="D4" s="234"/>
      <c r="E4" s="143" t="s">
        <v>305</v>
      </c>
      <c r="F4" s="234"/>
      <c r="G4" s="127" t="s">
        <v>5</v>
      </c>
      <c r="H4" s="236"/>
      <c r="I4" s="236"/>
      <c r="J4" s="181">
        <f>0.940996197039563*1.25</f>
        <v>1.1762452462994539</v>
      </c>
      <c r="K4" s="32"/>
      <c r="L4" s="140"/>
      <c r="M4" s="140" t="s">
        <v>274</v>
      </c>
    </row>
    <row r="5" spans="1:14" s="60" customFormat="1" ht="30.75" customHeight="1" x14ac:dyDescent="0.2">
      <c r="A5" s="44">
        <v>1</v>
      </c>
      <c r="B5" s="44">
        <v>2</v>
      </c>
      <c r="C5" s="9">
        <v>3</v>
      </c>
      <c r="D5" s="9">
        <v>4</v>
      </c>
      <c r="E5" s="9">
        <v>5</v>
      </c>
      <c r="F5" s="69" t="s">
        <v>319</v>
      </c>
      <c r="G5" s="59">
        <v>7</v>
      </c>
      <c r="H5" s="9" t="s">
        <v>313</v>
      </c>
      <c r="I5" s="9" t="s">
        <v>314</v>
      </c>
      <c r="J5" s="84" t="s">
        <v>331</v>
      </c>
      <c r="K5" s="84" t="s">
        <v>328</v>
      </c>
      <c r="L5" s="9">
        <v>12</v>
      </c>
      <c r="M5" s="9">
        <v>13</v>
      </c>
    </row>
    <row r="6" spans="1:14" x14ac:dyDescent="0.25">
      <c r="A6" s="41" t="s">
        <v>13</v>
      </c>
      <c r="B6" s="115" t="s">
        <v>285</v>
      </c>
      <c r="C6" s="64">
        <v>15548</v>
      </c>
      <c r="D6" s="178">
        <v>0.95754113809910746</v>
      </c>
      <c r="E6" s="178">
        <v>1.0192950861847183</v>
      </c>
      <c r="F6" s="179">
        <v>0.96698096087280649</v>
      </c>
      <c r="G6" s="43">
        <v>39459.4</v>
      </c>
      <c r="H6" s="180">
        <v>0.56554694745340239</v>
      </c>
      <c r="I6" s="179">
        <v>0.58485841018310658</v>
      </c>
      <c r="J6" s="34">
        <v>41491.5</v>
      </c>
      <c r="K6" s="34">
        <v>18994.099999999999</v>
      </c>
      <c r="L6" s="179">
        <v>0.85558536981134026</v>
      </c>
      <c r="M6" s="65">
        <v>3992.6212017963903</v>
      </c>
      <c r="N6" s="92"/>
    </row>
    <row r="7" spans="1:14" x14ac:dyDescent="0.25">
      <c r="A7" s="41" t="s">
        <v>16</v>
      </c>
      <c r="B7" s="115" t="s">
        <v>285</v>
      </c>
      <c r="C7" s="64">
        <v>3779</v>
      </c>
      <c r="D7" s="178">
        <v>0.95754113809910746</v>
      </c>
      <c r="E7" s="178">
        <v>1.0793860809738025</v>
      </c>
      <c r="F7" s="179">
        <v>1.0239878558029574</v>
      </c>
      <c r="G7" s="43">
        <v>8057.5</v>
      </c>
      <c r="H7" s="180">
        <v>0.47513403330140758</v>
      </c>
      <c r="I7" s="179">
        <v>0.46400358227767502</v>
      </c>
      <c r="J7" s="34">
        <v>12861.6</v>
      </c>
      <c r="K7" s="34">
        <v>5887.8</v>
      </c>
      <c r="L7" s="179">
        <v>0.7900553749011463</v>
      </c>
      <c r="M7" s="65">
        <v>3686.8230240064381</v>
      </c>
    </row>
    <row r="8" spans="1:14" x14ac:dyDescent="0.25">
      <c r="A8" s="41" t="s">
        <v>18</v>
      </c>
      <c r="B8" s="115" t="s">
        <v>285</v>
      </c>
      <c r="C8" s="64">
        <v>20498</v>
      </c>
      <c r="D8" s="178">
        <v>0.95754113809910746</v>
      </c>
      <c r="E8" s="178">
        <v>1.0146355742023612</v>
      </c>
      <c r="F8" s="179">
        <v>0.96256059288029205</v>
      </c>
      <c r="G8" s="43">
        <v>71461.600000000006</v>
      </c>
      <c r="H8" s="180">
        <v>0.77688004122079724</v>
      </c>
      <c r="I8" s="179">
        <v>0.80709728506142286</v>
      </c>
      <c r="J8" s="34">
        <v>33988.699999999997</v>
      </c>
      <c r="K8" s="34">
        <v>15559.5</v>
      </c>
      <c r="L8" s="179">
        <v>0.97608740393713989</v>
      </c>
      <c r="M8" s="65">
        <v>4554.9484613384129</v>
      </c>
    </row>
    <row r="9" spans="1:14" x14ac:dyDescent="0.25">
      <c r="A9" s="41" t="s">
        <v>24</v>
      </c>
      <c r="B9" s="116" t="s">
        <v>286</v>
      </c>
      <c r="C9" s="64">
        <v>12282</v>
      </c>
      <c r="D9" s="178">
        <v>0.98339133670413637</v>
      </c>
      <c r="E9" s="178">
        <v>1.0244259892525647</v>
      </c>
      <c r="F9" s="179">
        <v>0.99808497346068525</v>
      </c>
      <c r="G9" s="43">
        <v>40002.699999999997</v>
      </c>
      <c r="H9" s="180">
        <v>0.72579325764811087</v>
      </c>
      <c r="I9" s="179">
        <v>0.72718583782656254</v>
      </c>
      <c r="J9" s="34">
        <v>25688.3</v>
      </c>
      <c r="K9" s="34">
        <v>11759.7</v>
      </c>
      <c r="L9" s="179">
        <v>0.93275826968422371</v>
      </c>
      <c r="M9" s="65">
        <v>4352.7514320556184</v>
      </c>
    </row>
    <row r="10" spans="1:14" x14ac:dyDescent="0.25">
      <c r="A10" s="41" t="s">
        <v>38</v>
      </c>
      <c r="B10" s="116" t="s">
        <v>287</v>
      </c>
      <c r="C10" s="64">
        <v>45585</v>
      </c>
      <c r="D10" s="178">
        <v>0.96179504903607704</v>
      </c>
      <c r="E10" s="178">
        <v>1.0065811122079631</v>
      </c>
      <c r="F10" s="179">
        <v>0.95916178099464078</v>
      </c>
      <c r="G10" s="43">
        <v>141731.80000000002</v>
      </c>
      <c r="H10" s="180">
        <v>0.69284814869558542</v>
      </c>
      <c r="I10" s="179">
        <v>0.72234753555037301</v>
      </c>
      <c r="J10" s="34">
        <v>92611.9</v>
      </c>
      <c r="K10" s="34">
        <v>42396.3</v>
      </c>
      <c r="L10" s="179">
        <v>0.93013501411203325</v>
      </c>
      <c r="M10" s="65">
        <v>4340.5099115892644</v>
      </c>
    </row>
    <row r="11" spans="1:14" x14ac:dyDescent="0.25">
      <c r="A11" s="41" t="s">
        <v>43</v>
      </c>
      <c r="B11" s="116" t="s">
        <v>287</v>
      </c>
      <c r="C11" s="64">
        <v>8559</v>
      </c>
      <c r="D11" s="178">
        <v>0.96179504903607704</v>
      </c>
      <c r="E11" s="178">
        <v>1.0350508236943567</v>
      </c>
      <c r="F11" s="179">
        <v>0.98629030431234366</v>
      </c>
      <c r="G11" s="43">
        <v>15805.400000000001</v>
      </c>
      <c r="H11" s="180">
        <v>0.41150506232033662</v>
      </c>
      <c r="I11" s="179">
        <v>0.41722509135608316</v>
      </c>
      <c r="J11" s="34">
        <v>29900.3</v>
      </c>
      <c r="K11" s="34">
        <v>13687.9</v>
      </c>
      <c r="L11" s="179">
        <v>0.76469265935264485</v>
      </c>
      <c r="M11" s="65">
        <v>3568.4669611200356</v>
      </c>
    </row>
    <row r="12" spans="1:14" x14ac:dyDescent="0.25">
      <c r="A12" s="41" t="s">
        <v>49</v>
      </c>
      <c r="B12" s="116" t="s">
        <v>287</v>
      </c>
      <c r="C12" s="64">
        <v>13842</v>
      </c>
      <c r="D12" s="178">
        <v>0.96179504903607704</v>
      </c>
      <c r="E12" s="178">
        <v>1.0216731686172518</v>
      </c>
      <c r="F12" s="179">
        <v>0.97354286119656519</v>
      </c>
      <c r="G12" s="43">
        <v>39755.4</v>
      </c>
      <c r="H12" s="180">
        <v>0.64001477483860314</v>
      </c>
      <c r="I12" s="179">
        <v>0.65740790708687624</v>
      </c>
      <c r="J12" s="34">
        <v>32627.200000000001</v>
      </c>
      <c r="K12" s="34">
        <v>14936.2</v>
      </c>
      <c r="L12" s="179">
        <v>0.89492312458839696</v>
      </c>
      <c r="M12" s="65">
        <v>4176.1923091291119</v>
      </c>
    </row>
    <row r="13" spans="1:14" x14ac:dyDescent="0.25">
      <c r="A13" s="41" t="s">
        <v>54</v>
      </c>
      <c r="B13" s="116" t="s">
        <v>288</v>
      </c>
      <c r="C13" s="64">
        <v>68147</v>
      </c>
      <c r="D13" s="178">
        <v>1.00312865217331</v>
      </c>
      <c r="E13" s="178">
        <v>1.0044022480813535</v>
      </c>
      <c r="F13" s="179">
        <v>0.99821677229016903</v>
      </c>
      <c r="G13" s="43">
        <v>441420.00000000006</v>
      </c>
      <c r="H13" s="180">
        <v>1.4434374930405436</v>
      </c>
      <c r="I13" s="179">
        <v>1.4460160689635804</v>
      </c>
      <c r="J13" s="34">
        <v>0</v>
      </c>
      <c r="K13" s="34">
        <v>0</v>
      </c>
      <c r="L13" s="179">
        <v>1.4460160689635804</v>
      </c>
      <c r="M13" s="65">
        <v>6747.8881930336374</v>
      </c>
    </row>
    <row r="14" spans="1:14" x14ac:dyDescent="0.25">
      <c r="A14" s="41" t="s">
        <v>55</v>
      </c>
      <c r="B14" s="116" t="s">
        <v>288</v>
      </c>
      <c r="C14" s="64">
        <v>7416</v>
      </c>
      <c r="D14" s="178">
        <v>1.00312865217331</v>
      </c>
      <c r="E14" s="178">
        <v>1.0404530744336569</v>
      </c>
      <c r="F14" s="179">
        <v>1.0340455844901939</v>
      </c>
      <c r="G14" s="43">
        <v>17364.900000000001</v>
      </c>
      <c r="H14" s="180">
        <v>0.52178943666518629</v>
      </c>
      <c r="I14" s="179">
        <v>0.50460970434145747</v>
      </c>
      <c r="J14" s="34">
        <v>24034.7</v>
      </c>
      <c r="K14" s="34">
        <v>11002.7</v>
      </c>
      <c r="L14" s="179">
        <v>0.81207429490609639</v>
      </c>
      <c r="M14" s="65">
        <v>3789.5751396390465</v>
      </c>
    </row>
    <row r="15" spans="1:14" x14ac:dyDescent="0.25">
      <c r="A15" s="41" t="s">
        <v>359</v>
      </c>
      <c r="B15" s="116" t="s">
        <v>288</v>
      </c>
      <c r="C15" s="64">
        <v>15089</v>
      </c>
      <c r="D15" s="178">
        <v>1.00312865217331</v>
      </c>
      <c r="E15" s="178">
        <v>1.0198820332692691</v>
      </c>
      <c r="F15" s="179">
        <v>1.0136012273086075</v>
      </c>
      <c r="G15" s="43">
        <v>261052</v>
      </c>
      <c r="H15" s="180">
        <v>3.8553098115350379</v>
      </c>
      <c r="I15" s="179">
        <v>3.8035765029329682</v>
      </c>
      <c r="J15" s="34">
        <v>0</v>
      </c>
      <c r="K15" s="34">
        <v>0</v>
      </c>
      <c r="L15" s="179">
        <v>3.8035765029329687</v>
      </c>
      <c r="M15" s="65">
        <v>17749.532336689394</v>
      </c>
    </row>
    <row r="16" spans="1:14" x14ac:dyDescent="0.25">
      <c r="A16" s="41" t="s">
        <v>57</v>
      </c>
      <c r="B16" s="116" t="s">
        <v>288</v>
      </c>
      <c r="C16" s="64">
        <v>10346</v>
      </c>
      <c r="D16" s="178">
        <v>1.00312865217331</v>
      </c>
      <c r="E16" s="178">
        <v>1.0289967137057801</v>
      </c>
      <c r="F16" s="179">
        <v>1.0226597762148557</v>
      </c>
      <c r="G16" s="43">
        <v>77327.7</v>
      </c>
      <c r="H16" s="180">
        <v>1.6655410310375547</v>
      </c>
      <c r="I16" s="179">
        <v>1.6286364925803367</v>
      </c>
      <c r="J16" s="34">
        <v>0</v>
      </c>
      <c r="K16" s="34">
        <v>0</v>
      </c>
      <c r="L16" s="179">
        <v>1.6286364925803365</v>
      </c>
      <c r="M16" s="65">
        <v>7600.0932457849212</v>
      </c>
    </row>
    <row r="17" spans="1:13" x14ac:dyDescent="0.25">
      <c r="A17" s="41" t="s">
        <v>60</v>
      </c>
      <c r="B17" s="116" t="s">
        <v>288</v>
      </c>
      <c r="C17" s="64">
        <v>10906</v>
      </c>
      <c r="D17" s="178">
        <v>1.00312865217331</v>
      </c>
      <c r="E17" s="178">
        <v>1.0275077938749313</v>
      </c>
      <c r="F17" s="179">
        <v>1.0211800256959893</v>
      </c>
      <c r="G17" s="43">
        <v>54133</v>
      </c>
      <c r="H17" s="180">
        <v>1.1060870811093924</v>
      </c>
      <c r="I17" s="179">
        <v>1.0831460205613934</v>
      </c>
      <c r="J17" s="34">
        <v>4838.5</v>
      </c>
      <c r="K17" s="34">
        <v>2215</v>
      </c>
      <c r="L17" s="179">
        <v>1.1257657969554218</v>
      </c>
      <c r="M17" s="65">
        <v>5253.4282933946579</v>
      </c>
    </row>
    <row r="18" spans="1:13" x14ac:dyDescent="0.25">
      <c r="A18" s="41" t="s">
        <v>62</v>
      </c>
      <c r="B18" s="116" t="s">
        <v>288</v>
      </c>
      <c r="C18" s="64">
        <v>7895</v>
      </c>
      <c r="D18" s="178">
        <v>1.00312865217331</v>
      </c>
      <c r="E18" s="178">
        <v>1.037998733375554</v>
      </c>
      <c r="F18" s="179">
        <v>1.0316063581605051</v>
      </c>
      <c r="G18" s="43">
        <v>25700.5</v>
      </c>
      <c r="H18" s="180">
        <v>0.72540769049245468</v>
      </c>
      <c r="I18" s="179">
        <v>0.70318264787157347</v>
      </c>
      <c r="J18" s="34">
        <v>17979.599999999999</v>
      </c>
      <c r="K18" s="34">
        <v>8230.7999999999993</v>
      </c>
      <c r="L18" s="179">
        <v>0.91974409527870493</v>
      </c>
      <c r="M18" s="65">
        <v>4292.0202993262128</v>
      </c>
    </row>
    <row r="19" spans="1:13" x14ac:dyDescent="0.25">
      <c r="A19" s="41" t="s">
        <v>64</v>
      </c>
      <c r="B19" s="116" t="s">
        <v>288</v>
      </c>
      <c r="C19" s="64">
        <v>11257</v>
      </c>
      <c r="D19" s="178">
        <v>1.00312865217331</v>
      </c>
      <c r="E19" s="178">
        <v>1.0266500843919339</v>
      </c>
      <c r="F19" s="179">
        <v>1.0203275983011724</v>
      </c>
      <c r="G19" s="43">
        <v>212577.9</v>
      </c>
      <c r="H19" s="180">
        <v>4.2081204636960541</v>
      </c>
      <c r="I19" s="179">
        <v>4.124283681733691</v>
      </c>
      <c r="J19" s="34">
        <v>0</v>
      </c>
      <c r="K19" s="34">
        <v>0</v>
      </c>
      <c r="L19" s="179">
        <v>4.124283681733691</v>
      </c>
      <c r="M19" s="65">
        <v>19246.124409004071</v>
      </c>
    </row>
    <row r="20" spans="1:13" x14ac:dyDescent="0.25">
      <c r="A20" s="41" t="s">
        <v>65</v>
      </c>
      <c r="B20" s="116" t="s">
        <v>288</v>
      </c>
      <c r="C20" s="64">
        <v>51538</v>
      </c>
      <c r="D20" s="178">
        <v>1.00312865217331</v>
      </c>
      <c r="E20" s="178">
        <v>1.0058209476502775</v>
      </c>
      <c r="F20" s="179">
        <v>0.99962673498912347</v>
      </c>
      <c r="G20" s="43">
        <v>132069</v>
      </c>
      <c r="H20" s="180">
        <v>0.57103936223169516</v>
      </c>
      <c r="I20" s="179">
        <v>0.57125259083622693</v>
      </c>
      <c r="J20" s="34">
        <v>145448.79999999999</v>
      </c>
      <c r="K20" s="34">
        <v>66584.100000000006</v>
      </c>
      <c r="L20" s="179">
        <v>0.84820831837996868</v>
      </c>
      <c r="M20" s="65">
        <v>3958.1959147462726</v>
      </c>
    </row>
    <row r="21" spans="1:13" x14ac:dyDescent="0.25">
      <c r="A21" s="41" t="s">
        <v>66</v>
      </c>
      <c r="B21" s="116" t="s">
        <v>288</v>
      </c>
      <c r="C21" s="64">
        <v>7496</v>
      </c>
      <c r="D21" s="178">
        <v>1.00312865217331</v>
      </c>
      <c r="E21" s="178">
        <v>1.0400213447171824</v>
      </c>
      <c r="F21" s="179">
        <v>1.0336165135229554</v>
      </c>
      <c r="G21" s="43">
        <v>46812</v>
      </c>
      <c r="H21" s="180">
        <v>1.3916189556144429</v>
      </c>
      <c r="I21" s="179">
        <v>1.3463590581300604</v>
      </c>
      <c r="J21" s="34">
        <v>0</v>
      </c>
      <c r="K21" s="34">
        <v>0</v>
      </c>
      <c r="L21" s="179">
        <v>1.3463590581300602</v>
      </c>
      <c r="M21" s="65">
        <v>6282.8350161083463</v>
      </c>
    </row>
    <row r="22" spans="1:13" x14ac:dyDescent="0.25">
      <c r="A22" s="41" t="s">
        <v>68</v>
      </c>
      <c r="B22" s="116" t="s">
        <v>289</v>
      </c>
      <c r="C22" s="64">
        <v>79350</v>
      </c>
      <c r="D22" s="178">
        <v>1.0178918056344686</v>
      </c>
      <c r="E22" s="178">
        <v>1.003780718336484</v>
      </c>
      <c r="F22" s="179">
        <v>1.0122808441536457</v>
      </c>
      <c r="G22" s="43">
        <v>379305.69999999995</v>
      </c>
      <c r="H22" s="180">
        <v>1.0652098048002299</v>
      </c>
      <c r="I22" s="179">
        <v>1.0522868341846747</v>
      </c>
      <c r="J22" s="34">
        <v>46464.2</v>
      </c>
      <c r="K22" s="34">
        <v>21270.6</v>
      </c>
      <c r="L22" s="179">
        <v>1.1090330665403811</v>
      </c>
      <c r="M22" s="65">
        <v>5175.3443796482552</v>
      </c>
    </row>
    <row r="23" spans="1:13" x14ac:dyDescent="0.25">
      <c r="A23" s="41" t="s">
        <v>69</v>
      </c>
      <c r="B23" s="116" t="s">
        <v>289</v>
      </c>
      <c r="C23" s="64">
        <v>1131</v>
      </c>
      <c r="D23" s="178">
        <v>1.0178918056344686</v>
      </c>
      <c r="E23" s="178">
        <v>1.2652519893899203</v>
      </c>
      <c r="F23" s="179">
        <v>1.2759662827647245</v>
      </c>
      <c r="G23" s="43">
        <v>20858.699999999997</v>
      </c>
      <c r="H23" s="180">
        <v>4.109768416401737</v>
      </c>
      <c r="I23" s="179">
        <v>3.2209067527214099</v>
      </c>
      <c r="J23" s="34">
        <v>0</v>
      </c>
      <c r="K23" s="34">
        <v>0</v>
      </c>
      <c r="L23" s="179">
        <v>3.2209067527214099</v>
      </c>
      <c r="M23" s="65">
        <v>15030.482104620734</v>
      </c>
    </row>
    <row r="24" spans="1:13" x14ac:dyDescent="0.25">
      <c r="A24" s="41" t="s">
        <v>71</v>
      </c>
      <c r="B24" s="116" t="s">
        <v>289</v>
      </c>
      <c r="C24" s="64">
        <v>12622</v>
      </c>
      <c r="D24" s="178">
        <v>1.0178918056344686</v>
      </c>
      <c r="E24" s="178">
        <v>1.0237680240849312</v>
      </c>
      <c r="F24" s="179">
        <v>1.0324374046113183</v>
      </c>
      <c r="G24" s="43">
        <v>33039.599999999999</v>
      </c>
      <c r="H24" s="180">
        <v>0.58330986624261372</v>
      </c>
      <c r="I24" s="179">
        <v>0.56498327514800994</v>
      </c>
      <c r="J24" s="34">
        <v>37171.800000000003</v>
      </c>
      <c r="K24" s="34">
        <v>17016.7</v>
      </c>
      <c r="L24" s="179">
        <v>0.84480966997838414</v>
      </c>
      <c r="M24" s="65">
        <v>3942.3359945741799</v>
      </c>
    </row>
    <row r="25" spans="1:13" x14ac:dyDescent="0.25">
      <c r="A25" s="41" t="s">
        <v>74</v>
      </c>
      <c r="B25" s="116" t="s">
        <v>289</v>
      </c>
      <c r="C25" s="64">
        <v>13866</v>
      </c>
      <c r="D25" s="178">
        <v>1.0178918056344686</v>
      </c>
      <c r="E25" s="178">
        <v>1.0216356555603634</v>
      </c>
      <c r="F25" s="179">
        <v>1.0302869789549325</v>
      </c>
      <c r="G25" s="43">
        <v>94884.3</v>
      </c>
      <c r="H25" s="180">
        <v>1.5248807410125995</v>
      </c>
      <c r="I25" s="179">
        <v>1.4800543655898246</v>
      </c>
      <c r="J25" s="34">
        <v>0</v>
      </c>
      <c r="K25" s="34">
        <v>0</v>
      </c>
      <c r="L25" s="179">
        <v>1.4800543655898246</v>
      </c>
      <c r="M25" s="65">
        <v>6906.729180243301</v>
      </c>
    </row>
    <row r="26" spans="1:13" x14ac:dyDescent="0.25">
      <c r="A26" s="41" t="s">
        <v>75</v>
      </c>
      <c r="B26" s="116" t="s">
        <v>289</v>
      </c>
      <c r="C26" s="64">
        <v>20789</v>
      </c>
      <c r="D26" s="178">
        <v>1.0178918056344686</v>
      </c>
      <c r="E26" s="178">
        <v>1.0144307085477897</v>
      </c>
      <c r="F26" s="179">
        <v>1.0230210196565137</v>
      </c>
      <c r="G26" s="43">
        <v>83223.599999999991</v>
      </c>
      <c r="H26" s="180">
        <v>0.89208372479060272</v>
      </c>
      <c r="I26" s="179">
        <v>0.87200918422001328</v>
      </c>
      <c r="J26" s="34">
        <v>30194.2</v>
      </c>
      <c r="K26" s="34">
        <v>13822.4</v>
      </c>
      <c r="L26" s="179">
        <v>1.011283342156551</v>
      </c>
      <c r="M26" s="65">
        <v>4719.1916264394285</v>
      </c>
    </row>
    <row r="27" spans="1:13" x14ac:dyDescent="0.25">
      <c r="A27" s="41" t="s">
        <v>76</v>
      </c>
      <c r="B27" s="116" t="s">
        <v>289</v>
      </c>
      <c r="C27" s="64">
        <v>20121</v>
      </c>
      <c r="D27" s="178">
        <v>1.0178918056344686</v>
      </c>
      <c r="E27" s="178">
        <v>1.0149097957357984</v>
      </c>
      <c r="F27" s="179">
        <v>1.023504163807663</v>
      </c>
      <c r="G27" s="43">
        <v>59966.3</v>
      </c>
      <c r="H27" s="180">
        <v>0.66412588758157087</v>
      </c>
      <c r="I27" s="179">
        <v>0.64887463194177442</v>
      </c>
      <c r="J27" s="34">
        <v>50681.5</v>
      </c>
      <c r="K27" s="34">
        <v>23201.200000000001</v>
      </c>
      <c r="L27" s="179">
        <v>0.89029644883025949</v>
      </c>
      <c r="M27" s="65">
        <v>4154.6017532622554</v>
      </c>
    </row>
    <row r="28" spans="1:13" x14ac:dyDescent="0.25">
      <c r="A28" s="41" t="s">
        <v>78</v>
      </c>
      <c r="B28" s="116" t="s">
        <v>289</v>
      </c>
      <c r="C28" s="64">
        <v>9397</v>
      </c>
      <c r="D28" s="178">
        <v>1.0178918056344686</v>
      </c>
      <c r="E28" s="178">
        <v>1.0319250824731296</v>
      </c>
      <c r="F28" s="179">
        <v>1.0406635378694868</v>
      </c>
      <c r="G28" s="43">
        <v>22785.599999999999</v>
      </c>
      <c r="H28" s="180">
        <v>0.54033606973764869</v>
      </c>
      <c r="I28" s="179">
        <v>0.51922264024341558</v>
      </c>
      <c r="J28" s="34">
        <v>29983</v>
      </c>
      <c r="K28" s="34">
        <v>13725.7</v>
      </c>
      <c r="L28" s="179">
        <v>0.81999656179293845</v>
      </c>
      <c r="M28" s="65">
        <v>3826.5446950507644</v>
      </c>
    </row>
    <row r="29" spans="1:13" x14ac:dyDescent="0.25">
      <c r="A29" s="41" t="s">
        <v>82</v>
      </c>
      <c r="B29" s="116" t="s">
        <v>290</v>
      </c>
      <c r="C29" s="64">
        <v>15357</v>
      </c>
      <c r="D29" s="178">
        <v>0.9900524788794457</v>
      </c>
      <c r="E29" s="178">
        <v>1.0195350654424693</v>
      </c>
      <c r="F29" s="179">
        <v>1.0000482038478953</v>
      </c>
      <c r="G29" s="43">
        <v>56832.1</v>
      </c>
      <c r="H29" s="180">
        <v>0.82466969796076783</v>
      </c>
      <c r="I29" s="179">
        <v>0.82462994762420272</v>
      </c>
      <c r="J29" s="34">
        <v>25199.4</v>
      </c>
      <c r="K29" s="34">
        <v>11535.9</v>
      </c>
      <c r="L29" s="179">
        <v>0.9855941883261754</v>
      </c>
      <c r="M29" s="65">
        <v>4599.3122270733747</v>
      </c>
    </row>
    <row r="30" spans="1:13" x14ac:dyDescent="0.25">
      <c r="A30" s="41" t="s">
        <v>83</v>
      </c>
      <c r="B30" s="116" t="s">
        <v>290</v>
      </c>
      <c r="C30" s="64">
        <v>95623</v>
      </c>
      <c r="D30" s="178">
        <v>0.9900524788794457</v>
      </c>
      <c r="E30" s="178">
        <v>1.0031373205191221</v>
      </c>
      <c r="F30" s="179">
        <v>0.98396387687025244</v>
      </c>
      <c r="G30" s="43">
        <v>373601.6</v>
      </c>
      <c r="H30" s="180">
        <v>0.87064092982625396</v>
      </c>
      <c r="I30" s="179">
        <v>0.88483017546899079</v>
      </c>
      <c r="J30" s="34">
        <v>127952.4</v>
      </c>
      <c r="K30" s="34">
        <v>58574.6</v>
      </c>
      <c r="L30" s="179">
        <v>1.0182354659454473</v>
      </c>
      <c r="M30" s="65">
        <v>4751.6339727165523</v>
      </c>
    </row>
    <row r="31" spans="1:13" x14ac:dyDescent="0.25">
      <c r="A31" s="41" t="s">
        <v>84</v>
      </c>
      <c r="B31" s="116" t="s">
        <v>290</v>
      </c>
      <c r="C31" s="64">
        <v>6113</v>
      </c>
      <c r="D31" s="178">
        <v>0.9900524788794457</v>
      </c>
      <c r="E31" s="178">
        <v>1.0490757402257485</v>
      </c>
      <c r="F31" s="179">
        <v>1.0290242535776342</v>
      </c>
      <c r="G31" s="43">
        <v>19546.099999999999</v>
      </c>
      <c r="H31" s="180">
        <v>0.71252226177785483</v>
      </c>
      <c r="I31" s="179">
        <v>0.69242513896111879</v>
      </c>
      <c r="J31" s="34">
        <v>14202.3</v>
      </c>
      <c r="K31" s="34">
        <v>6501.6</v>
      </c>
      <c r="L31" s="179">
        <v>0.9139107315234225</v>
      </c>
      <c r="M31" s="65">
        <v>4264.7986886852223</v>
      </c>
    </row>
    <row r="32" spans="1:13" x14ac:dyDescent="0.25">
      <c r="A32" s="41" t="s">
        <v>87</v>
      </c>
      <c r="B32" s="116" t="s">
        <v>290</v>
      </c>
      <c r="C32" s="64">
        <v>21743</v>
      </c>
      <c r="D32" s="178">
        <v>0.9900524788794457</v>
      </c>
      <c r="E32" s="178">
        <v>1.0137975440371614</v>
      </c>
      <c r="F32" s="179">
        <v>0.99442034643484323</v>
      </c>
      <c r="G32" s="43">
        <v>68626.600000000006</v>
      </c>
      <c r="H32" s="180">
        <v>0.70334067580825632</v>
      </c>
      <c r="I32" s="179">
        <v>0.70728709275694701</v>
      </c>
      <c r="J32" s="34">
        <v>47317.1</v>
      </c>
      <c r="K32" s="34">
        <v>21661</v>
      </c>
      <c r="L32" s="179">
        <v>0.92196842212190511</v>
      </c>
      <c r="M32" s="65">
        <v>4302.4002039239776</v>
      </c>
    </row>
    <row r="33" spans="1:13" x14ac:dyDescent="0.25">
      <c r="A33" s="41" t="s">
        <v>92</v>
      </c>
      <c r="B33" s="116" t="s">
        <v>290</v>
      </c>
      <c r="C33" s="64">
        <v>19679</v>
      </c>
      <c r="D33" s="178">
        <v>0.9900524788794457</v>
      </c>
      <c r="E33" s="178">
        <v>1.0152446770669241</v>
      </c>
      <c r="F33" s="179">
        <v>0.99583981971849644</v>
      </c>
      <c r="G33" s="43">
        <v>54418.8</v>
      </c>
      <c r="H33" s="180">
        <v>0.61622406195198476</v>
      </c>
      <c r="I33" s="179">
        <v>0.61879837474884136</v>
      </c>
      <c r="J33" s="34">
        <v>50978.9</v>
      </c>
      <c r="K33" s="34">
        <v>23337.3</v>
      </c>
      <c r="L33" s="179">
        <v>0.87398818934808409</v>
      </c>
      <c r="M33" s="65">
        <v>4078.4986490363285</v>
      </c>
    </row>
    <row r="34" spans="1:13" x14ac:dyDescent="0.25">
      <c r="A34" s="41" t="s">
        <v>95</v>
      </c>
      <c r="B34" s="116" t="s">
        <v>290</v>
      </c>
      <c r="C34" s="64">
        <v>7109</v>
      </c>
      <c r="D34" s="178">
        <v>0.9900524788794457</v>
      </c>
      <c r="E34" s="178">
        <v>1.0422000281333521</v>
      </c>
      <c r="F34" s="179">
        <v>1.022279960260766</v>
      </c>
      <c r="G34" s="43">
        <v>23985.600000000002</v>
      </c>
      <c r="H34" s="180">
        <v>0.75185620776701156</v>
      </c>
      <c r="I34" s="179">
        <v>0.73546996614824189</v>
      </c>
      <c r="J34" s="34">
        <v>14948.2</v>
      </c>
      <c r="K34" s="34">
        <v>6843</v>
      </c>
      <c r="L34" s="179">
        <v>0.93724778325754177</v>
      </c>
      <c r="M34" s="65">
        <v>4373.7019154451782</v>
      </c>
    </row>
    <row r="35" spans="1:13" x14ac:dyDescent="0.25">
      <c r="A35" s="41" t="s">
        <v>97</v>
      </c>
      <c r="B35" s="116" t="s">
        <v>291</v>
      </c>
      <c r="C35" s="64">
        <v>10510</v>
      </c>
      <c r="D35" s="178">
        <v>1.0172503601242737</v>
      </c>
      <c r="E35" s="178">
        <v>1.0285442435775451</v>
      </c>
      <c r="F35" s="179">
        <v>1.0366004226171868</v>
      </c>
      <c r="G35" s="43">
        <v>28404.399999999998</v>
      </c>
      <c r="H35" s="180">
        <v>0.60224835322332759</v>
      </c>
      <c r="I35" s="179">
        <v>0.58098408999562601</v>
      </c>
      <c r="J35" s="34">
        <v>30263.3</v>
      </c>
      <c r="K35" s="34">
        <v>13854.1</v>
      </c>
      <c r="L35" s="179">
        <v>0.85348594408093459</v>
      </c>
      <c r="M35" s="65">
        <v>3982.8241529236834</v>
      </c>
    </row>
    <row r="36" spans="1:13" x14ac:dyDescent="0.25">
      <c r="A36" s="41" t="s">
        <v>98</v>
      </c>
      <c r="B36" s="116" t="s">
        <v>291</v>
      </c>
      <c r="C36" s="64">
        <v>47711</v>
      </c>
      <c r="D36" s="178">
        <v>1.0172503601242737</v>
      </c>
      <c r="E36" s="178">
        <v>1.0062878581459203</v>
      </c>
      <c r="F36" s="179">
        <v>1.0141697117475148</v>
      </c>
      <c r="G36" s="43">
        <v>183252.69999999998</v>
      </c>
      <c r="H36" s="180">
        <v>0.85590306218266399</v>
      </c>
      <c r="I36" s="179">
        <v>0.84394461032351109</v>
      </c>
      <c r="J36" s="34">
        <v>75033.5</v>
      </c>
      <c r="K36" s="34">
        <v>34349.1</v>
      </c>
      <c r="L36" s="179">
        <v>0.99606640764402876</v>
      </c>
      <c r="M36" s="65">
        <v>4648.1812310951973</v>
      </c>
    </row>
    <row r="37" spans="1:13" x14ac:dyDescent="0.25">
      <c r="A37" s="41" t="s">
        <v>106</v>
      </c>
      <c r="B37" s="116" t="s">
        <v>292</v>
      </c>
      <c r="C37" s="64">
        <v>4985</v>
      </c>
      <c r="D37" s="178">
        <v>0.9531529494425115</v>
      </c>
      <c r="E37" s="178">
        <v>1.0601805416248746</v>
      </c>
      <c r="F37" s="179">
        <v>1.0011588169971022</v>
      </c>
      <c r="G37" s="43">
        <v>9186.8000000000011</v>
      </c>
      <c r="H37" s="180">
        <v>0.41066890134945977</v>
      </c>
      <c r="I37" s="179">
        <v>0.41019356207762231</v>
      </c>
      <c r="J37" s="34">
        <v>17841.099999999999</v>
      </c>
      <c r="K37" s="34">
        <v>8167.4</v>
      </c>
      <c r="L37" s="179">
        <v>0.76088158020896424</v>
      </c>
      <c r="M37" s="65">
        <v>3550.6824174290437</v>
      </c>
    </row>
    <row r="38" spans="1:13" x14ac:dyDescent="0.25">
      <c r="A38" s="41" t="s">
        <v>108</v>
      </c>
      <c r="B38" s="116" t="s">
        <v>292</v>
      </c>
      <c r="C38" s="64">
        <v>52338</v>
      </c>
      <c r="D38" s="178">
        <v>0.9531529494425115</v>
      </c>
      <c r="E38" s="178">
        <v>1.0057319729450878</v>
      </c>
      <c r="F38" s="179">
        <v>0.94974147583076263</v>
      </c>
      <c r="G38" s="43">
        <v>427573.6</v>
      </c>
      <c r="H38" s="180">
        <v>1.8204823672109121</v>
      </c>
      <c r="I38" s="179">
        <v>1.9168188539081024</v>
      </c>
      <c r="J38" s="34">
        <v>0</v>
      </c>
      <c r="K38" s="34">
        <v>0</v>
      </c>
      <c r="L38" s="179">
        <v>1.9168188539081024</v>
      </c>
      <c r="M38" s="65">
        <v>8944.9070380949724</v>
      </c>
    </row>
    <row r="39" spans="1:13" x14ac:dyDescent="0.25">
      <c r="A39" s="41" t="s">
        <v>112</v>
      </c>
      <c r="B39" s="116" t="s">
        <v>293</v>
      </c>
      <c r="C39" s="64">
        <v>26689</v>
      </c>
      <c r="D39" s="178">
        <v>1.0156437281657102</v>
      </c>
      <c r="E39" s="178">
        <v>1.0112405860092173</v>
      </c>
      <c r="F39" s="179">
        <v>1.0175515823981645</v>
      </c>
      <c r="G39" s="43">
        <v>111486.8</v>
      </c>
      <c r="H39" s="180">
        <v>0.93085892204221632</v>
      </c>
      <c r="I39" s="179">
        <v>0.91480268729804248</v>
      </c>
      <c r="J39" s="34">
        <v>33132.9</v>
      </c>
      <c r="K39" s="34">
        <v>15167.7</v>
      </c>
      <c r="L39" s="179">
        <v>1.0344867259132917</v>
      </c>
      <c r="M39" s="65">
        <v>4827.4710865720954</v>
      </c>
    </row>
    <row r="40" spans="1:13" x14ac:dyDescent="0.25">
      <c r="A40" s="41" t="s">
        <v>113</v>
      </c>
      <c r="B40" s="116" t="s">
        <v>293</v>
      </c>
      <c r="C40" s="64">
        <v>12407</v>
      </c>
      <c r="D40" s="178">
        <v>1.0156437281657102</v>
      </c>
      <c r="E40" s="178">
        <v>1.0241798984444266</v>
      </c>
      <c r="F40" s="179">
        <v>1.0305716470848001</v>
      </c>
      <c r="G40" s="43">
        <v>44981</v>
      </c>
      <c r="H40" s="180">
        <v>0.80789522508495326</v>
      </c>
      <c r="I40" s="179">
        <v>0.78392921770190716</v>
      </c>
      <c r="J40" s="34">
        <v>23408.6</v>
      </c>
      <c r="K40" s="34">
        <v>10716.1</v>
      </c>
      <c r="L40" s="179">
        <v>0.96352536934749677</v>
      </c>
      <c r="M40" s="65">
        <v>4496.3272560092846</v>
      </c>
    </row>
    <row r="41" spans="1:13" x14ac:dyDescent="0.25">
      <c r="A41" s="41" t="s">
        <v>114</v>
      </c>
      <c r="B41" s="116" t="s">
        <v>293</v>
      </c>
      <c r="C41" s="64">
        <v>5113</v>
      </c>
      <c r="D41" s="178">
        <v>1.0156437281657102</v>
      </c>
      <c r="E41" s="178">
        <v>1.0586739683160571</v>
      </c>
      <c r="F41" s="179">
        <v>1.0652809891215431</v>
      </c>
      <c r="G41" s="43">
        <v>14171.7</v>
      </c>
      <c r="H41" s="180">
        <v>0.61764492136852611</v>
      </c>
      <c r="I41" s="179">
        <v>0.57979531004101681</v>
      </c>
      <c r="J41" s="34">
        <v>15160.3</v>
      </c>
      <c r="K41" s="34">
        <v>6940.1</v>
      </c>
      <c r="L41" s="179">
        <v>0.85283828038896881</v>
      </c>
      <c r="M41" s="65">
        <v>3979.8018060259715</v>
      </c>
    </row>
    <row r="42" spans="1:13" x14ac:dyDescent="0.25">
      <c r="A42" s="41" t="s">
        <v>115</v>
      </c>
      <c r="B42" s="116" t="s">
        <v>293</v>
      </c>
      <c r="C42" s="64">
        <v>25203</v>
      </c>
      <c r="D42" s="178">
        <v>1.0156437281657102</v>
      </c>
      <c r="E42" s="178">
        <v>1.0119033448399</v>
      </c>
      <c r="F42" s="179">
        <v>1.0182184774043972</v>
      </c>
      <c r="G42" s="43">
        <v>85399.400000000009</v>
      </c>
      <c r="H42" s="180">
        <v>0.75508405125616962</v>
      </c>
      <c r="I42" s="179">
        <v>0.74157370742377449</v>
      </c>
      <c r="J42" s="34">
        <v>52053.4</v>
      </c>
      <c r="K42" s="34">
        <v>23829.200000000001</v>
      </c>
      <c r="L42" s="179">
        <v>0.94055923466202507</v>
      </c>
      <c r="M42" s="65">
        <v>4389.154927561518</v>
      </c>
    </row>
    <row r="43" spans="1:13" x14ac:dyDescent="0.25">
      <c r="A43" s="41" t="s">
        <v>116</v>
      </c>
      <c r="B43" s="116" t="s">
        <v>293</v>
      </c>
      <c r="C43" s="64">
        <v>3650</v>
      </c>
      <c r="D43" s="178">
        <v>1.0156437281657102</v>
      </c>
      <c r="E43" s="178">
        <v>1.0821917808219177</v>
      </c>
      <c r="F43" s="179">
        <v>1.0889455726647355</v>
      </c>
      <c r="G43" s="43">
        <v>18732.3</v>
      </c>
      <c r="H43" s="180">
        <v>1.1436442670821683</v>
      </c>
      <c r="I43" s="179">
        <v>1.0502308800278979</v>
      </c>
      <c r="J43" s="34">
        <v>2337.3000000000002</v>
      </c>
      <c r="K43" s="34">
        <v>1070</v>
      </c>
      <c r="L43" s="179">
        <v>1.107919477532439</v>
      </c>
      <c r="M43" s="65">
        <v>5170.1477747972649</v>
      </c>
    </row>
    <row r="44" spans="1:13" x14ac:dyDescent="0.25">
      <c r="A44" s="41" t="s">
        <v>117</v>
      </c>
      <c r="B44" s="116" t="s">
        <v>293</v>
      </c>
      <c r="C44" s="64">
        <v>5994</v>
      </c>
      <c r="D44" s="178">
        <v>1.0156437281657102</v>
      </c>
      <c r="E44" s="178">
        <v>1.05005005005005</v>
      </c>
      <c r="F44" s="179">
        <v>1.0566032503129388</v>
      </c>
      <c r="G44" s="43">
        <v>18860.8</v>
      </c>
      <c r="H44" s="180">
        <v>0.70119060499377028</v>
      </c>
      <c r="I44" s="179">
        <v>0.66362715123779492</v>
      </c>
      <c r="J44" s="34">
        <v>15150.2</v>
      </c>
      <c r="K44" s="34">
        <v>6935.5</v>
      </c>
      <c r="L44" s="179">
        <v>0.89829540205244862</v>
      </c>
      <c r="M44" s="65">
        <v>4191.929168332631</v>
      </c>
    </row>
    <row r="45" spans="1:13" x14ac:dyDescent="0.25">
      <c r="A45" s="41" t="s">
        <v>280</v>
      </c>
      <c r="B45" s="116" t="s">
        <v>293</v>
      </c>
      <c r="C45" s="64">
        <v>3991</v>
      </c>
      <c r="D45" s="178">
        <v>1.0156437281657102</v>
      </c>
      <c r="E45" s="178">
        <v>1.0751691305437234</v>
      </c>
      <c r="F45" s="179">
        <v>1.0818790951102633</v>
      </c>
      <c r="G45" s="43">
        <v>59615.100000000006</v>
      </c>
      <c r="H45" s="180">
        <v>3.3286433610545112</v>
      </c>
      <c r="I45" s="179">
        <v>3.0767239852390915</v>
      </c>
      <c r="J45" s="34">
        <v>0</v>
      </c>
      <c r="K45" s="34">
        <v>0</v>
      </c>
      <c r="L45" s="179">
        <v>3.0767239852390911</v>
      </c>
      <c r="M45" s="65">
        <v>14357.647815144141</v>
      </c>
    </row>
    <row r="46" spans="1:13" x14ac:dyDescent="0.25">
      <c r="A46" s="41" t="s">
        <v>120</v>
      </c>
      <c r="B46" s="116" t="s">
        <v>293</v>
      </c>
      <c r="C46" s="64">
        <v>14756</v>
      </c>
      <c r="D46" s="178">
        <v>1.0156437281657102</v>
      </c>
      <c r="E46" s="178">
        <v>1.0203307129303334</v>
      </c>
      <c r="F46" s="179">
        <v>1.026698439398124</v>
      </c>
      <c r="G46" s="43">
        <v>52516</v>
      </c>
      <c r="H46" s="180">
        <v>0.79307764878221831</v>
      </c>
      <c r="I46" s="179">
        <v>0.77245432382963397</v>
      </c>
      <c r="J46" s="34">
        <v>28547.200000000001</v>
      </c>
      <c r="K46" s="34">
        <v>13068.5</v>
      </c>
      <c r="L46" s="179">
        <v>0.95730431527142823</v>
      </c>
      <c r="M46" s="65">
        <v>4467.2964739528907</v>
      </c>
    </row>
    <row r="47" spans="1:13" x14ac:dyDescent="0.25">
      <c r="A47" s="41" t="s">
        <v>123</v>
      </c>
      <c r="B47" s="116" t="s">
        <v>294</v>
      </c>
      <c r="C47" s="64">
        <v>20711</v>
      </c>
      <c r="D47" s="178">
        <v>0.9749404617584051</v>
      </c>
      <c r="E47" s="178">
        <v>1.0144850562503018</v>
      </c>
      <c r="F47" s="179">
        <v>0.97990573677358372</v>
      </c>
      <c r="G47" s="43">
        <v>51840.200000000004</v>
      </c>
      <c r="H47" s="180">
        <v>0.55777406515410966</v>
      </c>
      <c r="I47" s="179">
        <v>0.56921196011222919</v>
      </c>
      <c r="J47" s="34">
        <v>57490</v>
      </c>
      <c r="K47" s="34">
        <v>26318</v>
      </c>
      <c r="L47" s="179">
        <v>0.84710185515981085</v>
      </c>
      <c r="M47" s="65">
        <v>3953.0325626511044</v>
      </c>
    </row>
    <row r="48" spans="1:13" x14ac:dyDescent="0.25">
      <c r="A48" s="41" t="s">
        <v>124</v>
      </c>
      <c r="B48" s="116" t="s">
        <v>294</v>
      </c>
      <c r="C48" s="64">
        <v>939</v>
      </c>
      <c r="D48" s="178">
        <v>0.9749404617584051</v>
      </c>
      <c r="E48" s="178">
        <v>1.3194888178913737</v>
      </c>
      <c r="F48" s="179">
        <v>1.2745132659118625</v>
      </c>
      <c r="G48" s="43">
        <v>5336.2</v>
      </c>
      <c r="H48" s="180">
        <v>1.2663659465050656</v>
      </c>
      <c r="I48" s="179">
        <v>0.9936075052141824</v>
      </c>
      <c r="J48" s="34">
        <v>1020</v>
      </c>
      <c r="K48" s="34">
        <v>466.9</v>
      </c>
      <c r="L48" s="179">
        <v>1.0772099855705075</v>
      </c>
      <c r="M48" s="65">
        <v>5026.8407793414635</v>
      </c>
    </row>
    <row r="49" spans="1:13" x14ac:dyDescent="0.25">
      <c r="A49" s="41" t="s">
        <v>127</v>
      </c>
      <c r="B49" s="116" t="s">
        <v>295</v>
      </c>
      <c r="C49" s="64">
        <v>2938</v>
      </c>
      <c r="D49" s="178">
        <v>1.0567379120583138</v>
      </c>
      <c r="E49" s="178">
        <v>1.1021102791014294</v>
      </c>
      <c r="F49" s="179">
        <v>1.1538594015318298</v>
      </c>
      <c r="G49" s="43">
        <v>15351.599999999999</v>
      </c>
      <c r="H49" s="180">
        <v>1.1643795565381034</v>
      </c>
      <c r="I49" s="179">
        <v>1.0091173629926726</v>
      </c>
      <c r="J49" s="34">
        <v>2643.9</v>
      </c>
      <c r="K49" s="34">
        <v>1210.3</v>
      </c>
      <c r="L49" s="179">
        <v>1.0856230271851133</v>
      </c>
      <c r="M49" s="65">
        <v>5066.1005534181022</v>
      </c>
    </row>
    <row r="50" spans="1:13" x14ac:dyDescent="0.25">
      <c r="A50" s="41" t="s">
        <v>133</v>
      </c>
      <c r="B50" s="116" t="s">
        <v>295</v>
      </c>
      <c r="C50" s="64">
        <v>5498</v>
      </c>
      <c r="D50" s="178">
        <v>1.0567379120583138</v>
      </c>
      <c r="E50" s="178">
        <v>1.0545652964714443</v>
      </c>
      <c r="F50" s="179">
        <v>1.1040819643337987</v>
      </c>
      <c r="G50" s="43">
        <v>20927.499999999996</v>
      </c>
      <c r="H50" s="180">
        <v>0.84821379695925447</v>
      </c>
      <c r="I50" s="179">
        <v>0.76825256127706543</v>
      </c>
      <c r="J50" s="34">
        <v>11557.2</v>
      </c>
      <c r="K50" s="34">
        <v>5290.7</v>
      </c>
      <c r="L50" s="179">
        <v>0.9550248008026111</v>
      </c>
      <c r="M50" s="65">
        <v>4456.6590342313484</v>
      </c>
    </row>
    <row r="51" spans="1:13" x14ac:dyDescent="0.25">
      <c r="A51" s="41" t="s">
        <v>144</v>
      </c>
      <c r="B51" s="116" t="s">
        <v>296</v>
      </c>
      <c r="C51" s="64">
        <v>36695</v>
      </c>
      <c r="D51" s="178">
        <v>0.97863385256216362</v>
      </c>
      <c r="E51" s="178">
        <v>1.0081755007494209</v>
      </c>
      <c r="F51" s="179">
        <v>0.97750035914959132</v>
      </c>
      <c r="G51" s="43">
        <v>153049.1</v>
      </c>
      <c r="H51" s="180">
        <v>0.92942982637160043</v>
      </c>
      <c r="I51" s="179">
        <v>0.95082300243878026</v>
      </c>
      <c r="J51" s="34">
        <v>37732.5</v>
      </c>
      <c r="K51" s="34">
        <v>17273.3</v>
      </c>
      <c r="L51" s="179">
        <v>1.0540175471299673</v>
      </c>
      <c r="M51" s="65">
        <v>4918.6123959371544</v>
      </c>
    </row>
    <row r="52" spans="1:13" x14ac:dyDescent="0.25">
      <c r="A52" s="41" t="s">
        <v>152</v>
      </c>
      <c r="B52" s="116" t="s">
        <v>296</v>
      </c>
      <c r="C52" s="64">
        <v>4304</v>
      </c>
      <c r="D52" s="178">
        <v>0.97863385256216362</v>
      </c>
      <c r="E52" s="178">
        <v>1.0697026022304832</v>
      </c>
      <c r="F52" s="179">
        <v>1.0371554130072431</v>
      </c>
      <c r="G52" s="43">
        <v>22881.7</v>
      </c>
      <c r="H52" s="180">
        <v>1.1847009642188135</v>
      </c>
      <c r="I52" s="179">
        <v>1.1422598285282632</v>
      </c>
      <c r="J52" s="34">
        <v>708</v>
      </c>
      <c r="K52" s="34">
        <v>324.10000000000002</v>
      </c>
      <c r="L52" s="179">
        <v>1.1578183445384618</v>
      </c>
      <c r="M52" s="65">
        <v>5403.00270825387</v>
      </c>
    </row>
    <row r="53" spans="1:13" x14ac:dyDescent="0.25">
      <c r="A53" s="41" t="s">
        <v>155</v>
      </c>
      <c r="B53" s="116" t="s">
        <v>297</v>
      </c>
      <c r="C53" s="64">
        <v>2927</v>
      </c>
      <c r="D53" s="178">
        <v>0.9665833393932487</v>
      </c>
      <c r="E53" s="178">
        <v>1.1024940211820977</v>
      </c>
      <c r="F53" s="179">
        <v>1.0557864876660774</v>
      </c>
      <c r="G53" s="43">
        <v>5757.3</v>
      </c>
      <c r="H53" s="180">
        <v>0.43831754503450282</v>
      </c>
      <c r="I53" s="179">
        <v>0.41515737334680991</v>
      </c>
      <c r="J53" s="34">
        <v>10975.6</v>
      </c>
      <c r="K53" s="34">
        <v>5024.5</v>
      </c>
      <c r="L53" s="179">
        <v>0.76357431937830289</v>
      </c>
      <c r="M53" s="65">
        <v>3563.2481857062398</v>
      </c>
    </row>
    <row r="54" spans="1:13" x14ac:dyDescent="0.25">
      <c r="A54" s="41" t="s">
        <v>157</v>
      </c>
      <c r="B54" s="116" t="s">
        <v>297</v>
      </c>
      <c r="C54" s="64">
        <v>2921</v>
      </c>
      <c r="D54" s="178">
        <v>0.9665833393932487</v>
      </c>
      <c r="E54" s="178">
        <v>1.1027045532351933</v>
      </c>
      <c r="F54" s="179">
        <v>1.0559881004572655</v>
      </c>
      <c r="G54" s="43">
        <v>3020.6</v>
      </c>
      <c r="H54" s="180">
        <v>0.23043814914613464</v>
      </c>
      <c r="I54" s="179">
        <v>0.21822040328517903</v>
      </c>
      <c r="J54" s="34">
        <v>13789.9</v>
      </c>
      <c r="K54" s="34">
        <v>6312.8</v>
      </c>
      <c r="L54" s="179">
        <v>0.65678815063214246</v>
      </c>
      <c r="M54" s="65">
        <v>3064.9265261288429</v>
      </c>
    </row>
    <row r="55" spans="1:13" x14ac:dyDescent="0.25">
      <c r="A55" s="41" t="s">
        <v>158</v>
      </c>
      <c r="B55" s="116" t="s">
        <v>297</v>
      </c>
      <c r="C55" s="64">
        <v>2857</v>
      </c>
      <c r="D55" s="178">
        <v>0.9665833393932487</v>
      </c>
      <c r="E55" s="178">
        <v>1.1050052502625132</v>
      </c>
      <c r="F55" s="179">
        <v>1.0581913276739117</v>
      </c>
      <c r="G55" s="43">
        <v>4201.8</v>
      </c>
      <c r="H55" s="180">
        <v>0.32773124939413106</v>
      </c>
      <c r="I55" s="179">
        <v>0.30970887855841844</v>
      </c>
      <c r="J55" s="34">
        <v>12225.2</v>
      </c>
      <c r="K55" s="34">
        <v>5596.5</v>
      </c>
      <c r="L55" s="179">
        <v>0.70639527800930446</v>
      </c>
      <c r="M55" s="65">
        <v>3296.420045670844</v>
      </c>
    </row>
    <row r="56" spans="1:13" x14ac:dyDescent="0.25">
      <c r="A56" s="41" t="s">
        <v>159</v>
      </c>
      <c r="B56" s="116" t="s">
        <v>297</v>
      </c>
      <c r="C56" s="64">
        <v>18315</v>
      </c>
      <c r="D56" s="178">
        <v>0.9665833393932487</v>
      </c>
      <c r="E56" s="178">
        <v>1.0163800163800163</v>
      </c>
      <c r="F56" s="179">
        <v>0.97332073191407187</v>
      </c>
      <c r="G56" s="43">
        <v>49898.899999999994</v>
      </c>
      <c r="H56" s="180">
        <v>0.60712311232476934</v>
      </c>
      <c r="I56" s="179">
        <v>0.62376469792320044</v>
      </c>
      <c r="J56" s="34">
        <v>45959.4</v>
      </c>
      <c r="K56" s="34">
        <v>21039.5</v>
      </c>
      <c r="L56" s="179">
        <v>0.87668154472779303</v>
      </c>
      <c r="M56" s="65">
        <v>4091.0672928823183</v>
      </c>
    </row>
    <row r="57" spans="1:13" x14ac:dyDescent="0.25">
      <c r="A57" s="41" t="s">
        <v>163</v>
      </c>
      <c r="B57" s="116" t="s">
        <v>298</v>
      </c>
      <c r="C57" s="64">
        <v>4345</v>
      </c>
      <c r="D57" s="178">
        <v>1.0139620482569476</v>
      </c>
      <c r="E57" s="178">
        <v>1.0690448791714615</v>
      </c>
      <c r="F57" s="179">
        <v>1.0739354759811908</v>
      </c>
      <c r="G57" s="43">
        <v>17920</v>
      </c>
      <c r="H57" s="180">
        <v>0.91905381429664357</v>
      </c>
      <c r="I57" s="179">
        <v>0.85578122229080744</v>
      </c>
      <c r="J57" s="34">
        <v>6978.2</v>
      </c>
      <c r="K57" s="34">
        <v>3194.5</v>
      </c>
      <c r="L57" s="179">
        <v>1.0024846170937014</v>
      </c>
      <c r="M57" s="65">
        <v>4678.1320460933348</v>
      </c>
    </row>
    <row r="58" spans="1:13" x14ac:dyDescent="0.25">
      <c r="A58" s="41" t="s">
        <v>169</v>
      </c>
      <c r="B58" s="116" t="s">
        <v>298</v>
      </c>
      <c r="C58" s="64">
        <v>19005</v>
      </c>
      <c r="D58" s="178">
        <v>1.0139620482569476</v>
      </c>
      <c r="E58" s="178">
        <v>1.0157853196527229</v>
      </c>
      <c r="F58" s="179">
        <v>1.0204322681021776</v>
      </c>
      <c r="G58" s="43">
        <v>70536.5</v>
      </c>
      <c r="H58" s="180">
        <v>0.82706329946045498</v>
      </c>
      <c r="I58" s="179">
        <v>0.81050288717216434</v>
      </c>
      <c r="J58" s="34">
        <v>33099.5</v>
      </c>
      <c r="K58" s="34">
        <v>15152.4</v>
      </c>
      <c r="L58" s="179">
        <v>0.97793340106193305</v>
      </c>
      <c r="M58" s="65">
        <v>4563.562876122679</v>
      </c>
    </row>
    <row r="59" spans="1:13" x14ac:dyDescent="0.25">
      <c r="A59" s="41" t="s">
        <v>178</v>
      </c>
      <c r="B59" s="116" t="s">
        <v>299</v>
      </c>
      <c r="C59" s="64">
        <v>33951</v>
      </c>
      <c r="D59" s="178">
        <v>0.99325578169228101</v>
      </c>
      <c r="E59" s="178">
        <v>1.0088362640275692</v>
      </c>
      <c r="F59" s="179">
        <v>0.99275558339091241</v>
      </c>
      <c r="G59" s="43">
        <v>86391.099999999991</v>
      </c>
      <c r="H59" s="180">
        <v>0.56703406532140554</v>
      </c>
      <c r="I59" s="179">
        <v>0.57117187231988331</v>
      </c>
      <c r="J59" s="34">
        <v>95169.5</v>
      </c>
      <c r="K59" s="34">
        <v>43567.1</v>
      </c>
      <c r="L59" s="179">
        <v>0.84816499395526246</v>
      </c>
      <c r="M59" s="65">
        <v>3957.993739694266</v>
      </c>
    </row>
    <row r="60" spans="1:13" x14ac:dyDescent="0.25">
      <c r="A60" s="41" t="s">
        <v>186</v>
      </c>
      <c r="B60" s="116" t="s">
        <v>300</v>
      </c>
      <c r="C60" s="64">
        <v>59957</v>
      </c>
      <c r="D60" s="178">
        <v>0.99874606073490868</v>
      </c>
      <c r="E60" s="178">
        <v>1.0050035859032307</v>
      </c>
      <c r="F60" s="179">
        <v>0.99445066401963855</v>
      </c>
      <c r="G60" s="43">
        <v>232685.7</v>
      </c>
      <c r="H60" s="180">
        <v>0.86481361224577125</v>
      </c>
      <c r="I60" s="179">
        <v>0.86963953420286799</v>
      </c>
      <c r="J60" s="34">
        <v>85309.6</v>
      </c>
      <c r="K60" s="34">
        <v>39053.4</v>
      </c>
      <c r="L60" s="179">
        <v>1.0099987568179443</v>
      </c>
      <c r="M60" s="65">
        <v>4713.1970608012052</v>
      </c>
    </row>
    <row r="61" spans="1:13" x14ac:dyDescent="0.25">
      <c r="A61" s="41" t="s">
        <v>189</v>
      </c>
      <c r="B61" s="116" t="s">
        <v>301</v>
      </c>
      <c r="C61" s="64">
        <v>5391</v>
      </c>
      <c r="D61" s="178">
        <v>0.99298409345100491</v>
      </c>
      <c r="E61" s="178">
        <v>1.0556483027267669</v>
      </c>
      <c r="F61" s="179">
        <v>1.0385372940998088</v>
      </c>
      <c r="G61" s="43">
        <v>22576.199999999997</v>
      </c>
      <c r="H61" s="180">
        <v>0.93319892372391122</v>
      </c>
      <c r="I61" s="179">
        <v>0.8985704500220153</v>
      </c>
      <c r="J61" s="34">
        <v>7254.8</v>
      </c>
      <c r="K61" s="34">
        <v>3321.1</v>
      </c>
      <c r="L61" s="179">
        <v>1.0256851465812316</v>
      </c>
      <c r="M61" s="65">
        <v>4786.3981866717331</v>
      </c>
    </row>
    <row r="62" spans="1:13" x14ac:dyDescent="0.25">
      <c r="A62" s="41" t="s">
        <v>191</v>
      </c>
      <c r="B62" s="116" t="s">
        <v>301</v>
      </c>
      <c r="C62" s="64">
        <v>9831</v>
      </c>
      <c r="D62" s="178">
        <v>0.99298409345100491</v>
      </c>
      <c r="E62" s="178">
        <v>1.0305157155935307</v>
      </c>
      <c r="F62" s="179">
        <v>1.0138120811973121</v>
      </c>
      <c r="G62" s="43">
        <v>31851.3</v>
      </c>
      <c r="H62" s="180">
        <v>0.72197504052759232</v>
      </c>
      <c r="I62" s="179">
        <v>0.71213891994159284</v>
      </c>
      <c r="J62" s="34">
        <v>21585.8</v>
      </c>
      <c r="K62" s="34">
        <v>9881.6</v>
      </c>
      <c r="L62" s="179">
        <v>0.92459900582105159</v>
      </c>
      <c r="M62" s="65">
        <v>4314.6759213694831</v>
      </c>
    </row>
    <row r="63" spans="1:13" x14ac:dyDescent="0.25">
      <c r="A63" s="41" t="s">
        <v>158</v>
      </c>
      <c r="B63" s="116" t="s">
        <v>301</v>
      </c>
      <c r="C63" s="64">
        <v>22168</v>
      </c>
      <c r="D63" s="178">
        <v>0.99298409345100491</v>
      </c>
      <c r="E63" s="178">
        <v>1.0135330205701913</v>
      </c>
      <c r="F63" s="179">
        <v>0.99710465876267729</v>
      </c>
      <c r="G63" s="43">
        <v>51876.800000000003</v>
      </c>
      <c r="H63" s="180">
        <v>0.52148207322646789</v>
      </c>
      <c r="I63" s="179">
        <v>0.52299632605626689</v>
      </c>
      <c r="J63" s="34">
        <v>67381.5</v>
      </c>
      <c r="K63" s="34">
        <v>30846.2</v>
      </c>
      <c r="L63" s="179">
        <v>0.82204346583981669</v>
      </c>
      <c r="M63" s="65">
        <v>3836.0966495183943</v>
      </c>
    </row>
    <row r="64" spans="1:13" x14ac:dyDescent="0.25">
      <c r="A64" s="41" t="s">
        <v>193</v>
      </c>
      <c r="B64" s="116" t="s">
        <v>301</v>
      </c>
      <c r="C64" s="64">
        <v>3358</v>
      </c>
      <c r="D64" s="178">
        <v>0.99298409345100491</v>
      </c>
      <c r="E64" s="178">
        <v>1.0893388921977367</v>
      </c>
      <c r="F64" s="179">
        <v>1.0716817926372775</v>
      </c>
      <c r="G64" s="43">
        <v>11432.199999999999</v>
      </c>
      <c r="H64" s="180">
        <v>0.75865065840337409</v>
      </c>
      <c r="I64" s="179">
        <v>0.70790664133280445</v>
      </c>
      <c r="J64" s="34">
        <v>7865</v>
      </c>
      <c r="K64" s="34">
        <v>3600.5</v>
      </c>
      <c r="L64" s="179">
        <v>0.92230502759537925</v>
      </c>
      <c r="M64" s="65">
        <v>4303.9709859843706</v>
      </c>
    </row>
    <row r="65" spans="1:14" x14ac:dyDescent="0.25">
      <c r="A65" s="41" t="s">
        <v>195</v>
      </c>
      <c r="B65" s="116" t="s">
        <v>301</v>
      </c>
      <c r="C65" s="64">
        <v>44228</v>
      </c>
      <c r="D65" s="178">
        <v>0.99298409345100491</v>
      </c>
      <c r="E65" s="178">
        <v>1.0067830333725243</v>
      </c>
      <c r="F65" s="179">
        <v>0.99046408214130999</v>
      </c>
      <c r="G65" s="43">
        <v>217516.6</v>
      </c>
      <c r="H65" s="180">
        <v>1.0959426352493804</v>
      </c>
      <c r="I65" s="179">
        <v>1.1064940718294738</v>
      </c>
      <c r="J65" s="34">
        <v>14258.8</v>
      </c>
      <c r="K65" s="34">
        <v>6527.5</v>
      </c>
      <c r="L65" s="179">
        <v>1.1384253342948127</v>
      </c>
      <c r="M65" s="65">
        <v>5312.5044989605976</v>
      </c>
    </row>
    <row r="66" spans="1:14" x14ac:dyDescent="0.25">
      <c r="A66" s="41" t="s">
        <v>197</v>
      </c>
      <c r="B66" s="116" t="s">
        <v>301</v>
      </c>
      <c r="C66" s="64">
        <v>12650</v>
      </c>
      <c r="D66" s="178">
        <v>0.99298409345100491</v>
      </c>
      <c r="E66" s="178">
        <v>1.0237154150197629</v>
      </c>
      <c r="F66" s="179">
        <v>1.0071220067296092</v>
      </c>
      <c r="G66" s="43">
        <v>25829.5</v>
      </c>
      <c r="H66" s="180">
        <v>0.45500711840392988</v>
      </c>
      <c r="I66" s="179">
        <v>0.45178947075286141</v>
      </c>
      <c r="J66" s="34">
        <v>43070.400000000001</v>
      </c>
      <c r="K66" s="34">
        <v>19716.900000000001</v>
      </c>
      <c r="L66" s="179">
        <v>0.78343279787557152</v>
      </c>
      <c r="M66" s="65">
        <v>3655.9185200541669</v>
      </c>
    </row>
    <row r="67" spans="1:14" x14ac:dyDescent="0.25">
      <c r="A67" s="41" t="s">
        <v>199</v>
      </c>
      <c r="B67" s="116" t="s">
        <v>301</v>
      </c>
      <c r="C67" s="64">
        <v>6664</v>
      </c>
      <c r="D67" s="178">
        <v>0.99298409345100491</v>
      </c>
      <c r="E67" s="178">
        <v>1.0450180072028812</v>
      </c>
      <c r="F67" s="179">
        <v>1.0280793050893202</v>
      </c>
      <c r="G67" s="43">
        <v>17433.100000000002</v>
      </c>
      <c r="H67" s="180">
        <v>0.58295140083640362</v>
      </c>
      <c r="I67" s="179">
        <v>0.56702960360218169</v>
      </c>
      <c r="J67" s="34">
        <v>19477.2</v>
      </c>
      <c r="K67" s="34">
        <v>8916.4</v>
      </c>
      <c r="L67" s="179">
        <v>0.84591975548658471</v>
      </c>
      <c r="M67" s="65">
        <v>3947.5162502122889</v>
      </c>
    </row>
    <row r="68" spans="1:14" ht="18.600000000000001" customHeight="1" x14ac:dyDescent="0.25">
      <c r="A68" s="41" t="s">
        <v>231</v>
      </c>
      <c r="B68" s="116"/>
      <c r="C68" s="64">
        <v>67602</v>
      </c>
      <c r="D68" s="178">
        <v>0.97254122974288426</v>
      </c>
      <c r="E68" s="178">
        <v>1.004437738528446</v>
      </c>
      <c r="F68" s="179">
        <v>0.96781331938938964</v>
      </c>
      <c r="G68" s="43">
        <v>447897.5</v>
      </c>
      <c r="H68" s="180">
        <v>1.4764264297020817</v>
      </c>
      <c r="I68" s="179">
        <v>1.5255281159320941</v>
      </c>
      <c r="J68" s="34">
        <v>0</v>
      </c>
      <c r="K68" s="34">
        <v>0</v>
      </c>
      <c r="L68" s="179">
        <v>1.5255281159320939</v>
      </c>
      <c r="M68" s="65">
        <v>7118.9341409028957</v>
      </c>
    </row>
    <row r="69" spans="1:14" ht="25.2" customHeight="1" x14ac:dyDescent="0.25">
      <c r="A69" s="102" t="s">
        <v>302</v>
      </c>
      <c r="B69" s="117"/>
      <c r="C69" s="55">
        <v>1233685</v>
      </c>
      <c r="D69" s="180">
        <v>1</v>
      </c>
      <c r="E69" s="178">
        <v>1</v>
      </c>
      <c r="F69" s="179">
        <v>1</v>
      </c>
      <c r="G69" s="43">
        <v>5536197.3999999994</v>
      </c>
      <c r="H69" s="180">
        <v>1</v>
      </c>
      <c r="I69" s="179">
        <v>1</v>
      </c>
      <c r="J69" s="43">
        <v>1825043.8999999997</v>
      </c>
      <c r="K69" s="43">
        <v>835476</v>
      </c>
      <c r="L69" s="179">
        <v>1.1451225615647826</v>
      </c>
      <c r="M69" s="65">
        <v>5343.757361076774</v>
      </c>
      <c r="N69" s="63"/>
    </row>
    <row r="70" spans="1:14" ht="24" customHeight="1" x14ac:dyDescent="0.25">
      <c r="A70" s="152" t="s">
        <v>360</v>
      </c>
      <c r="B70" s="118"/>
      <c r="C70" s="61">
        <v>9</v>
      </c>
      <c r="D70" s="61"/>
      <c r="E70" s="61"/>
      <c r="F70" s="54"/>
      <c r="G70" s="43"/>
      <c r="H70" s="62"/>
      <c r="I70" s="62"/>
      <c r="J70" s="34"/>
      <c r="K70" s="34"/>
      <c r="L70" s="104"/>
      <c r="M70" s="104"/>
      <c r="N70" s="63"/>
    </row>
    <row r="71" spans="1:14" ht="13.2" customHeight="1" x14ac:dyDescent="0.25">
      <c r="A71" s="206"/>
      <c r="B71" s="207"/>
      <c r="C71" s="208"/>
      <c r="D71" s="208"/>
      <c r="E71" s="208"/>
      <c r="F71" s="209"/>
      <c r="G71" s="37"/>
      <c r="H71" s="78"/>
      <c r="I71" s="78"/>
      <c r="J71" s="76"/>
      <c r="K71" s="76"/>
      <c r="L71" s="210"/>
      <c r="M71" s="210"/>
      <c r="N71" s="63"/>
    </row>
    <row r="72" spans="1:14" x14ac:dyDescent="0.25">
      <c r="A72" s="45"/>
      <c r="B72" s="119"/>
      <c r="C72" s="45"/>
      <c r="D72" s="45"/>
      <c r="E72" s="45"/>
      <c r="G72" s="20"/>
      <c r="H72" s="211" t="s">
        <v>375</v>
      </c>
      <c r="I72" s="201" t="s">
        <v>376</v>
      </c>
    </row>
    <row r="73" spans="1:14" x14ac:dyDescent="0.25">
      <c r="A73" s="103"/>
      <c r="B73" s="120"/>
      <c r="D73" s="229" t="s">
        <v>346</v>
      </c>
      <c r="E73" s="229"/>
      <c r="F73" s="229"/>
      <c r="G73" s="177">
        <v>5757037.2999999998</v>
      </c>
      <c r="H73" s="65">
        <v>4666.5374872840312</v>
      </c>
      <c r="I73" s="65">
        <v>4363.5829524999499</v>
      </c>
      <c r="J73" s="63"/>
      <c r="K73" s="63"/>
    </row>
    <row r="74" spans="1:14" x14ac:dyDescent="0.25">
      <c r="A74" s="45"/>
      <c r="B74" s="119"/>
      <c r="C74" s="103"/>
      <c r="D74" s="229"/>
      <c r="E74" s="229"/>
      <c r="F74" s="229"/>
      <c r="G74" s="141" t="s">
        <v>5</v>
      </c>
      <c r="H74" s="141" t="s">
        <v>274</v>
      </c>
      <c r="I74" s="141" t="s">
        <v>274</v>
      </c>
      <c r="J74" s="63"/>
      <c r="K74" s="63"/>
    </row>
    <row r="75" spans="1:14" x14ac:dyDescent="0.25">
      <c r="A75" s="45"/>
      <c r="B75" s="119"/>
      <c r="C75" s="103"/>
      <c r="D75" s="103"/>
      <c r="E75" s="45"/>
      <c r="G75" s="20"/>
      <c r="H75" s="66"/>
    </row>
    <row r="76" spans="1:14" x14ac:dyDescent="0.25">
      <c r="A76" s="45"/>
      <c r="B76" s="119"/>
      <c r="C76" s="103"/>
      <c r="D76" s="129"/>
      <c r="E76" s="45"/>
      <c r="G76" s="37"/>
      <c r="H76" s="80"/>
      <c r="J76" s="66"/>
      <c r="K76" s="66"/>
    </row>
    <row r="77" spans="1:14" x14ac:dyDescent="0.25">
      <c r="A77" s="45"/>
      <c r="B77" s="119"/>
      <c r="C77" s="103"/>
      <c r="D77" s="103"/>
      <c r="E77" s="45"/>
      <c r="G77" s="20"/>
      <c r="H77" s="79"/>
      <c r="I77" s="78"/>
      <c r="J77" s="76"/>
      <c r="K77" s="76"/>
    </row>
    <row r="78" spans="1:14" x14ac:dyDescent="0.25">
      <c r="A78" s="45"/>
      <c r="B78" s="119"/>
      <c r="C78" s="103"/>
      <c r="D78" s="130"/>
      <c r="E78" s="45"/>
      <c r="G78" s="20"/>
      <c r="H78" s="79"/>
      <c r="I78" s="78"/>
      <c r="J78" s="76"/>
      <c r="K78" s="76"/>
    </row>
    <row r="79" spans="1:14" x14ac:dyDescent="0.25">
      <c r="A79" s="45"/>
      <c r="B79" s="119"/>
      <c r="C79" s="103"/>
      <c r="D79" s="130"/>
      <c r="E79" s="45"/>
      <c r="G79" s="20"/>
      <c r="H79" s="66"/>
      <c r="J79" s="63"/>
      <c r="K79" s="63"/>
    </row>
    <row r="80" spans="1:14" x14ac:dyDescent="0.25">
      <c r="A80" s="45"/>
      <c r="B80" s="119"/>
      <c r="C80" s="45"/>
      <c r="D80" s="45"/>
      <c r="E80" s="45"/>
      <c r="G80" s="20"/>
      <c r="H80" s="66"/>
      <c r="J80" s="63"/>
      <c r="K80" s="63"/>
    </row>
    <row r="81" spans="1:11" x14ac:dyDescent="0.25">
      <c r="A81" s="45"/>
      <c r="B81" s="119"/>
      <c r="C81" s="45"/>
      <c r="D81" s="45"/>
      <c r="E81" s="45"/>
      <c r="G81" s="20"/>
      <c r="H81" s="66"/>
      <c r="J81" s="63"/>
      <c r="K81" s="63"/>
    </row>
    <row r="82" spans="1:11" x14ac:dyDescent="0.25">
      <c r="A82" s="45"/>
      <c r="B82" s="119"/>
      <c r="C82" s="45"/>
      <c r="D82" s="45"/>
      <c r="E82" s="45"/>
      <c r="G82" s="20"/>
      <c r="H82" s="66"/>
      <c r="J82" s="63"/>
      <c r="K82" s="63"/>
    </row>
    <row r="83" spans="1:11" x14ac:dyDescent="0.25">
      <c r="A83" s="45"/>
      <c r="B83" s="119"/>
      <c r="C83" s="45"/>
      <c r="D83" s="45"/>
      <c r="E83" s="45"/>
      <c r="G83" s="20"/>
      <c r="H83" s="66"/>
      <c r="J83" s="63"/>
      <c r="K83" s="63"/>
    </row>
    <row r="84" spans="1:11" x14ac:dyDescent="0.25">
      <c r="A84" s="45"/>
      <c r="B84" s="119"/>
      <c r="C84" s="45"/>
      <c r="D84" s="45"/>
      <c r="E84" s="45"/>
      <c r="G84" s="20"/>
      <c r="H84" s="66"/>
      <c r="J84" s="63"/>
      <c r="K84" s="63"/>
    </row>
    <row r="85" spans="1:11" x14ac:dyDescent="0.25">
      <c r="A85" s="45"/>
      <c r="B85" s="119"/>
      <c r="C85" s="45"/>
      <c r="D85" s="45"/>
      <c r="E85" s="45"/>
      <c r="G85" s="66"/>
      <c r="H85" s="66"/>
      <c r="J85" s="63"/>
      <c r="K85" s="63"/>
    </row>
    <row r="86" spans="1:11" x14ac:dyDescent="0.25">
      <c r="A86" s="45"/>
      <c r="B86" s="119"/>
      <c r="C86" s="45"/>
      <c r="D86" s="45"/>
      <c r="E86" s="45"/>
    </row>
    <row r="87" spans="1:11" x14ac:dyDescent="0.25">
      <c r="A87" s="45"/>
      <c r="B87" s="119"/>
      <c r="C87" s="45"/>
      <c r="D87" s="45"/>
      <c r="E87" s="45"/>
    </row>
    <row r="88" spans="1:11" x14ac:dyDescent="0.25">
      <c r="A88" s="45"/>
      <c r="B88" s="119"/>
      <c r="C88" s="45"/>
      <c r="D88" s="45"/>
      <c r="E88" s="45"/>
    </row>
    <row r="89" spans="1:11" x14ac:dyDescent="0.25">
      <c r="A89" s="45"/>
      <c r="B89" s="119"/>
      <c r="C89" s="45"/>
      <c r="D89" s="45"/>
      <c r="E89" s="45"/>
    </row>
    <row r="90" spans="1:11" x14ac:dyDescent="0.25">
      <c r="A90" s="45"/>
      <c r="B90" s="119"/>
      <c r="C90" s="45"/>
      <c r="D90" s="45"/>
      <c r="E90" s="45"/>
    </row>
    <row r="91" spans="1:11" x14ac:dyDescent="0.25">
      <c r="A91" s="45"/>
      <c r="B91" s="119"/>
      <c r="C91" s="45"/>
      <c r="D91" s="45"/>
      <c r="E91" s="45"/>
    </row>
    <row r="92" spans="1:11" x14ac:dyDescent="0.25">
      <c r="A92" s="45"/>
      <c r="B92" s="119"/>
      <c r="C92" s="45"/>
      <c r="D92" s="45"/>
      <c r="E92" s="45"/>
    </row>
    <row r="93" spans="1:11" x14ac:dyDescent="0.25">
      <c r="A93" s="45"/>
      <c r="B93" s="119"/>
      <c r="C93" s="45"/>
      <c r="D93" s="45"/>
      <c r="E93" s="45"/>
    </row>
    <row r="94" spans="1:11" x14ac:dyDescent="0.25">
      <c r="A94" s="45"/>
      <c r="B94" s="119"/>
      <c r="C94" s="45"/>
      <c r="D94" s="45"/>
      <c r="E94" s="45"/>
    </row>
    <row r="95" spans="1:11" x14ac:dyDescent="0.25">
      <c r="A95" s="45"/>
      <c r="B95" s="119"/>
      <c r="C95" s="45"/>
      <c r="D95" s="45"/>
      <c r="E95" s="45"/>
    </row>
    <row r="96" spans="1:11" x14ac:dyDescent="0.25">
      <c r="A96" s="45"/>
      <c r="B96" s="119"/>
      <c r="C96" s="45"/>
      <c r="D96" s="45"/>
      <c r="E96" s="45"/>
    </row>
    <row r="97" spans="1:5" x14ac:dyDescent="0.25">
      <c r="A97" s="45"/>
      <c r="B97" s="119"/>
      <c r="C97" s="45"/>
      <c r="D97" s="45"/>
      <c r="E97" s="45"/>
    </row>
    <row r="98" spans="1:5" x14ac:dyDescent="0.25">
      <c r="A98" s="45"/>
      <c r="B98" s="119"/>
      <c r="C98" s="45"/>
      <c r="D98" s="45"/>
      <c r="E98" s="45"/>
    </row>
    <row r="99" spans="1:5" x14ac:dyDescent="0.25">
      <c r="A99" s="45"/>
      <c r="B99" s="119"/>
      <c r="C99" s="45"/>
      <c r="D99" s="45"/>
      <c r="E99" s="45"/>
    </row>
    <row r="100" spans="1:5" x14ac:dyDescent="0.25">
      <c r="A100" s="45"/>
      <c r="B100" s="119"/>
      <c r="C100" s="45"/>
      <c r="D100" s="45"/>
      <c r="E100" s="45"/>
    </row>
    <row r="101" spans="1:5" x14ac:dyDescent="0.25">
      <c r="A101" s="45"/>
      <c r="B101" s="119"/>
      <c r="C101" s="45"/>
      <c r="D101" s="45"/>
      <c r="E101" s="45"/>
    </row>
    <row r="102" spans="1:5" x14ac:dyDescent="0.25">
      <c r="A102" s="45"/>
      <c r="B102" s="119"/>
      <c r="C102" s="45"/>
      <c r="D102" s="45"/>
      <c r="E102" s="45"/>
    </row>
    <row r="103" spans="1:5" x14ac:dyDescent="0.25">
      <c r="A103" s="45"/>
      <c r="B103" s="119"/>
      <c r="C103" s="45"/>
      <c r="D103" s="45"/>
      <c r="E103" s="45"/>
    </row>
    <row r="104" spans="1:5" x14ac:dyDescent="0.25">
      <c r="A104" s="45"/>
      <c r="B104" s="119"/>
      <c r="C104" s="45"/>
      <c r="D104" s="45"/>
      <c r="E104" s="45"/>
    </row>
    <row r="105" spans="1:5" x14ac:dyDescent="0.25">
      <c r="A105" s="45"/>
      <c r="B105" s="119"/>
      <c r="C105" s="45"/>
      <c r="D105" s="45"/>
      <c r="E105" s="45"/>
    </row>
    <row r="106" spans="1:5" x14ac:dyDescent="0.25">
      <c r="A106" s="45"/>
      <c r="B106" s="119"/>
      <c r="C106" s="45"/>
      <c r="D106" s="45"/>
      <c r="E106" s="45"/>
    </row>
    <row r="107" spans="1:5" x14ac:dyDescent="0.25">
      <c r="A107" s="45"/>
      <c r="B107" s="119"/>
      <c r="C107" s="45"/>
      <c r="D107" s="45"/>
      <c r="E107" s="45"/>
    </row>
    <row r="108" spans="1:5" x14ac:dyDescent="0.25">
      <c r="A108" s="45"/>
      <c r="B108" s="119"/>
      <c r="C108" s="45"/>
      <c r="D108" s="45"/>
      <c r="E108" s="45"/>
    </row>
    <row r="109" spans="1:5" x14ac:dyDescent="0.25">
      <c r="A109" s="45"/>
      <c r="B109" s="119"/>
      <c r="C109" s="45"/>
      <c r="D109" s="45"/>
      <c r="E109" s="45"/>
    </row>
    <row r="110" spans="1:5" x14ac:dyDescent="0.25">
      <c r="A110" s="45"/>
      <c r="B110" s="119"/>
      <c r="C110" s="45"/>
      <c r="D110" s="45"/>
      <c r="E110" s="45"/>
    </row>
    <row r="111" spans="1:5" x14ac:dyDescent="0.25">
      <c r="A111" s="45"/>
      <c r="B111" s="119"/>
      <c r="C111" s="45"/>
      <c r="D111" s="45"/>
      <c r="E111" s="45"/>
    </row>
    <row r="112" spans="1:5" x14ac:dyDescent="0.25">
      <c r="A112" s="45"/>
      <c r="B112" s="119"/>
      <c r="C112" s="45"/>
      <c r="D112" s="45"/>
      <c r="E112" s="45"/>
    </row>
    <row r="113" spans="1:5" x14ac:dyDescent="0.25">
      <c r="A113" s="45"/>
      <c r="B113" s="119"/>
      <c r="C113" s="45"/>
      <c r="D113" s="45"/>
      <c r="E113" s="45"/>
    </row>
    <row r="114" spans="1:5" x14ac:dyDescent="0.25">
      <c r="A114" s="45"/>
      <c r="B114" s="119"/>
      <c r="C114" s="45"/>
      <c r="D114" s="45"/>
      <c r="E114" s="45"/>
    </row>
    <row r="115" spans="1:5" x14ac:dyDescent="0.25">
      <c r="A115" s="45"/>
      <c r="B115" s="119"/>
      <c r="C115" s="45"/>
      <c r="D115" s="45"/>
      <c r="E115" s="45"/>
    </row>
    <row r="116" spans="1:5" x14ac:dyDescent="0.25">
      <c r="A116" s="45"/>
      <c r="B116" s="119"/>
      <c r="C116" s="45"/>
      <c r="D116" s="45"/>
      <c r="E116" s="45"/>
    </row>
    <row r="117" spans="1:5" x14ac:dyDescent="0.25">
      <c r="A117" s="45"/>
      <c r="B117" s="119"/>
      <c r="C117" s="45"/>
      <c r="D117" s="45"/>
      <c r="E117" s="45"/>
    </row>
    <row r="118" spans="1:5" x14ac:dyDescent="0.25">
      <c r="A118" s="45"/>
      <c r="B118" s="119"/>
      <c r="C118" s="45"/>
      <c r="D118" s="45"/>
      <c r="E118" s="45"/>
    </row>
    <row r="119" spans="1:5" x14ac:dyDescent="0.25">
      <c r="A119" s="45"/>
      <c r="B119" s="119"/>
      <c r="C119" s="45"/>
      <c r="D119" s="45"/>
      <c r="E119" s="45"/>
    </row>
    <row r="120" spans="1:5" x14ac:dyDescent="0.25">
      <c r="A120" s="45"/>
      <c r="B120" s="119"/>
      <c r="C120" s="45"/>
      <c r="D120" s="45"/>
      <c r="E120" s="45"/>
    </row>
    <row r="121" spans="1:5" x14ac:dyDescent="0.25">
      <c r="A121" s="45"/>
      <c r="B121" s="119"/>
      <c r="C121" s="45"/>
      <c r="D121" s="45"/>
      <c r="E121" s="45"/>
    </row>
    <row r="122" spans="1:5" x14ac:dyDescent="0.25">
      <c r="A122" s="45"/>
      <c r="B122" s="119"/>
      <c r="C122" s="45"/>
      <c r="D122" s="45"/>
      <c r="E122" s="45"/>
    </row>
    <row r="123" spans="1:5" x14ac:dyDescent="0.25">
      <c r="A123" s="45"/>
      <c r="B123" s="119"/>
      <c r="C123" s="45"/>
      <c r="D123" s="45"/>
      <c r="E123" s="45"/>
    </row>
    <row r="124" spans="1:5" x14ac:dyDescent="0.25">
      <c r="A124" s="45"/>
      <c r="B124" s="119"/>
      <c r="C124" s="45"/>
      <c r="D124" s="45"/>
      <c r="E124" s="45"/>
    </row>
    <row r="125" spans="1:5" x14ac:dyDescent="0.25">
      <c r="A125" s="45"/>
      <c r="B125" s="119"/>
      <c r="C125" s="45"/>
      <c r="D125" s="45"/>
      <c r="E125" s="45"/>
    </row>
    <row r="126" spans="1:5" x14ac:dyDescent="0.25">
      <c r="A126" s="45"/>
      <c r="B126" s="119"/>
      <c r="C126" s="45"/>
      <c r="D126" s="45"/>
      <c r="E126" s="45"/>
    </row>
    <row r="127" spans="1:5" x14ac:dyDescent="0.25">
      <c r="A127" s="45"/>
      <c r="B127" s="119"/>
      <c r="C127" s="45"/>
      <c r="D127" s="45"/>
      <c r="E127" s="45"/>
    </row>
    <row r="128" spans="1:5" x14ac:dyDescent="0.25">
      <c r="A128" s="45"/>
      <c r="B128" s="119"/>
      <c r="C128" s="45"/>
      <c r="D128" s="45"/>
      <c r="E128" s="45"/>
    </row>
    <row r="129" spans="1:5" x14ac:dyDescent="0.25">
      <c r="A129" s="45"/>
      <c r="B129" s="119"/>
      <c r="C129" s="45"/>
      <c r="D129" s="45"/>
      <c r="E129" s="45"/>
    </row>
    <row r="130" spans="1:5" x14ac:dyDescent="0.25">
      <c r="A130" s="45"/>
      <c r="B130" s="119"/>
      <c r="C130" s="45"/>
      <c r="D130" s="45"/>
      <c r="E130" s="45"/>
    </row>
    <row r="131" spans="1:5" x14ac:dyDescent="0.25">
      <c r="A131" s="45"/>
      <c r="B131" s="119"/>
      <c r="C131" s="45"/>
      <c r="D131" s="45"/>
      <c r="E131" s="45"/>
    </row>
    <row r="132" spans="1:5" x14ac:dyDescent="0.25">
      <c r="A132" s="45"/>
      <c r="B132" s="119"/>
      <c r="C132" s="45"/>
      <c r="D132" s="45"/>
      <c r="E132" s="45"/>
    </row>
    <row r="133" spans="1:5" x14ac:dyDescent="0.25">
      <c r="A133" s="45"/>
      <c r="B133" s="119"/>
      <c r="C133" s="45"/>
      <c r="D133" s="45"/>
      <c r="E133" s="45"/>
    </row>
    <row r="134" spans="1:5" x14ac:dyDescent="0.25">
      <c r="A134" s="45"/>
      <c r="B134" s="119"/>
      <c r="C134" s="45"/>
      <c r="D134" s="45"/>
      <c r="E134" s="45"/>
    </row>
    <row r="135" spans="1:5" x14ac:dyDescent="0.25">
      <c r="A135" s="45"/>
      <c r="B135" s="119"/>
      <c r="C135" s="45"/>
      <c r="D135" s="45"/>
      <c r="E135" s="45"/>
    </row>
    <row r="136" spans="1:5" x14ac:dyDescent="0.25">
      <c r="A136" s="45"/>
      <c r="B136" s="119"/>
      <c r="C136" s="45"/>
      <c r="D136" s="45"/>
      <c r="E136" s="45"/>
    </row>
    <row r="137" spans="1:5" x14ac:dyDescent="0.25">
      <c r="A137" s="45"/>
      <c r="B137" s="119"/>
      <c r="C137" s="45"/>
      <c r="D137" s="45"/>
      <c r="E137" s="45"/>
    </row>
    <row r="138" spans="1:5" x14ac:dyDescent="0.25">
      <c r="A138" s="45"/>
      <c r="B138" s="119"/>
      <c r="C138" s="45"/>
      <c r="D138" s="45"/>
      <c r="E138" s="45"/>
    </row>
    <row r="139" spans="1:5" x14ac:dyDescent="0.25">
      <c r="A139" s="45"/>
      <c r="B139" s="119"/>
      <c r="C139" s="45"/>
      <c r="D139" s="45"/>
      <c r="E139" s="45"/>
    </row>
    <row r="140" spans="1:5" x14ac:dyDescent="0.25">
      <c r="A140" s="45"/>
      <c r="B140" s="119"/>
      <c r="C140" s="45"/>
      <c r="D140" s="45"/>
      <c r="E140" s="45"/>
    </row>
    <row r="141" spans="1:5" x14ac:dyDescent="0.25">
      <c r="A141" s="45"/>
      <c r="B141" s="119"/>
      <c r="C141" s="45"/>
      <c r="D141" s="45"/>
      <c r="E141" s="45"/>
    </row>
    <row r="142" spans="1:5" x14ac:dyDescent="0.25">
      <c r="A142" s="45"/>
      <c r="B142" s="119"/>
      <c r="C142" s="45"/>
      <c r="D142" s="45"/>
      <c r="E142" s="45"/>
    </row>
    <row r="143" spans="1:5" x14ac:dyDescent="0.25">
      <c r="A143" s="45"/>
      <c r="B143" s="119"/>
      <c r="C143" s="45"/>
      <c r="D143" s="45"/>
      <c r="E143" s="45"/>
    </row>
    <row r="144" spans="1:5" x14ac:dyDescent="0.25">
      <c r="A144" s="45"/>
      <c r="B144" s="119"/>
      <c r="C144" s="45"/>
      <c r="D144" s="45"/>
      <c r="E144" s="45"/>
    </row>
    <row r="145" spans="1:5" x14ac:dyDescent="0.25">
      <c r="A145" s="45"/>
      <c r="B145" s="119"/>
      <c r="C145" s="45"/>
      <c r="D145" s="45"/>
      <c r="E145" s="45"/>
    </row>
    <row r="146" spans="1:5" x14ac:dyDescent="0.25">
      <c r="A146" s="45"/>
      <c r="B146" s="119"/>
      <c r="C146" s="45"/>
      <c r="D146" s="45"/>
      <c r="E146" s="45"/>
    </row>
    <row r="147" spans="1:5" x14ac:dyDescent="0.25">
      <c r="A147" s="45"/>
      <c r="B147" s="119"/>
      <c r="C147" s="45"/>
      <c r="D147" s="45"/>
      <c r="E147" s="45"/>
    </row>
    <row r="148" spans="1:5" x14ac:dyDescent="0.25">
      <c r="A148" s="45"/>
      <c r="B148" s="119"/>
      <c r="C148" s="45"/>
      <c r="D148" s="45"/>
      <c r="E148" s="45"/>
    </row>
    <row r="149" spans="1:5" x14ac:dyDescent="0.25">
      <c r="A149" s="45"/>
      <c r="B149" s="119"/>
      <c r="C149" s="45"/>
      <c r="D149" s="45"/>
      <c r="E149" s="45"/>
    </row>
    <row r="150" spans="1:5" x14ac:dyDescent="0.25">
      <c r="A150" s="45"/>
      <c r="B150" s="119"/>
      <c r="C150" s="45"/>
      <c r="D150" s="45"/>
      <c r="E150" s="45"/>
    </row>
    <row r="151" spans="1:5" x14ac:dyDescent="0.25">
      <c r="A151" s="45"/>
      <c r="B151" s="119"/>
      <c r="C151" s="45"/>
      <c r="D151" s="45"/>
      <c r="E151" s="45"/>
    </row>
    <row r="152" spans="1:5" x14ac:dyDescent="0.25">
      <c r="A152" s="45"/>
      <c r="B152" s="119"/>
      <c r="C152" s="45"/>
      <c r="D152" s="45"/>
      <c r="E152" s="45"/>
    </row>
    <row r="153" spans="1:5" x14ac:dyDescent="0.25">
      <c r="A153" s="45"/>
      <c r="B153" s="119"/>
      <c r="C153" s="45"/>
      <c r="D153" s="45"/>
      <c r="E153" s="45"/>
    </row>
    <row r="154" spans="1:5" x14ac:dyDescent="0.25">
      <c r="A154" s="45"/>
      <c r="B154" s="119"/>
      <c r="C154" s="45"/>
      <c r="D154" s="45"/>
      <c r="E154" s="45"/>
    </row>
    <row r="155" spans="1:5" x14ac:dyDescent="0.25">
      <c r="A155" s="45"/>
      <c r="B155" s="119"/>
      <c r="C155" s="45"/>
      <c r="D155" s="45"/>
      <c r="E155" s="45"/>
    </row>
    <row r="156" spans="1:5" x14ac:dyDescent="0.25">
      <c r="A156" s="45"/>
      <c r="B156" s="119"/>
      <c r="C156" s="45"/>
      <c r="D156" s="45"/>
      <c r="E156" s="45"/>
    </row>
    <row r="157" spans="1:5" x14ac:dyDescent="0.25">
      <c r="A157" s="45"/>
      <c r="B157" s="119"/>
      <c r="C157" s="45"/>
      <c r="D157" s="45"/>
      <c r="E157" s="45"/>
    </row>
    <row r="158" spans="1:5" x14ac:dyDescent="0.25">
      <c r="A158" s="45"/>
      <c r="B158" s="119"/>
      <c r="C158" s="45"/>
      <c r="D158" s="45"/>
      <c r="E158" s="45"/>
    </row>
    <row r="159" spans="1:5" x14ac:dyDescent="0.25">
      <c r="A159" s="45"/>
      <c r="B159" s="119"/>
      <c r="C159" s="45"/>
      <c r="D159" s="45"/>
      <c r="E159" s="45"/>
    </row>
    <row r="160" spans="1:5" x14ac:dyDescent="0.25">
      <c r="A160" s="45"/>
      <c r="B160" s="119"/>
      <c r="C160" s="45"/>
      <c r="D160" s="45"/>
      <c r="E160" s="45"/>
    </row>
    <row r="161" spans="1:5" x14ac:dyDescent="0.25">
      <c r="A161" s="45"/>
      <c r="B161" s="119"/>
      <c r="C161" s="45"/>
      <c r="D161" s="45"/>
      <c r="E161" s="45"/>
    </row>
    <row r="162" spans="1:5" x14ac:dyDescent="0.25">
      <c r="A162" s="45"/>
      <c r="B162" s="119"/>
      <c r="C162" s="45"/>
      <c r="D162" s="45"/>
      <c r="E162" s="45"/>
    </row>
    <row r="163" spans="1:5" x14ac:dyDescent="0.25">
      <c r="A163" s="45"/>
      <c r="B163" s="119"/>
      <c r="C163" s="45"/>
      <c r="D163" s="45"/>
      <c r="E163" s="45"/>
    </row>
    <row r="164" spans="1:5" x14ac:dyDescent="0.25">
      <c r="A164" s="45"/>
      <c r="B164" s="119"/>
      <c r="C164" s="45"/>
      <c r="D164" s="45"/>
      <c r="E164" s="45"/>
    </row>
    <row r="165" spans="1:5" x14ac:dyDescent="0.25">
      <c r="A165" s="45"/>
      <c r="B165" s="119"/>
      <c r="C165" s="45"/>
      <c r="D165" s="45"/>
      <c r="E165" s="45"/>
    </row>
    <row r="166" spans="1:5" x14ac:dyDescent="0.25">
      <c r="A166" s="45"/>
      <c r="B166" s="119"/>
      <c r="C166" s="45"/>
      <c r="D166" s="45"/>
      <c r="E166" s="45"/>
    </row>
    <row r="167" spans="1:5" x14ac:dyDescent="0.25">
      <c r="A167" s="45"/>
      <c r="B167" s="119"/>
      <c r="C167" s="45"/>
      <c r="D167" s="45"/>
      <c r="E167" s="45"/>
    </row>
    <row r="168" spans="1:5" x14ac:dyDescent="0.25">
      <c r="A168" s="45"/>
      <c r="B168" s="119"/>
      <c r="C168" s="45"/>
      <c r="D168" s="45"/>
      <c r="E168" s="45"/>
    </row>
    <row r="169" spans="1:5" x14ac:dyDescent="0.25">
      <c r="A169" s="45"/>
      <c r="B169" s="119"/>
      <c r="C169" s="45"/>
      <c r="D169" s="45"/>
      <c r="E169" s="45"/>
    </row>
    <row r="170" spans="1:5" x14ac:dyDescent="0.25">
      <c r="A170" s="45"/>
      <c r="B170" s="119"/>
      <c r="C170" s="45"/>
      <c r="D170" s="45"/>
      <c r="E170" s="45"/>
    </row>
    <row r="171" spans="1:5" x14ac:dyDescent="0.25">
      <c r="A171" s="45"/>
      <c r="B171" s="119"/>
      <c r="C171" s="45"/>
      <c r="D171" s="45"/>
      <c r="E171" s="45"/>
    </row>
    <row r="172" spans="1:5" x14ac:dyDescent="0.25">
      <c r="A172" s="45"/>
      <c r="B172" s="119"/>
      <c r="C172" s="45"/>
      <c r="D172" s="45"/>
      <c r="E172" s="45"/>
    </row>
    <row r="173" spans="1:5" x14ac:dyDescent="0.25">
      <c r="A173" s="45"/>
      <c r="B173" s="119"/>
      <c r="C173" s="45"/>
      <c r="D173" s="45"/>
      <c r="E173" s="45"/>
    </row>
    <row r="174" spans="1:5" x14ac:dyDescent="0.25">
      <c r="A174" s="45"/>
      <c r="B174" s="119"/>
      <c r="C174" s="45"/>
      <c r="D174" s="45"/>
      <c r="E174" s="45"/>
    </row>
    <row r="175" spans="1:5" x14ac:dyDescent="0.25">
      <c r="A175" s="45"/>
      <c r="B175" s="119"/>
      <c r="C175" s="45"/>
      <c r="D175" s="45"/>
      <c r="E175" s="45"/>
    </row>
    <row r="176" spans="1:5" x14ac:dyDescent="0.25">
      <c r="A176" s="45"/>
      <c r="B176" s="119"/>
      <c r="C176" s="45"/>
      <c r="D176" s="45"/>
      <c r="E176" s="45"/>
    </row>
    <row r="177" spans="1:5" x14ac:dyDescent="0.25">
      <c r="A177" s="45"/>
      <c r="B177" s="119"/>
      <c r="C177" s="45"/>
      <c r="D177" s="45"/>
      <c r="E177" s="45"/>
    </row>
    <row r="178" spans="1:5" x14ac:dyDescent="0.25">
      <c r="A178" s="45"/>
      <c r="B178" s="119"/>
      <c r="C178" s="45"/>
      <c r="D178" s="45"/>
      <c r="E178" s="45"/>
    </row>
    <row r="179" spans="1:5" x14ac:dyDescent="0.25">
      <c r="A179" s="45"/>
      <c r="B179" s="119"/>
      <c r="C179" s="45"/>
      <c r="D179" s="45"/>
      <c r="E179" s="45"/>
    </row>
    <row r="180" spans="1:5" x14ac:dyDescent="0.25">
      <c r="A180" s="45"/>
      <c r="B180" s="119"/>
      <c r="C180" s="45"/>
      <c r="D180" s="45"/>
      <c r="E180" s="45"/>
    </row>
    <row r="181" spans="1:5" x14ac:dyDescent="0.25">
      <c r="A181" s="45"/>
      <c r="B181" s="119"/>
      <c r="C181" s="45"/>
      <c r="D181" s="45"/>
      <c r="E181" s="45"/>
    </row>
    <row r="182" spans="1:5" x14ac:dyDescent="0.25">
      <c r="A182" s="45"/>
      <c r="B182" s="119"/>
      <c r="C182" s="45"/>
      <c r="D182" s="45"/>
      <c r="E182" s="45"/>
    </row>
    <row r="183" spans="1:5" x14ac:dyDescent="0.25">
      <c r="A183" s="45"/>
      <c r="B183" s="119"/>
      <c r="C183" s="45"/>
      <c r="D183" s="45"/>
      <c r="E183" s="45"/>
    </row>
    <row r="184" spans="1:5" x14ac:dyDescent="0.25">
      <c r="A184" s="45"/>
      <c r="B184" s="119"/>
      <c r="C184" s="45"/>
      <c r="D184" s="45"/>
      <c r="E184" s="45"/>
    </row>
    <row r="185" spans="1:5" x14ac:dyDescent="0.25">
      <c r="A185" s="45"/>
      <c r="B185" s="119"/>
      <c r="C185" s="45"/>
      <c r="D185" s="45"/>
      <c r="E185" s="45"/>
    </row>
    <row r="186" spans="1:5" x14ac:dyDescent="0.25">
      <c r="A186" s="45"/>
      <c r="B186" s="119"/>
      <c r="C186" s="45"/>
      <c r="D186" s="45"/>
      <c r="E186" s="45"/>
    </row>
    <row r="187" spans="1:5" x14ac:dyDescent="0.25">
      <c r="A187" s="45"/>
      <c r="B187" s="119"/>
      <c r="C187" s="45"/>
      <c r="D187" s="45"/>
      <c r="E187" s="45"/>
    </row>
    <row r="188" spans="1:5" x14ac:dyDescent="0.25">
      <c r="A188" s="45"/>
      <c r="B188" s="119"/>
      <c r="C188" s="45"/>
      <c r="D188" s="45"/>
      <c r="E188" s="45"/>
    </row>
    <row r="189" spans="1:5" x14ac:dyDescent="0.25">
      <c r="A189" s="45"/>
      <c r="B189" s="119"/>
      <c r="C189" s="45"/>
      <c r="D189" s="45"/>
      <c r="E189" s="45"/>
    </row>
    <row r="190" spans="1:5" x14ac:dyDescent="0.25">
      <c r="A190" s="45"/>
      <c r="B190" s="119"/>
      <c r="C190" s="45"/>
      <c r="D190" s="45"/>
      <c r="E190" s="45"/>
    </row>
    <row r="191" spans="1:5" x14ac:dyDescent="0.25">
      <c r="A191" s="45"/>
      <c r="B191" s="119"/>
      <c r="C191" s="45"/>
      <c r="D191" s="45"/>
      <c r="E191" s="45"/>
    </row>
    <row r="192" spans="1:5" x14ac:dyDescent="0.25">
      <c r="A192" s="45"/>
      <c r="B192" s="119"/>
      <c r="C192" s="45"/>
      <c r="D192" s="45"/>
      <c r="E192" s="45"/>
    </row>
    <row r="193" spans="1:5" x14ac:dyDescent="0.25">
      <c r="A193" s="45"/>
      <c r="B193" s="119"/>
      <c r="C193" s="45"/>
      <c r="D193" s="45"/>
      <c r="E193" s="45"/>
    </row>
    <row r="194" spans="1:5" x14ac:dyDescent="0.25">
      <c r="A194" s="45"/>
      <c r="B194" s="119"/>
      <c r="C194" s="45"/>
      <c r="D194" s="45"/>
      <c r="E194" s="45"/>
    </row>
    <row r="195" spans="1:5" x14ac:dyDescent="0.25">
      <c r="A195" s="45"/>
      <c r="B195" s="119"/>
      <c r="C195" s="45"/>
      <c r="D195" s="45"/>
      <c r="E195" s="45"/>
    </row>
    <row r="196" spans="1:5" x14ac:dyDescent="0.25">
      <c r="A196" s="45"/>
      <c r="B196" s="119"/>
      <c r="C196" s="45"/>
      <c r="D196" s="45"/>
      <c r="E196" s="45"/>
    </row>
    <row r="197" spans="1:5" x14ac:dyDescent="0.25">
      <c r="A197" s="45"/>
      <c r="B197" s="119"/>
      <c r="C197" s="45"/>
      <c r="D197" s="45"/>
      <c r="E197" s="45"/>
    </row>
    <row r="198" spans="1:5" x14ac:dyDescent="0.25">
      <c r="A198" s="45"/>
      <c r="B198" s="119"/>
      <c r="C198" s="45"/>
      <c r="D198" s="45"/>
      <c r="E198" s="45"/>
    </row>
    <row r="199" spans="1:5" x14ac:dyDescent="0.25">
      <c r="A199" s="45"/>
      <c r="B199" s="119"/>
      <c r="C199" s="45"/>
      <c r="D199" s="45"/>
      <c r="E199" s="45"/>
    </row>
    <row r="200" spans="1:5" x14ac:dyDescent="0.25">
      <c r="A200" s="45"/>
      <c r="B200" s="119"/>
      <c r="C200" s="45"/>
      <c r="D200" s="45"/>
      <c r="E200" s="45"/>
    </row>
    <row r="201" spans="1:5" x14ac:dyDescent="0.25">
      <c r="A201" s="45"/>
      <c r="B201" s="119"/>
      <c r="C201" s="45"/>
      <c r="D201" s="45"/>
      <c r="E201" s="45"/>
    </row>
    <row r="202" spans="1:5" x14ac:dyDescent="0.25">
      <c r="A202" s="45"/>
      <c r="B202" s="119"/>
      <c r="C202" s="45"/>
      <c r="D202" s="45"/>
      <c r="E202" s="45"/>
    </row>
    <row r="203" spans="1:5" x14ac:dyDescent="0.25">
      <c r="A203" s="45"/>
      <c r="B203" s="119"/>
      <c r="C203" s="45"/>
      <c r="D203" s="45"/>
      <c r="E203" s="45"/>
    </row>
    <row r="204" spans="1:5" x14ac:dyDescent="0.25">
      <c r="A204" s="45"/>
      <c r="B204" s="119"/>
      <c r="C204" s="45"/>
      <c r="D204" s="45"/>
      <c r="E204" s="45"/>
    </row>
    <row r="205" spans="1:5" x14ac:dyDescent="0.25">
      <c r="A205" s="45"/>
      <c r="B205" s="119"/>
      <c r="C205" s="45"/>
      <c r="D205" s="45"/>
      <c r="E205" s="45"/>
    </row>
    <row r="206" spans="1:5" x14ac:dyDescent="0.25">
      <c r="A206" s="45"/>
      <c r="B206" s="119"/>
      <c r="C206" s="45"/>
      <c r="D206" s="45"/>
      <c r="E206" s="45"/>
    </row>
    <row r="207" spans="1:5" x14ac:dyDescent="0.25">
      <c r="A207" s="45"/>
      <c r="B207" s="119"/>
      <c r="C207" s="45"/>
      <c r="D207" s="45"/>
      <c r="E207" s="45"/>
    </row>
    <row r="208" spans="1:5" x14ac:dyDescent="0.25">
      <c r="A208" s="45"/>
      <c r="B208" s="119"/>
      <c r="C208" s="45"/>
      <c r="D208" s="45"/>
      <c r="E208" s="45"/>
    </row>
    <row r="209" spans="1:5" x14ac:dyDescent="0.25">
      <c r="A209" s="45"/>
      <c r="B209" s="119"/>
      <c r="C209" s="45"/>
      <c r="D209" s="45"/>
      <c r="E209" s="45"/>
    </row>
    <row r="210" spans="1:5" x14ac:dyDescent="0.25">
      <c r="A210" s="45"/>
      <c r="B210" s="119"/>
      <c r="C210" s="45"/>
      <c r="D210" s="45"/>
      <c r="E210" s="45"/>
    </row>
    <row r="211" spans="1:5" x14ac:dyDescent="0.25">
      <c r="A211" s="45"/>
      <c r="B211" s="119"/>
      <c r="C211" s="45"/>
      <c r="D211" s="45"/>
      <c r="E211" s="45"/>
    </row>
    <row r="212" spans="1:5" x14ac:dyDescent="0.25">
      <c r="A212" s="45"/>
      <c r="B212" s="119"/>
      <c r="C212" s="45"/>
      <c r="D212" s="45"/>
      <c r="E212" s="45"/>
    </row>
    <row r="213" spans="1:5" x14ac:dyDescent="0.25">
      <c r="A213" s="45"/>
      <c r="B213" s="119"/>
      <c r="C213" s="45"/>
      <c r="D213" s="45"/>
      <c r="E213" s="45"/>
    </row>
    <row r="214" spans="1:5" x14ac:dyDescent="0.25">
      <c r="A214" s="45"/>
      <c r="B214" s="119"/>
      <c r="C214" s="45"/>
      <c r="D214" s="45"/>
      <c r="E214" s="45"/>
    </row>
    <row r="215" spans="1:5" x14ac:dyDescent="0.25">
      <c r="A215" s="45"/>
      <c r="B215" s="119"/>
      <c r="C215" s="45"/>
      <c r="D215" s="45"/>
      <c r="E215" s="45"/>
    </row>
    <row r="216" spans="1:5" x14ac:dyDescent="0.25">
      <c r="A216" s="45"/>
      <c r="B216" s="119"/>
      <c r="C216" s="45"/>
      <c r="D216" s="45"/>
      <c r="E216" s="45"/>
    </row>
    <row r="217" spans="1:5" x14ac:dyDescent="0.25">
      <c r="A217" s="45"/>
      <c r="B217" s="119"/>
      <c r="C217" s="45"/>
      <c r="D217" s="45"/>
      <c r="E217" s="45"/>
    </row>
    <row r="218" spans="1:5" x14ac:dyDescent="0.25">
      <c r="A218" s="45"/>
      <c r="B218" s="119"/>
      <c r="C218" s="45"/>
      <c r="D218" s="45"/>
      <c r="E218" s="45"/>
    </row>
    <row r="219" spans="1:5" x14ac:dyDescent="0.25">
      <c r="A219" s="45"/>
      <c r="B219" s="119"/>
      <c r="C219" s="45"/>
      <c r="D219" s="45"/>
      <c r="E219" s="45"/>
    </row>
    <row r="220" spans="1:5" x14ac:dyDescent="0.25">
      <c r="A220" s="45"/>
      <c r="B220" s="119"/>
      <c r="C220" s="45"/>
      <c r="D220" s="45"/>
      <c r="E220" s="45"/>
    </row>
    <row r="221" spans="1:5" x14ac:dyDescent="0.25">
      <c r="A221" s="45"/>
      <c r="B221" s="119"/>
      <c r="C221" s="45"/>
      <c r="D221" s="45"/>
      <c r="E221" s="45"/>
    </row>
    <row r="222" spans="1:5" x14ac:dyDescent="0.25">
      <c r="A222" s="45"/>
      <c r="B222" s="119"/>
      <c r="C222" s="45"/>
      <c r="D222" s="45"/>
      <c r="E222" s="45"/>
    </row>
    <row r="223" spans="1:5" x14ac:dyDescent="0.25">
      <c r="A223" s="45"/>
      <c r="B223" s="119"/>
      <c r="C223" s="45"/>
      <c r="D223" s="45"/>
      <c r="E223" s="45"/>
    </row>
    <row r="224" spans="1:5" x14ac:dyDescent="0.25">
      <c r="A224" s="45"/>
      <c r="B224" s="119"/>
      <c r="C224" s="45"/>
      <c r="D224" s="45"/>
      <c r="E224" s="45"/>
    </row>
    <row r="225" spans="1:5" x14ac:dyDescent="0.25">
      <c r="A225" s="45"/>
      <c r="B225" s="119"/>
      <c r="C225" s="45"/>
      <c r="D225" s="45"/>
      <c r="E225" s="45"/>
    </row>
    <row r="226" spans="1:5" x14ac:dyDescent="0.25">
      <c r="A226" s="45"/>
      <c r="B226" s="119"/>
      <c r="C226" s="45"/>
      <c r="D226" s="45"/>
      <c r="E226" s="45"/>
    </row>
    <row r="227" spans="1:5" x14ac:dyDescent="0.25">
      <c r="A227" s="45"/>
      <c r="B227" s="119"/>
      <c r="C227" s="45"/>
      <c r="D227" s="45"/>
      <c r="E227" s="45"/>
    </row>
    <row r="228" spans="1:5" x14ac:dyDescent="0.25">
      <c r="A228" s="45"/>
      <c r="B228" s="119"/>
      <c r="C228" s="45"/>
      <c r="D228" s="45"/>
      <c r="E228" s="45"/>
    </row>
    <row r="229" spans="1:5" x14ac:dyDescent="0.25">
      <c r="A229" s="45"/>
      <c r="B229" s="119"/>
      <c r="C229" s="45"/>
      <c r="D229" s="45"/>
      <c r="E229" s="45"/>
    </row>
    <row r="230" spans="1:5" x14ac:dyDescent="0.25">
      <c r="A230" s="45"/>
      <c r="B230" s="119"/>
      <c r="C230" s="45"/>
      <c r="D230" s="45"/>
      <c r="E230" s="45"/>
    </row>
    <row r="231" spans="1:5" x14ac:dyDescent="0.25">
      <c r="A231" s="45"/>
      <c r="B231" s="119"/>
      <c r="C231" s="45"/>
      <c r="D231" s="45"/>
      <c r="E231" s="45"/>
    </row>
    <row r="232" spans="1:5" x14ac:dyDescent="0.25">
      <c r="A232" s="45"/>
      <c r="B232" s="119"/>
      <c r="C232" s="45"/>
      <c r="D232" s="45"/>
      <c r="E232" s="45"/>
    </row>
    <row r="233" spans="1:5" x14ac:dyDescent="0.25">
      <c r="A233" s="45"/>
      <c r="B233" s="119"/>
      <c r="C233" s="45"/>
      <c r="D233" s="45"/>
      <c r="E233" s="45"/>
    </row>
    <row r="234" spans="1:5" x14ac:dyDescent="0.25">
      <c r="A234" s="45"/>
      <c r="B234" s="119"/>
      <c r="C234" s="45"/>
      <c r="D234" s="45"/>
      <c r="E234" s="45"/>
    </row>
    <row r="235" spans="1:5" x14ac:dyDescent="0.25">
      <c r="A235" s="45"/>
      <c r="B235" s="119"/>
      <c r="C235" s="45"/>
      <c r="D235" s="45"/>
      <c r="E235" s="45"/>
    </row>
    <row r="236" spans="1:5" x14ac:dyDescent="0.25">
      <c r="A236" s="45"/>
      <c r="B236" s="119"/>
      <c r="C236" s="45"/>
      <c r="D236" s="45"/>
      <c r="E236" s="45"/>
    </row>
    <row r="237" spans="1:5" x14ac:dyDescent="0.25">
      <c r="A237" s="45"/>
      <c r="B237" s="119"/>
      <c r="C237" s="45"/>
      <c r="D237" s="45"/>
      <c r="E237" s="45"/>
    </row>
    <row r="238" spans="1:5" x14ac:dyDescent="0.25">
      <c r="A238" s="45"/>
      <c r="B238" s="119"/>
      <c r="C238" s="45"/>
      <c r="D238" s="45"/>
      <c r="E238" s="45"/>
    </row>
    <row r="239" spans="1:5" x14ac:dyDescent="0.25">
      <c r="A239" s="45"/>
      <c r="B239" s="119"/>
      <c r="C239" s="45"/>
      <c r="D239" s="45"/>
      <c r="E239" s="45"/>
    </row>
    <row r="240" spans="1:5" x14ac:dyDescent="0.25">
      <c r="A240" s="45"/>
      <c r="B240" s="119"/>
      <c r="C240" s="45"/>
      <c r="D240" s="45"/>
      <c r="E240" s="45"/>
    </row>
    <row r="241" spans="1:5" x14ac:dyDescent="0.25">
      <c r="A241" s="45"/>
      <c r="B241" s="119"/>
      <c r="C241" s="45"/>
      <c r="D241" s="45"/>
      <c r="E241" s="45"/>
    </row>
    <row r="242" spans="1:5" x14ac:dyDescent="0.25">
      <c r="A242" s="45"/>
      <c r="B242" s="119"/>
      <c r="C242" s="45"/>
      <c r="D242" s="45"/>
      <c r="E242" s="45"/>
    </row>
    <row r="243" spans="1:5" x14ac:dyDescent="0.25">
      <c r="A243" s="45"/>
      <c r="B243" s="119"/>
      <c r="C243" s="45"/>
      <c r="D243" s="45"/>
      <c r="E243" s="45"/>
    </row>
    <row r="244" spans="1:5" x14ac:dyDescent="0.25">
      <c r="A244" s="45"/>
      <c r="B244" s="119"/>
      <c r="C244" s="45"/>
      <c r="D244" s="45"/>
      <c r="E244" s="45"/>
    </row>
    <row r="245" spans="1:5" x14ac:dyDescent="0.25">
      <c r="A245" s="45"/>
      <c r="B245" s="119"/>
      <c r="C245" s="45"/>
      <c r="D245" s="45"/>
      <c r="E245" s="45"/>
    </row>
    <row r="246" spans="1:5" x14ac:dyDescent="0.25">
      <c r="A246" s="45"/>
      <c r="B246" s="119"/>
      <c r="C246" s="45"/>
      <c r="D246" s="45"/>
      <c r="E246" s="45"/>
    </row>
    <row r="247" spans="1:5" x14ac:dyDescent="0.25">
      <c r="A247" s="45"/>
      <c r="B247" s="119"/>
      <c r="C247" s="45"/>
      <c r="D247" s="45"/>
      <c r="E247" s="45"/>
    </row>
    <row r="248" spans="1:5" x14ac:dyDescent="0.25">
      <c r="A248" s="45"/>
      <c r="B248" s="119"/>
      <c r="C248" s="45"/>
      <c r="D248" s="45"/>
      <c r="E248" s="45"/>
    </row>
    <row r="249" spans="1:5" x14ac:dyDescent="0.25">
      <c r="A249" s="45"/>
      <c r="B249" s="119"/>
      <c r="C249" s="45"/>
      <c r="D249" s="45"/>
      <c r="E249" s="45"/>
    </row>
    <row r="250" spans="1:5" x14ac:dyDescent="0.25">
      <c r="A250" s="45"/>
      <c r="B250" s="119"/>
      <c r="C250" s="45"/>
      <c r="D250" s="45"/>
      <c r="E250" s="45"/>
    </row>
    <row r="251" spans="1:5" x14ac:dyDescent="0.25">
      <c r="A251" s="45"/>
      <c r="B251" s="119"/>
      <c r="C251" s="45"/>
      <c r="D251" s="45"/>
      <c r="E251" s="45"/>
    </row>
    <row r="252" spans="1:5" x14ac:dyDescent="0.25">
      <c r="A252" s="45"/>
      <c r="B252" s="119"/>
      <c r="C252" s="45"/>
      <c r="D252" s="45"/>
      <c r="E252" s="45"/>
    </row>
    <row r="253" spans="1:5" x14ac:dyDescent="0.25">
      <c r="A253" s="45"/>
      <c r="B253" s="119"/>
      <c r="C253" s="45"/>
      <c r="D253" s="45"/>
      <c r="E253" s="45"/>
    </row>
    <row r="254" spans="1:5" x14ac:dyDescent="0.25">
      <c r="A254" s="45"/>
      <c r="B254" s="119"/>
      <c r="C254" s="45"/>
      <c r="D254" s="45"/>
      <c r="E254" s="45"/>
    </row>
    <row r="255" spans="1:5" x14ac:dyDescent="0.25">
      <c r="A255" s="45"/>
      <c r="B255" s="119"/>
      <c r="C255" s="45"/>
      <c r="D255" s="45"/>
      <c r="E255" s="45"/>
    </row>
    <row r="256" spans="1:5" x14ac:dyDescent="0.25">
      <c r="A256" s="45"/>
      <c r="B256" s="119"/>
      <c r="C256" s="45"/>
      <c r="D256" s="45"/>
      <c r="E256" s="45"/>
    </row>
    <row r="257" spans="1:5" x14ac:dyDescent="0.25">
      <c r="A257" s="45"/>
      <c r="B257" s="119"/>
      <c r="C257" s="45"/>
      <c r="D257" s="45"/>
      <c r="E257" s="45"/>
    </row>
    <row r="258" spans="1:5" x14ac:dyDescent="0.25">
      <c r="A258" s="45"/>
      <c r="B258" s="119"/>
      <c r="C258" s="45"/>
      <c r="D258" s="45"/>
      <c r="E258" s="45"/>
    </row>
    <row r="259" spans="1:5" x14ac:dyDescent="0.25">
      <c r="A259" s="45"/>
      <c r="B259" s="119"/>
      <c r="C259" s="45"/>
      <c r="D259" s="45"/>
      <c r="E259" s="45"/>
    </row>
    <row r="260" spans="1:5" x14ac:dyDescent="0.25">
      <c r="A260" s="45"/>
      <c r="B260" s="119"/>
      <c r="C260" s="45"/>
      <c r="D260" s="45"/>
      <c r="E260" s="45"/>
    </row>
    <row r="261" spans="1:5" x14ac:dyDescent="0.25">
      <c r="A261" s="45"/>
      <c r="B261" s="119"/>
      <c r="C261" s="45"/>
      <c r="D261" s="45"/>
      <c r="E261" s="45"/>
    </row>
    <row r="262" spans="1:5" x14ac:dyDescent="0.25">
      <c r="A262" s="45"/>
      <c r="B262" s="119"/>
      <c r="C262" s="45"/>
      <c r="D262" s="45"/>
      <c r="E262" s="45"/>
    </row>
    <row r="263" spans="1:5" x14ac:dyDescent="0.25">
      <c r="A263" s="45"/>
      <c r="B263" s="119"/>
      <c r="C263" s="45"/>
      <c r="D263" s="45"/>
      <c r="E263" s="45"/>
    </row>
    <row r="264" spans="1:5" x14ac:dyDescent="0.25">
      <c r="A264" s="45"/>
      <c r="B264" s="119"/>
      <c r="C264" s="45"/>
      <c r="D264" s="45"/>
      <c r="E264" s="45"/>
    </row>
    <row r="265" spans="1:5" x14ac:dyDescent="0.25">
      <c r="A265" s="45"/>
      <c r="B265" s="119"/>
      <c r="C265" s="45"/>
      <c r="D265" s="45"/>
      <c r="E265" s="45"/>
    </row>
    <row r="266" spans="1:5" x14ac:dyDescent="0.25">
      <c r="A266" s="45"/>
      <c r="B266" s="119"/>
      <c r="C266" s="45"/>
      <c r="D266" s="45"/>
      <c r="E266" s="45"/>
    </row>
    <row r="267" spans="1:5" x14ac:dyDescent="0.25">
      <c r="A267" s="45"/>
      <c r="B267" s="119"/>
      <c r="C267" s="45"/>
      <c r="D267" s="45"/>
      <c r="E267" s="45"/>
    </row>
    <row r="268" spans="1:5" x14ac:dyDescent="0.25">
      <c r="A268" s="45"/>
      <c r="B268" s="119"/>
      <c r="C268" s="45"/>
      <c r="D268" s="45"/>
      <c r="E268" s="45"/>
    </row>
    <row r="269" spans="1:5" x14ac:dyDescent="0.25">
      <c r="A269" s="45"/>
      <c r="B269" s="119"/>
      <c r="C269" s="45"/>
      <c r="D269" s="45"/>
      <c r="E269" s="45"/>
    </row>
    <row r="270" spans="1:5" x14ac:dyDescent="0.25">
      <c r="A270" s="45"/>
      <c r="B270" s="119"/>
      <c r="C270" s="45"/>
      <c r="D270" s="45"/>
      <c r="E270" s="45"/>
    </row>
    <row r="271" spans="1:5" x14ac:dyDescent="0.25">
      <c r="A271" s="45"/>
      <c r="B271" s="119"/>
      <c r="C271" s="45"/>
      <c r="D271" s="45"/>
      <c r="E271" s="45"/>
    </row>
    <row r="272" spans="1:5" x14ac:dyDescent="0.25">
      <c r="A272" s="45"/>
      <c r="B272" s="119"/>
      <c r="C272" s="45"/>
      <c r="D272" s="45"/>
      <c r="E272" s="45"/>
    </row>
    <row r="273" spans="1:5" x14ac:dyDescent="0.25">
      <c r="A273" s="45"/>
      <c r="B273" s="119"/>
      <c r="C273" s="45"/>
      <c r="D273" s="45"/>
      <c r="E273" s="45"/>
    </row>
    <row r="274" spans="1:5" x14ac:dyDescent="0.25">
      <c r="A274" s="45"/>
      <c r="B274" s="119"/>
      <c r="C274" s="45"/>
      <c r="D274" s="45"/>
      <c r="E274" s="45"/>
    </row>
    <row r="275" spans="1:5" x14ac:dyDescent="0.25">
      <c r="A275" s="45"/>
      <c r="B275" s="119"/>
      <c r="C275" s="45"/>
      <c r="D275" s="45"/>
      <c r="E275" s="45"/>
    </row>
    <row r="276" spans="1:5" x14ac:dyDescent="0.25">
      <c r="A276" s="45"/>
      <c r="B276" s="119"/>
      <c r="C276" s="45"/>
      <c r="D276" s="45"/>
      <c r="E276" s="45"/>
    </row>
    <row r="277" spans="1:5" x14ac:dyDescent="0.25">
      <c r="A277" s="45"/>
      <c r="B277" s="119"/>
      <c r="C277" s="45"/>
      <c r="D277" s="45"/>
      <c r="E277" s="45"/>
    </row>
    <row r="278" spans="1:5" x14ac:dyDescent="0.25">
      <c r="A278" s="45"/>
      <c r="B278" s="119"/>
      <c r="C278" s="45"/>
      <c r="D278" s="45"/>
      <c r="E278" s="45"/>
    </row>
    <row r="279" spans="1:5" x14ac:dyDescent="0.25">
      <c r="A279" s="45"/>
      <c r="B279" s="119"/>
      <c r="C279" s="45"/>
      <c r="D279" s="45"/>
      <c r="E279" s="45"/>
    </row>
    <row r="280" spans="1:5" x14ac:dyDescent="0.25">
      <c r="A280" s="45"/>
      <c r="B280" s="119"/>
      <c r="C280" s="45"/>
      <c r="D280" s="45"/>
      <c r="E280" s="45"/>
    </row>
    <row r="281" spans="1:5" x14ac:dyDescent="0.25">
      <c r="A281" s="45"/>
      <c r="B281" s="119"/>
      <c r="C281" s="45"/>
      <c r="D281" s="45"/>
      <c r="E281" s="45"/>
    </row>
    <row r="282" spans="1:5" x14ac:dyDescent="0.25">
      <c r="A282" s="45"/>
      <c r="B282" s="119"/>
      <c r="C282" s="45"/>
      <c r="D282" s="45"/>
      <c r="E282" s="45"/>
    </row>
    <row r="283" spans="1:5" x14ac:dyDescent="0.25">
      <c r="A283" s="45"/>
      <c r="B283" s="119"/>
      <c r="C283" s="45"/>
      <c r="D283" s="45"/>
      <c r="E283" s="45"/>
    </row>
    <row r="284" spans="1:5" x14ac:dyDescent="0.25">
      <c r="A284" s="45"/>
      <c r="B284" s="119"/>
      <c r="C284" s="45"/>
      <c r="D284" s="45"/>
      <c r="E284" s="45"/>
    </row>
    <row r="285" spans="1:5" x14ac:dyDescent="0.25">
      <c r="A285" s="45"/>
      <c r="B285" s="119"/>
      <c r="C285" s="45"/>
      <c r="D285" s="45"/>
      <c r="E285" s="45"/>
    </row>
    <row r="286" spans="1:5" x14ac:dyDescent="0.25">
      <c r="A286" s="45"/>
      <c r="B286" s="119"/>
      <c r="C286" s="45"/>
      <c r="D286" s="45"/>
      <c r="E286" s="45"/>
    </row>
    <row r="287" spans="1:5" x14ac:dyDescent="0.25">
      <c r="A287" s="45"/>
      <c r="B287" s="119"/>
      <c r="C287" s="45"/>
      <c r="D287" s="45"/>
      <c r="E287" s="45"/>
    </row>
    <row r="288" spans="1:5" x14ac:dyDescent="0.25">
      <c r="A288" s="45"/>
      <c r="B288" s="119"/>
      <c r="C288" s="45"/>
      <c r="D288" s="45"/>
      <c r="E288" s="45"/>
    </row>
    <row r="289" spans="1:5" x14ac:dyDescent="0.25">
      <c r="A289" s="45"/>
      <c r="B289" s="119"/>
      <c r="C289" s="45"/>
      <c r="D289" s="45"/>
      <c r="E289" s="45"/>
    </row>
    <row r="290" spans="1:5" x14ac:dyDescent="0.25">
      <c r="A290" s="45"/>
      <c r="B290" s="119"/>
      <c r="C290" s="45"/>
      <c r="D290" s="45"/>
      <c r="E290" s="45"/>
    </row>
    <row r="291" spans="1:5" x14ac:dyDescent="0.25">
      <c r="A291" s="45"/>
      <c r="B291" s="119"/>
      <c r="C291" s="45"/>
      <c r="D291" s="45"/>
      <c r="E291" s="45"/>
    </row>
    <row r="292" spans="1:5" x14ac:dyDescent="0.25">
      <c r="A292" s="45"/>
      <c r="B292" s="119"/>
      <c r="C292" s="45"/>
      <c r="D292" s="45"/>
      <c r="E292" s="45"/>
    </row>
    <row r="293" spans="1:5" x14ac:dyDescent="0.25">
      <c r="A293" s="45"/>
      <c r="B293" s="119"/>
      <c r="C293" s="45"/>
      <c r="D293" s="45"/>
      <c r="E293" s="45"/>
    </row>
    <row r="294" spans="1:5" x14ac:dyDescent="0.25">
      <c r="A294" s="45"/>
      <c r="B294" s="119"/>
      <c r="C294" s="45"/>
      <c r="D294" s="45"/>
      <c r="E294" s="45"/>
    </row>
    <row r="295" spans="1:5" x14ac:dyDescent="0.25">
      <c r="A295" s="45"/>
      <c r="B295" s="119"/>
      <c r="C295" s="45"/>
      <c r="D295" s="45"/>
      <c r="E295" s="45"/>
    </row>
    <row r="296" spans="1:5" x14ac:dyDescent="0.25">
      <c r="A296" s="45"/>
      <c r="B296" s="119"/>
      <c r="C296" s="45"/>
      <c r="D296" s="45"/>
      <c r="E296" s="45"/>
    </row>
    <row r="297" spans="1:5" x14ac:dyDescent="0.25">
      <c r="A297" s="45"/>
      <c r="B297" s="119"/>
      <c r="C297" s="45"/>
      <c r="D297" s="45"/>
      <c r="E297" s="45"/>
    </row>
    <row r="298" spans="1:5" x14ac:dyDescent="0.25">
      <c r="A298" s="45"/>
      <c r="B298" s="119"/>
      <c r="C298" s="45"/>
      <c r="D298" s="45"/>
      <c r="E298" s="45"/>
    </row>
    <row r="299" spans="1:5" x14ac:dyDescent="0.25">
      <c r="A299" s="45"/>
      <c r="B299" s="119"/>
      <c r="C299" s="45"/>
      <c r="D299" s="45"/>
      <c r="E299" s="45"/>
    </row>
    <row r="300" spans="1:5" x14ac:dyDescent="0.25">
      <c r="A300" s="45"/>
      <c r="B300" s="119"/>
      <c r="C300" s="45"/>
      <c r="D300" s="45"/>
      <c r="E300" s="45"/>
    </row>
    <row r="301" spans="1:5" x14ac:dyDescent="0.25">
      <c r="A301" s="45"/>
      <c r="B301" s="119"/>
      <c r="C301" s="45"/>
      <c r="D301" s="45"/>
      <c r="E301" s="45"/>
    </row>
    <row r="302" spans="1:5" x14ac:dyDescent="0.25">
      <c r="A302" s="45"/>
      <c r="B302" s="119"/>
      <c r="C302" s="45"/>
      <c r="D302" s="45"/>
      <c r="E302" s="45"/>
    </row>
    <row r="303" spans="1:5" x14ac:dyDescent="0.25">
      <c r="A303" s="45"/>
      <c r="B303" s="119"/>
      <c r="C303" s="45"/>
      <c r="D303" s="45"/>
      <c r="E303" s="45"/>
    </row>
    <row r="304" spans="1:5" x14ac:dyDescent="0.25">
      <c r="A304" s="45"/>
      <c r="B304" s="119"/>
      <c r="C304" s="45"/>
      <c r="D304" s="45"/>
      <c r="E304" s="45"/>
    </row>
    <row r="305" spans="1:5" x14ac:dyDescent="0.25">
      <c r="A305" s="45"/>
      <c r="B305" s="119"/>
      <c r="C305" s="45"/>
      <c r="D305" s="45"/>
      <c r="E305" s="45"/>
    </row>
    <row r="306" spans="1:5" x14ac:dyDescent="0.25">
      <c r="A306" s="45"/>
      <c r="B306" s="119"/>
      <c r="C306" s="45"/>
      <c r="D306" s="45"/>
      <c r="E306" s="45"/>
    </row>
    <row r="307" spans="1:5" x14ac:dyDescent="0.25">
      <c r="A307" s="45"/>
      <c r="B307" s="119"/>
      <c r="C307" s="45"/>
      <c r="D307" s="45"/>
      <c r="E307" s="45"/>
    </row>
    <row r="308" spans="1:5" x14ac:dyDescent="0.25">
      <c r="A308" s="45"/>
      <c r="B308" s="119"/>
      <c r="C308" s="45"/>
      <c r="D308" s="45"/>
      <c r="E308" s="45"/>
    </row>
    <row r="309" spans="1:5" x14ac:dyDescent="0.25">
      <c r="A309" s="45"/>
      <c r="B309" s="119"/>
      <c r="C309" s="45"/>
      <c r="D309" s="45"/>
      <c r="E309" s="45"/>
    </row>
    <row r="310" spans="1:5" x14ac:dyDescent="0.25">
      <c r="A310" s="45"/>
      <c r="B310" s="119"/>
      <c r="C310" s="45"/>
      <c r="D310" s="45"/>
      <c r="E310" s="45"/>
    </row>
    <row r="311" spans="1:5" x14ac:dyDescent="0.25">
      <c r="A311" s="45"/>
      <c r="B311" s="119"/>
      <c r="C311" s="45"/>
      <c r="D311" s="45"/>
      <c r="E311" s="45"/>
    </row>
    <row r="312" spans="1:5" x14ac:dyDescent="0.25">
      <c r="A312" s="45"/>
      <c r="B312" s="119"/>
      <c r="C312" s="45"/>
      <c r="D312" s="45"/>
      <c r="E312" s="45"/>
    </row>
    <row r="313" spans="1:5" x14ac:dyDescent="0.25">
      <c r="A313" s="45"/>
      <c r="B313" s="119"/>
      <c r="C313" s="45"/>
      <c r="D313" s="45"/>
      <c r="E313" s="45"/>
    </row>
    <row r="314" spans="1:5" x14ac:dyDescent="0.25">
      <c r="A314" s="45"/>
      <c r="B314" s="119"/>
      <c r="C314" s="45"/>
      <c r="D314" s="45"/>
      <c r="E314" s="45"/>
    </row>
    <row r="315" spans="1:5" x14ac:dyDescent="0.25">
      <c r="A315" s="45"/>
      <c r="B315" s="119"/>
      <c r="C315" s="45"/>
      <c r="D315" s="45"/>
      <c r="E315" s="45"/>
    </row>
    <row r="316" spans="1:5" x14ac:dyDescent="0.25">
      <c r="A316" s="45"/>
      <c r="B316" s="119"/>
      <c r="C316" s="45"/>
      <c r="D316" s="45"/>
      <c r="E316" s="45"/>
    </row>
    <row r="317" spans="1:5" x14ac:dyDescent="0.25">
      <c r="A317" s="45"/>
      <c r="B317" s="119"/>
      <c r="C317" s="45"/>
      <c r="D317" s="45"/>
      <c r="E317" s="45"/>
    </row>
    <row r="318" spans="1:5" x14ac:dyDescent="0.25">
      <c r="A318" s="45"/>
      <c r="B318" s="119"/>
      <c r="C318" s="45"/>
      <c r="D318" s="45"/>
      <c r="E318" s="45"/>
    </row>
    <row r="319" spans="1:5" x14ac:dyDescent="0.25">
      <c r="A319" s="45"/>
      <c r="B319" s="119"/>
      <c r="C319" s="45"/>
      <c r="D319" s="45"/>
      <c r="E319" s="45"/>
    </row>
    <row r="320" spans="1:5" x14ac:dyDescent="0.25">
      <c r="A320" s="45"/>
      <c r="B320" s="119"/>
      <c r="C320" s="45"/>
      <c r="D320" s="45"/>
      <c r="E320" s="45"/>
    </row>
    <row r="321" spans="1:5" x14ac:dyDescent="0.25">
      <c r="A321" s="45"/>
      <c r="B321" s="119"/>
      <c r="C321" s="45"/>
      <c r="D321" s="45"/>
      <c r="E321" s="45"/>
    </row>
    <row r="322" spans="1:5" x14ac:dyDescent="0.25">
      <c r="A322" s="45"/>
      <c r="B322" s="119"/>
      <c r="C322" s="45"/>
      <c r="D322" s="45"/>
      <c r="E322" s="45"/>
    </row>
    <row r="323" spans="1:5" x14ac:dyDescent="0.25">
      <c r="A323" s="45"/>
      <c r="B323" s="119"/>
      <c r="C323" s="45"/>
      <c r="D323" s="45"/>
      <c r="E323" s="45"/>
    </row>
    <row r="324" spans="1:5" x14ac:dyDescent="0.25">
      <c r="A324" s="45"/>
      <c r="B324" s="119"/>
      <c r="C324" s="45"/>
      <c r="D324" s="45"/>
      <c r="E324" s="45"/>
    </row>
    <row r="325" spans="1:5" x14ac:dyDescent="0.25">
      <c r="A325" s="45"/>
      <c r="B325" s="119"/>
      <c r="C325" s="45"/>
      <c r="D325" s="45"/>
      <c r="E325" s="45"/>
    </row>
    <row r="326" spans="1:5" x14ac:dyDescent="0.25">
      <c r="A326" s="45"/>
      <c r="B326" s="119"/>
      <c r="C326" s="45"/>
      <c r="D326" s="45"/>
      <c r="E326" s="45"/>
    </row>
    <row r="327" spans="1:5" x14ac:dyDescent="0.25">
      <c r="A327" s="45"/>
      <c r="B327" s="119"/>
      <c r="C327" s="45"/>
      <c r="D327" s="45"/>
      <c r="E327" s="45"/>
    </row>
    <row r="328" spans="1:5" x14ac:dyDescent="0.25">
      <c r="A328" s="45"/>
      <c r="B328" s="119"/>
      <c r="C328" s="45"/>
      <c r="D328" s="45"/>
      <c r="E328" s="45"/>
    </row>
    <row r="329" spans="1:5" x14ac:dyDescent="0.25">
      <c r="A329" s="45"/>
      <c r="B329" s="119"/>
      <c r="C329" s="45"/>
      <c r="D329" s="45"/>
      <c r="E329" s="45"/>
    </row>
    <row r="330" spans="1:5" x14ac:dyDescent="0.25">
      <c r="A330" s="45"/>
      <c r="B330" s="119"/>
      <c r="C330" s="45"/>
      <c r="D330" s="45"/>
      <c r="E330" s="45"/>
    </row>
    <row r="331" spans="1:5" x14ac:dyDescent="0.25">
      <c r="A331" s="45"/>
      <c r="B331" s="119"/>
      <c r="C331" s="45"/>
      <c r="D331" s="45"/>
      <c r="E331" s="45"/>
    </row>
    <row r="332" spans="1:5" x14ac:dyDescent="0.25">
      <c r="A332" s="45"/>
      <c r="B332" s="119"/>
      <c r="C332" s="45"/>
      <c r="D332" s="45"/>
      <c r="E332" s="45"/>
    </row>
    <row r="333" spans="1:5" x14ac:dyDescent="0.25">
      <c r="A333" s="45"/>
      <c r="B333" s="119"/>
      <c r="C333" s="45"/>
      <c r="D333" s="45"/>
      <c r="E333" s="45"/>
    </row>
    <row r="334" spans="1:5" x14ac:dyDescent="0.25">
      <c r="A334" s="45"/>
      <c r="B334" s="119"/>
      <c r="C334" s="45"/>
      <c r="D334" s="45"/>
      <c r="E334" s="45"/>
    </row>
    <row r="335" spans="1:5" x14ac:dyDescent="0.25">
      <c r="A335" s="45"/>
      <c r="B335" s="119"/>
      <c r="C335" s="45"/>
      <c r="D335" s="45"/>
      <c r="E335" s="45"/>
    </row>
    <row r="336" spans="1:5" x14ac:dyDescent="0.25">
      <c r="A336" s="45"/>
      <c r="B336" s="119"/>
      <c r="C336" s="45"/>
      <c r="D336" s="45"/>
      <c r="E336" s="45"/>
    </row>
    <row r="337" spans="1:5" x14ac:dyDescent="0.25">
      <c r="A337" s="45"/>
      <c r="B337" s="119"/>
      <c r="C337" s="45"/>
      <c r="D337" s="45"/>
      <c r="E337" s="45"/>
    </row>
    <row r="338" spans="1:5" x14ac:dyDescent="0.25">
      <c r="A338" s="45"/>
      <c r="B338" s="119"/>
      <c r="C338" s="45"/>
      <c r="D338" s="45"/>
      <c r="E338" s="45"/>
    </row>
    <row r="339" spans="1:5" x14ac:dyDescent="0.25">
      <c r="A339" s="45"/>
      <c r="B339" s="119"/>
      <c r="C339" s="45"/>
      <c r="D339" s="45"/>
      <c r="E339" s="45"/>
    </row>
    <row r="340" spans="1:5" x14ac:dyDescent="0.25">
      <c r="A340" s="45"/>
      <c r="B340" s="119"/>
      <c r="C340" s="45"/>
      <c r="D340" s="45"/>
      <c r="E340" s="45"/>
    </row>
    <row r="341" spans="1:5" x14ac:dyDescent="0.25">
      <c r="A341" s="45"/>
      <c r="B341" s="119"/>
      <c r="C341" s="45"/>
      <c r="D341" s="45"/>
      <c r="E341" s="45"/>
    </row>
    <row r="342" spans="1:5" x14ac:dyDescent="0.25">
      <c r="A342" s="45"/>
      <c r="B342" s="119"/>
      <c r="C342" s="45"/>
      <c r="D342" s="45"/>
      <c r="E342" s="45"/>
    </row>
    <row r="343" spans="1:5" x14ac:dyDescent="0.25">
      <c r="A343" s="45"/>
      <c r="B343" s="119"/>
      <c r="C343" s="45"/>
      <c r="D343" s="45"/>
      <c r="E343" s="45"/>
    </row>
    <row r="344" spans="1:5" x14ac:dyDescent="0.25">
      <c r="A344" s="45"/>
      <c r="B344" s="119"/>
      <c r="C344" s="45"/>
      <c r="D344" s="45"/>
      <c r="E344" s="45"/>
    </row>
    <row r="345" spans="1:5" x14ac:dyDescent="0.25">
      <c r="A345" s="45"/>
      <c r="B345" s="119"/>
      <c r="C345" s="45"/>
      <c r="D345" s="45"/>
      <c r="E345" s="45"/>
    </row>
    <row r="346" spans="1:5" x14ac:dyDescent="0.25">
      <c r="A346" s="45"/>
      <c r="B346" s="119"/>
      <c r="C346" s="45"/>
      <c r="D346" s="45"/>
      <c r="E346" s="45"/>
    </row>
    <row r="347" spans="1:5" x14ac:dyDescent="0.25">
      <c r="A347" s="45"/>
      <c r="B347" s="119"/>
      <c r="C347" s="45"/>
      <c r="D347" s="45"/>
      <c r="E347" s="45"/>
    </row>
    <row r="348" spans="1:5" x14ac:dyDescent="0.25">
      <c r="A348" s="45"/>
      <c r="B348" s="119"/>
      <c r="C348" s="45"/>
      <c r="D348" s="45"/>
      <c r="E348" s="45"/>
    </row>
    <row r="349" spans="1:5" x14ac:dyDescent="0.25">
      <c r="A349" s="45"/>
      <c r="B349" s="119"/>
      <c r="C349" s="45"/>
      <c r="D349" s="45"/>
      <c r="E349" s="45"/>
    </row>
    <row r="350" spans="1:5" x14ac:dyDescent="0.25">
      <c r="A350" s="45"/>
      <c r="B350" s="119"/>
      <c r="C350" s="45"/>
      <c r="D350" s="45"/>
      <c r="E350" s="45"/>
    </row>
    <row r="351" spans="1:5" x14ac:dyDescent="0.25">
      <c r="A351" s="45"/>
      <c r="B351" s="119"/>
      <c r="C351" s="45"/>
      <c r="D351" s="45"/>
      <c r="E351" s="45"/>
    </row>
    <row r="352" spans="1:5" x14ac:dyDescent="0.25">
      <c r="A352" s="45"/>
      <c r="B352" s="119"/>
      <c r="C352" s="45"/>
      <c r="D352" s="45"/>
      <c r="E352" s="45"/>
    </row>
    <row r="353" spans="1:5" x14ac:dyDescent="0.25">
      <c r="A353" s="45"/>
      <c r="B353" s="119"/>
      <c r="C353" s="45"/>
      <c r="D353" s="45"/>
      <c r="E353" s="45"/>
    </row>
    <row r="354" spans="1:5" x14ac:dyDescent="0.25">
      <c r="A354" s="45"/>
      <c r="B354" s="119"/>
      <c r="C354" s="45"/>
      <c r="D354" s="45"/>
      <c r="E354" s="45"/>
    </row>
    <row r="355" spans="1:5" x14ac:dyDescent="0.25">
      <c r="A355" s="45"/>
      <c r="B355" s="119"/>
      <c r="C355" s="45"/>
      <c r="D355" s="45"/>
      <c r="E355" s="45"/>
    </row>
    <row r="356" spans="1:5" x14ac:dyDescent="0.25">
      <c r="A356" s="45"/>
      <c r="B356" s="119"/>
      <c r="C356" s="45"/>
      <c r="D356" s="45"/>
      <c r="E356" s="45"/>
    </row>
    <row r="357" spans="1:5" x14ac:dyDescent="0.25">
      <c r="A357" s="45"/>
      <c r="B357" s="119"/>
      <c r="C357" s="45"/>
      <c r="D357" s="45"/>
      <c r="E357" s="45"/>
    </row>
    <row r="358" spans="1:5" x14ac:dyDescent="0.25">
      <c r="A358" s="45"/>
      <c r="B358" s="119"/>
      <c r="C358" s="45"/>
      <c r="D358" s="45"/>
      <c r="E358" s="45"/>
    </row>
    <row r="359" spans="1:5" x14ac:dyDescent="0.25">
      <c r="A359" s="45"/>
      <c r="B359" s="119"/>
      <c r="C359" s="45"/>
      <c r="D359" s="45"/>
      <c r="E359" s="45"/>
    </row>
    <row r="360" spans="1:5" x14ac:dyDescent="0.25">
      <c r="A360" s="45"/>
      <c r="B360" s="119"/>
      <c r="C360" s="45"/>
      <c r="D360" s="45"/>
      <c r="E360" s="45"/>
    </row>
    <row r="361" spans="1:5" x14ac:dyDescent="0.25">
      <c r="A361" s="45"/>
      <c r="B361" s="119"/>
      <c r="C361" s="45"/>
      <c r="D361" s="45"/>
      <c r="E361" s="45"/>
    </row>
    <row r="362" spans="1:5" x14ac:dyDescent="0.25">
      <c r="A362" s="45"/>
      <c r="B362" s="119"/>
      <c r="C362" s="45"/>
      <c r="D362" s="45"/>
      <c r="E362" s="45"/>
    </row>
    <row r="363" spans="1:5" x14ac:dyDescent="0.25">
      <c r="A363" s="45"/>
      <c r="B363" s="119"/>
      <c r="C363" s="45"/>
      <c r="D363" s="45"/>
      <c r="E363" s="45"/>
    </row>
    <row r="364" spans="1:5" x14ac:dyDescent="0.25">
      <c r="A364" s="45"/>
      <c r="B364" s="119"/>
      <c r="C364" s="45"/>
      <c r="D364" s="45"/>
      <c r="E364" s="45"/>
    </row>
    <row r="365" spans="1:5" x14ac:dyDescent="0.25">
      <c r="A365" s="45"/>
      <c r="B365" s="119"/>
      <c r="C365" s="45"/>
      <c r="D365" s="45"/>
      <c r="E365" s="45"/>
    </row>
    <row r="366" spans="1:5" x14ac:dyDescent="0.25">
      <c r="A366" s="45"/>
      <c r="B366" s="119"/>
      <c r="C366" s="45"/>
      <c r="D366" s="45"/>
      <c r="E366" s="45"/>
    </row>
    <row r="367" spans="1:5" x14ac:dyDescent="0.25">
      <c r="A367" s="45"/>
      <c r="B367" s="119"/>
      <c r="C367" s="45"/>
      <c r="D367" s="45"/>
      <c r="E367" s="45"/>
    </row>
    <row r="368" spans="1:5" x14ac:dyDescent="0.25">
      <c r="A368" s="45"/>
      <c r="B368" s="119"/>
      <c r="C368" s="45"/>
      <c r="D368" s="45"/>
      <c r="E368" s="45"/>
    </row>
    <row r="369" spans="1:5" x14ac:dyDescent="0.25">
      <c r="A369" s="45"/>
      <c r="B369" s="119"/>
      <c r="C369" s="45"/>
      <c r="D369" s="45"/>
      <c r="E369" s="45"/>
    </row>
    <row r="370" spans="1:5" x14ac:dyDescent="0.25">
      <c r="A370" s="45"/>
      <c r="B370" s="119"/>
      <c r="C370" s="45"/>
      <c r="D370" s="45"/>
      <c r="E370" s="45"/>
    </row>
    <row r="371" spans="1:5" x14ac:dyDescent="0.25">
      <c r="A371" s="45"/>
      <c r="B371" s="119"/>
      <c r="C371" s="45"/>
      <c r="D371" s="45"/>
      <c r="E371" s="45"/>
    </row>
    <row r="372" spans="1:5" x14ac:dyDescent="0.25">
      <c r="A372" s="45"/>
      <c r="B372" s="119"/>
      <c r="C372" s="45"/>
      <c r="D372" s="45"/>
      <c r="E372" s="45"/>
    </row>
    <row r="373" spans="1:5" x14ac:dyDescent="0.25">
      <c r="A373" s="45"/>
      <c r="B373" s="119"/>
      <c r="C373" s="45"/>
      <c r="D373" s="45"/>
      <c r="E373" s="45"/>
    </row>
    <row r="374" spans="1:5" x14ac:dyDescent="0.25">
      <c r="A374" s="45"/>
      <c r="B374" s="119"/>
      <c r="C374" s="45"/>
      <c r="D374" s="45"/>
      <c r="E374" s="45"/>
    </row>
    <row r="375" spans="1:5" x14ac:dyDescent="0.25">
      <c r="A375" s="45"/>
      <c r="B375" s="119"/>
      <c r="C375" s="45"/>
      <c r="D375" s="45"/>
      <c r="E375" s="45"/>
    </row>
    <row r="376" spans="1:5" x14ac:dyDescent="0.25">
      <c r="A376" s="45"/>
      <c r="B376" s="119"/>
      <c r="C376" s="45"/>
      <c r="D376" s="45"/>
      <c r="E376" s="45"/>
    </row>
    <row r="377" spans="1:5" x14ac:dyDescent="0.25">
      <c r="A377" s="45"/>
      <c r="B377" s="119"/>
      <c r="C377" s="45"/>
      <c r="D377" s="45"/>
      <c r="E377" s="45"/>
    </row>
    <row r="378" spans="1:5" x14ac:dyDescent="0.25">
      <c r="A378" s="45"/>
      <c r="B378" s="119"/>
      <c r="C378" s="45"/>
      <c r="D378" s="45"/>
      <c r="E378" s="45"/>
    </row>
    <row r="379" spans="1:5" x14ac:dyDescent="0.25">
      <c r="A379" s="45"/>
      <c r="B379" s="119"/>
      <c r="C379" s="45"/>
      <c r="D379" s="45"/>
      <c r="E379" s="45"/>
    </row>
    <row r="380" spans="1:5" x14ac:dyDescent="0.25">
      <c r="A380" s="45"/>
      <c r="B380" s="119"/>
      <c r="C380" s="45"/>
      <c r="D380" s="45"/>
      <c r="E380" s="45"/>
    </row>
    <row r="381" spans="1:5" x14ac:dyDescent="0.25">
      <c r="A381" s="45"/>
      <c r="B381" s="119"/>
      <c r="C381" s="45"/>
      <c r="D381" s="45"/>
      <c r="E381" s="45"/>
    </row>
    <row r="382" spans="1:5" x14ac:dyDescent="0.25">
      <c r="A382" s="45"/>
      <c r="B382" s="119"/>
      <c r="C382" s="45"/>
      <c r="D382" s="45"/>
      <c r="E382" s="45"/>
    </row>
    <row r="383" spans="1:5" x14ac:dyDescent="0.25">
      <c r="A383" s="45"/>
      <c r="B383" s="119"/>
      <c r="C383" s="45"/>
      <c r="D383" s="45"/>
      <c r="E383" s="45"/>
    </row>
    <row r="384" spans="1:5" x14ac:dyDescent="0.25">
      <c r="A384" s="45"/>
      <c r="B384" s="119"/>
      <c r="C384" s="45"/>
      <c r="D384" s="45"/>
      <c r="E384" s="45"/>
    </row>
    <row r="385" spans="1:5" x14ac:dyDescent="0.25">
      <c r="A385" s="45"/>
      <c r="B385" s="119"/>
      <c r="C385" s="45"/>
      <c r="D385" s="45"/>
      <c r="E385" s="45"/>
    </row>
    <row r="386" spans="1:5" x14ac:dyDescent="0.25">
      <c r="A386" s="45"/>
      <c r="B386" s="119"/>
      <c r="C386" s="45"/>
      <c r="D386" s="45"/>
      <c r="E386" s="45"/>
    </row>
    <row r="387" spans="1:5" x14ac:dyDescent="0.25">
      <c r="A387" s="45"/>
      <c r="B387" s="119"/>
      <c r="C387" s="45"/>
      <c r="D387" s="45"/>
      <c r="E387" s="45"/>
    </row>
    <row r="388" spans="1:5" x14ac:dyDescent="0.25">
      <c r="A388" s="45"/>
      <c r="B388" s="119"/>
      <c r="C388" s="45"/>
      <c r="D388" s="45"/>
      <c r="E388" s="45"/>
    </row>
    <row r="389" spans="1:5" x14ac:dyDescent="0.25">
      <c r="A389" s="45"/>
      <c r="B389" s="119"/>
      <c r="C389" s="45"/>
      <c r="D389" s="45"/>
      <c r="E389" s="45"/>
    </row>
    <row r="390" spans="1:5" x14ac:dyDescent="0.25">
      <c r="A390" s="45"/>
      <c r="B390" s="119"/>
      <c r="C390" s="45"/>
      <c r="D390" s="45"/>
      <c r="E390" s="45"/>
    </row>
    <row r="391" spans="1:5" x14ac:dyDescent="0.25">
      <c r="A391" s="45"/>
      <c r="B391" s="119"/>
      <c r="C391" s="45"/>
      <c r="D391" s="45"/>
      <c r="E391" s="45"/>
    </row>
    <row r="392" spans="1:5" x14ac:dyDescent="0.25">
      <c r="A392" s="45"/>
      <c r="B392" s="119"/>
      <c r="C392" s="45"/>
      <c r="D392" s="45"/>
      <c r="E392" s="45"/>
    </row>
    <row r="393" spans="1:5" x14ac:dyDescent="0.25">
      <c r="A393" s="45"/>
      <c r="B393" s="119"/>
      <c r="C393" s="45"/>
      <c r="D393" s="45"/>
      <c r="E393" s="45"/>
    </row>
    <row r="394" spans="1:5" x14ac:dyDescent="0.25">
      <c r="A394" s="45"/>
      <c r="B394" s="119"/>
      <c r="C394" s="45"/>
      <c r="D394" s="45"/>
      <c r="E394" s="45"/>
    </row>
    <row r="395" spans="1:5" x14ac:dyDescent="0.25">
      <c r="A395" s="45"/>
      <c r="B395" s="119"/>
      <c r="C395" s="45"/>
      <c r="D395" s="45"/>
      <c r="E395" s="45"/>
    </row>
    <row r="396" spans="1:5" x14ac:dyDescent="0.25">
      <c r="A396" s="45"/>
      <c r="B396" s="119"/>
      <c r="C396" s="45"/>
      <c r="D396" s="45"/>
      <c r="E396" s="45"/>
    </row>
    <row r="397" spans="1:5" x14ac:dyDescent="0.25">
      <c r="A397" s="45"/>
      <c r="B397" s="119"/>
      <c r="C397" s="45"/>
      <c r="D397" s="45"/>
      <c r="E397" s="45"/>
    </row>
    <row r="398" spans="1:5" x14ac:dyDescent="0.25">
      <c r="A398" s="45"/>
      <c r="B398" s="119"/>
      <c r="C398" s="45"/>
      <c r="D398" s="45"/>
      <c r="E398" s="45"/>
    </row>
    <row r="399" spans="1:5" x14ac:dyDescent="0.25">
      <c r="A399" s="45"/>
      <c r="B399" s="119"/>
      <c r="C399" s="45"/>
      <c r="D399" s="45"/>
      <c r="E399" s="45"/>
    </row>
    <row r="400" spans="1:5" x14ac:dyDescent="0.25">
      <c r="A400" s="45"/>
      <c r="B400" s="119"/>
      <c r="C400" s="45"/>
      <c r="D400" s="45"/>
      <c r="E400" s="45"/>
    </row>
    <row r="401" spans="1:5" x14ac:dyDescent="0.25">
      <c r="A401" s="45"/>
      <c r="B401" s="119"/>
      <c r="C401" s="45"/>
      <c r="D401" s="45"/>
      <c r="E401" s="45"/>
    </row>
    <row r="402" spans="1:5" x14ac:dyDescent="0.25">
      <c r="A402" s="45"/>
      <c r="B402" s="119"/>
      <c r="C402" s="45"/>
      <c r="D402" s="45"/>
      <c r="E402" s="45"/>
    </row>
    <row r="403" spans="1:5" x14ac:dyDescent="0.25">
      <c r="A403" s="45"/>
      <c r="B403" s="119"/>
      <c r="C403" s="45"/>
      <c r="D403" s="45"/>
      <c r="E403" s="45"/>
    </row>
    <row r="404" spans="1:5" x14ac:dyDescent="0.25">
      <c r="A404" s="45"/>
      <c r="B404" s="119"/>
      <c r="C404" s="45"/>
      <c r="D404" s="45"/>
      <c r="E404" s="45"/>
    </row>
    <row r="405" spans="1:5" x14ac:dyDescent="0.25">
      <c r="A405" s="45"/>
      <c r="B405" s="119"/>
      <c r="C405" s="45"/>
      <c r="D405" s="45"/>
      <c r="E405" s="45"/>
    </row>
    <row r="406" spans="1:5" x14ac:dyDescent="0.25">
      <c r="A406" s="45"/>
      <c r="B406" s="119"/>
      <c r="C406" s="45"/>
      <c r="D406" s="45"/>
      <c r="E406" s="45"/>
    </row>
    <row r="407" spans="1:5" x14ac:dyDescent="0.25">
      <c r="A407" s="45"/>
      <c r="B407" s="119"/>
      <c r="C407" s="45"/>
      <c r="D407" s="45"/>
      <c r="E407" s="45"/>
    </row>
    <row r="408" spans="1:5" x14ac:dyDescent="0.25">
      <c r="A408" s="45"/>
      <c r="B408" s="119"/>
      <c r="C408" s="45"/>
      <c r="D408" s="45"/>
      <c r="E408" s="45"/>
    </row>
    <row r="409" spans="1:5" x14ac:dyDescent="0.25">
      <c r="A409" s="45"/>
      <c r="B409" s="119"/>
      <c r="C409" s="45"/>
      <c r="D409" s="45"/>
      <c r="E409" s="45"/>
    </row>
    <row r="410" spans="1:5" x14ac:dyDescent="0.25">
      <c r="A410" s="45"/>
      <c r="B410" s="119"/>
      <c r="C410" s="45"/>
      <c r="D410" s="45"/>
      <c r="E410" s="45"/>
    </row>
    <row r="411" spans="1:5" x14ac:dyDescent="0.25">
      <c r="A411" s="45"/>
      <c r="B411" s="119"/>
      <c r="C411" s="45"/>
      <c r="D411" s="45"/>
      <c r="E411" s="45"/>
    </row>
    <row r="412" spans="1:5" x14ac:dyDescent="0.25">
      <c r="A412" s="45"/>
      <c r="B412" s="119"/>
      <c r="C412" s="45"/>
      <c r="D412" s="45"/>
      <c r="E412" s="45"/>
    </row>
    <row r="413" spans="1:5" x14ac:dyDescent="0.25">
      <c r="A413" s="45"/>
      <c r="B413" s="119"/>
      <c r="C413" s="45"/>
      <c r="D413" s="45"/>
      <c r="E413" s="45"/>
    </row>
    <row r="414" spans="1:5" x14ac:dyDescent="0.25">
      <c r="A414" s="45"/>
      <c r="B414" s="119"/>
      <c r="C414" s="45"/>
      <c r="D414" s="45"/>
      <c r="E414" s="45"/>
    </row>
    <row r="415" spans="1:5" x14ac:dyDescent="0.25">
      <c r="A415" s="45"/>
      <c r="B415" s="119"/>
      <c r="C415" s="45"/>
      <c r="D415" s="45"/>
      <c r="E415" s="45"/>
    </row>
    <row r="416" spans="1:5" x14ac:dyDescent="0.25">
      <c r="A416" s="45"/>
      <c r="B416" s="119"/>
      <c r="C416" s="45"/>
      <c r="D416" s="45"/>
      <c r="E416" s="45"/>
    </row>
    <row r="417" spans="1:5" x14ac:dyDescent="0.25">
      <c r="A417" s="45"/>
      <c r="B417" s="119"/>
      <c r="C417" s="45"/>
      <c r="D417" s="45"/>
      <c r="E417" s="45"/>
    </row>
    <row r="418" spans="1:5" x14ac:dyDescent="0.25">
      <c r="A418" s="45"/>
      <c r="B418" s="119"/>
      <c r="C418" s="45"/>
      <c r="D418" s="45"/>
      <c r="E418" s="45"/>
    </row>
    <row r="419" spans="1:5" x14ac:dyDescent="0.25">
      <c r="A419" s="45"/>
      <c r="B419" s="119"/>
      <c r="C419" s="45"/>
      <c r="D419" s="45"/>
      <c r="E419" s="45"/>
    </row>
    <row r="420" spans="1:5" x14ac:dyDescent="0.25">
      <c r="A420" s="45"/>
      <c r="B420" s="119"/>
      <c r="C420" s="45"/>
      <c r="D420" s="45"/>
      <c r="E420" s="45"/>
    </row>
    <row r="421" spans="1:5" x14ac:dyDescent="0.25">
      <c r="A421" s="45"/>
      <c r="B421" s="119"/>
      <c r="C421" s="45"/>
      <c r="D421" s="45"/>
      <c r="E421" s="45"/>
    </row>
    <row r="422" spans="1:5" x14ac:dyDescent="0.25">
      <c r="A422" s="45"/>
      <c r="B422" s="119"/>
      <c r="C422" s="45"/>
      <c r="D422" s="45"/>
      <c r="E422" s="45"/>
    </row>
    <row r="423" spans="1:5" x14ac:dyDescent="0.25">
      <c r="A423" s="45"/>
      <c r="B423" s="119"/>
      <c r="C423" s="45"/>
      <c r="D423" s="45"/>
      <c r="E423" s="45"/>
    </row>
    <row r="424" spans="1:5" x14ac:dyDescent="0.25">
      <c r="A424" s="45"/>
      <c r="B424" s="119"/>
      <c r="C424" s="45"/>
      <c r="D424" s="45"/>
      <c r="E424" s="45"/>
    </row>
    <row r="425" spans="1:5" x14ac:dyDescent="0.25">
      <c r="A425" s="45"/>
      <c r="B425" s="119"/>
      <c r="C425" s="45"/>
      <c r="D425" s="45"/>
      <c r="E425" s="45"/>
    </row>
    <row r="426" spans="1:5" x14ac:dyDescent="0.25">
      <c r="A426" s="45"/>
      <c r="B426" s="119"/>
      <c r="C426" s="45"/>
      <c r="D426" s="45"/>
      <c r="E426" s="45"/>
    </row>
    <row r="427" spans="1:5" x14ac:dyDescent="0.25">
      <c r="A427" s="45"/>
      <c r="B427" s="119"/>
      <c r="C427" s="45"/>
      <c r="D427" s="45"/>
      <c r="E427" s="45"/>
    </row>
    <row r="428" spans="1:5" x14ac:dyDescent="0.25">
      <c r="A428" s="45"/>
      <c r="B428" s="119"/>
      <c r="C428" s="45"/>
      <c r="D428" s="45"/>
      <c r="E428" s="45"/>
    </row>
    <row r="429" spans="1:5" x14ac:dyDescent="0.25">
      <c r="A429" s="45"/>
      <c r="B429" s="119"/>
      <c r="C429" s="45"/>
      <c r="D429" s="45"/>
      <c r="E429" s="45"/>
    </row>
    <row r="430" spans="1:5" x14ac:dyDescent="0.25">
      <c r="A430" s="45"/>
      <c r="B430" s="119"/>
      <c r="C430" s="45"/>
      <c r="D430" s="45"/>
      <c r="E430" s="45"/>
    </row>
    <row r="431" spans="1:5" x14ac:dyDescent="0.25">
      <c r="A431" s="45"/>
      <c r="B431" s="119"/>
      <c r="C431" s="45"/>
      <c r="D431" s="45"/>
      <c r="E431" s="45"/>
    </row>
    <row r="432" spans="1:5" x14ac:dyDescent="0.25">
      <c r="A432" s="45"/>
      <c r="B432" s="119"/>
      <c r="C432" s="45"/>
      <c r="D432" s="45"/>
      <c r="E432" s="45"/>
    </row>
    <row r="433" spans="1:5" x14ac:dyDescent="0.25">
      <c r="A433" s="45"/>
      <c r="B433" s="119"/>
      <c r="C433" s="45"/>
      <c r="D433" s="45"/>
      <c r="E433" s="45"/>
    </row>
    <row r="434" spans="1:5" x14ac:dyDescent="0.25">
      <c r="A434" s="45"/>
      <c r="B434" s="119"/>
      <c r="C434" s="45"/>
      <c r="D434" s="45"/>
      <c r="E434" s="45"/>
    </row>
    <row r="435" spans="1:5" x14ac:dyDescent="0.25">
      <c r="A435" s="45"/>
      <c r="B435" s="119"/>
      <c r="C435" s="45"/>
      <c r="D435" s="45"/>
      <c r="E435" s="45"/>
    </row>
    <row r="436" spans="1:5" x14ac:dyDescent="0.25">
      <c r="A436" s="45"/>
      <c r="B436" s="119"/>
      <c r="C436" s="45"/>
      <c r="D436" s="45"/>
      <c r="E436" s="45"/>
    </row>
    <row r="437" spans="1:5" x14ac:dyDescent="0.25">
      <c r="A437" s="45"/>
      <c r="B437" s="119"/>
      <c r="C437" s="45"/>
      <c r="D437" s="45"/>
      <c r="E437" s="45"/>
    </row>
    <row r="438" spans="1:5" x14ac:dyDescent="0.25">
      <c r="A438" s="45"/>
      <c r="B438" s="119"/>
      <c r="C438" s="45"/>
      <c r="D438" s="45"/>
      <c r="E438" s="45"/>
    </row>
    <row r="439" spans="1:5" x14ac:dyDescent="0.25">
      <c r="A439" s="45"/>
      <c r="B439" s="119"/>
      <c r="C439" s="45"/>
      <c r="D439" s="45"/>
      <c r="E439" s="45"/>
    </row>
    <row r="440" spans="1:5" x14ac:dyDescent="0.25">
      <c r="A440" s="45"/>
      <c r="B440" s="119"/>
      <c r="C440" s="45"/>
      <c r="D440" s="45"/>
      <c r="E440" s="45"/>
    </row>
    <row r="441" spans="1:5" x14ac:dyDescent="0.25">
      <c r="A441" s="45"/>
      <c r="B441" s="119"/>
      <c r="C441" s="45"/>
      <c r="D441" s="45"/>
      <c r="E441" s="45"/>
    </row>
    <row r="442" spans="1:5" x14ac:dyDescent="0.25">
      <c r="A442" s="45"/>
      <c r="B442" s="119"/>
      <c r="C442" s="45"/>
      <c r="D442" s="45"/>
      <c r="E442" s="45"/>
    </row>
    <row r="443" spans="1:5" x14ac:dyDescent="0.25">
      <c r="A443" s="45"/>
      <c r="B443" s="119"/>
      <c r="C443" s="45"/>
      <c r="D443" s="45"/>
      <c r="E443" s="45"/>
    </row>
    <row r="444" spans="1:5" x14ac:dyDescent="0.25">
      <c r="A444" s="45"/>
      <c r="B444" s="119"/>
      <c r="C444" s="45"/>
      <c r="D444" s="45"/>
      <c r="E444" s="45"/>
    </row>
    <row r="445" spans="1:5" x14ac:dyDescent="0.25">
      <c r="A445" s="45"/>
      <c r="B445" s="119"/>
      <c r="C445" s="45"/>
      <c r="D445" s="45"/>
      <c r="E445" s="45"/>
    </row>
    <row r="446" spans="1:5" x14ac:dyDescent="0.25">
      <c r="A446" s="45"/>
      <c r="B446" s="119"/>
      <c r="C446" s="45"/>
      <c r="D446" s="45"/>
      <c r="E446" s="45"/>
    </row>
    <row r="447" spans="1:5" x14ac:dyDescent="0.25">
      <c r="A447" s="45"/>
      <c r="B447" s="119"/>
      <c r="C447" s="45"/>
      <c r="D447" s="45"/>
      <c r="E447" s="45"/>
    </row>
    <row r="448" spans="1:5" x14ac:dyDescent="0.25">
      <c r="A448" s="45"/>
      <c r="B448" s="119"/>
      <c r="C448" s="45"/>
      <c r="D448" s="45"/>
      <c r="E448" s="45"/>
    </row>
    <row r="449" spans="1:5" x14ac:dyDescent="0.25">
      <c r="A449" s="45"/>
      <c r="B449" s="119"/>
      <c r="C449" s="45"/>
      <c r="D449" s="45"/>
      <c r="E449" s="45"/>
    </row>
    <row r="450" spans="1:5" x14ac:dyDescent="0.25">
      <c r="A450" s="45"/>
      <c r="B450" s="119"/>
      <c r="C450" s="45"/>
      <c r="D450" s="45"/>
      <c r="E450" s="45"/>
    </row>
    <row r="451" spans="1:5" x14ac:dyDescent="0.25">
      <c r="A451" s="45"/>
      <c r="B451" s="119"/>
      <c r="C451" s="45"/>
      <c r="D451" s="45"/>
      <c r="E451" s="45"/>
    </row>
    <row r="452" spans="1:5" x14ac:dyDescent="0.25">
      <c r="A452" s="45"/>
      <c r="B452" s="119"/>
      <c r="C452" s="45"/>
      <c r="D452" s="45"/>
      <c r="E452" s="45"/>
    </row>
    <row r="453" spans="1:5" x14ac:dyDescent="0.25">
      <c r="A453" s="45"/>
      <c r="B453" s="119"/>
      <c r="C453" s="45"/>
      <c r="D453" s="45"/>
      <c r="E453" s="45"/>
    </row>
    <row r="454" spans="1:5" x14ac:dyDescent="0.25">
      <c r="A454" s="45"/>
      <c r="B454" s="119"/>
      <c r="C454" s="45"/>
      <c r="D454" s="45"/>
      <c r="E454" s="45"/>
    </row>
    <row r="455" spans="1:5" x14ac:dyDescent="0.25">
      <c r="A455" s="45"/>
      <c r="B455" s="119"/>
      <c r="C455" s="45"/>
      <c r="D455" s="45"/>
      <c r="E455" s="45"/>
    </row>
    <row r="456" spans="1:5" x14ac:dyDescent="0.25">
      <c r="A456" s="45"/>
      <c r="B456" s="119"/>
      <c r="C456" s="45"/>
      <c r="D456" s="45"/>
      <c r="E456" s="45"/>
    </row>
    <row r="457" spans="1:5" x14ac:dyDescent="0.25">
      <c r="A457" s="45"/>
      <c r="B457" s="119"/>
      <c r="C457" s="45"/>
      <c r="D457" s="45"/>
      <c r="E457" s="45"/>
    </row>
    <row r="458" spans="1:5" x14ac:dyDescent="0.25">
      <c r="A458" s="45"/>
      <c r="B458" s="119"/>
      <c r="C458" s="45"/>
      <c r="D458" s="45"/>
      <c r="E458" s="45"/>
    </row>
    <row r="459" spans="1:5" x14ac:dyDescent="0.25">
      <c r="A459" s="45"/>
      <c r="B459" s="119"/>
      <c r="C459" s="45"/>
      <c r="D459" s="45"/>
      <c r="E459" s="45"/>
    </row>
    <row r="460" spans="1:5" x14ac:dyDescent="0.25">
      <c r="A460" s="45"/>
      <c r="B460" s="119"/>
      <c r="C460" s="45"/>
      <c r="D460" s="45"/>
      <c r="E460" s="45"/>
    </row>
    <row r="461" spans="1:5" x14ac:dyDescent="0.25">
      <c r="A461" s="45"/>
      <c r="B461" s="119"/>
      <c r="C461" s="45"/>
      <c r="D461" s="45"/>
      <c r="E461" s="45"/>
    </row>
    <row r="462" spans="1:5" x14ac:dyDescent="0.25">
      <c r="A462" s="45"/>
      <c r="B462" s="119"/>
      <c r="C462" s="45"/>
      <c r="D462" s="45"/>
      <c r="E462" s="45"/>
    </row>
    <row r="463" spans="1:5" x14ac:dyDescent="0.25">
      <c r="A463" s="45"/>
      <c r="B463" s="119"/>
      <c r="C463" s="45"/>
      <c r="D463" s="45"/>
      <c r="E463" s="45"/>
    </row>
    <row r="464" spans="1:5" x14ac:dyDescent="0.25">
      <c r="A464" s="45"/>
      <c r="B464" s="119"/>
      <c r="C464" s="45"/>
      <c r="D464" s="45"/>
      <c r="E464" s="45"/>
    </row>
    <row r="465" spans="1:5" x14ac:dyDescent="0.25">
      <c r="A465" s="45"/>
      <c r="B465" s="119"/>
      <c r="C465" s="45"/>
      <c r="D465" s="45"/>
      <c r="E465" s="45"/>
    </row>
    <row r="466" spans="1:5" x14ac:dyDescent="0.25">
      <c r="A466" s="45"/>
      <c r="B466" s="119"/>
      <c r="C466" s="45"/>
      <c r="D466" s="45"/>
      <c r="E466" s="45"/>
    </row>
    <row r="467" spans="1:5" x14ac:dyDescent="0.25">
      <c r="A467" s="45"/>
      <c r="B467" s="119"/>
      <c r="C467" s="45"/>
      <c r="D467" s="45"/>
      <c r="E467" s="45"/>
    </row>
    <row r="468" spans="1:5" x14ac:dyDescent="0.25">
      <c r="A468" s="45"/>
      <c r="B468" s="119"/>
      <c r="C468" s="45"/>
      <c r="D468" s="45"/>
      <c r="E468" s="45"/>
    </row>
    <row r="469" spans="1:5" x14ac:dyDescent="0.25">
      <c r="A469" s="45"/>
      <c r="B469" s="119"/>
      <c r="C469" s="45"/>
      <c r="D469" s="45"/>
      <c r="E469" s="45"/>
    </row>
    <row r="470" spans="1:5" x14ac:dyDescent="0.25">
      <c r="A470" s="45"/>
      <c r="B470" s="119"/>
      <c r="C470" s="45"/>
      <c r="D470" s="45"/>
      <c r="E470" s="45"/>
    </row>
    <row r="471" spans="1:5" x14ac:dyDescent="0.25">
      <c r="A471" s="45"/>
      <c r="B471" s="119"/>
      <c r="C471" s="45"/>
      <c r="D471" s="45"/>
      <c r="E471" s="45"/>
    </row>
    <row r="472" spans="1:5" x14ac:dyDescent="0.25">
      <c r="A472" s="45"/>
      <c r="B472" s="119"/>
      <c r="C472" s="45"/>
      <c r="D472" s="45"/>
      <c r="E472" s="45"/>
    </row>
    <row r="473" spans="1:5" x14ac:dyDescent="0.25">
      <c r="A473" s="45"/>
      <c r="B473" s="119"/>
      <c r="C473" s="45"/>
      <c r="D473" s="45"/>
      <c r="E473" s="45"/>
    </row>
    <row r="474" spans="1:5" x14ac:dyDescent="0.25">
      <c r="A474" s="45"/>
      <c r="B474" s="119"/>
      <c r="C474" s="45"/>
      <c r="D474" s="45"/>
      <c r="E474" s="45"/>
    </row>
    <row r="475" spans="1:5" x14ac:dyDescent="0.25">
      <c r="A475" s="45"/>
      <c r="B475" s="119"/>
      <c r="C475" s="45"/>
      <c r="D475" s="45"/>
      <c r="E475" s="45"/>
    </row>
    <row r="476" spans="1:5" x14ac:dyDescent="0.25">
      <c r="A476" s="45"/>
      <c r="B476" s="119"/>
      <c r="C476" s="45"/>
      <c r="D476" s="45"/>
      <c r="E476" s="45"/>
    </row>
    <row r="477" spans="1:5" x14ac:dyDescent="0.25">
      <c r="A477" s="45"/>
      <c r="B477" s="119"/>
      <c r="C477" s="45"/>
      <c r="D477" s="45"/>
      <c r="E477" s="45"/>
    </row>
    <row r="478" spans="1:5" x14ac:dyDescent="0.25">
      <c r="A478" s="45"/>
      <c r="B478" s="119"/>
      <c r="C478" s="45"/>
      <c r="D478" s="45"/>
      <c r="E478" s="45"/>
    </row>
    <row r="479" spans="1:5" x14ac:dyDescent="0.25">
      <c r="A479" s="45"/>
      <c r="B479" s="119"/>
      <c r="C479" s="45"/>
      <c r="D479" s="45"/>
      <c r="E479" s="45"/>
    </row>
    <row r="480" spans="1:5" x14ac:dyDescent="0.25">
      <c r="A480" s="45"/>
      <c r="B480" s="119"/>
      <c r="C480" s="45"/>
      <c r="D480" s="45"/>
      <c r="E480" s="45"/>
    </row>
    <row r="481" spans="1:5" x14ac:dyDescent="0.25">
      <c r="A481" s="45"/>
      <c r="B481" s="119"/>
      <c r="C481" s="45"/>
      <c r="D481" s="45"/>
      <c r="E481" s="45"/>
    </row>
    <row r="482" spans="1:5" x14ac:dyDescent="0.25">
      <c r="A482" s="45"/>
      <c r="B482" s="119"/>
      <c r="C482" s="45"/>
      <c r="D482" s="45"/>
      <c r="E482" s="45"/>
    </row>
    <row r="483" spans="1:5" x14ac:dyDescent="0.25">
      <c r="A483" s="45"/>
      <c r="B483" s="119"/>
      <c r="C483" s="45"/>
      <c r="D483" s="45"/>
      <c r="E483" s="45"/>
    </row>
    <row r="484" spans="1:5" x14ac:dyDescent="0.25">
      <c r="A484" s="45"/>
      <c r="B484" s="119"/>
      <c r="C484" s="45"/>
      <c r="D484" s="45"/>
      <c r="E484" s="45"/>
    </row>
    <row r="485" spans="1:5" x14ac:dyDescent="0.25">
      <c r="A485" s="45"/>
      <c r="B485" s="119"/>
      <c r="C485" s="45"/>
      <c r="D485" s="45"/>
      <c r="E485" s="45"/>
    </row>
    <row r="486" spans="1:5" x14ac:dyDescent="0.25">
      <c r="A486" s="45"/>
      <c r="B486" s="119"/>
      <c r="C486" s="45"/>
      <c r="D486" s="45"/>
      <c r="E486" s="45"/>
    </row>
    <row r="487" spans="1:5" x14ac:dyDescent="0.25">
      <c r="A487" s="45"/>
      <c r="B487" s="119"/>
      <c r="C487" s="45"/>
      <c r="D487" s="45"/>
      <c r="E487" s="45"/>
    </row>
    <row r="488" spans="1:5" x14ac:dyDescent="0.25">
      <c r="A488" s="45"/>
      <c r="B488" s="119"/>
      <c r="C488" s="45"/>
      <c r="D488" s="45"/>
      <c r="E488" s="45"/>
    </row>
    <row r="489" spans="1:5" x14ac:dyDescent="0.25">
      <c r="A489" s="45"/>
      <c r="B489" s="119"/>
      <c r="C489" s="45"/>
      <c r="D489" s="45"/>
      <c r="E489" s="45"/>
    </row>
    <row r="490" spans="1:5" x14ac:dyDescent="0.25">
      <c r="A490" s="45"/>
      <c r="B490" s="119"/>
      <c r="C490" s="45"/>
      <c r="D490" s="45"/>
      <c r="E490" s="45"/>
    </row>
    <row r="491" spans="1:5" x14ac:dyDescent="0.25">
      <c r="A491" s="45"/>
      <c r="B491" s="119"/>
      <c r="C491" s="45"/>
      <c r="D491" s="45"/>
      <c r="E491" s="45"/>
    </row>
    <row r="492" spans="1:5" x14ac:dyDescent="0.25">
      <c r="A492" s="45"/>
      <c r="B492" s="119"/>
      <c r="C492" s="45"/>
      <c r="D492" s="45"/>
      <c r="E492" s="45"/>
    </row>
    <row r="493" spans="1:5" x14ac:dyDescent="0.25">
      <c r="A493" s="45"/>
      <c r="B493" s="119"/>
      <c r="C493" s="45"/>
      <c r="D493" s="45"/>
      <c r="E493" s="45"/>
    </row>
    <row r="494" spans="1:5" x14ac:dyDescent="0.25">
      <c r="A494" s="45"/>
      <c r="B494" s="119"/>
      <c r="C494" s="45"/>
      <c r="D494" s="45"/>
      <c r="E494" s="45"/>
    </row>
    <row r="495" spans="1:5" x14ac:dyDescent="0.25">
      <c r="A495" s="45"/>
      <c r="B495" s="119"/>
      <c r="C495" s="45"/>
      <c r="D495" s="45"/>
      <c r="E495" s="45"/>
    </row>
    <row r="496" spans="1:5" x14ac:dyDescent="0.25">
      <c r="A496" s="45"/>
      <c r="B496" s="119"/>
      <c r="C496" s="45"/>
      <c r="D496" s="45"/>
      <c r="E496" s="45"/>
    </row>
    <row r="497" spans="1:5" x14ac:dyDescent="0.25">
      <c r="A497" s="45"/>
      <c r="B497" s="119"/>
      <c r="C497" s="45"/>
      <c r="D497" s="45"/>
      <c r="E497" s="45"/>
    </row>
    <row r="498" spans="1:5" x14ac:dyDescent="0.25">
      <c r="A498" s="45"/>
      <c r="B498" s="119"/>
      <c r="C498" s="45"/>
      <c r="D498" s="45"/>
      <c r="E498" s="45"/>
    </row>
    <row r="499" spans="1:5" x14ac:dyDescent="0.25">
      <c r="A499" s="45"/>
      <c r="B499" s="119"/>
      <c r="C499" s="45"/>
      <c r="D499" s="45"/>
      <c r="E499" s="45"/>
    </row>
    <row r="500" spans="1:5" x14ac:dyDescent="0.25">
      <c r="A500" s="45"/>
      <c r="B500" s="119"/>
      <c r="C500" s="45"/>
      <c r="D500" s="45"/>
      <c r="E500" s="45"/>
    </row>
    <row r="501" spans="1:5" x14ac:dyDescent="0.25">
      <c r="A501" s="45"/>
      <c r="B501" s="119"/>
      <c r="C501" s="45"/>
      <c r="D501" s="45"/>
      <c r="E501" s="45"/>
    </row>
    <row r="502" spans="1:5" x14ac:dyDescent="0.25">
      <c r="A502" s="45"/>
      <c r="B502" s="119"/>
      <c r="C502" s="45"/>
      <c r="D502" s="45"/>
      <c r="E502" s="45"/>
    </row>
    <row r="503" spans="1:5" x14ac:dyDescent="0.25">
      <c r="A503" s="45"/>
      <c r="B503" s="119"/>
      <c r="C503" s="45"/>
      <c r="D503" s="45"/>
      <c r="E503" s="45"/>
    </row>
    <row r="504" spans="1:5" x14ac:dyDescent="0.25">
      <c r="A504" s="45"/>
      <c r="B504" s="119"/>
      <c r="C504" s="45"/>
      <c r="D504" s="45"/>
      <c r="E504" s="45"/>
    </row>
    <row r="505" spans="1:5" x14ac:dyDescent="0.25">
      <c r="A505" s="45"/>
      <c r="B505" s="119"/>
      <c r="C505" s="45"/>
      <c r="D505" s="45"/>
      <c r="E505" s="45"/>
    </row>
    <row r="506" spans="1:5" x14ac:dyDescent="0.25">
      <c r="A506" s="45"/>
      <c r="B506" s="119"/>
      <c r="C506" s="45"/>
      <c r="D506" s="45"/>
      <c r="E506" s="45"/>
    </row>
    <row r="507" spans="1:5" x14ac:dyDescent="0.25">
      <c r="A507" s="45"/>
      <c r="B507" s="119"/>
      <c r="C507" s="45"/>
      <c r="D507" s="45"/>
      <c r="E507" s="45"/>
    </row>
    <row r="508" spans="1:5" x14ac:dyDescent="0.25">
      <c r="A508" s="45"/>
      <c r="B508" s="119"/>
      <c r="C508" s="45"/>
      <c r="D508" s="45"/>
      <c r="E508" s="45"/>
    </row>
    <row r="509" spans="1:5" x14ac:dyDescent="0.25">
      <c r="A509" s="45"/>
      <c r="B509" s="119"/>
      <c r="C509" s="45"/>
      <c r="D509" s="45"/>
      <c r="E509" s="45"/>
    </row>
    <row r="510" spans="1:5" x14ac:dyDescent="0.25">
      <c r="A510" s="45"/>
      <c r="B510" s="119"/>
      <c r="C510" s="45"/>
      <c r="D510" s="45"/>
      <c r="E510" s="45"/>
    </row>
    <row r="511" spans="1:5" x14ac:dyDescent="0.25">
      <c r="A511" s="45"/>
      <c r="B511" s="119"/>
      <c r="C511" s="45"/>
      <c r="D511" s="45"/>
      <c r="E511" s="45"/>
    </row>
    <row r="512" spans="1:5" x14ac:dyDescent="0.25">
      <c r="A512" s="45"/>
      <c r="B512" s="119"/>
      <c r="C512" s="45"/>
      <c r="D512" s="45"/>
      <c r="E512" s="45"/>
    </row>
    <row r="513" spans="1:5" x14ac:dyDescent="0.25">
      <c r="A513" s="45"/>
      <c r="B513" s="119"/>
      <c r="C513" s="45"/>
      <c r="D513" s="45"/>
      <c r="E513" s="45"/>
    </row>
    <row r="514" spans="1:5" x14ac:dyDescent="0.25">
      <c r="A514" s="45"/>
      <c r="B514" s="119"/>
      <c r="C514" s="45"/>
      <c r="D514" s="45"/>
      <c r="E514" s="45"/>
    </row>
    <row r="515" spans="1:5" x14ac:dyDescent="0.25">
      <c r="A515" s="45"/>
      <c r="B515" s="119"/>
      <c r="C515" s="45"/>
      <c r="D515" s="45"/>
      <c r="E515" s="45"/>
    </row>
    <row r="516" spans="1:5" x14ac:dyDescent="0.25">
      <c r="A516" s="45"/>
      <c r="B516" s="119"/>
      <c r="C516" s="45"/>
      <c r="D516" s="45"/>
      <c r="E516" s="45"/>
    </row>
    <row r="517" spans="1:5" x14ac:dyDescent="0.25">
      <c r="A517" s="45"/>
      <c r="B517" s="119"/>
      <c r="C517" s="45"/>
      <c r="D517" s="45"/>
      <c r="E517" s="45"/>
    </row>
    <row r="518" spans="1:5" x14ac:dyDescent="0.25">
      <c r="A518" s="45"/>
      <c r="B518" s="119"/>
      <c r="C518" s="45"/>
      <c r="D518" s="45"/>
      <c r="E518" s="45"/>
    </row>
    <row r="519" spans="1:5" x14ac:dyDescent="0.25">
      <c r="A519" s="45"/>
      <c r="B519" s="119"/>
      <c r="C519" s="45"/>
      <c r="D519" s="45"/>
      <c r="E519" s="45"/>
    </row>
    <row r="520" spans="1:5" x14ac:dyDescent="0.25">
      <c r="A520" s="45"/>
      <c r="B520" s="119"/>
      <c r="C520" s="45"/>
      <c r="D520" s="45"/>
      <c r="E520" s="45"/>
    </row>
    <row r="521" spans="1:5" x14ac:dyDescent="0.25">
      <c r="A521" s="45"/>
      <c r="B521" s="119"/>
      <c r="C521" s="45"/>
      <c r="D521" s="45"/>
      <c r="E521" s="45"/>
    </row>
    <row r="522" spans="1:5" x14ac:dyDescent="0.25">
      <c r="A522" s="45"/>
      <c r="B522" s="119"/>
      <c r="C522" s="45"/>
      <c r="D522" s="45"/>
      <c r="E522" s="45"/>
    </row>
    <row r="523" spans="1:5" x14ac:dyDescent="0.25">
      <c r="A523" s="45"/>
      <c r="B523" s="119"/>
      <c r="C523" s="45"/>
      <c r="D523" s="45"/>
      <c r="E523" s="45"/>
    </row>
    <row r="524" spans="1:5" x14ac:dyDescent="0.25">
      <c r="A524" s="45"/>
      <c r="B524" s="119"/>
      <c r="C524" s="45"/>
      <c r="D524" s="45"/>
      <c r="E524" s="45"/>
    </row>
    <row r="525" spans="1:5" x14ac:dyDescent="0.25">
      <c r="A525" s="45"/>
      <c r="B525" s="119"/>
      <c r="C525" s="45"/>
      <c r="D525" s="45"/>
      <c r="E525" s="45"/>
    </row>
    <row r="526" spans="1:5" x14ac:dyDescent="0.25">
      <c r="A526" s="45"/>
      <c r="B526" s="119"/>
      <c r="C526" s="45"/>
      <c r="D526" s="45"/>
      <c r="E526" s="45"/>
    </row>
    <row r="527" spans="1:5" x14ac:dyDescent="0.25">
      <c r="A527" s="45"/>
      <c r="B527" s="119"/>
      <c r="C527" s="45"/>
      <c r="D527" s="45"/>
      <c r="E527" s="45"/>
    </row>
    <row r="528" spans="1:5" x14ac:dyDescent="0.25">
      <c r="A528" s="45"/>
      <c r="B528" s="119"/>
      <c r="C528" s="45"/>
      <c r="D528" s="45"/>
      <c r="E528" s="45"/>
    </row>
    <row r="529" spans="1:5" x14ac:dyDescent="0.25">
      <c r="A529" s="45"/>
      <c r="B529" s="119"/>
      <c r="C529" s="45"/>
      <c r="D529" s="45"/>
      <c r="E529" s="45"/>
    </row>
    <row r="530" spans="1:5" x14ac:dyDescent="0.25">
      <c r="A530" s="45"/>
      <c r="B530" s="119"/>
      <c r="C530" s="45"/>
      <c r="D530" s="45"/>
      <c r="E530" s="45"/>
    </row>
    <row r="531" spans="1:5" x14ac:dyDescent="0.25">
      <c r="A531" s="45"/>
      <c r="B531" s="119"/>
      <c r="C531" s="45"/>
      <c r="D531" s="45"/>
      <c r="E531" s="45"/>
    </row>
    <row r="532" spans="1:5" x14ac:dyDescent="0.25">
      <c r="A532" s="45"/>
      <c r="B532" s="119"/>
      <c r="C532" s="45"/>
      <c r="D532" s="45"/>
      <c r="E532" s="45"/>
    </row>
    <row r="533" spans="1:5" x14ac:dyDescent="0.25">
      <c r="A533" s="45"/>
      <c r="B533" s="119"/>
      <c r="C533" s="45"/>
      <c r="D533" s="45"/>
      <c r="E533" s="45"/>
    </row>
    <row r="534" spans="1:5" x14ac:dyDescent="0.25">
      <c r="A534" s="45"/>
      <c r="B534" s="119"/>
      <c r="C534" s="45"/>
      <c r="D534" s="45"/>
      <c r="E534" s="45"/>
    </row>
    <row r="535" spans="1:5" x14ac:dyDescent="0.25">
      <c r="A535" s="45"/>
      <c r="B535" s="119"/>
      <c r="C535" s="45"/>
      <c r="D535" s="45"/>
      <c r="E535" s="45"/>
    </row>
    <row r="536" spans="1:5" x14ac:dyDescent="0.25">
      <c r="A536" s="45"/>
      <c r="B536" s="119"/>
      <c r="C536" s="45"/>
      <c r="D536" s="45"/>
      <c r="E536" s="45"/>
    </row>
    <row r="537" spans="1:5" x14ac:dyDescent="0.25">
      <c r="A537" s="45"/>
      <c r="B537" s="119"/>
      <c r="C537" s="45"/>
      <c r="D537" s="45"/>
      <c r="E537" s="45"/>
    </row>
    <row r="538" spans="1:5" x14ac:dyDescent="0.25">
      <c r="A538" s="45"/>
      <c r="B538" s="119"/>
      <c r="C538" s="45"/>
      <c r="D538" s="45"/>
      <c r="E538" s="45"/>
    </row>
    <row r="539" spans="1:5" x14ac:dyDescent="0.25">
      <c r="A539" s="45"/>
      <c r="B539" s="119"/>
      <c r="C539" s="45"/>
      <c r="D539" s="45"/>
      <c r="E539" s="45"/>
    </row>
    <row r="540" spans="1:5" x14ac:dyDescent="0.25">
      <c r="A540" s="45"/>
      <c r="B540" s="119"/>
      <c r="C540" s="45"/>
      <c r="D540" s="45"/>
      <c r="E540" s="45"/>
    </row>
    <row r="541" spans="1:5" x14ac:dyDescent="0.25">
      <c r="A541" s="45"/>
      <c r="B541" s="119"/>
      <c r="C541" s="45"/>
      <c r="D541" s="45"/>
      <c r="E541" s="45"/>
    </row>
    <row r="542" spans="1:5" x14ac:dyDescent="0.25">
      <c r="A542" s="45"/>
      <c r="B542" s="119"/>
      <c r="C542" s="45"/>
      <c r="D542" s="45"/>
      <c r="E542" s="45"/>
    </row>
    <row r="543" spans="1:5" x14ac:dyDescent="0.25">
      <c r="A543" s="45"/>
      <c r="B543" s="119"/>
      <c r="C543" s="45"/>
      <c r="D543" s="45"/>
      <c r="E543" s="45"/>
    </row>
    <row r="544" spans="1:5" x14ac:dyDescent="0.25">
      <c r="A544" s="45"/>
      <c r="B544" s="119"/>
      <c r="C544" s="45"/>
      <c r="D544" s="45"/>
      <c r="E544" s="45"/>
    </row>
    <row r="545" spans="1:5" x14ac:dyDescent="0.25">
      <c r="A545" s="45"/>
      <c r="B545" s="119"/>
      <c r="C545" s="45"/>
      <c r="D545" s="45"/>
      <c r="E545" s="45"/>
    </row>
    <row r="546" spans="1:5" x14ac:dyDescent="0.25">
      <c r="A546" s="45"/>
      <c r="B546" s="119"/>
      <c r="C546" s="45"/>
      <c r="D546" s="45"/>
      <c r="E546" s="45"/>
    </row>
    <row r="547" spans="1:5" x14ac:dyDescent="0.25">
      <c r="A547" s="45"/>
      <c r="B547" s="119"/>
      <c r="C547" s="45"/>
      <c r="D547" s="45"/>
      <c r="E547" s="45"/>
    </row>
    <row r="548" spans="1:5" x14ac:dyDescent="0.25">
      <c r="A548" s="45"/>
      <c r="B548" s="119"/>
      <c r="C548" s="45"/>
      <c r="D548" s="45"/>
      <c r="E548" s="45"/>
    </row>
    <row r="549" spans="1:5" x14ac:dyDescent="0.25">
      <c r="A549" s="45"/>
      <c r="B549" s="119"/>
      <c r="C549" s="45"/>
      <c r="D549" s="45"/>
      <c r="E549" s="45"/>
    </row>
    <row r="550" spans="1:5" x14ac:dyDescent="0.25">
      <c r="A550" s="45"/>
      <c r="B550" s="119"/>
      <c r="C550" s="45"/>
      <c r="D550" s="45"/>
      <c r="E550" s="45"/>
    </row>
    <row r="551" spans="1:5" x14ac:dyDescent="0.25">
      <c r="A551" s="45"/>
      <c r="B551" s="119"/>
      <c r="C551" s="45"/>
      <c r="D551" s="45"/>
      <c r="E551" s="45"/>
    </row>
    <row r="552" spans="1:5" x14ac:dyDescent="0.25">
      <c r="A552" s="45"/>
      <c r="B552" s="119"/>
      <c r="C552" s="45"/>
      <c r="D552" s="45"/>
      <c r="E552" s="45"/>
    </row>
    <row r="553" spans="1:5" x14ac:dyDescent="0.25">
      <c r="A553" s="45"/>
      <c r="B553" s="119"/>
      <c r="C553" s="45"/>
      <c r="D553" s="45"/>
      <c r="E553" s="45"/>
    </row>
    <row r="554" spans="1:5" x14ac:dyDescent="0.25">
      <c r="A554" s="45"/>
      <c r="B554" s="119"/>
      <c r="C554" s="45"/>
      <c r="D554" s="45"/>
      <c r="E554" s="45"/>
    </row>
    <row r="555" spans="1:5" x14ac:dyDescent="0.25">
      <c r="A555" s="45"/>
      <c r="B555" s="119"/>
      <c r="C555" s="45"/>
      <c r="D555" s="45"/>
      <c r="E555" s="45"/>
    </row>
    <row r="556" spans="1:5" x14ac:dyDescent="0.25">
      <c r="A556" s="45"/>
      <c r="B556" s="119"/>
      <c r="C556" s="45"/>
      <c r="D556" s="45"/>
      <c r="E556" s="45"/>
    </row>
    <row r="557" spans="1:5" x14ac:dyDescent="0.25">
      <c r="A557" s="45"/>
      <c r="B557" s="119"/>
      <c r="C557" s="45"/>
      <c r="D557" s="45"/>
      <c r="E557" s="45"/>
    </row>
    <row r="558" spans="1:5" x14ac:dyDescent="0.25">
      <c r="A558" s="45"/>
      <c r="B558" s="119"/>
      <c r="C558" s="45"/>
      <c r="D558" s="45"/>
      <c r="E558" s="45"/>
    </row>
    <row r="559" spans="1:5" x14ac:dyDescent="0.25">
      <c r="A559" s="45"/>
      <c r="B559" s="119"/>
      <c r="C559" s="45"/>
      <c r="D559" s="45"/>
      <c r="E559" s="45"/>
    </row>
    <row r="560" spans="1:5" x14ac:dyDescent="0.25">
      <c r="A560" s="45"/>
      <c r="B560" s="119"/>
      <c r="C560" s="45"/>
      <c r="D560" s="45"/>
      <c r="E560" s="45"/>
    </row>
    <row r="561" spans="1:5" x14ac:dyDescent="0.25">
      <c r="A561" s="45"/>
      <c r="B561" s="119"/>
      <c r="C561" s="45"/>
      <c r="D561" s="45"/>
      <c r="E561" s="45"/>
    </row>
    <row r="562" spans="1:5" x14ac:dyDescent="0.25">
      <c r="A562" s="45"/>
      <c r="B562" s="119"/>
      <c r="C562" s="45"/>
      <c r="D562" s="45"/>
      <c r="E562" s="45"/>
    </row>
    <row r="563" spans="1:5" x14ac:dyDescent="0.25">
      <c r="A563" s="45"/>
      <c r="B563" s="119"/>
      <c r="C563" s="45"/>
      <c r="D563" s="45"/>
      <c r="E563" s="45"/>
    </row>
    <row r="564" spans="1:5" x14ac:dyDescent="0.25">
      <c r="A564" s="45"/>
      <c r="B564" s="119"/>
      <c r="C564" s="45"/>
      <c r="D564" s="45"/>
      <c r="E564" s="45"/>
    </row>
    <row r="565" spans="1:5" x14ac:dyDescent="0.25">
      <c r="A565" s="45"/>
      <c r="B565" s="119"/>
      <c r="C565" s="45"/>
      <c r="D565" s="45"/>
      <c r="E565" s="45"/>
    </row>
    <row r="566" spans="1:5" x14ac:dyDescent="0.25">
      <c r="A566" s="45"/>
      <c r="B566" s="119"/>
      <c r="C566" s="45"/>
      <c r="D566" s="45"/>
      <c r="E566" s="45"/>
    </row>
    <row r="567" spans="1:5" x14ac:dyDescent="0.25">
      <c r="A567" s="45"/>
      <c r="B567" s="119"/>
      <c r="C567" s="45"/>
      <c r="D567" s="45"/>
      <c r="E567" s="45"/>
    </row>
    <row r="568" spans="1:5" x14ac:dyDescent="0.25">
      <c r="A568" s="45"/>
      <c r="B568" s="119"/>
      <c r="C568" s="45"/>
      <c r="D568" s="45"/>
      <c r="E568" s="45"/>
    </row>
    <row r="569" spans="1:5" x14ac:dyDescent="0.25">
      <c r="A569" s="45"/>
      <c r="B569" s="119"/>
      <c r="C569" s="45"/>
      <c r="D569" s="45"/>
      <c r="E569" s="45"/>
    </row>
    <row r="570" spans="1:5" x14ac:dyDescent="0.25">
      <c r="A570" s="45"/>
      <c r="B570" s="119"/>
      <c r="C570" s="45"/>
      <c r="D570" s="45"/>
      <c r="E570" s="45"/>
    </row>
    <row r="571" spans="1:5" x14ac:dyDescent="0.25">
      <c r="A571" s="45"/>
      <c r="B571" s="119"/>
      <c r="C571" s="45"/>
      <c r="D571" s="45"/>
      <c r="E571" s="45"/>
    </row>
    <row r="572" spans="1:5" x14ac:dyDescent="0.25">
      <c r="A572" s="45"/>
      <c r="B572" s="119"/>
      <c r="C572" s="45"/>
      <c r="D572" s="45"/>
      <c r="E572" s="45"/>
    </row>
    <row r="573" spans="1:5" x14ac:dyDescent="0.25">
      <c r="A573" s="45"/>
      <c r="B573" s="119"/>
      <c r="C573" s="45"/>
      <c r="D573" s="45"/>
      <c r="E573" s="45"/>
    </row>
    <row r="574" spans="1:5" x14ac:dyDescent="0.25">
      <c r="A574" s="45"/>
      <c r="B574" s="119"/>
      <c r="C574" s="45"/>
      <c r="D574" s="45"/>
      <c r="E574" s="45"/>
    </row>
    <row r="575" spans="1:5" x14ac:dyDescent="0.25">
      <c r="A575" s="45"/>
      <c r="B575" s="119"/>
      <c r="C575" s="45"/>
      <c r="D575" s="45"/>
      <c r="E575" s="45"/>
    </row>
    <row r="576" spans="1:5" x14ac:dyDescent="0.25">
      <c r="A576" s="45"/>
      <c r="B576" s="119"/>
      <c r="C576" s="45"/>
      <c r="D576" s="45"/>
      <c r="E576" s="45"/>
    </row>
    <row r="577" spans="1:5" x14ac:dyDescent="0.25">
      <c r="A577" s="45"/>
      <c r="B577" s="119"/>
      <c r="C577" s="45"/>
      <c r="D577" s="45"/>
      <c r="E577" s="45"/>
    </row>
    <row r="578" spans="1:5" x14ac:dyDescent="0.25">
      <c r="A578" s="45"/>
      <c r="B578" s="119"/>
      <c r="C578" s="45"/>
      <c r="D578" s="45"/>
      <c r="E578" s="45"/>
    </row>
    <row r="579" spans="1:5" x14ac:dyDescent="0.25">
      <c r="A579" s="45"/>
      <c r="B579" s="119"/>
      <c r="C579" s="45"/>
      <c r="D579" s="45"/>
      <c r="E579" s="45"/>
    </row>
    <row r="580" spans="1:5" x14ac:dyDescent="0.25">
      <c r="A580" s="45"/>
      <c r="B580" s="119"/>
      <c r="C580" s="45"/>
      <c r="D580" s="45"/>
      <c r="E580" s="45"/>
    </row>
    <row r="581" spans="1:5" x14ac:dyDescent="0.25">
      <c r="A581" s="45"/>
      <c r="B581" s="119"/>
      <c r="C581" s="45"/>
      <c r="D581" s="45"/>
      <c r="E581" s="45"/>
    </row>
    <row r="582" spans="1:5" x14ac:dyDescent="0.25">
      <c r="A582" s="45"/>
      <c r="B582" s="119"/>
      <c r="C582" s="45"/>
      <c r="D582" s="45"/>
      <c r="E582" s="45"/>
    </row>
    <row r="583" spans="1:5" x14ac:dyDescent="0.25">
      <c r="A583" s="45"/>
      <c r="B583" s="119"/>
      <c r="C583" s="45"/>
      <c r="D583" s="45"/>
      <c r="E583" s="45"/>
    </row>
    <row r="584" spans="1:5" x14ac:dyDescent="0.25">
      <c r="A584" s="45"/>
      <c r="B584" s="119"/>
      <c r="C584" s="45"/>
      <c r="D584" s="45"/>
      <c r="E584" s="45"/>
    </row>
    <row r="585" spans="1:5" x14ac:dyDescent="0.25">
      <c r="A585" s="45"/>
      <c r="B585" s="119"/>
      <c r="C585" s="45"/>
      <c r="D585" s="45"/>
      <c r="E585" s="45"/>
    </row>
    <row r="586" spans="1:5" x14ac:dyDescent="0.25">
      <c r="A586" s="45"/>
      <c r="B586" s="119"/>
      <c r="C586" s="45"/>
      <c r="D586" s="45"/>
      <c r="E586" s="45"/>
    </row>
    <row r="587" spans="1:5" x14ac:dyDescent="0.25">
      <c r="A587" s="45"/>
      <c r="B587" s="119"/>
      <c r="C587" s="45"/>
      <c r="D587" s="45"/>
      <c r="E587" s="45"/>
    </row>
    <row r="588" spans="1:5" x14ac:dyDescent="0.25">
      <c r="A588" s="45"/>
      <c r="B588" s="119"/>
      <c r="C588" s="45"/>
      <c r="D588" s="45"/>
      <c r="E588" s="45"/>
    </row>
    <row r="589" spans="1:5" x14ac:dyDescent="0.25">
      <c r="A589" s="45"/>
      <c r="B589" s="119"/>
      <c r="C589" s="45"/>
      <c r="D589" s="45"/>
      <c r="E589" s="45"/>
    </row>
    <row r="590" spans="1:5" x14ac:dyDescent="0.25">
      <c r="A590" s="45"/>
      <c r="B590" s="119"/>
      <c r="C590" s="45"/>
      <c r="D590" s="45"/>
      <c r="E590" s="45"/>
    </row>
    <row r="591" spans="1:5" x14ac:dyDescent="0.25">
      <c r="A591" s="45"/>
      <c r="B591" s="119"/>
      <c r="C591" s="45"/>
      <c r="D591" s="45"/>
      <c r="E591" s="45"/>
    </row>
    <row r="592" spans="1:5" x14ac:dyDescent="0.25">
      <c r="A592" s="45"/>
      <c r="B592" s="119"/>
      <c r="C592" s="45"/>
      <c r="D592" s="45"/>
      <c r="E592" s="45"/>
    </row>
    <row r="593" spans="1:5" x14ac:dyDescent="0.25">
      <c r="A593" s="45"/>
      <c r="B593" s="119"/>
      <c r="C593" s="45"/>
      <c r="D593" s="45"/>
      <c r="E593" s="45"/>
    </row>
    <row r="594" spans="1:5" x14ac:dyDescent="0.25">
      <c r="A594" s="45"/>
      <c r="B594" s="119"/>
      <c r="C594" s="45"/>
      <c r="D594" s="45"/>
      <c r="E594" s="45"/>
    </row>
    <row r="595" spans="1:5" x14ac:dyDescent="0.25">
      <c r="A595" s="45"/>
      <c r="B595" s="119"/>
      <c r="C595" s="45"/>
      <c r="D595" s="45"/>
      <c r="E595" s="45"/>
    </row>
    <row r="596" spans="1:5" x14ac:dyDescent="0.25">
      <c r="A596" s="45"/>
      <c r="B596" s="119"/>
      <c r="C596" s="45"/>
      <c r="D596" s="45"/>
      <c r="E596" s="45"/>
    </row>
    <row r="597" spans="1:5" x14ac:dyDescent="0.25">
      <c r="A597" s="45"/>
      <c r="B597" s="119"/>
      <c r="C597" s="45"/>
      <c r="D597" s="45"/>
      <c r="E597" s="45"/>
    </row>
    <row r="598" spans="1:5" x14ac:dyDescent="0.25">
      <c r="A598" s="45"/>
      <c r="B598" s="119"/>
      <c r="C598" s="45"/>
      <c r="D598" s="45"/>
      <c r="E598" s="45"/>
    </row>
    <row r="599" spans="1:5" x14ac:dyDescent="0.25">
      <c r="A599" s="45"/>
      <c r="B599" s="119"/>
      <c r="C599" s="45"/>
      <c r="D599" s="45"/>
      <c r="E599" s="45"/>
    </row>
    <row r="600" spans="1:5" x14ac:dyDescent="0.25">
      <c r="A600" s="45"/>
      <c r="B600" s="119"/>
      <c r="C600" s="45"/>
      <c r="D600" s="45"/>
      <c r="E600" s="45"/>
    </row>
    <row r="601" spans="1:5" x14ac:dyDescent="0.25">
      <c r="A601" s="45"/>
      <c r="B601" s="119"/>
      <c r="C601" s="45"/>
      <c r="D601" s="45"/>
      <c r="E601" s="45"/>
    </row>
    <row r="602" spans="1:5" x14ac:dyDescent="0.25">
      <c r="A602" s="45"/>
      <c r="B602" s="119"/>
      <c r="C602" s="45"/>
      <c r="D602" s="45"/>
      <c r="E602" s="45"/>
    </row>
    <row r="603" spans="1:5" x14ac:dyDescent="0.25">
      <c r="A603" s="45"/>
      <c r="B603" s="119"/>
      <c r="C603" s="45"/>
      <c r="D603" s="45"/>
      <c r="E603" s="45"/>
    </row>
    <row r="604" spans="1:5" x14ac:dyDescent="0.25">
      <c r="A604" s="45"/>
      <c r="B604" s="119"/>
      <c r="C604" s="45"/>
      <c r="D604" s="45"/>
      <c r="E604" s="45"/>
    </row>
    <row r="605" spans="1:5" x14ac:dyDescent="0.25">
      <c r="A605" s="45"/>
      <c r="B605" s="119"/>
      <c r="C605" s="45"/>
      <c r="D605" s="45"/>
      <c r="E605" s="45"/>
    </row>
    <row r="606" spans="1:5" x14ac:dyDescent="0.25">
      <c r="A606" s="45"/>
      <c r="B606" s="119"/>
      <c r="C606" s="45"/>
      <c r="D606" s="45"/>
      <c r="E606" s="45"/>
    </row>
    <row r="607" spans="1:5" x14ac:dyDescent="0.25">
      <c r="A607" s="45"/>
      <c r="B607" s="119"/>
      <c r="C607" s="45"/>
      <c r="D607" s="45"/>
      <c r="E607" s="45"/>
    </row>
    <row r="608" spans="1:5" x14ac:dyDescent="0.25">
      <c r="A608" s="45"/>
      <c r="B608" s="119"/>
      <c r="C608" s="45"/>
      <c r="D608" s="45"/>
      <c r="E608" s="45"/>
    </row>
    <row r="609" spans="1:5" x14ac:dyDescent="0.25">
      <c r="A609" s="45"/>
      <c r="B609" s="119"/>
      <c r="C609" s="45"/>
      <c r="D609" s="45"/>
      <c r="E609" s="45"/>
    </row>
    <row r="610" spans="1:5" x14ac:dyDescent="0.25">
      <c r="A610" s="45"/>
      <c r="B610" s="119"/>
      <c r="C610" s="45"/>
      <c r="D610" s="45"/>
      <c r="E610" s="45"/>
    </row>
    <row r="611" spans="1:5" x14ac:dyDescent="0.25">
      <c r="A611" s="45"/>
      <c r="B611" s="119"/>
      <c r="C611" s="45"/>
      <c r="D611" s="45"/>
      <c r="E611" s="45"/>
    </row>
    <row r="612" spans="1:5" x14ac:dyDescent="0.25">
      <c r="A612" s="45"/>
      <c r="B612" s="119"/>
      <c r="C612" s="45"/>
      <c r="D612" s="45"/>
      <c r="E612" s="45"/>
    </row>
    <row r="613" spans="1:5" x14ac:dyDescent="0.25">
      <c r="A613" s="45"/>
      <c r="B613" s="119"/>
      <c r="C613" s="45"/>
      <c r="D613" s="45"/>
      <c r="E613" s="45"/>
    </row>
    <row r="614" spans="1:5" x14ac:dyDescent="0.25">
      <c r="A614" s="45"/>
      <c r="B614" s="119"/>
      <c r="C614" s="45"/>
      <c r="D614" s="45"/>
      <c r="E614" s="45"/>
    </row>
    <row r="615" spans="1:5" x14ac:dyDescent="0.25">
      <c r="A615" s="45"/>
      <c r="B615" s="119"/>
      <c r="C615" s="45"/>
      <c r="D615" s="45"/>
      <c r="E615" s="45"/>
    </row>
    <row r="616" spans="1:5" x14ac:dyDescent="0.25">
      <c r="A616" s="45"/>
      <c r="B616" s="119"/>
      <c r="C616" s="45"/>
      <c r="D616" s="45"/>
      <c r="E616" s="45"/>
    </row>
    <row r="617" spans="1:5" x14ac:dyDescent="0.25">
      <c r="A617" s="45"/>
      <c r="B617" s="119"/>
      <c r="C617" s="45"/>
      <c r="D617" s="45"/>
      <c r="E617" s="45"/>
    </row>
    <row r="618" spans="1:5" x14ac:dyDescent="0.25">
      <c r="A618" s="45"/>
      <c r="B618" s="119"/>
      <c r="C618" s="45"/>
      <c r="D618" s="45"/>
      <c r="E618" s="45"/>
    </row>
    <row r="619" spans="1:5" x14ac:dyDescent="0.25">
      <c r="A619" s="45"/>
      <c r="B619" s="119"/>
      <c r="C619" s="45"/>
      <c r="D619" s="45"/>
      <c r="E619" s="45"/>
    </row>
    <row r="620" spans="1:5" x14ac:dyDescent="0.25">
      <c r="A620" s="45"/>
      <c r="B620" s="119"/>
      <c r="C620" s="45"/>
      <c r="D620" s="45"/>
      <c r="E620" s="45"/>
    </row>
    <row r="621" spans="1:5" x14ac:dyDescent="0.25">
      <c r="A621" s="45"/>
      <c r="B621" s="119"/>
      <c r="C621" s="45"/>
      <c r="D621" s="45"/>
      <c r="E621" s="45"/>
    </row>
    <row r="622" spans="1:5" x14ac:dyDescent="0.25">
      <c r="A622" s="45"/>
      <c r="B622" s="119"/>
      <c r="C622" s="45"/>
      <c r="D622" s="45"/>
      <c r="E622" s="45"/>
    </row>
    <row r="623" spans="1:5" x14ac:dyDescent="0.25">
      <c r="A623" s="45"/>
      <c r="B623" s="119"/>
      <c r="C623" s="45"/>
      <c r="D623" s="45"/>
      <c r="E623" s="45"/>
    </row>
    <row r="624" spans="1:5" x14ac:dyDescent="0.25">
      <c r="A624" s="45"/>
      <c r="B624" s="119"/>
      <c r="C624" s="45"/>
      <c r="D624" s="45"/>
      <c r="E624" s="45"/>
    </row>
    <row r="625" spans="1:5" x14ac:dyDescent="0.25">
      <c r="A625" s="45"/>
      <c r="B625" s="119"/>
      <c r="C625" s="45"/>
      <c r="D625" s="45"/>
      <c r="E625" s="45"/>
    </row>
    <row r="626" spans="1:5" x14ac:dyDescent="0.25">
      <c r="A626" s="45"/>
      <c r="B626" s="119"/>
      <c r="C626" s="45"/>
      <c r="D626" s="45"/>
      <c r="E626" s="45"/>
    </row>
    <row r="627" spans="1:5" x14ac:dyDescent="0.25">
      <c r="A627" s="45"/>
      <c r="B627" s="119"/>
      <c r="C627" s="45"/>
      <c r="D627" s="45"/>
      <c r="E627" s="45"/>
    </row>
    <row r="628" spans="1:5" x14ac:dyDescent="0.25">
      <c r="A628" s="45"/>
      <c r="B628" s="119"/>
      <c r="C628" s="45"/>
      <c r="D628" s="45"/>
      <c r="E628" s="45"/>
    </row>
    <row r="629" spans="1:5" x14ac:dyDescent="0.25">
      <c r="A629" s="45"/>
      <c r="B629" s="119"/>
      <c r="C629" s="45"/>
      <c r="D629" s="45"/>
      <c r="E629" s="45"/>
    </row>
    <row r="630" spans="1:5" x14ac:dyDescent="0.25">
      <c r="A630" s="45"/>
      <c r="B630" s="119"/>
      <c r="C630" s="45"/>
      <c r="D630" s="45"/>
      <c r="E630" s="45"/>
    </row>
    <row r="631" spans="1:5" x14ac:dyDescent="0.25">
      <c r="A631" s="45"/>
      <c r="B631" s="119"/>
      <c r="C631" s="45"/>
      <c r="D631" s="45"/>
      <c r="E631" s="45"/>
    </row>
    <row r="632" spans="1:5" x14ac:dyDescent="0.25">
      <c r="A632" s="45"/>
      <c r="B632" s="119"/>
      <c r="C632" s="45"/>
      <c r="D632" s="45"/>
      <c r="E632" s="45"/>
    </row>
    <row r="633" spans="1:5" x14ac:dyDescent="0.25">
      <c r="A633" s="45"/>
      <c r="B633" s="119"/>
      <c r="C633" s="45"/>
      <c r="D633" s="45"/>
      <c r="E633" s="45"/>
    </row>
    <row r="634" spans="1:5" x14ac:dyDescent="0.25">
      <c r="A634" s="45"/>
      <c r="B634" s="119"/>
      <c r="C634" s="45"/>
      <c r="D634" s="45"/>
      <c r="E634" s="45"/>
    </row>
    <row r="635" spans="1:5" x14ac:dyDescent="0.25">
      <c r="A635" s="45"/>
      <c r="B635" s="119"/>
      <c r="C635" s="45"/>
      <c r="D635" s="45"/>
      <c r="E635" s="45"/>
    </row>
    <row r="636" spans="1:5" x14ac:dyDescent="0.25">
      <c r="A636" s="45"/>
      <c r="B636" s="119"/>
      <c r="C636" s="45"/>
      <c r="D636" s="45"/>
      <c r="E636" s="45"/>
    </row>
    <row r="637" spans="1:5" x14ac:dyDescent="0.25">
      <c r="A637" s="45"/>
      <c r="B637" s="119"/>
      <c r="C637" s="45"/>
      <c r="D637" s="45"/>
      <c r="E637" s="45"/>
    </row>
    <row r="638" spans="1:5" x14ac:dyDescent="0.25">
      <c r="A638" s="45"/>
      <c r="B638" s="119"/>
      <c r="C638" s="45"/>
      <c r="D638" s="45"/>
      <c r="E638" s="45"/>
    </row>
    <row r="639" spans="1:5" x14ac:dyDescent="0.25">
      <c r="A639" s="45"/>
      <c r="B639" s="119"/>
      <c r="C639" s="45"/>
      <c r="D639" s="45"/>
      <c r="E639" s="45"/>
    </row>
    <row r="640" spans="1:5" x14ac:dyDescent="0.25">
      <c r="A640" s="45"/>
      <c r="B640" s="119"/>
      <c r="C640" s="45"/>
      <c r="D640" s="45"/>
      <c r="E640" s="45"/>
    </row>
    <row r="641" spans="1:5" x14ac:dyDescent="0.25">
      <c r="A641" s="45"/>
      <c r="B641" s="119"/>
      <c r="C641" s="45"/>
      <c r="D641" s="45"/>
      <c r="E641" s="45"/>
    </row>
    <row r="642" spans="1:5" x14ac:dyDescent="0.25">
      <c r="A642" s="45"/>
      <c r="B642" s="119"/>
      <c r="C642" s="45"/>
      <c r="D642" s="45"/>
      <c r="E642" s="45"/>
    </row>
    <row r="643" spans="1:5" x14ac:dyDescent="0.25">
      <c r="A643" s="45"/>
      <c r="B643" s="119"/>
      <c r="C643" s="45"/>
      <c r="D643" s="45"/>
      <c r="E643" s="45"/>
    </row>
    <row r="644" spans="1:5" x14ac:dyDescent="0.25">
      <c r="A644" s="45"/>
      <c r="B644" s="119"/>
      <c r="C644" s="45"/>
      <c r="D644" s="45"/>
      <c r="E644" s="45"/>
    </row>
    <row r="645" spans="1:5" x14ac:dyDescent="0.25">
      <c r="A645" s="45"/>
      <c r="B645" s="119"/>
      <c r="C645" s="45"/>
      <c r="D645" s="45"/>
      <c r="E645" s="45"/>
    </row>
    <row r="646" spans="1:5" x14ac:dyDescent="0.25">
      <c r="A646" s="45"/>
      <c r="B646" s="119"/>
      <c r="C646" s="45"/>
      <c r="D646" s="45"/>
      <c r="E646" s="45"/>
    </row>
    <row r="647" spans="1:5" x14ac:dyDescent="0.25">
      <c r="A647" s="45"/>
      <c r="B647" s="119"/>
      <c r="C647" s="45"/>
      <c r="D647" s="45"/>
      <c r="E647" s="45"/>
    </row>
    <row r="648" spans="1:5" x14ac:dyDescent="0.25">
      <c r="A648" s="45"/>
      <c r="B648" s="119"/>
      <c r="C648" s="45"/>
      <c r="D648" s="45"/>
      <c r="E648" s="45"/>
    </row>
    <row r="649" spans="1:5" x14ac:dyDescent="0.25">
      <c r="A649" s="45"/>
      <c r="B649" s="119"/>
      <c r="C649" s="45"/>
      <c r="D649" s="45"/>
      <c r="E649" s="45"/>
    </row>
    <row r="650" spans="1:5" x14ac:dyDescent="0.25">
      <c r="A650" s="45"/>
      <c r="B650" s="119"/>
      <c r="C650" s="45"/>
      <c r="D650" s="45"/>
      <c r="E650" s="45"/>
    </row>
    <row r="651" spans="1:5" x14ac:dyDescent="0.25">
      <c r="A651" s="45"/>
      <c r="B651" s="119"/>
      <c r="C651" s="45"/>
      <c r="D651" s="45"/>
      <c r="E651" s="45"/>
    </row>
    <row r="652" spans="1:5" x14ac:dyDescent="0.25">
      <c r="A652" s="45"/>
      <c r="B652" s="119"/>
      <c r="C652" s="45"/>
      <c r="D652" s="45"/>
      <c r="E652" s="45"/>
    </row>
    <row r="653" spans="1:5" x14ac:dyDescent="0.25">
      <c r="A653" s="45"/>
      <c r="B653" s="119"/>
      <c r="C653" s="45"/>
      <c r="D653" s="45"/>
      <c r="E653" s="45"/>
    </row>
    <row r="654" spans="1:5" x14ac:dyDescent="0.25">
      <c r="A654" s="45"/>
      <c r="B654" s="119"/>
      <c r="C654" s="45"/>
      <c r="D654" s="45"/>
      <c r="E654" s="45"/>
    </row>
    <row r="655" spans="1:5" x14ac:dyDescent="0.25">
      <c r="A655" s="45"/>
      <c r="B655" s="119"/>
      <c r="C655" s="45"/>
      <c r="D655" s="45"/>
      <c r="E655" s="45"/>
    </row>
    <row r="656" spans="1:5" x14ac:dyDescent="0.25">
      <c r="A656" s="45"/>
      <c r="B656" s="119"/>
      <c r="C656" s="45"/>
      <c r="D656" s="45"/>
      <c r="E656" s="45"/>
    </row>
    <row r="657" spans="1:5" x14ac:dyDescent="0.25">
      <c r="A657" s="45"/>
      <c r="B657" s="119"/>
      <c r="C657" s="45"/>
      <c r="D657" s="45"/>
      <c r="E657" s="45"/>
    </row>
    <row r="658" spans="1:5" x14ac:dyDescent="0.25">
      <c r="A658" s="45"/>
      <c r="B658" s="119"/>
      <c r="C658" s="45"/>
      <c r="D658" s="45"/>
      <c r="E658" s="45"/>
    </row>
    <row r="659" spans="1:5" x14ac:dyDescent="0.25">
      <c r="A659" s="45"/>
      <c r="B659" s="119"/>
      <c r="C659" s="45"/>
      <c r="D659" s="45"/>
      <c r="E659" s="45"/>
    </row>
    <row r="660" spans="1:5" x14ac:dyDescent="0.25">
      <c r="A660" s="45"/>
      <c r="B660" s="119"/>
      <c r="C660" s="45"/>
      <c r="D660" s="45"/>
      <c r="E660" s="45"/>
    </row>
    <row r="661" spans="1:5" x14ac:dyDescent="0.25">
      <c r="A661" s="45"/>
      <c r="B661" s="119"/>
      <c r="C661" s="45"/>
      <c r="D661" s="45"/>
      <c r="E661" s="45"/>
    </row>
    <row r="662" spans="1:5" x14ac:dyDescent="0.25">
      <c r="A662" s="45"/>
      <c r="B662" s="119"/>
      <c r="C662" s="45"/>
      <c r="D662" s="45"/>
      <c r="E662" s="45"/>
    </row>
    <row r="663" spans="1:5" x14ac:dyDescent="0.25">
      <c r="A663" s="45"/>
      <c r="B663" s="119"/>
      <c r="C663" s="45"/>
      <c r="D663" s="45"/>
      <c r="E663" s="45"/>
    </row>
    <row r="664" spans="1:5" x14ac:dyDescent="0.25">
      <c r="A664" s="45"/>
      <c r="B664" s="119"/>
      <c r="C664" s="45"/>
      <c r="D664" s="45"/>
      <c r="E664" s="45"/>
    </row>
    <row r="665" spans="1:5" x14ac:dyDescent="0.25">
      <c r="A665" s="45"/>
      <c r="B665" s="119"/>
      <c r="C665" s="45"/>
      <c r="D665" s="45"/>
      <c r="E665" s="45"/>
    </row>
    <row r="666" spans="1:5" x14ac:dyDescent="0.25">
      <c r="A666" s="45"/>
      <c r="B666" s="119"/>
      <c r="C666" s="45"/>
      <c r="D666" s="45"/>
      <c r="E666" s="45"/>
    </row>
    <row r="667" spans="1:5" x14ac:dyDescent="0.25">
      <c r="A667" s="45"/>
      <c r="B667" s="119"/>
      <c r="C667" s="45"/>
      <c r="D667" s="45"/>
      <c r="E667" s="45"/>
    </row>
    <row r="668" spans="1:5" x14ac:dyDescent="0.25">
      <c r="A668" s="45"/>
      <c r="B668" s="119"/>
      <c r="C668" s="45"/>
      <c r="D668" s="45"/>
      <c r="E668" s="45"/>
    </row>
    <row r="669" spans="1:5" x14ac:dyDescent="0.25">
      <c r="A669" s="45"/>
      <c r="B669" s="119"/>
      <c r="C669" s="45"/>
      <c r="D669" s="45"/>
      <c r="E669" s="45"/>
    </row>
    <row r="670" spans="1:5" x14ac:dyDescent="0.25">
      <c r="A670" s="45"/>
      <c r="B670" s="119"/>
      <c r="C670" s="45"/>
      <c r="D670" s="45"/>
      <c r="E670" s="45"/>
    </row>
    <row r="671" spans="1:5" x14ac:dyDescent="0.25">
      <c r="A671" s="45"/>
      <c r="B671" s="119"/>
      <c r="C671" s="45"/>
      <c r="D671" s="45"/>
      <c r="E671" s="45"/>
    </row>
    <row r="672" spans="1:5" x14ac:dyDescent="0.25">
      <c r="A672" s="45"/>
      <c r="B672" s="119"/>
      <c r="C672" s="45"/>
      <c r="D672" s="45"/>
      <c r="E672" s="45"/>
    </row>
    <row r="673" spans="1:5" x14ac:dyDescent="0.25">
      <c r="A673" s="45"/>
      <c r="B673" s="119"/>
      <c r="C673" s="45"/>
      <c r="D673" s="45"/>
      <c r="E673" s="45"/>
    </row>
    <row r="674" spans="1:5" x14ac:dyDescent="0.25">
      <c r="A674" s="45"/>
      <c r="B674" s="119"/>
      <c r="C674" s="45"/>
      <c r="D674" s="45"/>
      <c r="E674" s="45"/>
    </row>
    <row r="675" spans="1:5" x14ac:dyDescent="0.25">
      <c r="A675" s="45"/>
      <c r="B675" s="119"/>
      <c r="C675" s="45"/>
      <c r="D675" s="45"/>
      <c r="E675" s="45"/>
    </row>
    <row r="676" spans="1:5" x14ac:dyDescent="0.25">
      <c r="A676" s="45"/>
      <c r="B676" s="119"/>
      <c r="C676" s="45"/>
      <c r="D676" s="45"/>
      <c r="E676" s="45"/>
    </row>
    <row r="677" spans="1:5" x14ac:dyDescent="0.25">
      <c r="A677" s="45"/>
      <c r="B677" s="119"/>
      <c r="C677" s="45"/>
      <c r="D677" s="45"/>
      <c r="E677" s="45"/>
    </row>
    <row r="678" spans="1:5" x14ac:dyDescent="0.25">
      <c r="A678" s="45"/>
      <c r="B678" s="119"/>
      <c r="C678" s="45"/>
      <c r="D678" s="45"/>
      <c r="E678" s="45"/>
    </row>
    <row r="679" spans="1:5" x14ac:dyDescent="0.25">
      <c r="A679" s="45"/>
      <c r="B679" s="119"/>
      <c r="C679" s="45"/>
      <c r="D679" s="45"/>
      <c r="E679" s="45"/>
    </row>
    <row r="680" spans="1:5" x14ac:dyDescent="0.25">
      <c r="A680" s="45"/>
      <c r="B680" s="119"/>
      <c r="C680" s="45"/>
      <c r="D680" s="45"/>
      <c r="E680" s="45"/>
    </row>
    <row r="681" spans="1:5" x14ac:dyDescent="0.25">
      <c r="A681" s="45"/>
      <c r="B681" s="119"/>
      <c r="C681" s="45"/>
      <c r="D681" s="45"/>
      <c r="E681" s="45"/>
    </row>
    <row r="682" spans="1:5" x14ac:dyDescent="0.25">
      <c r="A682" s="45"/>
      <c r="B682" s="119"/>
      <c r="C682" s="45"/>
      <c r="D682" s="45"/>
      <c r="E682" s="45"/>
    </row>
    <row r="683" spans="1:5" x14ac:dyDescent="0.25">
      <c r="A683" s="45"/>
      <c r="B683" s="119"/>
      <c r="C683" s="45"/>
      <c r="D683" s="45"/>
      <c r="E683" s="45"/>
    </row>
    <row r="684" spans="1:5" x14ac:dyDescent="0.25">
      <c r="A684" s="45"/>
      <c r="B684" s="119"/>
      <c r="C684" s="45"/>
      <c r="D684" s="45"/>
      <c r="E684" s="45"/>
    </row>
    <row r="685" spans="1:5" x14ac:dyDescent="0.25">
      <c r="A685" s="45"/>
      <c r="B685" s="119"/>
      <c r="C685" s="45"/>
      <c r="D685" s="45"/>
      <c r="E685" s="45"/>
    </row>
    <row r="686" spans="1:5" x14ac:dyDescent="0.25">
      <c r="A686" s="45"/>
      <c r="B686" s="119"/>
      <c r="C686" s="45"/>
      <c r="D686" s="45"/>
      <c r="E686" s="45"/>
    </row>
    <row r="687" spans="1:5" x14ac:dyDescent="0.25">
      <c r="A687" s="45"/>
      <c r="B687" s="119"/>
      <c r="C687" s="45"/>
      <c r="D687" s="45"/>
      <c r="E687" s="45"/>
    </row>
    <row r="688" spans="1:5" x14ac:dyDescent="0.25">
      <c r="A688" s="45"/>
      <c r="B688" s="119"/>
      <c r="C688" s="45"/>
      <c r="D688" s="45"/>
      <c r="E688" s="45"/>
    </row>
    <row r="689" spans="1:5" x14ac:dyDescent="0.25">
      <c r="A689" s="45"/>
      <c r="B689" s="119"/>
      <c r="C689" s="45"/>
      <c r="D689" s="45"/>
      <c r="E689" s="45"/>
    </row>
    <row r="690" spans="1:5" x14ac:dyDescent="0.25">
      <c r="A690" s="45"/>
      <c r="B690" s="119"/>
      <c r="C690" s="45"/>
      <c r="D690" s="45"/>
      <c r="E690" s="45"/>
    </row>
    <row r="691" spans="1:5" x14ac:dyDescent="0.25">
      <c r="A691" s="45"/>
      <c r="B691" s="119"/>
      <c r="C691" s="45"/>
      <c r="D691" s="45"/>
      <c r="E691" s="45"/>
    </row>
    <row r="692" spans="1:5" x14ac:dyDescent="0.25">
      <c r="A692" s="45"/>
      <c r="B692" s="119"/>
      <c r="C692" s="45"/>
      <c r="D692" s="45"/>
      <c r="E692" s="45"/>
    </row>
    <row r="693" spans="1:5" x14ac:dyDescent="0.25">
      <c r="A693" s="45"/>
      <c r="B693" s="119"/>
      <c r="C693" s="45"/>
      <c r="D693" s="45"/>
      <c r="E693" s="45"/>
    </row>
    <row r="694" spans="1:5" x14ac:dyDescent="0.25">
      <c r="A694" s="45"/>
      <c r="B694" s="119"/>
      <c r="C694" s="45"/>
      <c r="D694" s="45"/>
      <c r="E694" s="45"/>
    </row>
    <row r="695" spans="1:5" x14ac:dyDescent="0.25">
      <c r="A695" s="45"/>
      <c r="B695" s="119"/>
      <c r="C695" s="45"/>
      <c r="D695" s="45"/>
      <c r="E695" s="45"/>
    </row>
    <row r="696" spans="1:5" x14ac:dyDescent="0.25">
      <c r="A696" s="45"/>
      <c r="B696" s="119"/>
      <c r="C696" s="45"/>
      <c r="D696" s="45"/>
      <c r="E696" s="45"/>
    </row>
    <row r="697" spans="1:5" x14ac:dyDescent="0.25">
      <c r="A697" s="45"/>
      <c r="B697" s="119"/>
      <c r="C697" s="45"/>
      <c r="D697" s="45"/>
      <c r="E697" s="45"/>
    </row>
    <row r="698" spans="1:5" x14ac:dyDescent="0.25">
      <c r="A698" s="45"/>
      <c r="B698" s="119"/>
      <c r="C698" s="45"/>
      <c r="D698" s="45"/>
      <c r="E698" s="45"/>
    </row>
    <row r="699" spans="1:5" x14ac:dyDescent="0.25">
      <c r="A699" s="45"/>
      <c r="B699" s="119"/>
      <c r="C699" s="45"/>
      <c r="D699" s="45"/>
      <c r="E699" s="45"/>
    </row>
    <row r="700" spans="1:5" x14ac:dyDescent="0.25">
      <c r="A700" s="45"/>
      <c r="B700" s="119"/>
      <c r="C700" s="45"/>
      <c r="D700" s="45"/>
      <c r="E700" s="45"/>
    </row>
    <row r="701" spans="1:5" x14ac:dyDescent="0.25">
      <c r="A701" s="45"/>
      <c r="B701" s="119"/>
      <c r="C701" s="45"/>
      <c r="D701" s="45"/>
      <c r="E701" s="45"/>
    </row>
    <row r="702" spans="1:5" x14ac:dyDescent="0.25">
      <c r="A702" s="45"/>
      <c r="B702" s="119"/>
      <c r="C702" s="45"/>
      <c r="D702" s="45"/>
      <c r="E702" s="45"/>
    </row>
    <row r="703" spans="1:5" x14ac:dyDescent="0.25">
      <c r="A703" s="45"/>
      <c r="B703" s="119"/>
      <c r="C703" s="45"/>
      <c r="D703" s="45"/>
      <c r="E703" s="45"/>
    </row>
    <row r="704" spans="1:5" x14ac:dyDescent="0.25">
      <c r="A704" s="45"/>
      <c r="B704" s="119"/>
      <c r="C704" s="45"/>
      <c r="D704" s="45"/>
      <c r="E704" s="45"/>
    </row>
    <row r="705" spans="1:5" x14ac:dyDescent="0.25">
      <c r="A705" s="45"/>
      <c r="B705" s="119"/>
      <c r="C705" s="45"/>
      <c r="D705" s="45"/>
      <c r="E705" s="45"/>
    </row>
    <row r="706" spans="1:5" x14ac:dyDescent="0.25">
      <c r="A706" s="45"/>
      <c r="B706" s="119"/>
      <c r="C706" s="45"/>
      <c r="D706" s="45"/>
      <c r="E706" s="45"/>
    </row>
    <row r="707" spans="1:5" x14ac:dyDescent="0.25">
      <c r="A707" s="45"/>
      <c r="B707" s="119"/>
      <c r="C707" s="45"/>
      <c r="D707" s="45"/>
      <c r="E707" s="45"/>
    </row>
    <row r="708" spans="1:5" x14ac:dyDescent="0.25">
      <c r="A708" s="45"/>
      <c r="B708" s="119"/>
      <c r="C708" s="45"/>
      <c r="D708" s="45"/>
      <c r="E708" s="45"/>
    </row>
    <row r="709" spans="1:5" x14ac:dyDescent="0.25">
      <c r="A709" s="45"/>
      <c r="B709" s="119"/>
      <c r="C709" s="45"/>
      <c r="D709" s="45"/>
      <c r="E709" s="45"/>
    </row>
    <row r="710" spans="1:5" x14ac:dyDescent="0.25">
      <c r="A710" s="45"/>
      <c r="B710" s="119"/>
      <c r="C710" s="45"/>
      <c r="D710" s="45"/>
      <c r="E710" s="45"/>
    </row>
    <row r="711" spans="1:5" x14ac:dyDescent="0.25">
      <c r="A711" s="45"/>
      <c r="B711" s="119"/>
      <c r="C711" s="45"/>
      <c r="D711" s="45"/>
      <c r="E711" s="45"/>
    </row>
    <row r="712" spans="1:5" x14ac:dyDescent="0.25">
      <c r="A712" s="45"/>
      <c r="B712" s="119"/>
      <c r="C712" s="45"/>
      <c r="D712" s="45"/>
      <c r="E712" s="45"/>
    </row>
    <row r="713" spans="1:5" x14ac:dyDescent="0.25">
      <c r="A713" s="45"/>
      <c r="B713" s="119"/>
      <c r="C713" s="45"/>
      <c r="D713" s="45"/>
      <c r="E713" s="45"/>
    </row>
    <row r="714" spans="1:5" x14ac:dyDescent="0.25">
      <c r="A714" s="45"/>
      <c r="B714" s="119"/>
      <c r="C714" s="45"/>
      <c r="D714" s="45"/>
      <c r="E714" s="45"/>
    </row>
    <row r="715" spans="1:5" x14ac:dyDescent="0.25">
      <c r="A715" s="45"/>
      <c r="B715" s="119"/>
      <c r="C715" s="45"/>
      <c r="D715" s="45"/>
      <c r="E715" s="45"/>
    </row>
    <row r="716" spans="1:5" x14ac:dyDescent="0.25">
      <c r="A716" s="45"/>
      <c r="B716" s="119"/>
      <c r="C716" s="45"/>
      <c r="D716" s="45"/>
      <c r="E716" s="45"/>
    </row>
    <row r="717" spans="1:5" x14ac:dyDescent="0.25">
      <c r="A717" s="45"/>
      <c r="B717" s="119"/>
      <c r="C717" s="45"/>
      <c r="D717" s="45"/>
      <c r="E717" s="45"/>
    </row>
    <row r="718" spans="1:5" x14ac:dyDescent="0.25">
      <c r="A718" s="45"/>
      <c r="B718" s="119"/>
      <c r="C718" s="45"/>
      <c r="D718" s="45"/>
      <c r="E718" s="45"/>
    </row>
    <row r="719" spans="1:5" x14ac:dyDescent="0.25">
      <c r="A719" s="45"/>
      <c r="B719" s="119"/>
      <c r="C719" s="45"/>
      <c r="D719" s="45"/>
      <c r="E719" s="45"/>
    </row>
    <row r="720" spans="1:5" x14ac:dyDescent="0.25">
      <c r="A720" s="45"/>
      <c r="B720" s="119"/>
      <c r="C720" s="45"/>
      <c r="D720" s="45"/>
      <c r="E720" s="45"/>
    </row>
    <row r="721" spans="1:5" x14ac:dyDescent="0.25">
      <c r="A721" s="45"/>
      <c r="B721" s="119"/>
      <c r="C721" s="45"/>
      <c r="D721" s="45"/>
      <c r="E721" s="45"/>
    </row>
    <row r="722" spans="1:5" x14ac:dyDescent="0.25">
      <c r="A722" s="45"/>
      <c r="B722" s="119"/>
      <c r="C722" s="45"/>
      <c r="D722" s="45"/>
      <c r="E722" s="45"/>
    </row>
    <row r="723" spans="1:5" x14ac:dyDescent="0.25">
      <c r="A723" s="45"/>
      <c r="B723" s="119"/>
      <c r="C723" s="45"/>
      <c r="D723" s="45"/>
      <c r="E723" s="45"/>
    </row>
    <row r="724" spans="1:5" x14ac:dyDescent="0.25">
      <c r="A724" s="45"/>
      <c r="B724" s="119"/>
      <c r="C724" s="45"/>
      <c r="D724" s="45"/>
      <c r="E724" s="45"/>
    </row>
    <row r="725" spans="1:5" x14ac:dyDescent="0.25">
      <c r="A725" s="45"/>
      <c r="B725" s="119"/>
      <c r="C725" s="45"/>
      <c r="D725" s="45"/>
      <c r="E725" s="45"/>
    </row>
    <row r="726" spans="1:5" x14ac:dyDescent="0.25">
      <c r="A726" s="45"/>
      <c r="B726" s="119"/>
      <c r="C726" s="45"/>
      <c r="D726" s="45"/>
      <c r="E726" s="45"/>
    </row>
    <row r="727" spans="1:5" x14ac:dyDescent="0.25">
      <c r="A727" s="45"/>
      <c r="B727" s="119"/>
      <c r="C727" s="45"/>
      <c r="D727" s="45"/>
      <c r="E727" s="45"/>
    </row>
    <row r="728" spans="1:5" x14ac:dyDescent="0.25">
      <c r="A728" s="45"/>
      <c r="B728" s="119"/>
      <c r="C728" s="45"/>
      <c r="D728" s="45"/>
      <c r="E728" s="45"/>
    </row>
    <row r="729" spans="1:5" x14ac:dyDescent="0.25">
      <c r="A729" s="45"/>
      <c r="B729" s="119"/>
      <c r="C729" s="45"/>
      <c r="D729" s="45"/>
      <c r="E729" s="45"/>
    </row>
    <row r="730" spans="1:5" x14ac:dyDescent="0.25">
      <c r="A730" s="45"/>
      <c r="B730" s="119"/>
      <c r="C730" s="45"/>
      <c r="D730" s="45"/>
      <c r="E730" s="45"/>
    </row>
    <row r="731" spans="1:5" x14ac:dyDescent="0.25">
      <c r="A731" s="45"/>
      <c r="B731" s="119"/>
      <c r="C731" s="45"/>
      <c r="D731" s="45"/>
      <c r="E731" s="45"/>
    </row>
    <row r="732" spans="1:5" x14ac:dyDescent="0.25">
      <c r="A732" s="45"/>
      <c r="B732" s="119"/>
      <c r="C732" s="45"/>
      <c r="D732" s="45"/>
      <c r="E732" s="45"/>
    </row>
    <row r="733" spans="1:5" x14ac:dyDescent="0.25">
      <c r="A733" s="45"/>
      <c r="B733" s="119"/>
      <c r="C733" s="45"/>
      <c r="D733" s="45"/>
      <c r="E733" s="45"/>
    </row>
    <row r="734" spans="1:5" x14ac:dyDescent="0.25">
      <c r="A734" s="45"/>
      <c r="B734" s="119"/>
      <c r="C734" s="45"/>
      <c r="D734" s="45"/>
      <c r="E734" s="45"/>
    </row>
    <row r="735" spans="1:5" x14ac:dyDescent="0.25">
      <c r="A735" s="45"/>
      <c r="B735" s="119"/>
      <c r="C735" s="45"/>
      <c r="D735" s="45"/>
      <c r="E735" s="45"/>
    </row>
    <row r="736" spans="1:5" x14ac:dyDescent="0.25">
      <c r="A736" s="45"/>
      <c r="B736" s="119"/>
      <c r="C736" s="45"/>
      <c r="D736" s="45"/>
      <c r="E736" s="45"/>
    </row>
    <row r="737" spans="1:5" x14ac:dyDescent="0.25">
      <c r="A737" s="45"/>
      <c r="B737" s="119"/>
      <c r="C737" s="45"/>
      <c r="D737" s="45"/>
      <c r="E737" s="45"/>
    </row>
    <row r="738" spans="1:5" x14ac:dyDescent="0.25">
      <c r="A738" s="45"/>
      <c r="B738" s="119"/>
      <c r="C738" s="45"/>
      <c r="D738" s="45"/>
      <c r="E738" s="45"/>
    </row>
    <row r="739" spans="1:5" x14ac:dyDescent="0.25">
      <c r="A739" s="45"/>
      <c r="B739" s="119"/>
      <c r="C739" s="45"/>
      <c r="D739" s="45"/>
      <c r="E739" s="45"/>
    </row>
    <row r="740" spans="1:5" x14ac:dyDescent="0.25">
      <c r="A740" s="45"/>
      <c r="B740" s="119"/>
      <c r="C740" s="45"/>
      <c r="D740" s="45"/>
      <c r="E740" s="45"/>
    </row>
    <row r="741" spans="1:5" x14ac:dyDescent="0.25">
      <c r="A741" s="45"/>
      <c r="B741" s="119"/>
      <c r="C741" s="45"/>
      <c r="D741" s="45"/>
      <c r="E741" s="45"/>
    </row>
    <row r="742" spans="1:5" x14ac:dyDescent="0.25">
      <c r="A742" s="45"/>
      <c r="B742" s="119"/>
      <c r="C742" s="45"/>
      <c r="D742" s="45"/>
      <c r="E742" s="45"/>
    </row>
    <row r="743" spans="1:5" x14ac:dyDescent="0.25">
      <c r="A743" s="45"/>
      <c r="B743" s="119"/>
      <c r="C743" s="45"/>
      <c r="D743" s="45"/>
      <c r="E743" s="45"/>
    </row>
    <row r="744" spans="1:5" x14ac:dyDescent="0.25">
      <c r="A744" s="45"/>
      <c r="B744" s="119"/>
      <c r="C744" s="45"/>
      <c r="D744" s="45"/>
      <c r="E744" s="45"/>
    </row>
    <row r="745" spans="1:5" x14ac:dyDescent="0.25">
      <c r="A745" s="45"/>
      <c r="B745" s="119"/>
      <c r="C745" s="45"/>
      <c r="D745" s="45"/>
      <c r="E745" s="45"/>
    </row>
    <row r="746" spans="1:5" x14ac:dyDescent="0.25">
      <c r="A746" s="45"/>
      <c r="B746" s="119"/>
      <c r="C746" s="45"/>
      <c r="D746" s="45"/>
      <c r="E746" s="45"/>
    </row>
    <row r="747" spans="1:5" x14ac:dyDescent="0.25">
      <c r="A747" s="45"/>
      <c r="B747" s="119"/>
      <c r="C747" s="45"/>
      <c r="D747" s="45"/>
      <c r="E747" s="45"/>
    </row>
    <row r="748" spans="1:5" x14ac:dyDescent="0.25">
      <c r="A748" s="45"/>
      <c r="B748" s="119"/>
      <c r="C748" s="45"/>
      <c r="D748" s="45"/>
      <c r="E748" s="45"/>
    </row>
    <row r="749" spans="1:5" x14ac:dyDescent="0.25">
      <c r="A749" s="45"/>
      <c r="B749" s="119"/>
      <c r="C749" s="45"/>
      <c r="D749" s="45"/>
      <c r="E749" s="45"/>
    </row>
    <row r="750" spans="1:5" x14ac:dyDescent="0.25">
      <c r="A750" s="45"/>
      <c r="B750" s="119"/>
      <c r="C750" s="45"/>
      <c r="D750" s="45"/>
      <c r="E750" s="45"/>
    </row>
    <row r="751" spans="1:5" x14ac:dyDescent="0.25">
      <c r="A751" s="45"/>
      <c r="B751" s="119"/>
      <c r="C751" s="45"/>
      <c r="D751" s="45"/>
      <c r="E751" s="45"/>
    </row>
    <row r="752" spans="1:5" x14ac:dyDescent="0.25">
      <c r="A752" s="45"/>
      <c r="B752" s="119"/>
      <c r="C752" s="45"/>
      <c r="D752" s="45"/>
      <c r="E752" s="45"/>
    </row>
    <row r="753" spans="1:5" x14ac:dyDescent="0.25">
      <c r="A753" s="45"/>
      <c r="B753" s="119"/>
      <c r="C753" s="45"/>
      <c r="D753" s="45"/>
      <c r="E753" s="45"/>
    </row>
    <row r="754" spans="1:5" x14ac:dyDescent="0.25">
      <c r="A754" s="45"/>
      <c r="B754" s="119"/>
      <c r="C754" s="45"/>
      <c r="D754" s="45"/>
      <c r="E754" s="45"/>
    </row>
    <row r="755" spans="1:5" x14ac:dyDescent="0.25">
      <c r="A755" s="45"/>
      <c r="B755" s="119"/>
      <c r="C755" s="45"/>
      <c r="D755" s="45"/>
      <c r="E755" s="45"/>
    </row>
    <row r="756" spans="1:5" x14ac:dyDescent="0.25">
      <c r="A756" s="45"/>
      <c r="B756" s="119"/>
      <c r="C756" s="45"/>
      <c r="D756" s="45"/>
      <c r="E756" s="45"/>
    </row>
    <row r="757" spans="1:5" x14ac:dyDescent="0.25">
      <c r="A757" s="45"/>
      <c r="B757" s="119"/>
      <c r="C757" s="45"/>
      <c r="D757" s="45"/>
      <c r="E757" s="45"/>
    </row>
    <row r="758" spans="1:5" x14ac:dyDescent="0.25">
      <c r="A758" s="45"/>
      <c r="B758" s="119"/>
      <c r="C758" s="45"/>
      <c r="D758" s="45"/>
      <c r="E758" s="45"/>
    </row>
    <row r="759" spans="1:5" x14ac:dyDescent="0.25">
      <c r="A759" s="45"/>
      <c r="B759" s="119"/>
      <c r="C759" s="45"/>
      <c r="D759" s="45"/>
      <c r="E759" s="45"/>
    </row>
    <row r="760" spans="1:5" x14ac:dyDescent="0.25">
      <c r="A760" s="45"/>
      <c r="B760" s="119"/>
      <c r="C760" s="45"/>
      <c r="D760" s="45"/>
      <c r="E760" s="45"/>
    </row>
    <row r="761" spans="1:5" x14ac:dyDescent="0.25">
      <c r="A761" s="45"/>
      <c r="B761" s="119"/>
      <c r="C761" s="45"/>
      <c r="D761" s="45"/>
      <c r="E761" s="45"/>
    </row>
    <row r="762" spans="1:5" x14ac:dyDescent="0.25">
      <c r="A762" s="45"/>
      <c r="B762" s="119"/>
      <c r="C762" s="45"/>
      <c r="D762" s="45"/>
      <c r="E762" s="45"/>
    </row>
    <row r="763" spans="1:5" x14ac:dyDescent="0.25">
      <c r="A763" s="45"/>
      <c r="B763" s="119"/>
      <c r="C763" s="45"/>
      <c r="D763" s="45"/>
      <c r="E763" s="45"/>
    </row>
    <row r="764" spans="1:5" x14ac:dyDescent="0.25">
      <c r="A764" s="45"/>
      <c r="B764" s="119"/>
      <c r="C764" s="45"/>
      <c r="D764" s="45"/>
      <c r="E764" s="45"/>
    </row>
    <row r="765" spans="1:5" x14ac:dyDescent="0.25">
      <c r="A765" s="45"/>
      <c r="B765" s="119"/>
      <c r="C765" s="45"/>
      <c r="D765" s="45"/>
      <c r="E765" s="45"/>
    </row>
    <row r="766" spans="1:5" x14ac:dyDescent="0.25">
      <c r="A766" s="45"/>
      <c r="B766" s="119"/>
      <c r="C766" s="45"/>
      <c r="D766" s="45"/>
      <c r="E766" s="45"/>
    </row>
    <row r="767" spans="1:5" x14ac:dyDescent="0.25">
      <c r="A767" s="45"/>
      <c r="B767" s="119"/>
      <c r="C767" s="45"/>
      <c r="D767" s="45"/>
      <c r="E767" s="45"/>
    </row>
    <row r="768" spans="1:5" x14ac:dyDescent="0.25">
      <c r="A768" s="45"/>
      <c r="B768" s="119"/>
      <c r="C768" s="45"/>
      <c r="D768" s="45"/>
      <c r="E768" s="45"/>
    </row>
    <row r="769" spans="1:5" x14ac:dyDescent="0.25">
      <c r="A769" s="45"/>
      <c r="B769" s="119"/>
      <c r="C769" s="45"/>
      <c r="D769" s="45"/>
      <c r="E769" s="45"/>
    </row>
    <row r="770" spans="1:5" x14ac:dyDescent="0.25">
      <c r="A770" s="45"/>
      <c r="B770" s="119"/>
      <c r="C770" s="45"/>
      <c r="D770" s="45"/>
      <c r="E770" s="45"/>
    </row>
    <row r="771" spans="1:5" x14ac:dyDescent="0.25">
      <c r="A771" s="45"/>
      <c r="B771" s="119"/>
      <c r="C771" s="45"/>
      <c r="D771" s="45"/>
      <c r="E771" s="45"/>
    </row>
    <row r="772" spans="1:5" x14ac:dyDescent="0.25">
      <c r="A772" s="45"/>
      <c r="B772" s="119"/>
      <c r="C772" s="45"/>
      <c r="D772" s="45"/>
      <c r="E772" s="45"/>
    </row>
    <row r="773" spans="1:5" x14ac:dyDescent="0.25">
      <c r="A773" s="45"/>
      <c r="B773" s="119"/>
      <c r="C773" s="45"/>
      <c r="D773" s="45"/>
      <c r="E773" s="45"/>
    </row>
    <row r="774" spans="1:5" x14ac:dyDescent="0.25">
      <c r="A774" s="45"/>
      <c r="B774" s="119"/>
      <c r="C774" s="45"/>
      <c r="D774" s="45"/>
      <c r="E774" s="45"/>
    </row>
    <row r="775" spans="1:5" x14ac:dyDescent="0.25">
      <c r="A775" s="45"/>
      <c r="B775" s="119"/>
      <c r="C775" s="45"/>
      <c r="D775" s="45"/>
      <c r="E775" s="45"/>
    </row>
    <row r="776" spans="1:5" x14ac:dyDescent="0.25">
      <c r="A776" s="45"/>
      <c r="B776" s="119"/>
      <c r="C776" s="45"/>
      <c r="D776" s="45"/>
      <c r="E776" s="45"/>
    </row>
    <row r="777" spans="1:5" x14ac:dyDescent="0.25">
      <c r="A777" s="45"/>
      <c r="B777" s="119"/>
      <c r="C777" s="45"/>
      <c r="D777" s="45"/>
      <c r="E777" s="45"/>
    </row>
    <row r="778" spans="1:5" x14ac:dyDescent="0.25">
      <c r="A778" s="45"/>
      <c r="B778" s="119"/>
      <c r="C778" s="45"/>
      <c r="D778" s="45"/>
      <c r="E778" s="45"/>
    </row>
    <row r="779" spans="1:5" x14ac:dyDescent="0.25">
      <c r="A779" s="45"/>
      <c r="B779" s="119"/>
      <c r="C779" s="45"/>
      <c r="D779" s="45"/>
      <c r="E779" s="45"/>
    </row>
    <row r="780" spans="1:5" x14ac:dyDescent="0.25">
      <c r="A780" s="45"/>
      <c r="B780" s="119"/>
      <c r="C780" s="45"/>
      <c r="D780" s="45"/>
      <c r="E780" s="45"/>
    </row>
    <row r="781" spans="1:5" x14ac:dyDescent="0.25">
      <c r="A781" s="45"/>
      <c r="B781" s="119"/>
      <c r="C781" s="45"/>
      <c r="D781" s="45"/>
      <c r="E781" s="45"/>
    </row>
    <row r="782" spans="1:5" x14ac:dyDescent="0.25">
      <c r="A782" s="45"/>
      <c r="B782" s="119"/>
      <c r="C782" s="45"/>
      <c r="D782" s="45"/>
      <c r="E782" s="45"/>
    </row>
    <row r="783" spans="1:5" x14ac:dyDescent="0.25">
      <c r="A783" s="45"/>
      <c r="B783" s="119"/>
      <c r="C783" s="45"/>
      <c r="D783" s="45"/>
      <c r="E783" s="45"/>
    </row>
    <row r="784" spans="1:5" x14ac:dyDescent="0.25">
      <c r="A784" s="45"/>
      <c r="B784" s="119"/>
      <c r="C784" s="45"/>
      <c r="D784" s="45"/>
      <c r="E784" s="45"/>
    </row>
    <row r="785" spans="1:5" x14ac:dyDescent="0.25">
      <c r="A785" s="45"/>
      <c r="B785" s="119"/>
      <c r="C785" s="45"/>
      <c r="D785" s="45"/>
      <c r="E785" s="45"/>
    </row>
    <row r="786" spans="1:5" x14ac:dyDescent="0.25">
      <c r="A786" s="45"/>
      <c r="B786" s="119"/>
      <c r="C786" s="45"/>
      <c r="D786" s="45"/>
      <c r="E786" s="45"/>
    </row>
    <row r="787" spans="1:5" x14ac:dyDescent="0.25">
      <c r="A787" s="45"/>
      <c r="B787" s="119"/>
      <c r="C787" s="45"/>
      <c r="D787" s="45"/>
      <c r="E787" s="45"/>
    </row>
    <row r="788" spans="1:5" x14ac:dyDescent="0.25">
      <c r="A788" s="45"/>
      <c r="B788" s="119"/>
      <c r="C788" s="45"/>
      <c r="D788" s="45"/>
      <c r="E788" s="45"/>
    </row>
    <row r="789" spans="1:5" x14ac:dyDescent="0.25">
      <c r="A789" s="45"/>
      <c r="B789" s="119"/>
      <c r="C789" s="45"/>
      <c r="D789" s="45"/>
      <c r="E789" s="45"/>
    </row>
    <row r="790" spans="1:5" x14ac:dyDescent="0.25">
      <c r="A790" s="45"/>
      <c r="B790" s="119"/>
      <c r="C790" s="45"/>
      <c r="D790" s="45"/>
      <c r="E790" s="45"/>
    </row>
    <row r="791" spans="1:5" x14ac:dyDescent="0.25">
      <c r="A791" s="45"/>
      <c r="B791" s="119"/>
      <c r="C791" s="45"/>
      <c r="D791" s="45"/>
      <c r="E791" s="45"/>
    </row>
    <row r="792" spans="1:5" x14ac:dyDescent="0.25">
      <c r="A792" s="45"/>
      <c r="B792" s="119"/>
      <c r="C792" s="45"/>
      <c r="D792" s="45"/>
      <c r="E792" s="45"/>
    </row>
    <row r="793" spans="1:5" x14ac:dyDescent="0.25">
      <c r="A793" s="45"/>
      <c r="B793" s="119"/>
      <c r="C793" s="45"/>
      <c r="D793" s="45"/>
      <c r="E793" s="45"/>
    </row>
    <row r="794" spans="1:5" x14ac:dyDescent="0.25">
      <c r="A794" s="45"/>
      <c r="B794" s="119"/>
      <c r="C794" s="45"/>
      <c r="D794" s="45"/>
      <c r="E794" s="45"/>
    </row>
    <row r="795" spans="1:5" x14ac:dyDescent="0.25">
      <c r="A795" s="45"/>
      <c r="B795" s="119"/>
      <c r="C795" s="45"/>
      <c r="D795" s="45"/>
      <c r="E795" s="45"/>
    </row>
    <row r="796" spans="1:5" x14ac:dyDescent="0.25">
      <c r="A796" s="45"/>
      <c r="B796" s="119"/>
      <c r="C796" s="45"/>
      <c r="D796" s="45"/>
      <c r="E796" s="45"/>
    </row>
    <row r="797" spans="1:5" x14ac:dyDescent="0.25">
      <c r="A797" s="45"/>
      <c r="B797" s="119"/>
      <c r="C797" s="45"/>
      <c r="D797" s="45"/>
      <c r="E797" s="45"/>
    </row>
    <row r="798" spans="1:5" x14ac:dyDescent="0.25">
      <c r="A798" s="45"/>
      <c r="B798" s="119"/>
      <c r="C798" s="45"/>
      <c r="D798" s="45"/>
      <c r="E798" s="45"/>
    </row>
    <row r="799" spans="1:5" x14ac:dyDescent="0.25">
      <c r="A799" s="45"/>
      <c r="B799" s="119"/>
      <c r="C799" s="45"/>
      <c r="D799" s="45"/>
      <c r="E799" s="45"/>
    </row>
    <row r="800" spans="1:5" x14ac:dyDescent="0.25">
      <c r="A800" s="45"/>
      <c r="B800" s="119"/>
      <c r="C800" s="45"/>
      <c r="D800" s="45"/>
      <c r="E800" s="45"/>
    </row>
    <row r="801" spans="1:5" x14ac:dyDescent="0.25">
      <c r="A801" s="45"/>
      <c r="B801" s="119"/>
      <c r="C801" s="45"/>
      <c r="D801" s="45"/>
      <c r="E801" s="45"/>
    </row>
    <row r="802" spans="1:5" x14ac:dyDescent="0.25">
      <c r="A802" s="45"/>
      <c r="B802" s="119"/>
      <c r="C802" s="45"/>
      <c r="D802" s="45"/>
      <c r="E802" s="45"/>
    </row>
    <row r="803" spans="1:5" x14ac:dyDescent="0.25">
      <c r="A803" s="45"/>
      <c r="B803" s="119"/>
      <c r="C803" s="45"/>
      <c r="D803" s="45"/>
      <c r="E803" s="45"/>
    </row>
    <row r="804" spans="1:5" x14ac:dyDescent="0.25">
      <c r="A804" s="45"/>
      <c r="B804" s="119"/>
      <c r="C804" s="45"/>
      <c r="D804" s="45"/>
      <c r="E804" s="45"/>
    </row>
    <row r="805" spans="1:5" x14ac:dyDescent="0.25">
      <c r="A805" s="45"/>
      <c r="B805" s="119"/>
      <c r="C805" s="45"/>
      <c r="D805" s="45"/>
      <c r="E805" s="45"/>
    </row>
    <row r="806" spans="1:5" x14ac:dyDescent="0.25">
      <c r="A806" s="45"/>
      <c r="B806" s="119"/>
      <c r="C806" s="45"/>
      <c r="D806" s="45"/>
      <c r="E806" s="45"/>
    </row>
    <row r="807" spans="1:5" x14ac:dyDescent="0.25">
      <c r="A807" s="45"/>
      <c r="B807" s="119"/>
      <c r="C807" s="45"/>
      <c r="D807" s="45"/>
      <c r="E807" s="45"/>
    </row>
    <row r="808" spans="1:5" x14ac:dyDescent="0.25">
      <c r="A808" s="45"/>
      <c r="B808" s="119"/>
      <c r="C808" s="45"/>
      <c r="D808" s="45"/>
      <c r="E808" s="45"/>
    </row>
    <row r="809" spans="1:5" x14ac:dyDescent="0.25">
      <c r="A809" s="45"/>
      <c r="B809" s="119"/>
      <c r="C809" s="45"/>
      <c r="D809" s="45"/>
      <c r="E809" s="45"/>
    </row>
    <row r="810" spans="1:5" x14ac:dyDescent="0.25">
      <c r="A810" s="45"/>
      <c r="B810" s="119"/>
      <c r="C810" s="45"/>
      <c r="D810" s="45"/>
      <c r="E810" s="45"/>
    </row>
    <row r="811" spans="1:5" x14ac:dyDescent="0.25">
      <c r="A811" s="45"/>
      <c r="B811" s="119"/>
      <c r="C811" s="45"/>
      <c r="D811" s="45"/>
      <c r="E811" s="45"/>
    </row>
    <row r="812" spans="1:5" x14ac:dyDescent="0.25">
      <c r="A812" s="45"/>
      <c r="B812" s="119"/>
      <c r="C812" s="45"/>
      <c r="D812" s="45"/>
      <c r="E812" s="45"/>
    </row>
    <row r="813" spans="1:5" x14ac:dyDescent="0.25">
      <c r="A813" s="45"/>
      <c r="B813" s="119"/>
      <c r="C813" s="45"/>
      <c r="D813" s="45"/>
      <c r="E813" s="45"/>
    </row>
    <row r="814" spans="1:5" x14ac:dyDescent="0.25">
      <c r="A814" s="45"/>
      <c r="B814" s="119"/>
      <c r="C814" s="45"/>
      <c r="D814" s="45"/>
      <c r="E814" s="45"/>
    </row>
    <row r="815" spans="1:5" x14ac:dyDescent="0.25">
      <c r="A815" s="45"/>
      <c r="B815" s="119"/>
      <c r="C815" s="45"/>
      <c r="D815" s="45"/>
      <c r="E815" s="45"/>
    </row>
    <row r="816" spans="1:5" x14ac:dyDescent="0.25">
      <c r="A816" s="45"/>
      <c r="B816" s="119"/>
      <c r="C816" s="45"/>
      <c r="D816" s="45"/>
      <c r="E816" s="45"/>
    </row>
    <row r="817" spans="1:5" x14ac:dyDescent="0.25">
      <c r="A817" s="45"/>
      <c r="B817" s="119"/>
      <c r="C817" s="45"/>
      <c r="D817" s="45"/>
      <c r="E817" s="45"/>
    </row>
    <row r="818" spans="1:5" x14ac:dyDescent="0.25">
      <c r="A818" s="45"/>
      <c r="B818" s="119"/>
      <c r="C818" s="45"/>
      <c r="D818" s="45"/>
      <c r="E818" s="45"/>
    </row>
    <row r="819" spans="1:5" x14ac:dyDescent="0.25">
      <c r="A819" s="45"/>
      <c r="B819" s="119"/>
      <c r="C819" s="45"/>
      <c r="D819" s="45"/>
      <c r="E819" s="45"/>
    </row>
    <row r="820" spans="1:5" x14ac:dyDescent="0.25">
      <c r="A820" s="45"/>
      <c r="B820" s="119"/>
      <c r="C820" s="45"/>
      <c r="D820" s="45"/>
      <c r="E820" s="45"/>
    </row>
    <row r="821" spans="1:5" x14ac:dyDescent="0.25">
      <c r="A821" s="45"/>
      <c r="B821" s="119"/>
      <c r="C821" s="45"/>
      <c r="D821" s="45"/>
      <c r="E821" s="45"/>
    </row>
    <row r="822" spans="1:5" x14ac:dyDescent="0.25">
      <c r="A822" s="45"/>
      <c r="B822" s="119"/>
      <c r="C822" s="45"/>
      <c r="D822" s="45"/>
      <c r="E822" s="45"/>
    </row>
    <row r="823" spans="1:5" x14ac:dyDescent="0.25">
      <c r="A823" s="45"/>
      <c r="B823" s="119"/>
      <c r="C823" s="45"/>
      <c r="D823" s="45"/>
      <c r="E823" s="45"/>
    </row>
    <row r="824" spans="1:5" x14ac:dyDescent="0.25">
      <c r="A824" s="45"/>
      <c r="B824" s="119"/>
      <c r="C824" s="45"/>
      <c r="D824" s="45"/>
      <c r="E824" s="45"/>
    </row>
    <row r="825" spans="1:5" x14ac:dyDescent="0.25">
      <c r="A825" s="45"/>
      <c r="B825" s="119"/>
      <c r="C825" s="45"/>
      <c r="D825" s="45"/>
      <c r="E825" s="45"/>
    </row>
    <row r="826" spans="1:5" x14ac:dyDescent="0.25">
      <c r="A826" s="45"/>
      <c r="B826" s="119"/>
      <c r="C826" s="45"/>
      <c r="D826" s="45"/>
      <c r="E826" s="45"/>
    </row>
    <row r="827" spans="1:5" x14ac:dyDescent="0.25">
      <c r="A827" s="45"/>
      <c r="B827" s="119"/>
      <c r="C827" s="45"/>
      <c r="D827" s="45"/>
      <c r="E827" s="45"/>
    </row>
    <row r="828" spans="1:5" x14ac:dyDescent="0.25">
      <c r="A828" s="45"/>
      <c r="B828" s="119"/>
      <c r="C828" s="45"/>
      <c r="D828" s="45"/>
      <c r="E828" s="45"/>
    </row>
    <row r="829" spans="1:5" x14ac:dyDescent="0.25">
      <c r="A829" s="45"/>
      <c r="B829" s="119"/>
      <c r="C829" s="45"/>
      <c r="D829" s="45"/>
      <c r="E829" s="45"/>
    </row>
    <row r="830" spans="1:5" x14ac:dyDescent="0.25">
      <c r="A830" s="45"/>
      <c r="B830" s="119"/>
      <c r="C830" s="45"/>
      <c r="D830" s="45"/>
      <c r="E830" s="45"/>
    </row>
    <row r="831" spans="1:5" x14ac:dyDescent="0.25">
      <c r="A831" s="45"/>
      <c r="B831" s="119"/>
      <c r="C831" s="45"/>
      <c r="D831" s="45"/>
      <c r="E831" s="45"/>
    </row>
    <row r="832" spans="1:5" x14ac:dyDescent="0.25">
      <c r="A832" s="45"/>
      <c r="B832" s="119"/>
      <c r="C832" s="45"/>
      <c r="D832" s="45"/>
      <c r="E832" s="45"/>
    </row>
    <row r="833" spans="1:5" x14ac:dyDescent="0.25">
      <c r="A833" s="45"/>
      <c r="B833" s="119"/>
      <c r="C833" s="45"/>
      <c r="D833" s="45"/>
      <c r="E833" s="45"/>
    </row>
    <row r="834" spans="1:5" x14ac:dyDescent="0.25">
      <c r="A834" s="45"/>
      <c r="B834" s="119"/>
      <c r="C834" s="45"/>
      <c r="D834" s="45"/>
      <c r="E834" s="45"/>
    </row>
    <row r="835" spans="1:5" x14ac:dyDescent="0.25">
      <c r="A835" s="45"/>
      <c r="B835" s="119"/>
      <c r="C835" s="45"/>
      <c r="D835" s="45"/>
      <c r="E835" s="45"/>
    </row>
    <row r="836" spans="1:5" x14ac:dyDescent="0.25">
      <c r="A836" s="45"/>
      <c r="B836" s="119"/>
      <c r="C836" s="45"/>
      <c r="D836" s="45"/>
      <c r="E836" s="45"/>
    </row>
    <row r="837" spans="1:5" x14ac:dyDescent="0.25">
      <c r="A837" s="45"/>
      <c r="B837" s="119"/>
      <c r="C837" s="45"/>
      <c r="D837" s="45"/>
      <c r="E837" s="45"/>
    </row>
    <row r="838" spans="1:5" x14ac:dyDescent="0.25">
      <c r="A838" s="45"/>
      <c r="B838" s="119"/>
      <c r="C838" s="45"/>
      <c r="D838" s="45"/>
      <c r="E838" s="45"/>
    </row>
    <row r="839" spans="1:5" x14ac:dyDescent="0.25">
      <c r="A839" s="45"/>
      <c r="B839" s="119"/>
      <c r="C839" s="45"/>
      <c r="D839" s="45"/>
      <c r="E839" s="45"/>
    </row>
    <row r="840" spans="1:5" x14ac:dyDescent="0.25">
      <c r="A840" s="45"/>
      <c r="B840" s="119"/>
      <c r="C840" s="45"/>
      <c r="D840" s="45"/>
      <c r="E840" s="45"/>
    </row>
    <row r="841" spans="1:5" x14ac:dyDescent="0.25">
      <c r="A841" s="45"/>
      <c r="B841" s="119"/>
      <c r="C841" s="45"/>
      <c r="D841" s="45"/>
      <c r="E841" s="45"/>
    </row>
    <row r="842" spans="1:5" x14ac:dyDescent="0.25">
      <c r="A842" s="45"/>
      <c r="B842" s="119"/>
      <c r="C842" s="45"/>
      <c r="D842" s="45"/>
      <c r="E842" s="45"/>
    </row>
    <row r="843" spans="1:5" x14ac:dyDescent="0.25">
      <c r="A843" s="45"/>
      <c r="B843" s="119"/>
      <c r="C843" s="45"/>
      <c r="D843" s="45"/>
      <c r="E843" s="45"/>
    </row>
    <row r="844" spans="1:5" x14ac:dyDescent="0.25">
      <c r="A844" s="45"/>
      <c r="B844" s="119"/>
      <c r="C844" s="45"/>
      <c r="D844" s="45"/>
      <c r="E844" s="45"/>
    </row>
    <row r="845" spans="1:5" x14ac:dyDescent="0.25">
      <c r="A845" s="45"/>
      <c r="B845" s="119"/>
      <c r="C845" s="45"/>
      <c r="D845" s="45"/>
      <c r="E845" s="45"/>
    </row>
    <row r="846" spans="1:5" x14ac:dyDescent="0.25">
      <c r="A846" s="45"/>
      <c r="B846" s="119"/>
      <c r="C846" s="45"/>
      <c r="D846" s="45"/>
      <c r="E846" s="45"/>
    </row>
    <row r="847" spans="1:5" x14ac:dyDescent="0.25">
      <c r="A847" s="45"/>
      <c r="B847" s="119"/>
      <c r="C847" s="45"/>
      <c r="D847" s="45"/>
      <c r="E847" s="45"/>
    </row>
    <row r="848" spans="1:5" x14ac:dyDescent="0.25">
      <c r="A848" s="45"/>
      <c r="B848" s="119"/>
      <c r="C848" s="45"/>
      <c r="D848" s="45"/>
      <c r="E848" s="45"/>
    </row>
    <row r="849" spans="1:5" x14ac:dyDescent="0.25">
      <c r="A849" s="45"/>
      <c r="B849" s="119"/>
      <c r="C849" s="45"/>
      <c r="D849" s="45"/>
      <c r="E849" s="45"/>
    </row>
    <row r="850" spans="1:5" x14ac:dyDescent="0.25">
      <c r="A850" s="45"/>
      <c r="B850" s="119"/>
      <c r="C850" s="45"/>
      <c r="D850" s="45"/>
      <c r="E850" s="45"/>
    </row>
    <row r="851" spans="1:5" x14ac:dyDescent="0.25">
      <c r="A851" s="45"/>
      <c r="B851" s="119"/>
      <c r="C851" s="45"/>
      <c r="D851" s="45"/>
      <c r="E851" s="45"/>
    </row>
    <row r="852" spans="1:5" x14ac:dyDescent="0.25">
      <c r="A852" s="45"/>
      <c r="B852" s="119"/>
      <c r="C852" s="45"/>
      <c r="D852" s="45"/>
      <c r="E852" s="45"/>
    </row>
    <row r="853" spans="1:5" x14ac:dyDescent="0.25">
      <c r="A853" s="45"/>
      <c r="B853" s="119"/>
      <c r="C853" s="45"/>
      <c r="D853" s="45"/>
      <c r="E853" s="45"/>
    </row>
    <row r="854" spans="1:5" x14ac:dyDescent="0.25">
      <c r="A854" s="45"/>
      <c r="B854" s="119"/>
      <c r="C854" s="45"/>
      <c r="D854" s="45"/>
      <c r="E854" s="45"/>
    </row>
    <row r="855" spans="1:5" x14ac:dyDescent="0.25">
      <c r="A855" s="45"/>
      <c r="B855" s="119"/>
      <c r="C855" s="45"/>
      <c r="D855" s="45"/>
      <c r="E855" s="45"/>
    </row>
    <row r="856" spans="1:5" x14ac:dyDescent="0.25">
      <c r="A856" s="45"/>
      <c r="B856" s="119"/>
      <c r="C856" s="45"/>
      <c r="D856" s="45"/>
      <c r="E856" s="45"/>
    </row>
    <row r="857" spans="1:5" x14ac:dyDescent="0.25">
      <c r="A857" s="45"/>
      <c r="B857" s="119"/>
      <c r="C857" s="45"/>
      <c r="D857" s="45"/>
      <c r="E857" s="45"/>
    </row>
    <row r="858" spans="1:5" x14ac:dyDescent="0.25">
      <c r="A858" s="45"/>
      <c r="B858" s="119"/>
      <c r="C858" s="45"/>
      <c r="D858" s="45"/>
      <c r="E858" s="45"/>
    </row>
    <row r="859" spans="1:5" x14ac:dyDescent="0.25">
      <c r="A859" s="45"/>
      <c r="B859" s="119"/>
      <c r="C859" s="45"/>
      <c r="D859" s="45"/>
      <c r="E859" s="45"/>
    </row>
    <row r="860" spans="1:5" x14ac:dyDescent="0.25">
      <c r="A860" s="45"/>
      <c r="B860" s="119"/>
      <c r="C860" s="45"/>
      <c r="D860" s="45"/>
      <c r="E860" s="45"/>
    </row>
    <row r="861" spans="1:5" x14ac:dyDescent="0.25">
      <c r="A861" s="45"/>
      <c r="B861" s="119"/>
      <c r="C861" s="45"/>
      <c r="D861" s="45"/>
      <c r="E861" s="45"/>
    </row>
    <row r="862" spans="1:5" x14ac:dyDescent="0.25">
      <c r="A862" s="45"/>
      <c r="B862" s="119"/>
      <c r="C862" s="45"/>
      <c r="D862" s="45"/>
      <c r="E862" s="45"/>
    </row>
    <row r="863" spans="1:5" x14ac:dyDescent="0.25">
      <c r="A863" s="45"/>
      <c r="B863" s="119"/>
      <c r="C863" s="45"/>
      <c r="D863" s="45"/>
      <c r="E863" s="45"/>
    </row>
    <row r="864" spans="1:5" x14ac:dyDescent="0.25">
      <c r="A864" s="45"/>
      <c r="B864" s="119"/>
      <c r="C864" s="45"/>
      <c r="D864" s="45"/>
      <c r="E864" s="45"/>
    </row>
    <row r="865" spans="1:5" x14ac:dyDescent="0.25">
      <c r="A865" s="45"/>
      <c r="B865" s="119"/>
      <c r="C865" s="45"/>
      <c r="D865" s="45"/>
      <c r="E865" s="45"/>
    </row>
    <row r="866" spans="1:5" x14ac:dyDescent="0.25">
      <c r="A866" s="45"/>
      <c r="B866" s="119"/>
      <c r="C866" s="45"/>
      <c r="D866" s="45"/>
      <c r="E866" s="45"/>
    </row>
    <row r="867" spans="1:5" x14ac:dyDescent="0.25">
      <c r="A867" s="45"/>
      <c r="B867" s="119"/>
      <c r="C867" s="45"/>
      <c r="D867" s="45"/>
      <c r="E867" s="45"/>
    </row>
    <row r="868" spans="1:5" x14ac:dyDescent="0.25">
      <c r="A868" s="45"/>
      <c r="B868" s="119"/>
      <c r="C868" s="45"/>
      <c r="D868" s="45"/>
      <c r="E868" s="45"/>
    </row>
    <row r="869" spans="1:5" x14ac:dyDescent="0.25">
      <c r="A869" s="45"/>
      <c r="B869" s="119"/>
      <c r="C869" s="45"/>
      <c r="D869" s="45"/>
      <c r="E869" s="45"/>
    </row>
    <row r="870" spans="1:5" x14ac:dyDescent="0.25">
      <c r="A870" s="45"/>
      <c r="B870" s="119"/>
      <c r="C870" s="45"/>
      <c r="D870" s="45"/>
      <c r="E870" s="45"/>
    </row>
    <row r="871" spans="1:5" x14ac:dyDescent="0.25">
      <c r="A871" s="45"/>
      <c r="B871" s="119"/>
      <c r="C871" s="45"/>
      <c r="D871" s="45"/>
      <c r="E871" s="45"/>
    </row>
    <row r="872" spans="1:5" x14ac:dyDescent="0.25">
      <c r="A872" s="45"/>
      <c r="B872" s="119"/>
      <c r="C872" s="45"/>
      <c r="D872" s="45"/>
      <c r="E872" s="45"/>
    </row>
    <row r="873" spans="1:5" x14ac:dyDescent="0.25">
      <c r="A873" s="45"/>
      <c r="B873" s="119"/>
      <c r="C873" s="45"/>
      <c r="D873" s="45"/>
      <c r="E873" s="45"/>
    </row>
    <row r="874" spans="1:5" x14ac:dyDescent="0.25">
      <c r="A874" s="45"/>
      <c r="B874" s="119"/>
      <c r="C874" s="45"/>
      <c r="D874" s="45"/>
      <c r="E874" s="45"/>
    </row>
    <row r="875" spans="1:5" x14ac:dyDescent="0.25">
      <c r="A875" s="45"/>
      <c r="B875" s="119"/>
      <c r="C875" s="45"/>
      <c r="D875" s="45"/>
      <c r="E875" s="45"/>
    </row>
    <row r="876" spans="1:5" x14ac:dyDescent="0.25">
      <c r="A876" s="45"/>
      <c r="B876" s="119"/>
      <c r="C876" s="45"/>
      <c r="D876" s="45"/>
      <c r="E876" s="45"/>
    </row>
    <row r="877" spans="1:5" x14ac:dyDescent="0.25">
      <c r="A877" s="45"/>
      <c r="B877" s="119"/>
      <c r="C877" s="45"/>
      <c r="D877" s="45"/>
      <c r="E877" s="45"/>
    </row>
    <row r="878" spans="1:5" x14ac:dyDescent="0.25">
      <c r="A878" s="45"/>
      <c r="B878" s="119"/>
      <c r="C878" s="45"/>
      <c r="D878" s="45"/>
      <c r="E878" s="45"/>
    </row>
    <row r="879" spans="1:5" x14ac:dyDescent="0.25">
      <c r="A879" s="45"/>
      <c r="B879" s="119"/>
      <c r="C879" s="45"/>
      <c r="D879" s="45"/>
      <c r="E879" s="45"/>
    </row>
    <row r="880" spans="1:5" x14ac:dyDescent="0.25">
      <c r="A880" s="45"/>
      <c r="B880" s="119"/>
      <c r="C880" s="45"/>
      <c r="D880" s="45"/>
      <c r="E880" s="45"/>
    </row>
    <row r="881" spans="1:5" x14ac:dyDescent="0.25">
      <c r="A881" s="45"/>
      <c r="B881" s="119"/>
      <c r="C881" s="45"/>
      <c r="D881" s="45"/>
      <c r="E881" s="45"/>
    </row>
    <row r="882" spans="1:5" x14ac:dyDescent="0.25">
      <c r="A882" s="45"/>
      <c r="B882" s="119"/>
      <c r="C882" s="45"/>
      <c r="D882" s="45"/>
      <c r="E882" s="45"/>
    </row>
    <row r="883" spans="1:5" x14ac:dyDescent="0.25">
      <c r="A883" s="45"/>
      <c r="B883" s="119"/>
      <c r="C883" s="45"/>
      <c r="D883" s="45"/>
      <c r="E883" s="45"/>
    </row>
    <row r="884" spans="1:5" x14ac:dyDescent="0.25">
      <c r="A884" s="45"/>
      <c r="B884" s="119"/>
      <c r="C884" s="45"/>
      <c r="D884" s="45"/>
      <c r="E884" s="45"/>
    </row>
    <row r="885" spans="1:5" x14ac:dyDescent="0.25">
      <c r="A885" s="45"/>
      <c r="B885" s="119"/>
      <c r="C885" s="45"/>
      <c r="D885" s="45"/>
      <c r="E885" s="45"/>
    </row>
    <row r="886" spans="1:5" x14ac:dyDescent="0.25">
      <c r="A886" s="45"/>
      <c r="B886" s="119"/>
      <c r="C886" s="45"/>
      <c r="D886" s="45"/>
      <c r="E886" s="45"/>
    </row>
    <row r="887" spans="1:5" x14ac:dyDescent="0.25">
      <c r="A887" s="45"/>
      <c r="B887" s="119"/>
      <c r="C887" s="45"/>
      <c r="D887" s="45"/>
      <c r="E887" s="45"/>
    </row>
    <row r="888" spans="1:5" x14ac:dyDescent="0.25">
      <c r="A888" s="45"/>
      <c r="B888" s="119"/>
      <c r="C888" s="45"/>
      <c r="D888" s="45"/>
      <c r="E888" s="45"/>
    </row>
    <row r="889" spans="1:5" x14ac:dyDescent="0.25">
      <c r="A889" s="45"/>
      <c r="B889" s="119"/>
      <c r="C889" s="45"/>
      <c r="D889" s="45"/>
      <c r="E889" s="45"/>
    </row>
    <row r="890" spans="1:5" x14ac:dyDescent="0.25">
      <c r="A890" s="45"/>
      <c r="B890" s="119"/>
      <c r="C890" s="45"/>
      <c r="D890" s="45"/>
      <c r="E890" s="45"/>
    </row>
    <row r="891" spans="1:5" x14ac:dyDescent="0.25">
      <c r="A891" s="45"/>
      <c r="B891" s="119"/>
      <c r="C891" s="45"/>
      <c r="D891" s="45"/>
      <c r="E891" s="45"/>
    </row>
    <row r="892" spans="1:5" x14ac:dyDescent="0.25">
      <c r="A892" s="45"/>
      <c r="B892" s="119"/>
      <c r="C892" s="45"/>
      <c r="D892" s="45"/>
      <c r="E892" s="45"/>
    </row>
    <row r="893" spans="1:5" x14ac:dyDescent="0.25">
      <c r="A893" s="45"/>
      <c r="B893" s="119"/>
      <c r="C893" s="45"/>
      <c r="D893" s="45"/>
      <c r="E893" s="45"/>
    </row>
    <row r="894" spans="1:5" x14ac:dyDescent="0.25">
      <c r="A894" s="45"/>
      <c r="B894" s="119"/>
      <c r="C894" s="45"/>
      <c r="D894" s="45"/>
      <c r="E894" s="45"/>
    </row>
    <row r="895" spans="1:5" x14ac:dyDescent="0.25">
      <c r="A895" s="45"/>
      <c r="B895" s="119"/>
      <c r="C895" s="45"/>
      <c r="D895" s="45"/>
      <c r="E895" s="45"/>
    </row>
    <row r="896" spans="1:5" x14ac:dyDescent="0.25">
      <c r="A896" s="45"/>
      <c r="B896" s="119"/>
      <c r="C896" s="45"/>
      <c r="D896" s="45"/>
      <c r="E896" s="45"/>
    </row>
    <row r="897" spans="1:5" x14ac:dyDescent="0.25">
      <c r="A897" s="45"/>
      <c r="B897" s="119"/>
      <c r="C897" s="45"/>
      <c r="D897" s="45"/>
      <c r="E897" s="45"/>
    </row>
    <row r="898" spans="1:5" x14ac:dyDescent="0.25">
      <c r="A898" s="45"/>
      <c r="B898" s="119"/>
      <c r="C898" s="45"/>
      <c r="D898" s="45"/>
      <c r="E898" s="45"/>
    </row>
    <row r="899" spans="1:5" x14ac:dyDescent="0.25">
      <c r="A899" s="45"/>
      <c r="B899" s="119"/>
      <c r="C899" s="45"/>
      <c r="D899" s="45"/>
      <c r="E899" s="45"/>
    </row>
    <row r="900" spans="1:5" x14ac:dyDescent="0.25">
      <c r="A900" s="45"/>
      <c r="B900" s="119"/>
      <c r="C900" s="45"/>
      <c r="D900" s="45"/>
      <c r="E900" s="45"/>
    </row>
    <row r="901" spans="1:5" x14ac:dyDescent="0.25">
      <c r="A901" s="45"/>
      <c r="B901" s="119"/>
      <c r="C901" s="45"/>
      <c r="D901" s="45"/>
      <c r="E901" s="45"/>
    </row>
    <row r="902" spans="1:5" x14ac:dyDescent="0.25">
      <c r="A902" s="45"/>
      <c r="B902" s="119"/>
      <c r="C902" s="45"/>
      <c r="D902" s="45"/>
      <c r="E902" s="45"/>
    </row>
    <row r="903" spans="1:5" x14ac:dyDescent="0.25">
      <c r="A903" s="45"/>
      <c r="B903" s="119"/>
      <c r="C903" s="45"/>
      <c r="D903" s="45"/>
      <c r="E903" s="45"/>
    </row>
    <row r="904" spans="1:5" x14ac:dyDescent="0.25">
      <c r="A904" s="45"/>
      <c r="B904" s="119"/>
      <c r="C904" s="45"/>
      <c r="D904" s="45"/>
      <c r="E904" s="45"/>
    </row>
    <row r="905" spans="1:5" x14ac:dyDescent="0.25">
      <c r="A905" s="45"/>
      <c r="B905" s="119"/>
      <c r="C905" s="45"/>
      <c r="D905" s="45"/>
      <c r="E905" s="45"/>
    </row>
    <row r="906" spans="1:5" x14ac:dyDescent="0.25">
      <c r="A906" s="45"/>
      <c r="B906" s="119"/>
      <c r="C906" s="45"/>
      <c r="D906" s="45"/>
      <c r="E906" s="45"/>
    </row>
    <row r="907" spans="1:5" x14ac:dyDescent="0.25">
      <c r="A907" s="45"/>
      <c r="B907" s="119"/>
      <c r="C907" s="45"/>
      <c r="D907" s="45"/>
      <c r="E907" s="45"/>
    </row>
    <row r="908" spans="1:5" x14ac:dyDescent="0.25">
      <c r="A908" s="45"/>
      <c r="B908" s="119"/>
      <c r="C908" s="45"/>
      <c r="D908" s="45"/>
      <c r="E908" s="45"/>
    </row>
    <row r="909" spans="1:5" x14ac:dyDescent="0.25">
      <c r="A909" s="45"/>
      <c r="B909" s="119"/>
      <c r="C909" s="45"/>
      <c r="D909" s="45"/>
      <c r="E909" s="45"/>
    </row>
    <row r="910" spans="1:5" x14ac:dyDescent="0.25">
      <c r="A910" s="45"/>
      <c r="B910" s="119"/>
      <c r="C910" s="45"/>
      <c r="D910" s="45"/>
      <c r="E910" s="45"/>
    </row>
    <row r="911" spans="1:5" x14ac:dyDescent="0.25">
      <c r="A911" s="45"/>
      <c r="B911" s="119"/>
      <c r="C911" s="45"/>
      <c r="D911" s="45"/>
      <c r="E911" s="45"/>
    </row>
    <row r="912" spans="1:5" x14ac:dyDescent="0.25">
      <c r="A912" s="45"/>
      <c r="B912" s="119"/>
      <c r="C912" s="45"/>
      <c r="D912" s="45"/>
      <c r="E912" s="45"/>
    </row>
    <row r="913" spans="1:5" x14ac:dyDescent="0.25">
      <c r="A913" s="45"/>
      <c r="B913" s="119"/>
      <c r="C913" s="45"/>
      <c r="D913" s="45"/>
      <c r="E913" s="45"/>
    </row>
    <row r="914" spans="1:5" x14ac:dyDescent="0.25">
      <c r="A914" s="45"/>
      <c r="B914" s="119"/>
      <c r="C914" s="45"/>
      <c r="D914" s="45"/>
      <c r="E914" s="45"/>
    </row>
    <row r="915" spans="1:5" x14ac:dyDescent="0.25">
      <c r="A915" s="45"/>
      <c r="B915" s="119"/>
      <c r="C915" s="45"/>
      <c r="D915" s="45"/>
      <c r="E915" s="45"/>
    </row>
    <row r="916" spans="1:5" x14ac:dyDescent="0.25">
      <c r="A916" s="45"/>
      <c r="B916" s="119"/>
      <c r="C916" s="45"/>
      <c r="D916" s="45"/>
      <c r="E916" s="45"/>
    </row>
    <row r="917" spans="1:5" x14ac:dyDescent="0.25">
      <c r="A917" s="45"/>
      <c r="B917" s="119"/>
      <c r="C917" s="45"/>
      <c r="D917" s="45"/>
      <c r="E917" s="45"/>
    </row>
    <row r="918" spans="1:5" x14ac:dyDescent="0.25">
      <c r="A918" s="45"/>
      <c r="B918" s="119"/>
      <c r="C918" s="45"/>
      <c r="D918" s="45"/>
      <c r="E918" s="45"/>
    </row>
    <row r="919" spans="1:5" x14ac:dyDescent="0.25">
      <c r="A919" s="45"/>
      <c r="B919" s="119"/>
      <c r="C919" s="45"/>
      <c r="D919" s="45"/>
      <c r="E919" s="45"/>
    </row>
    <row r="920" spans="1:5" x14ac:dyDescent="0.25">
      <c r="A920" s="45"/>
      <c r="B920" s="119"/>
      <c r="C920" s="45"/>
      <c r="D920" s="45"/>
      <c r="E920" s="45"/>
    </row>
    <row r="921" spans="1:5" x14ac:dyDescent="0.25">
      <c r="A921" s="45"/>
      <c r="B921" s="119"/>
      <c r="C921" s="45"/>
      <c r="D921" s="45"/>
      <c r="E921" s="45"/>
    </row>
    <row r="922" spans="1:5" x14ac:dyDescent="0.25">
      <c r="A922" s="45"/>
      <c r="B922" s="119"/>
      <c r="C922" s="45"/>
      <c r="D922" s="45"/>
      <c r="E922" s="45"/>
    </row>
    <row r="923" spans="1:5" x14ac:dyDescent="0.25">
      <c r="A923" s="45"/>
      <c r="B923" s="119"/>
      <c r="C923" s="45"/>
      <c r="D923" s="45"/>
      <c r="E923" s="45"/>
    </row>
    <row r="924" spans="1:5" x14ac:dyDescent="0.25">
      <c r="A924" s="45"/>
      <c r="B924" s="119"/>
      <c r="C924" s="45"/>
      <c r="D924" s="45"/>
      <c r="E924" s="45"/>
    </row>
    <row r="925" spans="1:5" x14ac:dyDescent="0.25">
      <c r="A925" s="45"/>
      <c r="B925" s="119"/>
      <c r="C925" s="45"/>
      <c r="D925" s="45"/>
      <c r="E925" s="45"/>
    </row>
    <row r="926" spans="1:5" x14ac:dyDescent="0.25">
      <c r="A926" s="45"/>
      <c r="B926" s="119"/>
      <c r="C926" s="45"/>
      <c r="D926" s="45"/>
      <c r="E926" s="45"/>
    </row>
    <row r="927" spans="1:5" x14ac:dyDescent="0.25">
      <c r="A927" s="45"/>
      <c r="B927" s="119"/>
      <c r="C927" s="45"/>
      <c r="D927" s="45"/>
      <c r="E927" s="45"/>
    </row>
    <row r="928" spans="1:5" x14ac:dyDescent="0.25">
      <c r="A928" s="45"/>
      <c r="B928" s="119"/>
      <c r="C928" s="45"/>
      <c r="D928" s="45"/>
      <c r="E928" s="45"/>
    </row>
    <row r="929" spans="1:5" x14ac:dyDescent="0.25">
      <c r="A929" s="45"/>
      <c r="B929" s="119"/>
      <c r="C929" s="45"/>
      <c r="D929" s="45"/>
      <c r="E929" s="45"/>
    </row>
    <row r="930" spans="1:5" x14ac:dyDescent="0.25">
      <c r="A930" s="45"/>
      <c r="B930" s="119"/>
      <c r="C930" s="45"/>
      <c r="D930" s="45"/>
      <c r="E930" s="45"/>
    </row>
    <row r="931" spans="1:5" x14ac:dyDescent="0.25">
      <c r="A931" s="45"/>
      <c r="B931" s="119"/>
      <c r="C931" s="45"/>
      <c r="D931" s="45"/>
      <c r="E931" s="45"/>
    </row>
    <row r="932" spans="1:5" x14ac:dyDescent="0.25">
      <c r="A932" s="45"/>
      <c r="B932" s="119"/>
      <c r="C932" s="45"/>
      <c r="D932" s="45"/>
      <c r="E932" s="45"/>
    </row>
    <row r="933" spans="1:5" x14ac:dyDescent="0.25">
      <c r="A933" s="45"/>
      <c r="B933" s="119"/>
      <c r="C933" s="45"/>
      <c r="D933" s="45"/>
      <c r="E933" s="45"/>
    </row>
    <row r="934" spans="1:5" x14ac:dyDescent="0.25">
      <c r="A934" s="45"/>
      <c r="B934" s="119"/>
      <c r="C934" s="45"/>
      <c r="D934" s="45"/>
      <c r="E934" s="45"/>
    </row>
    <row r="935" spans="1:5" x14ac:dyDescent="0.25">
      <c r="A935" s="45"/>
      <c r="B935" s="119"/>
      <c r="C935" s="45"/>
      <c r="D935" s="45"/>
      <c r="E935" s="45"/>
    </row>
    <row r="936" spans="1:5" x14ac:dyDescent="0.25">
      <c r="A936" s="45"/>
      <c r="B936" s="119"/>
      <c r="C936" s="45"/>
      <c r="D936" s="45"/>
      <c r="E936" s="45"/>
    </row>
    <row r="937" spans="1:5" x14ac:dyDescent="0.25">
      <c r="A937" s="45"/>
      <c r="B937" s="119"/>
      <c r="C937" s="45"/>
      <c r="D937" s="45"/>
      <c r="E937" s="45"/>
    </row>
    <row r="938" spans="1:5" x14ac:dyDescent="0.25">
      <c r="A938" s="45"/>
      <c r="B938" s="119"/>
      <c r="C938" s="45"/>
      <c r="D938" s="45"/>
      <c r="E938" s="45"/>
    </row>
    <row r="939" spans="1:5" x14ac:dyDescent="0.25">
      <c r="A939" s="45"/>
      <c r="B939" s="119"/>
      <c r="C939" s="45"/>
      <c r="D939" s="45"/>
      <c r="E939" s="45"/>
    </row>
    <row r="940" spans="1:5" x14ac:dyDescent="0.25">
      <c r="A940" s="45"/>
      <c r="B940" s="119"/>
      <c r="C940" s="45"/>
      <c r="D940" s="45"/>
      <c r="E940" s="45"/>
    </row>
    <row r="941" spans="1:5" x14ac:dyDescent="0.25">
      <c r="A941" s="45"/>
      <c r="B941" s="119"/>
      <c r="C941" s="45"/>
      <c r="D941" s="45"/>
      <c r="E941" s="45"/>
    </row>
    <row r="942" spans="1:5" x14ac:dyDescent="0.25">
      <c r="A942" s="45"/>
      <c r="B942" s="119"/>
      <c r="C942" s="45"/>
      <c r="D942" s="45"/>
      <c r="E942" s="45"/>
    </row>
    <row r="943" spans="1:5" x14ac:dyDescent="0.25">
      <c r="A943" s="45"/>
      <c r="B943" s="119"/>
      <c r="C943" s="45"/>
      <c r="D943" s="45"/>
      <c r="E943" s="45"/>
    </row>
    <row r="944" spans="1:5" x14ac:dyDescent="0.25">
      <c r="A944" s="45"/>
      <c r="B944" s="119"/>
      <c r="C944" s="45"/>
      <c r="D944" s="45"/>
      <c r="E944" s="45"/>
    </row>
    <row r="945" spans="1:5" x14ac:dyDescent="0.25">
      <c r="A945" s="45"/>
      <c r="B945" s="119"/>
      <c r="C945" s="45"/>
      <c r="D945" s="45"/>
      <c r="E945" s="45"/>
    </row>
    <row r="946" spans="1:5" x14ac:dyDescent="0.25">
      <c r="A946" s="45"/>
      <c r="B946" s="119"/>
      <c r="C946" s="45"/>
      <c r="D946" s="45"/>
      <c r="E946" s="45"/>
    </row>
    <row r="947" spans="1:5" x14ac:dyDescent="0.25">
      <c r="A947" s="45"/>
      <c r="B947" s="119"/>
      <c r="C947" s="45"/>
      <c r="D947" s="45"/>
      <c r="E947" s="45"/>
    </row>
    <row r="948" spans="1:5" x14ac:dyDescent="0.25">
      <c r="A948" s="45"/>
      <c r="B948" s="119"/>
      <c r="C948" s="45"/>
      <c r="D948" s="45"/>
      <c r="E948" s="45"/>
    </row>
    <row r="949" spans="1:5" x14ac:dyDescent="0.25">
      <c r="A949" s="45"/>
      <c r="B949" s="119"/>
      <c r="C949" s="45"/>
      <c r="D949" s="45"/>
      <c r="E949" s="45"/>
    </row>
    <row r="950" spans="1:5" x14ac:dyDescent="0.25">
      <c r="A950" s="45"/>
      <c r="B950" s="119"/>
      <c r="C950" s="45"/>
      <c r="D950" s="45"/>
      <c r="E950" s="45"/>
    </row>
    <row r="951" spans="1:5" x14ac:dyDescent="0.25">
      <c r="A951" s="45"/>
      <c r="B951" s="119"/>
      <c r="C951" s="45"/>
      <c r="D951" s="45"/>
      <c r="E951" s="45"/>
    </row>
    <row r="952" spans="1:5" x14ac:dyDescent="0.25">
      <c r="A952" s="45"/>
      <c r="B952" s="119"/>
      <c r="C952" s="45"/>
      <c r="D952" s="45"/>
      <c r="E952" s="45"/>
    </row>
    <row r="953" spans="1:5" x14ac:dyDescent="0.25">
      <c r="A953" s="45"/>
      <c r="B953" s="119"/>
      <c r="C953" s="45"/>
      <c r="D953" s="45"/>
      <c r="E953" s="45"/>
    </row>
    <row r="954" spans="1:5" x14ac:dyDescent="0.25">
      <c r="A954" s="45"/>
      <c r="B954" s="119"/>
      <c r="C954" s="45"/>
      <c r="D954" s="45"/>
      <c r="E954" s="45"/>
    </row>
    <row r="955" spans="1:5" x14ac:dyDescent="0.25">
      <c r="A955" s="45"/>
      <c r="B955" s="119"/>
      <c r="C955" s="45"/>
      <c r="D955" s="45"/>
      <c r="E955" s="45"/>
    </row>
    <row r="956" spans="1:5" x14ac:dyDescent="0.25">
      <c r="A956" s="45"/>
      <c r="B956" s="119"/>
      <c r="C956" s="45"/>
      <c r="D956" s="45"/>
      <c r="E956" s="45"/>
    </row>
    <row r="957" spans="1:5" x14ac:dyDescent="0.25">
      <c r="A957" s="45"/>
      <c r="B957" s="119"/>
      <c r="C957" s="45"/>
      <c r="D957" s="45"/>
      <c r="E957" s="45"/>
    </row>
    <row r="958" spans="1:5" x14ac:dyDescent="0.25">
      <c r="A958" s="45"/>
      <c r="B958" s="119"/>
      <c r="C958" s="45"/>
      <c r="D958" s="45"/>
      <c r="E958" s="45"/>
    </row>
    <row r="959" spans="1:5" x14ac:dyDescent="0.25">
      <c r="A959" s="45"/>
      <c r="B959" s="119"/>
      <c r="C959" s="45"/>
      <c r="D959" s="45"/>
      <c r="E959" s="45"/>
    </row>
    <row r="960" spans="1:5" x14ac:dyDescent="0.25">
      <c r="A960" s="45"/>
      <c r="B960" s="119"/>
      <c r="C960" s="45"/>
      <c r="D960" s="45"/>
      <c r="E960" s="45"/>
    </row>
    <row r="961" spans="1:5" x14ac:dyDescent="0.25">
      <c r="A961" s="45"/>
      <c r="B961" s="119"/>
      <c r="C961" s="45"/>
      <c r="D961" s="45"/>
      <c r="E961" s="45"/>
    </row>
    <row r="962" spans="1:5" x14ac:dyDescent="0.25">
      <c r="A962" s="45"/>
      <c r="B962" s="119"/>
      <c r="C962" s="45"/>
      <c r="D962" s="45"/>
      <c r="E962" s="45"/>
    </row>
    <row r="963" spans="1:5" x14ac:dyDescent="0.25">
      <c r="A963" s="45"/>
      <c r="B963" s="119"/>
      <c r="C963" s="45"/>
      <c r="D963" s="45"/>
      <c r="E963" s="45"/>
    </row>
    <row r="964" spans="1:5" x14ac:dyDescent="0.25">
      <c r="A964" s="45"/>
      <c r="B964" s="119"/>
      <c r="C964" s="45"/>
      <c r="D964" s="45"/>
      <c r="E964" s="45"/>
    </row>
    <row r="965" spans="1:5" x14ac:dyDescent="0.25">
      <c r="A965" s="45"/>
      <c r="B965" s="119"/>
      <c r="C965" s="45"/>
      <c r="D965" s="45"/>
      <c r="E965" s="45"/>
    </row>
    <row r="966" spans="1:5" x14ac:dyDescent="0.25">
      <c r="A966" s="45"/>
      <c r="B966" s="119"/>
      <c r="C966" s="45"/>
      <c r="D966" s="45"/>
      <c r="E966" s="45"/>
    </row>
    <row r="967" spans="1:5" x14ac:dyDescent="0.25">
      <c r="A967" s="45"/>
      <c r="B967" s="119"/>
      <c r="C967" s="45"/>
      <c r="D967" s="45"/>
      <c r="E967" s="45"/>
    </row>
    <row r="968" spans="1:5" x14ac:dyDescent="0.25">
      <c r="A968" s="45"/>
      <c r="B968" s="119"/>
      <c r="C968" s="45"/>
      <c r="D968" s="45"/>
      <c r="E968" s="45"/>
    </row>
    <row r="969" spans="1:5" x14ac:dyDescent="0.25">
      <c r="A969" s="45"/>
      <c r="B969" s="119"/>
      <c r="C969" s="45"/>
      <c r="D969" s="45"/>
      <c r="E969" s="45"/>
    </row>
    <row r="970" spans="1:5" x14ac:dyDescent="0.25">
      <c r="A970" s="45"/>
      <c r="B970" s="119"/>
      <c r="C970" s="45"/>
      <c r="D970" s="45"/>
      <c r="E970" s="45"/>
    </row>
    <row r="971" spans="1:5" x14ac:dyDescent="0.25">
      <c r="A971" s="45"/>
      <c r="B971" s="119"/>
      <c r="C971" s="45"/>
      <c r="D971" s="45"/>
      <c r="E971" s="45"/>
    </row>
    <row r="972" spans="1:5" x14ac:dyDescent="0.25">
      <c r="A972" s="45"/>
      <c r="B972" s="119"/>
      <c r="C972" s="45"/>
      <c r="D972" s="45"/>
      <c r="E972" s="45"/>
    </row>
    <row r="973" spans="1:5" x14ac:dyDescent="0.25">
      <c r="A973" s="45"/>
      <c r="B973" s="119"/>
      <c r="C973" s="45"/>
      <c r="D973" s="45"/>
      <c r="E973" s="45"/>
    </row>
    <row r="974" spans="1:5" x14ac:dyDescent="0.25">
      <c r="A974" s="45"/>
      <c r="B974" s="119"/>
      <c r="C974" s="45"/>
      <c r="D974" s="45"/>
      <c r="E974" s="45"/>
    </row>
    <row r="975" spans="1:5" x14ac:dyDescent="0.25">
      <c r="A975" s="45"/>
      <c r="B975" s="119"/>
      <c r="C975" s="45"/>
      <c r="D975" s="45"/>
      <c r="E975" s="45"/>
    </row>
    <row r="976" spans="1:5" x14ac:dyDescent="0.25">
      <c r="A976" s="45"/>
      <c r="B976" s="119"/>
      <c r="C976" s="45"/>
      <c r="D976" s="45"/>
      <c r="E976" s="45"/>
    </row>
    <row r="977" spans="1:5" x14ac:dyDescent="0.25">
      <c r="A977" s="45"/>
      <c r="B977" s="119"/>
      <c r="C977" s="45"/>
      <c r="D977" s="45"/>
      <c r="E977" s="45"/>
    </row>
    <row r="978" spans="1:5" x14ac:dyDescent="0.25">
      <c r="A978" s="45"/>
      <c r="B978" s="119"/>
      <c r="C978" s="45"/>
      <c r="D978" s="45"/>
      <c r="E978" s="45"/>
    </row>
    <row r="979" spans="1:5" x14ac:dyDescent="0.25">
      <c r="A979" s="45"/>
      <c r="B979" s="119"/>
      <c r="C979" s="45"/>
      <c r="D979" s="45"/>
      <c r="E979" s="45"/>
    </row>
    <row r="980" spans="1:5" x14ac:dyDescent="0.25">
      <c r="A980" s="45"/>
      <c r="B980" s="119"/>
      <c r="C980" s="45"/>
      <c r="D980" s="45"/>
      <c r="E980" s="45"/>
    </row>
    <row r="981" spans="1:5" x14ac:dyDescent="0.25">
      <c r="A981" s="45"/>
      <c r="B981" s="119"/>
      <c r="C981" s="45"/>
      <c r="D981" s="45"/>
      <c r="E981" s="45"/>
    </row>
    <row r="982" spans="1:5" x14ac:dyDescent="0.25">
      <c r="A982" s="45"/>
      <c r="B982" s="119"/>
      <c r="C982" s="45"/>
      <c r="D982" s="45"/>
      <c r="E982" s="45"/>
    </row>
    <row r="983" spans="1:5" x14ac:dyDescent="0.25">
      <c r="A983" s="45"/>
      <c r="B983" s="119"/>
      <c r="C983" s="45"/>
      <c r="D983" s="45"/>
      <c r="E983" s="45"/>
    </row>
    <row r="984" spans="1:5" x14ac:dyDescent="0.25">
      <c r="A984" s="45"/>
      <c r="B984" s="119"/>
      <c r="C984" s="45"/>
      <c r="D984" s="45"/>
      <c r="E984" s="45"/>
    </row>
    <row r="985" spans="1:5" x14ac:dyDescent="0.25">
      <c r="A985" s="45"/>
      <c r="B985" s="119"/>
      <c r="C985" s="45"/>
      <c r="D985" s="45"/>
      <c r="E985" s="45"/>
    </row>
    <row r="986" spans="1:5" x14ac:dyDescent="0.25">
      <c r="A986" s="45"/>
      <c r="B986" s="119"/>
      <c r="C986" s="45"/>
      <c r="D986" s="45"/>
      <c r="E986" s="45"/>
    </row>
    <row r="987" spans="1:5" x14ac:dyDescent="0.25">
      <c r="A987" s="45"/>
      <c r="B987" s="119"/>
      <c r="C987" s="45"/>
      <c r="D987" s="45"/>
      <c r="E987" s="45"/>
    </row>
    <row r="988" spans="1:5" x14ac:dyDescent="0.25">
      <c r="A988" s="45"/>
      <c r="B988" s="119"/>
      <c r="C988" s="45"/>
      <c r="D988" s="45"/>
      <c r="E988" s="45"/>
    </row>
    <row r="989" spans="1:5" x14ac:dyDescent="0.25">
      <c r="A989" s="45"/>
      <c r="B989" s="119"/>
      <c r="C989" s="45"/>
      <c r="D989" s="45"/>
      <c r="E989" s="45"/>
    </row>
    <row r="990" spans="1:5" x14ac:dyDescent="0.25">
      <c r="A990" s="45"/>
      <c r="B990" s="119"/>
      <c r="C990" s="45"/>
      <c r="D990" s="45"/>
      <c r="E990" s="45"/>
    </row>
    <row r="991" spans="1:5" x14ac:dyDescent="0.25">
      <c r="A991" s="45"/>
      <c r="B991" s="119"/>
      <c r="C991" s="45"/>
      <c r="D991" s="45"/>
      <c r="E991" s="45"/>
    </row>
    <row r="992" spans="1:5" x14ac:dyDescent="0.25">
      <c r="A992" s="45"/>
      <c r="B992" s="119"/>
      <c r="C992" s="45"/>
      <c r="D992" s="45"/>
      <c r="E992" s="45"/>
    </row>
    <row r="993" spans="1:5" x14ac:dyDescent="0.25">
      <c r="A993" s="45"/>
      <c r="B993" s="119"/>
      <c r="C993" s="45"/>
      <c r="D993" s="45"/>
      <c r="E993" s="45"/>
    </row>
    <row r="994" spans="1:5" x14ac:dyDescent="0.25">
      <c r="A994" s="45"/>
      <c r="B994" s="119"/>
      <c r="C994" s="45"/>
      <c r="D994" s="45"/>
      <c r="E994" s="45"/>
    </row>
    <row r="995" spans="1:5" x14ac:dyDescent="0.25">
      <c r="A995" s="45"/>
      <c r="B995" s="119"/>
      <c r="C995" s="45"/>
      <c r="D995" s="45"/>
      <c r="E995" s="45"/>
    </row>
    <row r="996" spans="1:5" x14ac:dyDescent="0.25">
      <c r="A996" s="45"/>
      <c r="B996" s="119"/>
      <c r="C996" s="45"/>
      <c r="D996" s="45"/>
      <c r="E996" s="45"/>
    </row>
    <row r="997" spans="1:5" x14ac:dyDescent="0.25">
      <c r="A997" s="45"/>
      <c r="B997" s="119"/>
      <c r="C997" s="45"/>
      <c r="D997" s="45"/>
      <c r="E997" s="45"/>
    </row>
    <row r="998" spans="1:5" x14ac:dyDescent="0.25">
      <c r="A998" s="45"/>
      <c r="B998" s="119"/>
      <c r="C998" s="45"/>
      <c r="D998" s="45"/>
      <c r="E998" s="45"/>
    </row>
    <row r="999" spans="1:5" x14ac:dyDescent="0.25">
      <c r="A999" s="45"/>
      <c r="B999" s="119"/>
      <c r="C999" s="45"/>
      <c r="D999" s="45"/>
      <c r="E999" s="45"/>
    </row>
    <row r="1000" spans="1:5" x14ac:dyDescent="0.25">
      <c r="A1000" s="45"/>
      <c r="B1000" s="119"/>
      <c r="C1000" s="45"/>
      <c r="D1000" s="45"/>
      <c r="E1000" s="45"/>
    </row>
    <row r="1001" spans="1:5" x14ac:dyDescent="0.25">
      <c r="A1001" s="45"/>
      <c r="B1001" s="119"/>
      <c r="C1001" s="45"/>
      <c r="D1001" s="45"/>
      <c r="E1001" s="45"/>
    </row>
    <row r="1002" spans="1:5" x14ac:dyDescent="0.25">
      <c r="A1002" s="45"/>
      <c r="B1002" s="119"/>
      <c r="C1002" s="45"/>
      <c r="D1002" s="45"/>
      <c r="E1002" s="45"/>
    </row>
    <row r="1003" spans="1:5" x14ac:dyDescent="0.25">
      <c r="A1003" s="45"/>
      <c r="B1003" s="119"/>
      <c r="C1003" s="45"/>
      <c r="D1003" s="45"/>
      <c r="E1003" s="45"/>
    </row>
    <row r="1004" spans="1:5" x14ac:dyDescent="0.25">
      <c r="A1004" s="45"/>
      <c r="B1004" s="119"/>
      <c r="C1004" s="45"/>
      <c r="D1004" s="45"/>
      <c r="E1004" s="45"/>
    </row>
    <row r="1005" spans="1:5" x14ac:dyDescent="0.25">
      <c r="A1005" s="45"/>
      <c r="B1005" s="119"/>
      <c r="C1005" s="45"/>
      <c r="D1005" s="45"/>
      <c r="E1005" s="45"/>
    </row>
    <row r="1006" spans="1:5" x14ac:dyDescent="0.25">
      <c r="A1006" s="45"/>
      <c r="B1006" s="119"/>
      <c r="C1006" s="45"/>
      <c r="D1006" s="45"/>
      <c r="E1006" s="45"/>
    </row>
    <row r="1007" spans="1:5" x14ac:dyDescent="0.25">
      <c r="A1007" s="45"/>
      <c r="B1007" s="119"/>
      <c r="C1007" s="45"/>
      <c r="D1007" s="45"/>
      <c r="E1007" s="45"/>
    </row>
    <row r="1008" spans="1:5" x14ac:dyDescent="0.25">
      <c r="A1008" s="45"/>
      <c r="B1008" s="119"/>
      <c r="C1008" s="45"/>
      <c r="D1008" s="45"/>
      <c r="E1008" s="45"/>
    </row>
    <row r="1009" spans="1:5" x14ac:dyDescent="0.25">
      <c r="A1009" s="45"/>
      <c r="B1009" s="119"/>
      <c r="C1009" s="45"/>
      <c r="D1009" s="45"/>
      <c r="E1009" s="45"/>
    </row>
    <row r="1010" spans="1:5" x14ac:dyDescent="0.25">
      <c r="A1010" s="45"/>
      <c r="B1010" s="119"/>
      <c r="C1010" s="45"/>
      <c r="D1010" s="45"/>
      <c r="E1010" s="45"/>
    </row>
    <row r="1011" spans="1:5" x14ac:dyDescent="0.25">
      <c r="A1011" s="45"/>
      <c r="B1011" s="119"/>
      <c r="C1011" s="45"/>
      <c r="D1011" s="45"/>
      <c r="E1011" s="45"/>
    </row>
    <row r="1012" spans="1:5" x14ac:dyDescent="0.25">
      <c r="A1012" s="45"/>
      <c r="B1012" s="119"/>
      <c r="C1012" s="45"/>
      <c r="D1012" s="45"/>
      <c r="E1012" s="45"/>
    </row>
    <row r="1013" spans="1:5" x14ac:dyDescent="0.25">
      <c r="A1013" s="45"/>
      <c r="B1013" s="119"/>
      <c r="C1013" s="45"/>
      <c r="D1013" s="45"/>
      <c r="E1013" s="45"/>
    </row>
    <row r="1014" spans="1:5" x14ac:dyDescent="0.25">
      <c r="A1014" s="45"/>
      <c r="B1014" s="119"/>
      <c r="C1014" s="45"/>
      <c r="D1014" s="45"/>
      <c r="E1014" s="45"/>
    </row>
    <row r="1015" spans="1:5" x14ac:dyDescent="0.25">
      <c r="A1015" s="45"/>
      <c r="B1015" s="119"/>
      <c r="C1015" s="45"/>
      <c r="D1015" s="45"/>
      <c r="E1015" s="45"/>
    </row>
    <row r="1016" spans="1:5" x14ac:dyDescent="0.25">
      <c r="A1016" s="45"/>
      <c r="B1016" s="119"/>
      <c r="C1016" s="45"/>
      <c r="D1016" s="45"/>
      <c r="E1016" s="45"/>
    </row>
    <row r="1017" spans="1:5" x14ac:dyDescent="0.25">
      <c r="A1017" s="45"/>
      <c r="B1017" s="119"/>
      <c r="C1017" s="45"/>
      <c r="D1017" s="45"/>
      <c r="E1017" s="45"/>
    </row>
    <row r="1018" spans="1:5" x14ac:dyDescent="0.25">
      <c r="A1018" s="45"/>
      <c r="B1018" s="119"/>
      <c r="C1018" s="45"/>
      <c r="D1018" s="45"/>
      <c r="E1018" s="45"/>
    </row>
    <row r="1019" spans="1:5" x14ac:dyDescent="0.25">
      <c r="A1019" s="45"/>
      <c r="B1019" s="119"/>
      <c r="C1019" s="45"/>
      <c r="D1019" s="45"/>
      <c r="E1019" s="45"/>
    </row>
    <row r="1020" spans="1:5" x14ac:dyDescent="0.25">
      <c r="A1020" s="45"/>
      <c r="B1020" s="119"/>
      <c r="C1020" s="45"/>
      <c r="D1020" s="45"/>
      <c r="E1020" s="45"/>
    </row>
    <row r="1021" spans="1:5" x14ac:dyDescent="0.25">
      <c r="A1021" s="45"/>
      <c r="B1021" s="119"/>
      <c r="C1021" s="45"/>
      <c r="D1021" s="45"/>
      <c r="E1021" s="45"/>
    </row>
    <row r="1022" spans="1:5" x14ac:dyDescent="0.25">
      <c r="A1022" s="45"/>
      <c r="B1022" s="119"/>
      <c r="C1022" s="45"/>
      <c r="D1022" s="45"/>
      <c r="E1022" s="45"/>
    </row>
    <row r="1023" spans="1:5" x14ac:dyDescent="0.25">
      <c r="A1023" s="45"/>
      <c r="B1023" s="119"/>
      <c r="C1023" s="45"/>
      <c r="D1023" s="45"/>
      <c r="E1023" s="45"/>
    </row>
    <row r="1024" spans="1:5" x14ac:dyDescent="0.25">
      <c r="A1024" s="45"/>
      <c r="B1024" s="119"/>
      <c r="C1024" s="45"/>
      <c r="D1024" s="45"/>
      <c r="E1024" s="45"/>
    </row>
    <row r="1025" spans="1:5" x14ac:dyDescent="0.25">
      <c r="A1025" s="45"/>
      <c r="B1025" s="119"/>
      <c r="C1025" s="45"/>
      <c r="D1025" s="45"/>
      <c r="E1025" s="45"/>
    </row>
    <row r="1026" spans="1:5" x14ac:dyDescent="0.25">
      <c r="A1026" s="45"/>
      <c r="B1026" s="119"/>
      <c r="C1026" s="45"/>
      <c r="D1026" s="45"/>
      <c r="E1026" s="45"/>
    </row>
    <row r="1027" spans="1:5" x14ac:dyDescent="0.25">
      <c r="A1027" s="45"/>
      <c r="B1027" s="119"/>
      <c r="C1027" s="45"/>
      <c r="D1027" s="45"/>
      <c r="E1027" s="45"/>
    </row>
    <row r="1028" spans="1:5" x14ac:dyDescent="0.25">
      <c r="A1028" s="45"/>
      <c r="B1028" s="119"/>
      <c r="C1028" s="45"/>
      <c r="D1028" s="45"/>
      <c r="E1028" s="45"/>
    </row>
    <row r="1029" spans="1:5" x14ac:dyDescent="0.25">
      <c r="A1029" s="45"/>
      <c r="B1029" s="119"/>
      <c r="C1029" s="45"/>
      <c r="D1029" s="45"/>
      <c r="E1029" s="45"/>
    </row>
    <row r="1030" spans="1:5" x14ac:dyDescent="0.25">
      <c r="A1030" s="45"/>
      <c r="B1030" s="119"/>
      <c r="C1030" s="45"/>
      <c r="D1030" s="45"/>
      <c r="E1030" s="45"/>
    </row>
    <row r="1031" spans="1:5" x14ac:dyDescent="0.25">
      <c r="A1031" s="45"/>
      <c r="B1031" s="119"/>
      <c r="C1031" s="45"/>
      <c r="D1031" s="45"/>
      <c r="E1031" s="45"/>
    </row>
    <row r="1032" spans="1:5" x14ac:dyDescent="0.25">
      <c r="A1032" s="45"/>
      <c r="B1032" s="119"/>
      <c r="C1032" s="45"/>
      <c r="D1032" s="45"/>
      <c r="E1032" s="45"/>
    </row>
    <row r="1033" spans="1:5" x14ac:dyDescent="0.25">
      <c r="A1033" s="45"/>
      <c r="B1033" s="119"/>
      <c r="C1033" s="45"/>
      <c r="D1033" s="45"/>
      <c r="E1033" s="45"/>
    </row>
    <row r="1034" spans="1:5" x14ac:dyDescent="0.25">
      <c r="A1034" s="45"/>
      <c r="B1034" s="119"/>
      <c r="C1034" s="45"/>
      <c r="D1034" s="45"/>
      <c r="E1034" s="45"/>
    </row>
    <row r="1035" spans="1:5" x14ac:dyDescent="0.25">
      <c r="A1035" s="45"/>
      <c r="B1035" s="119"/>
      <c r="C1035" s="45"/>
      <c r="D1035" s="45"/>
      <c r="E1035" s="45"/>
    </row>
    <row r="1036" spans="1:5" x14ac:dyDescent="0.25">
      <c r="A1036" s="45"/>
      <c r="B1036" s="119"/>
      <c r="C1036" s="45"/>
      <c r="D1036" s="45"/>
      <c r="E1036" s="45"/>
    </row>
    <row r="1037" spans="1:5" x14ac:dyDescent="0.25">
      <c r="A1037" s="45"/>
      <c r="B1037" s="119"/>
      <c r="C1037" s="45"/>
      <c r="D1037" s="45"/>
      <c r="E1037" s="45"/>
    </row>
    <row r="1038" spans="1:5" x14ac:dyDescent="0.25">
      <c r="A1038" s="45"/>
      <c r="B1038" s="119"/>
      <c r="C1038" s="45"/>
      <c r="D1038" s="45"/>
      <c r="E1038" s="45"/>
    </row>
    <row r="1039" spans="1:5" x14ac:dyDescent="0.25">
      <c r="A1039" s="45"/>
      <c r="B1039" s="119"/>
      <c r="C1039" s="45"/>
      <c r="D1039" s="45"/>
      <c r="E1039" s="45"/>
    </row>
    <row r="1040" spans="1:5" x14ac:dyDescent="0.25">
      <c r="A1040" s="45"/>
      <c r="B1040" s="119"/>
      <c r="C1040" s="45"/>
      <c r="D1040" s="45"/>
      <c r="E1040" s="45"/>
    </row>
    <row r="1041" spans="1:5" x14ac:dyDescent="0.25">
      <c r="A1041" s="45"/>
      <c r="B1041" s="119"/>
      <c r="C1041" s="45"/>
      <c r="D1041" s="45"/>
      <c r="E1041" s="45"/>
    </row>
    <row r="1042" spans="1:5" x14ac:dyDescent="0.25">
      <c r="A1042" s="45"/>
      <c r="B1042" s="119"/>
      <c r="C1042" s="45"/>
      <c r="D1042" s="45"/>
      <c r="E1042" s="45"/>
    </row>
    <row r="1043" spans="1:5" x14ac:dyDescent="0.25">
      <c r="A1043" s="45"/>
      <c r="B1043" s="119"/>
      <c r="C1043" s="45"/>
      <c r="D1043" s="45"/>
      <c r="E1043" s="45"/>
    </row>
    <row r="1044" spans="1:5" x14ac:dyDescent="0.25">
      <c r="A1044" s="45"/>
      <c r="B1044" s="119"/>
      <c r="C1044" s="45"/>
      <c r="D1044" s="45"/>
      <c r="E1044" s="45"/>
    </row>
    <row r="1045" spans="1:5" x14ac:dyDescent="0.25">
      <c r="A1045" s="45"/>
      <c r="B1045" s="119"/>
      <c r="C1045" s="45"/>
      <c r="D1045" s="45"/>
      <c r="E1045" s="45"/>
    </row>
    <row r="1046" spans="1:5" x14ac:dyDescent="0.25">
      <c r="A1046" s="45"/>
      <c r="B1046" s="119"/>
      <c r="C1046" s="45"/>
      <c r="D1046" s="45"/>
      <c r="E1046" s="45"/>
    </row>
    <row r="1047" spans="1:5" x14ac:dyDescent="0.25">
      <c r="A1047" s="45"/>
      <c r="B1047" s="119"/>
      <c r="C1047" s="45"/>
      <c r="D1047" s="45"/>
      <c r="E1047" s="45"/>
    </row>
    <row r="1048" spans="1:5" x14ac:dyDescent="0.25">
      <c r="A1048" s="45"/>
      <c r="B1048" s="119"/>
      <c r="C1048" s="45"/>
      <c r="D1048" s="45"/>
      <c r="E1048" s="45"/>
    </row>
    <row r="1049" spans="1:5" x14ac:dyDescent="0.25">
      <c r="A1049" s="45"/>
      <c r="B1049" s="119"/>
      <c r="C1049" s="45"/>
      <c r="D1049" s="45"/>
      <c r="E1049" s="45"/>
    </row>
    <row r="1050" spans="1:5" x14ac:dyDescent="0.25">
      <c r="A1050" s="45"/>
      <c r="B1050" s="119"/>
      <c r="C1050" s="45"/>
      <c r="D1050" s="45"/>
      <c r="E1050" s="45"/>
    </row>
    <row r="1051" spans="1:5" x14ac:dyDescent="0.25">
      <c r="A1051" s="45"/>
      <c r="B1051" s="119"/>
      <c r="C1051" s="45"/>
      <c r="D1051" s="45"/>
      <c r="E1051" s="45"/>
    </row>
    <row r="1052" spans="1:5" x14ac:dyDescent="0.25">
      <c r="A1052" s="45"/>
      <c r="B1052" s="119"/>
      <c r="C1052" s="45"/>
      <c r="D1052" s="45"/>
      <c r="E1052" s="45"/>
    </row>
    <row r="1053" spans="1:5" x14ac:dyDescent="0.25">
      <c r="A1053" s="45"/>
      <c r="B1053" s="119"/>
      <c r="C1053" s="45"/>
      <c r="D1053" s="45"/>
      <c r="E1053" s="45"/>
    </row>
    <row r="1054" spans="1:5" x14ac:dyDescent="0.25">
      <c r="A1054" s="45"/>
      <c r="B1054" s="119"/>
      <c r="C1054" s="45"/>
      <c r="D1054" s="45"/>
      <c r="E1054" s="45"/>
    </row>
    <row r="1055" spans="1:5" x14ac:dyDescent="0.25">
      <c r="A1055" s="45"/>
      <c r="B1055" s="119"/>
      <c r="C1055" s="45"/>
      <c r="D1055" s="45"/>
      <c r="E1055" s="45"/>
    </row>
    <row r="1056" spans="1:5" x14ac:dyDescent="0.25">
      <c r="A1056" s="45"/>
      <c r="B1056" s="119"/>
      <c r="C1056" s="45"/>
      <c r="D1056" s="45"/>
      <c r="E1056" s="45"/>
    </row>
    <row r="1057" spans="1:5" x14ac:dyDescent="0.25">
      <c r="A1057" s="45"/>
      <c r="B1057" s="119"/>
      <c r="C1057" s="45"/>
      <c r="D1057" s="45"/>
      <c r="E1057" s="45"/>
    </row>
    <row r="1058" spans="1:5" x14ac:dyDescent="0.25">
      <c r="A1058" s="45"/>
      <c r="B1058" s="119"/>
      <c r="C1058" s="45"/>
      <c r="D1058" s="45"/>
      <c r="E1058" s="45"/>
    </row>
    <row r="1059" spans="1:5" x14ac:dyDescent="0.25">
      <c r="A1059" s="45"/>
      <c r="B1059" s="119"/>
      <c r="C1059" s="45"/>
      <c r="D1059" s="45"/>
      <c r="E1059" s="45"/>
    </row>
    <row r="1060" spans="1:5" x14ac:dyDescent="0.25">
      <c r="A1060" s="45"/>
      <c r="B1060" s="119"/>
      <c r="C1060" s="45"/>
      <c r="D1060" s="45"/>
      <c r="E1060" s="45"/>
    </row>
    <row r="1061" spans="1:5" x14ac:dyDescent="0.25">
      <c r="A1061" s="45"/>
      <c r="B1061" s="119"/>
      <c r="C1061" s="45"/>
      <c r="D1061" s="45"/>
      <c r="E1061" s="45"/>
    </row>
    <row r="1062" spans="1:5" x14ac:dyDescent="0.25">
      <c r="A1062" s="45"/>
      <c r="B1062" s="119"/>
      <c r="C1062" s="45"/>
      <c r="D1062" s="45"/>
      <c r="E1062" s="45"/>
    </row>
    <row r="1063" spans="1:5" x14ac:dyDescent="0.25">
      <c r="A1063" s="45"/>
      <c r="B1063" s="119"/>
      <c r="C1063" s="45"/>
      <c r="D1063" s="45"/>
      <c r="E1063" s="45"/>
    </row>
    <row r="1064" spans="1:5" x14ac:dyDescent="0.25">
      <c r="A1064" s="45"/>
      <c r="B1064" s="119"/>
      <c r="C1064" s="45"/>
      <c r="D1064" s="45"/>
      <c r="E1064" s="45"/>
    </row>
    <row r="1065" spans="1:5" x14ac:dyDescent="0.25">
      <c r="A1065" s="45"/>
      <c r="B1065" s="119"/>
      <c r="C1065" s="45"/>
      <c r="D1065" s="45"/>
      <c r="E1065" s="45"/>
    </row>
    <row r="1066" spans="1:5" x14ac:dyDescent="0.25">
      <c r="A1066" s="45"/>
      <c r="B1066" s="119"/>
      <c r="C1066" s="45"/>
      <c r="D1066" s="45"/>
      <c r="E1066" s="45"/>
    </row>
    <row r="1067" spans="1:5" x14ac:dyDescent="0.25">
      <c r="A1067" s="45"/>
      <c r="B1067" s="119"/>
      <c r="C1067" s="45"/>
      <c r="D1067" s="45"/>
      <c r="E1067" s="45"/>
    </row>
    <row r="1068" spans="1:5" x14ac:dyDescent="0.25">
      <c r="A1068" s="45"/>
      <c r="B1068" s="119"/>
      <c r="C1068" s="45"/>
      <c r="D1068" s="45"/>
      <c r="E1068" s="45"/>
    </row>
    <row r="1069" spans="1:5" x14ac:dyDescent="0.25">
      <c r="A1069" s="45"/>
      <c r="B1069" s="119"/>
      <c r="C1069" s="45"/>
      <c r="D1069" s="45"/>
      <c r="E1069" s="45"/>
    </row>
    <row r="1070" spans="1:5" x14ac:dyDescent="0.25">
      <c r="A1070" s="45"/>
      <c r="B1070" s="119"/>
      <c r="C1070" s="45"/>
      <c r="D1070" s="45"/>
      <c r="E1070" s="45"/>
    </row>
    <row r="1071" spans="1:5" x14ac:dyDescent="0.25">
      <c r="A1071" s="45"/>
      <c r="B1071" s="119"/>
      <c r="C1071" s="45"/>
      <c r="D1071" s="45"/>
      <c r="E1071" s="45"/>
    </row>
    <row r="1072" spans="1:5" x14ac:dyDescent="0.25">
      <c r="A1072" s="45"/>
      <c r="B1072" s="119"/>
      <c r="C1072" s="45"/>
      <c r="D1072" s="45"/>
      <c r="E1072" s="45"/>
    </row>
    <row r="1073" spans="1:5" x14ac:dyDescent="0.25">
      <c r="A1073" s="45"/>
      <c r="B1073" s="119"/>
      <c r="C1073" s="45"/>
      <c r="D1073" s="45"/>
      <c r="E1073" s="45"/>
    </row>
    <row r="1074" spans="1:5" x14ac:dyDescent="0.25">
      <c r="A1074" s="45"/>
      <c r="B1074" s="119"/>
      <c r="C1074" s="45"/>
      <c r="D1074" s="45"/>
      <c r="E1074" s="45"/>
    </row>
    <row r="1075" spans="1:5" x14ac:dyDescent="0.25">
      <c r="A1075" s="45"/>
      <c r="B1075" s="119"/>
      <c r="C1075" s="45"/>
      <c r="D1075" s="45"/>
      <c r="E1075" s="45"/>
    </row>
    <row r="1076" spans="1:5" x14ac:dyDescent="0.25">
      <c r="A1076" s="45"/>
      <c r="B1076" s="119"/>
      <c r="C1076" s="45"/>
      <c r="D1076" s="45"/>
      <c r="E1076" s="45"/>
    </row>
    <row r="1077" spans="1:5" x14ac:dyDescent="0.25">
      <c r="A1077" s="45"/>
      <c r="B1077" s="119"/>
      <c r="C1077" s="45"/>
      <c r="D1077" s="45"/>
      <c r="E1077" s="45"/>
    </row>
    <row r="1078" spans="1:5" x14ac:dyDescent="0.25">
      <c r="A1078" s="45"/>
      <c r="B1078" s="119"/>
      <c r="C1078" s="45"/>
      <c r="D1078" s="45"/>
      <c r="E1078" s="45"/>
    </row>
    <row r="1079" spans="1:5" x14ac:dyDescent="0.25">
      <c r="A1079" s="45"/>
      <c r="B1079" s="119"/>
      <c r="C1079" s="45"/>
      <c r="D1079" s="45"/>
      <c r="E1079" s="45"/>
    </row>
    <row r="1080" spans="1:5" x14ac:dyDescent="0.25">
      <c r="A1080" s="45"/>
      <c r="B1080" s="119"/>
      <c r="C1080" s="45"/>
      <c r="D1080" s="45"/>
      <c r="E1080" s="45"/>
    </row>
    <row r="1081" spans="1:5" x14ac:dyDescent="0.25">
      <c r="A1081" s="45"/>
      <c r="B1081" s="119"/>
      <c r="C1081" s="45"/>
      <c r="D1081" s="45"/>
      <c r="E1081" s="45"/>
    </row>
    <row r="1082" spans="1:5" x14ac:dyDescent="0.25">
      <c r="A1082" s="45"/>
      <c r="B1082" s="119"/>
      <c r="C1082" s="45"/>
      <c r="D1082" s="45"/>
      <c r="E1082" s="45"/>
    </row>
    <row r="1083" spans="1:5" x14ac:dyDescent="0.25">
      <c r="A1083" s="45"/>
      <c r="B1083" s="119"/>
      <c r="C1083" s="45"/>
      <c r="D1083" s="45"/>
      <c r="E1083" s="45"/>
    </row>
    <row r="1084" spans="1:5" x14ac:dyDescent="0.25">
      <c r="A1084" s="45"/>
      <c r="B1084" s="119"/>
      <c r="C1084" s="45"/>
      <c r="D1084" s="45"/>
      <c r="E1084" s="45"/>
    </row>
    <row r="1085" spans="1:5" x14ac:dyDescent="0.25">
      <c r="A1085" s="45"/>
      <c r="B1085" s="119"/>
      <c r="C1085" s="45"/>
      <c r="D1085" s="45"/>
      <c r="E1085" s="45"/>
    </row>
    <row r="1086" spans="1:5" x14ac:dyDescent="0.25">
      <c r="A1086" s="45"/>
      <c r="B1086" s="119"/>
      <c r="C1086" s="45"/>
      <c r="D1086" s="45"/>
      <c r="E1086" s="45"/>
    </row>
    <row r="1087" spans="1:5" x14ac:dyDescent="0.25">
      <c r="A1087" s="45"/>
      <c r="B1087" s="119"/>
      <c r="C1087" s="45"/>
      <c r="D1087" s="45"/>
      <c r="E1087" s="45"/>
    </row>
    <row r="1088" spans="1:5" x14ac:dyDescent="0.25">
      <c r="A1088" s="45"/>
      <c r="B1088" s="119"/>
      <c r="C1088" s="45"/>
      <c r="D1088" s="45"/>
      <c r="E1088" s="45"/>
    </row>
    <row r="1089" spans="1:5" x14ac:dyDescent="0.25">
      <c r="A1089" s="45"/>
      <c r="B1089" s="119"/>
      <c r="C1089" s="45"/>
      <c r="D1089" s="45"/>
      <c r="E1089" s="45"/>
    </row>
    <row r="1090" spans="1:5" x14ac:dyDescent="0.25">
      <c r="A1090" s="45"/>
      <c r="B1090" s="119"/>
      <c r="C1090" s="45"/>
      <c r="D1090" s="45"/>
      <c r="E1090" s="45"/>
    </row>
    <row r="1091" spans="1:5" x14ac:dyDescent="0.25">
      <c r="A1091" s="45"/>
      <c r="B1091" s="119"/>
      <c r="C1091" s="45"/>
      <c r="D1091" s="45"/>
      <c r="E1091" s="45"/>
    </row>
    <row r="1092" spans="1:5" x14ac:dyDescent="0.25">
      <c r="A1092" s="45"/>
      <c r="B1092" s="119"/>
      <c r="C1092" s="45"/>
      <c r="D1092" s="45"/>
      <c r="E1092" s="45"/>
    </row>
    <row r="1093" spans="1:5" x14ac:dyDescent="0.25">
      <c r="A1093" s="45"/>
      <c r="B1093" s="119"/>
      <c r="C1093" s="45"/>
      <c r="D1093" s="45"/>
      <c r="E1093" s="45"/>
    </row>
    <row r="1094" spans="1:5" x14ac:dyDescent="0.25">
      <c r="A1094" s="45"/>
      <c r="B1094" s="119"/>
      <c r="C1094" s="45"/>
      <c r="D1094" s="45"/>
      <c r="E1094" s="45"/>
    </row>
    <row r="1095" spans="1:5" x14ac:dyDescent="0.25">
      <c r="A1095" s="45"/>
      <c r="B1095" s="119"/>
      <c r="C1095" s="45"/>
      <c r="D1095" s="45"/>
      <c r="E1095" s="45"/>
    </row>
    <row r="1096" spans="1:5" x14ac:dyDescent="0.25">
      <c r="A1096" s="45"/>
      <c r="B1096" s="119"/>
      <c r="C1096" s="45"/>
      <c r="D1096" s="45"/>
      <c r="E1096" s="45"/>
    </row>
    <row r="1097" spans="1:5" x14ac:dyDescent="0.25">
      <c r="A1097" s="45"/>
      <c r="B1097" s="119"/>
      <c r="C1097" s="45"/>
      <c r="D1097" s="45"/>
      <c r="E1097" s="45"/>
    </row>
    <row r="1098" spans="1:5" x14ac:dyDescent="0.25">
      <c r="A1098" s="45"/>
      <c r="B1098" s="119"/>
      <c r="C1098" s="45"/>
      <c r="D1098" s="45"/>
      <c r="E1098" s="45"/>
    </row>
    <row r="1099" spans="1:5" x14ac:dyDescent="0.25">
      <c r="A1099" s="45"/>
      <c r="B1099" s="119"/>
      <c r="C1099" s="45"/>
      <c r="D1099" s="45"/>
      <c r="E1099" s="45"/>
    </row>
    <row r="1100" spans="1:5" x14ac:dyDescent="0.25">
      <c r="A1100" s="45"/>
      <c r="B1100" s="119"/>
      <c r="C1100" s="45"/>
      <c r="D1100" s="45"/>
      <c r="E1100" s="45"/>
    </row>
    <row r="1101" spans="1:5" x14ac:dyDescent="0.25">
      <c r="A1101" s="45"/>
      <c r="B1101" s="119"/>
      <c r="C1101" s="45"/>
      <c r="D1101" s="45"/>
      <c r="E1101" s="45"/>
    </row>
    <row r="1102" spans="1:5" x14ac:dyDescent="0.25">
      <c r="A1102" s="45"/>
      <c r="B1102" s="119"/>
      <c r="C1102" s="45"/>
      <c r="D1102" s="45"/>
      <c r="E1102" s="45"/>
    </row>
    <row r="1103" spans="1:5" x14ac:dyDescent="0.25">
      <c r="A1103" s="45"/>
      <c r="B1103" s="119"/>
      <c r="C1103" s="45"/>
      <c r="D1103" s="45"/>
      <c r="E1103" s="45"/>
    </row>
    <row r="1104" spans="1:5" x14ac:dyDescent="0.25">
      <c r="A1104" s="45"/>
      <c r="B1104" s="119"/>
      <c r="C1104" s="45"/>
      <c r="D1104" s="45"/>
      <c r="E1104" s="45"/>
    </row>
    <row r="1105" spans="1:5" x14ac:dyDescent="0.25">
      <c r="A1105" s="45"/>
      <c r="B1105" s="119"/>
      <c r="C1105" s="45"/>
      <c r="D1105" s="45"/>
      <c r="E1105" s="45"/>
    </row>
    <row r="1106" spans="1:5" x14ac:dyDescent="0.25">
      <c r="A1106" s="45"/>
      <c r="B1106" s="119"/>
      <c r="C1106" s="45"/>
      <c r="D1106" s="45"/>
      <c r="E1106" s="45"/>
    </row>
    <row r="1107" spans="1:5" x14ac:dyDescent="0.25">
      <c r="A1107" s="45"/>
      <c r="B1107" s="119"/>
      <c r="C1107" s="45"/>
      <c r="D1107" s="45"/>
      <c r="E1107" s="45"/>
    </row>
    <row r="1108" spans="1:5" x14ac:dyDescent="0.25">
      <c r="A1108" s="45"/>
      <c r="B1108" s="119"/>
      <c r="C1108" s="45"/>
      <c r="D1108" s="45"/>
      <c r="E1108" s="45"/>
    </row>
    <row r="1109" spans="1:5" x14ac:dyDescent="0.25">
      <c r="A1109" s="45"/>
      <c r="B1109" s="119"/>
      <c r="C1109" s="45"/>
      <c r="D1109" s="45"/>
      <c r="E1109" s="45"/>
    </row>
    <row r="1110" spans="1:5" x14ac:dyDescent="0.25">
      <c r="A1110" s="45"/>
      <c r="B1110" s="119"/>
      <c r="C1110" s="45"/>
      <c r="D1110" s="45"/>
      <c r="E1110" s="45"/>
    </row>
    <row r="1111" spans="1:5" x14ac:dyDescent="0.25">
      <c r="A1111" s="45"/>
      <c r="B1111" s="119"/>
      <c r="C1111" s="45"/>
      <c r="D1111" s="45"/>
      <c r="E1111" s="45"/>
    </row>
    <row r="1112" spans="1:5" x14ac:dyDescent="0.25">
      <c r="A1112" s="45"/>
      <c r="B1112" s="119"/>
      <c r="C1112" s="45"/>
      <c r="D1112" s="45"/>
      <c r="E1112" s="45"/>
    </row>
    <row r="1113" spans="1:5" x14ac:dyDescent="0.25">
      <c r="A1113" s="45"/>
      <c r="B1113" s="119"/>
      <c r="C1113" s="45"/>
      <c r="D1113" s="45"/>
      <c r="E1113" s="45"/>
    </row>
    <row r="1114" spans="1:5" x14ac:dyDescent="0.25">
      <c r="A1114" s="45"/>
      <c r="B1114" s="119"/>
      <c r="C1114" s="45"/>
      <c r="D1114" s="45"/>
      <c r="E1114" s="45"/>
    </row>
    <row r="1115" spans="1:5" x14ac:dyDescent="0.25">
      <c r="A1115" s="45"/>
      <c r="B1115" s="119"/>
      <c r="C1115" s="45"/>
      <c r="D1115" s="45"/>
      <c r="E1115" s="45"/>
    </row>
    <row r="1116" spans="1:5" x14ac:dyDescent="0.25">
      <c r="A1116" s="45"/>
      <c r="B1116" s="119"/>
      <c r="C1116" s="45"/>
      <c r="D1116" s="45"/>
      <c r="E1116" s="45"/>
    </row>
    <row r="1117" spans="1:5" x14ac:dyDescent="0.25">
      <c r="A1117" s="45"/>
      <c r="B1117" s="119"/>
      <c r="C1117" s="45"/>
      <c r="D1117" s="45"/>
      <c r="E1117" s="45"/>
    </row>
    <row r="1118" spans="1:5" x14ac:dyDescent="0.25">
      <c r="A1118" s="45"/>
      <c r="B1118" s="119"/>
      <c r="C1118" s="45"/>
      <c r="D1118" s="45"/>
      <c r="E1118" s="45"/>
    </row>
    <row r="1119" spans="1:5" x14ac:dyDescent="0.25">
      <c r="A1119" s="45"/>
      <c r="B1119" s="119"/>
      <c r="C1119" s="45"/>
      <c r="D1119" s="45"/>
      <c r="E1119" s="45"/>
    </row>
    <row r="1120" spans="1:5" x14ac:dyDescent="0.25">
      <c r="A1120" s="45"/>
      <c r="B1120" s="119"/>
      <c r="C1120" s="45"/>
      <c r="D1120" s="45"/>
      <c r="E1120" s="45"/>
    </row>
    <row r="1121" spans="1:5" x14ac:dyDescent="0.25">
      <c r="A1121" s="45"/>
      <c r="B1121" s="119"/>
      <c r="C1121" s="45"/>
      <c r="D1121" s="45"/>
      <c r="E1121" s="45"/>
    </row>
    <row r="1122" spans="1:5" x14ac:dyDescent="0.25">
      <c r="A1122" s="45"/>
      <c r="B1122" s="119"/>
      <c r="C1122" s="45"/>
      <c r="D1122" s="45"/>
      <c r="E1122" s="45"/>
    </row>
    <row r="1123" spans="1:5" x14ac:dyDescent="0.25">
      <c r="A1123" s="45"/>
      <c r="B1123" s="119"/>
      <c r="C1123" s="45"/>
      <c r="D1123" s="45"/>
      <c r="E1123" s="45"/>
    </row>
    <row r="1124" spans="1:5" x14ac:dyDescent="0.25">
      <c r="A1124" s="45"/>
      <c r="B1124" s="119"/>
      <c r="C1124" s="45"/>
      <c r="D1124" s="45"/>
      <c r="E1124" s="45"/>
    </row>
    <row r="1125" spans="1:5" x14ac:dyDescent="0.25">
      <c r="A1125" s="45"/>
      <c r="B1125" s="119"/>
      <c r="C1125" s="45"/>
      <c r="D1125" s="45"/>
      <c r="E1125" s="45"/>
    </row>
    <row r="1126" spans="1:5" x14ac:dyDescent="0.25">
      <c r="A1126" s="45"/>
      <c r="B1126" s="119"/>
      <c r="C1126" s="45"/>
      <c r="D1126" s="45"/>
      <c r="E1126" s="45"/>
    </row>
    <row r="1127" spans="1:5" x14ac:dyDescent="0.25">
      <c r="A1127" s="45"/>
      <c r="B1127" s="119"/>
      <c r="C1127" s="45"/>
      <c r="D1127" s="45"/>
      <c r="E1127" s="45"/>
    </row>
    <row r="1128" spans="1:5" x14ac:dyDescent="0.25">
      <c r="A1128" s="45"/>
      <c r="B1128" s="119"/>
      <c r="C1128" s="45"/>
      <c r="D1128" s="45"/>
      <c r="E1128" s="45"/>
    </row>
    <row r="1129" spans="1:5" x14ac:dyDescent="0.25">
      <c r="A1129" s="45"/>
      <c r="B1129" s="119"/>
      <c r="C1129" s="45"/>
      <c r="D1129" s="45"/>
      <c r="E1129" s="45"/>
    </row>
    <row r="1130" spans="1:5" x14ac:dyDescent="0.25">
      <c r="A1130" s="45"/>
      <c r="B1130" s="119"/>
      <c r="C1130" s="45"/>
      <c r="D1130" s="45"/>
      <c r="E1130" s="45"/>
    </row>
    <row r="1131" spans="1:5" x14ac:dyDescent="0.25">
      <c r="A1131" s="45"/>
      <c r="B1131" s="119"/>
      <c r="C1131" s="45"/>
      <c r="D1131" s="45"/>
      <c r="E1131" s="45"/>
    </row>
    <row r="1132" spans="1:5" x14ac:dyDescent="0.25">
      <c r="A1132" s="45"/>
      <c r="B1132" s="119"/>
      <c r="C1132" s="45"/>
      <c r="D1132" s="45"/>
      <c r="E1132" s="45"/>
    </row>
    <row r="1133" spans="1:5" x14ac:dyDescent="0.25">
      <c r="A1133" s="45"/>
      <c r="B1133" s="119"/>
      <c r="C1133" s="45"/>
      <c r="D1133" s="45"/>
      <c r="E1133" s="45"/>
    </row>
    <row r="1134" spans="1:5" x14ac:dyDescent="0.25">
      <c r="A1134" s="45"/>
      <c r="B1134" s="119"/>
      <c r="C1134" s="45"/>
      <c r="D1134" s="45"/>
      <c r="E1134" s="45"/>
    </row>
    <row r="1135" spans="1:5" x14ac:dyDescent="0.25">
      <c r="A1135" s="45"/>
      <c r="B1135" s="119"/>
      <c r="C1135" s="45"/>
      <c r="D1135" s="45"/>
      <c r="E1135" s="45"/>
    </row>
    <row r="1136" spans="1:5" x14ac:dyDescent="0.25">
      <c r="A1136" s="45"/>
      <c r="B1136" s="119"/>
      <c r="C1136" s="45"/>
      <c r="D1136" s="45"/>
      <c r="E1136" s="45"/>
    </row>
    <row r="1137" spans="1:5" x14ac:dyDescent="0.25">
      <c r="A1137" s="45"/>
      <c r="B1137" s="119"/>
      <c r="C1137" s="45"/>
      <c r="D1137" s="45"/>
      <c r="E1137" s="45"/>
    </row>
    <row r="1138" spans="1:5" x14ac:dyDescent="0.25">
      <c r="A1138" s="45"/>
      <c r="B1138" s="119"/>
      <c r="C1138" s="45"/>
      <c r="D1138" s="45"/>
      <c r="E1138" s="45"/>
    </row>
    <row r="1139" spans="1:5" x14ac:dyDescent="0.25">
      <c r="A1139" s="45"/>
      <c r="B1139" s="119"/>
      <c r="C1139" s="45"/>
      <c r="D1139" s="45"/>
      <c r="E1139" s="45"/>
    </row>
    <row r="1140" spans="1:5" x14ac:dyDescent="0.25">
      <c r="A1140" s="45"/>
      <c r="B1140" s="119"/>
      <c r="C1140" s="45"/>
      <c r="D1140" s="45"/>
      <c r="E1140" s="45"/>
    </row>
    <row r="1141" spans="1:5" x14ac:dyDescent="0.25">
      <c r="A1141" s="45"/>
      <c r="B1141" s="119"/>
      <c r="C1141" s="45"/>
      <c r="D1141" s="45"/>
      <c r="E1141" s="45"/>
    </row>
    <row r="1142" spans="1:5" x14ac:dyDescent="0.25">
      <c r="A1142" s="45"/>
      <c r="B1142" s="119"/>
      <c r="C1142" s="45"/>
      <c r="D1142" s="45"/>
      <c r="E1142" s="45"/>
    </row>
    <row r="1143" spans="1:5" x14ac:dyDescent="0.25">
      <c r="A1143" s="45"/>
      <c r="B1143" s="119"/>
      <c r="C1143" s="45"/>
      <c r="D1143" s="45"/>
      <c r="E1143" s="45"/>
    </row>
    <row r="1144" spans="1:5" x14ac:dyDescent="0.25">
      <c r="A1144" s="45"/>
      <c r="B1144" s="119"/>
      <c r="C1144" s="45"/>
      <c r="D1144" s="45"/>
      <c r="E1144" s="45"/>
    </row>
    <row r="1145" spans="1:5" x14ac:dyDescent="0.25">
      <c r="A1145" s="45"/>
      <c r="B1145" s="119"/>
      <c r="C1145" s="45"/>
      <c r="D1145" s="45"/>
      <c r="E1145" s="45"/>
    </row>
    <row r="1146" spans="1:5" x14ac:dyDescent="0.25">
      <c r="A1146" s="45"/>
      <c r="B1146" s="119"/>
      <c r="C1146" s="45"/>
      <c r="D1146" s="45"/>
      <c r="E1146" s="45"/>
    </row>
    <row r="1147" spans="1:5" x14ac:dyDescent="0.25">
      <c r="A1147" s="45"/>
      <c r="B1147" s="119"/>
      <c r="C1147" s="45"/>
      <c r="D1147" s="45"/>
      <c r="E1147" s="45"/>
    </row>
    <row r="1148" spans="1:5" x14ac:dyDescent="0.25">
      <c r="A1148" s="45"/>
      <c r="B1148" s="119"/>
      <c r="C1148" s="45"/>
      <c r="D1148" s="45"/>
      <c r="E1148" s="45"/>
    </row>
    <row r="1149" spans="1:5" x14ac:dyDescent="0.25">
      <c r="A1149" s="45"/>
      <c r="B1149" s="119"/>
      <c r="C1149" s="45"/>
      <c r="D1149" s="45"/>
      <c r="E1149" s="45"/>
    </row>
    <row r="1150" spans="1:5" x14ac:dyDescent="0.25">
      <c r="A1150" s="45"/>
      <c r="B1150" s="119"/>
      <c r="C1150" s="45"/>
      <c r="D1150" s="45"/>
      <c r="E1150" s="45"/>
    </row>
    <row r="1151" spans="1:5" x14ac:dyDescent="0.25">
      <c r="A1151" s="45"/>
      <c r="B1151" s="119"/>
      <c r="C1151" s="45"/>
      <c r="D1151" s="45"/>
      <c r="E1151" s="45"/>
    </row>
    <row r="1152" spans="1:5" x14ac:dyDescent="0.25">
      <c r="A1152" s="45"/>
      <c r="B1152" s="119"/>
      <c r="C1152" s="45"/>
      <c r="D1152" s="45"/>
      <c r="E1152" s="45"/>
    </row>
    <row r="1153" spans="1:5" x14ac:dyDescent="0.25">
      <c r="A1153" s="45"/>
      <c r="B1153" s="119"/>
      <c r="C1153" s="45"/>
      <c r="D1153" s="45"/>
      <c r="E1153" s="45"/>
    </row>
    <row r="1154" spans="1:5" x14ac:dyDescent="0.25">
      <c r="A1154" s="45"/>
      <c r="B1154" s="119"/>
      <c r="C1154" s="45"/>
      <c r="D1154" s="45"/>
      <c r="E1154" s="45"/>
    </row>
    <row r="1155" spans="1:5" x14ac:dyDescent="0.25">
      <c r="A1155" s="45"/>
      <c r="B1155" s="119"/>
      <c r="C1155" s="45"/>
      <c r="D1155" s="45"/>
      <c r="E1155" s="45"/>
    </row>
    <row r="1156" spans="1:5" x14ac:dyDescent="0.25">
      <c r="A1156" s="45"/>
      <c r="B1156" s="119"/>
      <c r="C1156" s="45"/>
      <c r="D1156" s="45"/>
      <c r="E1156" s="45"/>
    </row>
    <row r="1157" spans="1:5" x14ac:dyDescent="0.25">
      <c r="A1157" s="45"/>
      <c r="B1157" s="119"/>
      <c r="C1157" s="45"/>
      <c r="D1157" s="45"/>
      <c r="E1157" s="45"/>
    </row>
    <row r="1158" spans="1:5" x14ac:dyDescent="0.25">
      <c r="A1158" s="45"/>
      <c r="B1158" s="119"/>
      <c r="C1158" s="45"/>
      <c r="D1158" s="45"/>
      <c r="E1158" s="45"/>
    </row>
    <row r="1159" spans="1:5" x14ac:dyDescent="0.25">
      <c r="A1159" s="45"/>
      <c r="B1159" s="119"/>
      <c r="C1159" s="45"/>
      <c r="D1159" s="45"/>
      <c r="E1159" s="45"/>
    </row>
    <row r="1160" spans="1:5" x14ac:dyDescent="0.25">
      <c r="A1160" s="45"/>
      <c r="B1160" s="119"/>
      <c r="C1160" s="45"/>
      <c r="D1160" s="45"/>
      <c r="E1160" s="45"/>
    </row>
    <row r="1161" spans="1:5" x14ac:dyDescent="0.25">
      <c r="A1161" s="45"/>
      <c r="B1161" s="119"/>
      <c r="C1161" s="45"/>
      <c r="D1161" s="45"/>
      <c r="E1161" s="45"/>
    </row>
    <row r="1162" spans="1:5" x14ac:dyDescent="0.25">
      <c r="A1162" s="45"/>
      <c r="B1162" s="119"/>
      <c r="C1162" s="45"/>
      <c r="D1162" s="45"/>
      <c r="E1162" s="45"/>
    </row>
    <row r="1163" spans="1:5" x14ac:dyDescent="0.25">
      <c r="A1163" s="45"/>
      <c r="B1163" s="119"/>
      <c r="C1163" s="45"/>
      <c r="D1163" s="45"/>
      <c r="E1163" s="45"/>
    </row>
    <row r="1164" spans="1:5" x14ac:dyDescent="0.25">
      <c r="A1164" s="45"/>
      <c r="B1164" s="119"/>
      <c r="C1164" s="45"/>
      <c r="D1164" s="45"/>
      <c r="E1164" s="45"/>
    </row>
    <row r="1165" spans="1:5" x14ac:dyDescent="0.25">
      <c r="A1165" s="45"/>
      <c r="B1165" s="119"/>
      <c r="C1165" s="45"/>
      <c r="D1165" s="45"/>
      <c r="E1165" s="45"/>
    </row>
    <row r="1166" spans="1:5" x14ac:dyDescent="0.25">
      <c r="A1166" s="45"/>
      <c r="B1166" s="119"/>
      <c r="C1166" s="45"/>
      <c r="D1166" s="45"/>
      <c r="E1166" s="45"/>
    </row>
    <row r="1167" spans="1:5" x14ac:dyDescent="0.25">
      <c r="A1167" s="45"/>
      <c r="B1167" s="119"/>
      <c r="C1167" s="45"/>
      <c r="D1167" s="45"/>
      <c r="E1167" s="45"/>
    </row>
    <row r="1168" spans="1:5" x14ac:dyDescent="0.25">
      <c r="A1168" s="45"/>
      <c r="B1168" s="119"/>
      <c r="C1168" s="45"/>
      <c r="D1168" s="45"/>
      <c r="E1168" s="45"/>
    </row>
    <row r="1169" spans="1:5" x14ac:dyDescent="0.25">
      <c r="A1169" s="45"/>
      <c r="B1169" s="119"/>
      <c r="C1169" s="45"/>
      <c r="D1169" s="45"/>
      <c r="E1169" s="45"/>
    </row>
    <row r="1170" spans="1:5" x14ac:dyDescent="0.25">
      <c r="A1170" s="45"/>
      <c r="B1170" s="119"/>
      <c r="C1170" s="45"/>
      <c r="D1170" s="45"/>
      <c r="E1170" s="45"/>
    </row>
    <row r="1171" spans="1:5" x14ac:dyDescent="0.25">
      <c r="A1171" s="45"/>
      <c r="B1171" s="119"/>
      <c r="C1171" s="45"/>
      <c r="D1171" s="45"/>
      <c r="E1171" s="45"/>
    </row>
    <row r="1172" spans="1:5" x14ac:dyDescent="0.25">
      <c r="A1172" s="45"/>
      <c r="B1172" s="119"/>
      <c r="C1172" s="45"/>
      <c r="D1172" s="45"/>
      <c r="E1172" s="45"/>
    </row>
    <row r="1173" spans="1:5" x14ac:dyDescent="0.25">
      <c r="A1173" s="45"/>
      <c r="B1173" s="119"/>
      <c r="C1173" s="45"/>
      <c r="D1173" s="45"/>
      <c r="E1173" s="45"/>
    </row>
    <row r="1174" spans="1:5" x14ac:dyDescent="0.25">
      <c r="A1174" s="45"/>
      <c r="B1174" s="119"/>
      <c r="C1174" s="45"/>
      <c r="D1174" s="45"/>
      <c r="E1174" s="45"/>
    </row>
    <row r="1175" spans="1:5" x14ac:dyDescent="0.25">
      <c r="A1175" s="45"/>
      <c r="B1175" s="119"/>
      <c r="C1175" s="45"/>
      <c r="D1175" s="45"/>
      <c r="E1175" s="45"/>
    </row>
    <row r="1176" spans="1:5" x14ac:dyDescent="0.25">
      <c r="A1176" s="45"/>
      <c r="B1176" s="119"/>
      <c r="C1176" s="45"/>
      <c r="D1176" s="45"/>
      <c r="E1176" s="45"/>
    </row>
    <row r="1177" spans="1:5" x14ac:dyDescent="0.25">
      <c r="A1177" s="45"/>
      <c r="B1177" s="119"/>
      <c r="C1177" s="45"/>
      <c r="D1177" s="45"/>
      <c r="E1177" s="45"/>
    </row>
    <row r="1178" spans="1:5" x14ac:dyDescent="0.25">
      <c r="A1178" s="45"/>
      <c r="B1178" s="119"/>
      <c r="C1178" s="45"/>
      <c r="D1178" s="45"/>
      <c r="E1178" s="45"/>
    </row>
    <row r="1179" spans="1:5" x14ac:dyDescent="0.25">
      <c r="A1179" s="45"/>
      <c r="B1179" s="119"/>
      <c r="C1179" s="45"/>
      <c r="D1179" s="45"/>
      <c r="E1179" s="45"/>
    </row>
    <row r="1180" spans="1:5" x14ac:dyDescent="0.25">
      <c r="A1180" s="45"/>
      <c r="B1180" s="119"/>
      <c r="C1180" s="45"/>
      <c r="D1180" s="45"/>
      <c r="E1180" s="45"/>
    </row>
    <row r="1181" spans="1:5" x14ac:dyDescent="0.25">
      <c r="A1181" s="45"/>
      <c r="B1181" s="119"/>
      <c r="C1181" s="45"/>
      <c r="D1181" s="45"/>
      <c r="E1181" s="45"/>
    </row>
    <row r="1182" spans="1:5" x14ac:dyDescent="0.25">
      <c r="A1182" s="45"/>
      <c r="B1182" s="119"/>
      <c r="C1182" s="45"/>
      <c r="D1182" s="45"/>
      <c r="E1182" s="45"/>
    </row>
    <row r="1183" spans="1:5" x14ac:dyDescent="0.25">
      <c r="A1183" s="45"/>
      <c r="B1183" s="119"/>
      <c r="C1183" s="45"/>
      <c r="D1183" s="45"/>
      <c r="E1183" s="45"/>
    </row>
    <row r="1184" spans="1:5" x14ac:dyDescent="0.25">
      <c r="A1184" s="45"/>
      <c r="B1184" s="119"/>
      <c r="C1184" s="45"/>
      <c r="D1184" s="45"/>
      <c r="E1184" s="45"/>
    </row>
    <row r="1185" spans="1:5" x14ac:dyDescent="0.25">
      <c r="A1185" s="45"/>
      <c r="B1185" s="119"/>
      <c r="C1185" s="45"/>
      <c r="D1185" s="45"/>
      <c r="E1185" s="45"/>
    </row>
    <row r="1186" spans="1:5" x14ac:dyDescent="0.25">
      <c r="A1186" s="45"/>
      <c r="B1186" s="119"/>
      <c r="C1186" s="45"/>
      <c r="D1186" s="45"/>
      <c r="E1186" s="45"/>
    </row>
    <row r="1187" spans="1:5" x14ac:dyDescent="0.25">
      <c r="A1187" s="45"/>
      <c r="B1187" s="119"/>
      <c r="C1187" s="45"/>
      <c r="D1187" s="45"/>
      <c r="E1187" s="45"/>
    </row>
    <row r="1188" spans="1:5" x14ac:dyDescent="0.25">
      <c r="A1188" s="45"/>
      <c r="B1188" s="119"/>
      <c r="C1188" s="45"/>
      <c r="D1188" s="45"/>
      <c r="E1188" s="45"/>
    </row>
    <row r="1189" spans="1:5" x14ac:dyDescent="0.25">
      <c r="A1189" s="45"/>
      <c r="B1189" s="119"/>
      <c r="C1189" s="45"/>
      <c r="D1189" s="45"/>
      <c r="E1189" s="45"/>
    </row>
    <row r="1190" spans="1:5" x14ac:dyDescent="0.25">
      <c r="A1190" s="45"/>
      <c r="B1190" s="119"/>
      <c r="C1190" s="45"/>
      <c r="D1190" s="45"/>
      <c r="E1190" s="45"/>
    </row>
    <row r="1191" spans="1:5" x14ac:dyDescent="0.25">
      <c r="A1191" s="45"/>
      <c r="B1191" s="119"/>
      <c r="C1191" s="45"/>
      <c r="D1191" s="45"/>
      <c r="E1191" s="45"/>
    </row>
    <row r="1192" spans="1:5" x14ac:dyDescent="0.25">
      <c r="A1192" s="45"/>
      <c r="B1192" s="119"/>
      <c r="C1192" s="45"/>
      <c r="D1192" s="45"/>
      <c r="E1192" s="45"/>
    </row>
    <row r="1193" spans="1:5" x14ac:dyDescent="0.25">
      <c r="A1193" s="45"/>
      <c r="B1193" s="119"/>
      <c r="C1193" s="45"/>
      <c r="D1193" s="45"/>
      <c r="E1193" s="45"/>
    </row>
    <row r="1194" spans="1:5" x14ac:dyDescent="0.25">
      <c r="A1194" s="45"/>
      <c r="B1194" s="119"/>
      <c r="C1194" s="45"/>
      <c r="D1194" s="45"/>
      <c r="E1194" s="45"/>
    </row>
    <row r="1195" spans="1:5" x14ac:dyDescent="0.25">
      <c r="A1195" s="45"/>
      <c r="B1195" s="119"/>
      <c r="C1195" s="45"/>
      <c r="D1195" s="45"/>
      <c r="E1195" s="45"/>
    </row>
    <row r="1196" spans="1:5" x14ac:dyDescent="0.25">
      <c r="A1196" s="45"/>
      <c r="B1196" s="119"/>
      <c r="C1196" s="45"/>
      <c r="D1196" s="45"/>
      <c r="E1196" s="45"/>
    </row>
    <row r="1197" spans="1:5" x14ac:dyDescent="0.25">
      <c r="A1197" s="45"/>
      <c r="B1197" s="119"/>
      <c r="C1197" s="45"/>
      <c r="D1197" s="45"/>
      <c r="E1197" s="45"/>
    </row>
    <row r="1198" spans="1:5" x14ac:dyDescent="0.25">
      <c r="A1198" s="45"/>
      <c r="B1198" s="119"/>
      <c r="C1198" s="45"/>
      <c r="D1198" s="45"/>
      <c r="E1198" s="45"/>
    </row>
    <row r="1199" spans="1:5" x14ac:dyDescent="0.25">
      <c r="A1199" s="45"/>
      <c r="B1199" s="119"/>
      <c r="C1199" s="45"/>
      <c r="D1199" s="45"/>
      <c r="E1199" s="45"/>
    </row>
    <row r="1200" spans="1:5" x14ac:dyDescent="0.25">
      <c r="A1200" s="45"/>
      <c r="B1200" s="119"/>
      <c r="C1200" s="45"/>
      <c r="D1200" s="45"/>
      <c r="E1200" s="45"/>
    </row>
    <row r="1201" spans="1:5" x14ac:dyDescent="0.25">
      <c r="A1201" s="45"/>
      <c r="B1201" s="119"/>
      <c r="C1201" s="45"/>
      <c r="D1201" s="45"/>
      <c r="E1201" s="45"/>
    </row>
    <row r="1202" spans="1:5" x14ac:dyDescent="0.25">
      <c r="A1202" s="45"/>
      <c r="B1202" s="119"/>
      <c r="C1202" s="45"/>
      <c r="D1202" s="45"/>
      <c r="E1202" s="45"/>
    </row>
    <row r="1203" spans="1:5" x14ac:dyDescent="0.25">
      <c r="A1203" s="45"/>
      <c r="B1203" s="119"/>
      <c r="C1203" s="45"/>
      <c r="D1203" s="45"/>
      <c r="E1203" s="45"/>
    </row>
    <row r="1204" spans="1:5" x14ac:dyDescent="0.25">
      <c r="A1204" s="45"/>
      <c r="B1204" s="119"/>
      <c r="C1204" s="45"/>
      <c r="D1204" s="45"/>
      <c r="E1204" s="45"/>
    </row>
    <row r="1205" spans="1:5" x14ac:dyDescent="0.25">
      <c r="A1205" s="45"/>
      <c r="B1205" s="119"/>
      <c r="C1205" s="45"/>
      <c r="D1205" s="45"/>
      <c r="E1205" s="45"/>
    </row>
    <row r="1206" spans="1:5" x14ac:dyDescent="0.25">
      <c r="A1206" s="45"/>
      <c r="B1206" s="119"/>
      <c r="C1206" s="45"/>
      <c r="D1206" s="45"/>
      <c r="E1206" s="45"/>
    </row>
    <row r="1207" spans="1:5" x14ac:dyDescent="0.25">
      <c r="A1207" s="45"/>
      <c r="B1207" s="119"/>
      <c r="C1207" s="45"/>
      <c r="D1207" s="45"/>
      <c r="E1207" s="45"/>
    </row>
    <row r="1208" spans="1:5" x14ac:dyDescent="0.25">
      <c r="A1208" s="45"/>
      <c r="B1208" s="119"/>
      <c r="C1208" s="45"/>
      <c r="D1208" s="45"/>
      <c r="E1208" s="45"/>
    </row>
    <row r="1209" spans="1:5" x14ac:dyDescent="0.25">
      <c r="A1209" s="45"/>
      <c r="B1209" s="119"/>
      <c r="C1209" s="45"/>
      <c r="D1209" s="45"/>
      <c r="E1209" s="45"/>
    </row>
    <row r="1210" spans="1:5" x14ac:dyDescent="0.25">
      <c r="A1210" s="45"/>
      <c r="B1210" s="119"/>
      <c r="C1210" s="45"/>
      <c r="D1210" s="45"/>
      <c r="E1210" s="45"/>
    </row>
    <row r="1211" spans="1:5" x14ac:dyDescent="0.25">
      <c r="A1211" s="45"/>
      <c r="B1211" s="119"/>
      <c r="C1211" s="45"/>
      <c r="D1211" s="45"/>
      <c r="E1211" s="45"/>
    </row>
    <row r="1212" spans="1:5" x14ac:dyDescent="0.25">
      <c r="A1212" s="45"/>
      <c r="B1212" s="119"/>
      <c r="C1212" s="45"/>
      <c r="D1212" s="45"/>
      <c r="E1212" s="45"/>
    </row>
    <row r="1213" spans="1:5" x14ac:dyDescent="0.25">
      <c r="A1213" s="45"/>
      <c r="B1213" s="119"/>
      <c r="C1213" s="45"/>
      <c r="D1213" s="45"/>
      <c r="E1213" s="45"/>
    </row>
    <row r="1214" spans="1:5" x14ac:dyDescent="0.25">
      <c r="A1214" s="45"/>
      <c r="B1214" s="119"/>
      <c r="C1214" s="45"/>
      <c r="D1214" s="45"/>
      <c r="E1214" s="45"/>
    </row>
    <row r="1215" spans="1:5" x14ac:dyDescent="0.25">
      <c r="A1215" s="45"/>
      <c r="B1215" s="119"/>
      <c r="C1215" s="45"/>
      <c r="D1215" s="45"/>
      <c r="E1215" s="45"/>
    </row>
    <row r="1216" spans="1:5" x14ac:dyDescent="0.25">
      <c r="A1216" s="45"/>
      <c r="B1216" s="119"/>
      <c r="C1216" s="45"/>
      <c r="D1216" s="45"/>
      <c r="E1216" s="45"/>
    </row>
    <row r="1217" spans="1:5" x14ac:dyDescent="0.25">
      <c r="A1217" s="45"/>
      <c r="B1217" s="119"/>
      <c r="C1217" s="45"/>
      <c r="D1217" s="45"/>
      <c r="E1217" s="45"/>
    </row>
    <row r="1218" spans="1:5" x14ac:dyDescent="0.25">
      <c r="A1218" s="45"/>
      <c r="B1218" s="119"/>
      <c r="C1218" s="45"/>
      <c r="D1218" s="45"/>
      <c r="E1218" s="45"/>
    </row>
    <row r="1219" spans="1:5" x14ac:dyDescent="0.25">
      <c r="A1219" s="45"/>
      <c r="B1219" s="119"/>
      <c r="C1219" s="45"/>
      <c r="D1219" s="45"/>
      <c r="E1219" s="45"/>
    </row>
    <row r="1220" spans="1:5" x14ac:dyDescent="0.25">
      <c r="A1220" s="45"/>
      <c r="B1220" s="119"/>
      <c r="C1220" s="45"/>
      <c r="D1220" s="45"/>
      <c r="E1220" s="45"/>
    </row>
    <row r="1221" spans="1:5" x14ac:dyDescent="0.25">
      <c r="A1221" s="45"/>
      <c r="B1221" s="119"/>
      <c r="C1221" s="45"/>
      <c r="D1221" s="45"/>
      <c r="E1221" s="45"/>
    </row>
    <row r="1222" spans="1:5" x14ac:dyDescent="0.25">
      <c r="A1222" s="45"/>
      <c r="B1222" s="119"/>
      <c r="C1222" s="45"/>
      <c r="D1222" s="45"/>
      <c r="E1222" s="45"/>
    </row>
    <row r="1223" spans="1:5" x14ac:dyDescent="0.25">
      <c r="A1223" s="45"/>
      <c r="B1223" s="119"/>
      <c r="C1223" s="45"/>
      <c r="D1223" s="45"/>
      <c r="E1223" s="45"/>
    </row>
    <row r="1224" spans="1:5" x14ac:dyDescent="0.25">
      <c r="A1224" s="45"/>
      <c r="B1224" s="119"/>
      <c r="C1224" s="45"/>
      <c r="D1224" s="45"/>
      <c r="E1224" s="45"/>
    </row>
    <row r="1225" spans="1:5" x14ac:dyDescent="0.25">
      <c r="A1225" s="45"/>
      <c r="B1225" s="119"/>
      <c r="C1225" s="45"/>
      <c r="D1225" s="45"/>
      <c r="E1225" s="45"/>
    </row>
    <row r="1226" spans="1:5" x14ac:dyDescent="0.25">
      <c r="A1226" s="45"/>
      <c r="B1226" s="119"/>
      <c r="C1226" s="45"/>
      <c r="D1226" s="45"/>
      <c r="E1226" s="45"/>
    </row>
    <row r="1227" spans="1:5" x14ac:dyDescent="0.25">
      <c r="A1227" s="45"/>
      <c r="B1227" s="119"/>
      <c r="C1227" s="45"/>
      <c r="D1227" s="45"/>
      <c r="E1227" s="45"/>
    </row>
    <row r="1228" spans="1:5" x14ac:dyDescent="0.25">
      <c r="A1228" s="45"/>
      <c r="B1228" s="119"/>
      <c r="C1228" s="45"/>
      <c r="D1228" s="45"/>
      <c r="E1228" s="45"/>
    </row>
    <row r="1229" spans="1:5" x14ac:dyDescent="0.25">
      <c r="A1229" s="45"/>
      <c r="B1229" s="119"/>
      <c r="C1229" s="45"/>
      <c r="D1229" s="45"/>
      <c r="E1229" s="45"/>
    </row>
    <row r="1230" spans="1:5" x14ac:dyDescent="0.25">
      <c r="A1230" s="45"/>
      <c r="B1230" s="119"/>
      <c r="C1230" s="45"/>
      <c r="D1230" s="45"/>
      <c r="E1230" s="45"/>
    </row>
    <row r="1231" spans="1:5" x14ac:dyDescent="0.25">
      <c r="A1231" s="45"/>
      <c r="B1231" s="119"/>
      <c r="C1231" s="45"/>
      <c r="D1231" s="45"/>
      <c r="E1231" s="45"/>
    </row>
    <row r="1232" spans="1:5" x14ac:dyDescent="0.25">
      <c r="A1232" s="45"/>
      <c r="B1232" s="119"/>
      <c r="C1232" s="45"/>
      <c r="D1232" s="45"/>
      <c r="E1232" s="45"/>
    </row>
    <row r="1233" spans="1:5" x14ac:dyDescent="0.25">
      <c r="A1233" s="45"/>
      <c r="B1233" s="119"/>
      <c r="C1233" s="45"/>
      <c r="D1233" s="45"/>
      <c r="E1233" s="45"/>
    </row>
    <row r="1234" spans="1:5" x14ac:dyDescent="0.25">
      <c r="A1234" s="45"/>
      <c r="B1234" s="119"/>
      <c r="C1234" s="45"/>
      <c r="D1234" s="45"/>
      <c r="E1234" s="45"/>
    </row>
    <row r="1235" spans="1:5" x14ac:dyDescent="0.25">
      <c r="A1235" s="45"/>
      <c r="B1235" s="119"/>
      <c r="C1235" s="45"/>
      <c r="D1235" s="45"/>
      <c r="E1235" s="45"/>
    </row>
    <row r="1236" spans="1:5" x14ac:dyDescent="0.25">
      <c r="A1236" s="45"/>
      <c r="B1236" s="119"/>
      <c r="C1236" s="45"/>
      <c r="D1236" s="45"/>
      <c r="E1236" s="45"/>
    </row>
    <row r="1237" spans="1:5" x14ac:dyDescent="0.25">
      <c r="A1237" s="45"/>
      <c r="B1237" s="119"/>
      <c r="C1237" s="45"/>
      <c r="D1237" s="45"/>
      <c r="E1237" s="45"/>
    </row>
    <row r="1238" spans="1:5" x14ac:dyDescent="0.25">
      <c r="A1238" s="45"/>
      <c r="B1238" s="119"/>
      <c r="C1238" s="45"/>
      <c r="D1238" s="45"/>
      <c r="E1238" s="45"/>
    </row>
    <row r="1239" spans="1:5" x14ac:dyDescent="0.25">
      <c r="A1239" s="45"/>
      <c r="B1239" s="119"/>
      <c r="C1239" s="45"/>
      <c r="D1239" s="45"/>
      <c r="E1239" s="45"/>
    </row>
    <row r="1240" spans="1:5" x14ac:dyDescent="0.25">
      <c r="A1240" s="45"/>
      <c r="B1240" s="119"/>
      <c r="C1240" s="45"/>
      <c r="D1240" s="45"/>
      <c r="E1240" s="45"/>
    </row>
    <row r="1241" spans="1:5" x14ac:dyDescent="0.25">
      <c r="A1241" s="45"/>
      <c r="B1241" s="119"/>
      <c r="C1241" s="45"/>
      <c r="D1241" s="45"/>
      <c r="E1241" s="45"/>
    </row>
    <row r="1242" spans="1:5" x14ac:dyDescent="0.25">
      <c r="A1242" s="45"/>
      <c r="B1242" s="119"/>
      <c r="C1242" s="45"/>
      <c r="D1242" s="45"/>
      <c r="E1242" s="45"/>
    </row>
    <row r="1243" spans="1:5" x14ac:dyDescent="0.25">
      <c r="A1243" s="45"/>
      <c r="B1243" s="119"/>
      <c r="C1243" s="45"/>
      <c r="D1243" s="45"/>
      <c r="E1243" s="45"/>
    </row>
    <row r="1244" spans="1:5" x14ac:dyDescent="0.25">
      <c r="A1244" s="45"/>
      <c r="B1244" s="119"/>
      <c r="C1244" s="45"/>
      <c r="D1244" s="45"/>
      <c r="E1244" s="45"/>
    </row>
    <row r="1245" spans="1:5" x14ac:dyDescent="0.25">
      <c r="A1245" s="45"/>
      <c r="B1245" s="119"/>
      <c r="C1245" s="45"/>
      <c r="D1245" s="45"/>
      <c r="E1245" s="45"/>
    </row>
    <row r="1246" spans="1:5" x14ac:dyDescent="0.25">
      <c r="A1246" s="45"/>
      <c r="B1246" s="119"/>
      <c r="C1246" s="45"/>
      <c r="D1246" s="45"/>
      <c r="E1246" s="45"/>
    </row>
    <row r="1247" spans="1:5" x14ac:dyDescent="0.25">
      <c r="A1247" s="45"/>
      <c r="B1247" s="119"/>
      <c r="C1247" s="45"/>
      <c r="D1247" s="45"/>
      <c r="E1247" s="45"/>
    </row>
    <row r="1248" spans="1:5" x14ac:dyDescent="0.25">
      <c r="A1248" s="45"/>
      <c r="B1248" s="119"/>
      <c r="C1248" s="45"/>
      <c r="D1248" s="45"/>
      <c r="E1248" s="45"/>
    </row>
    <row r="1249" spans="1:5" x14ac:dyDescent="0.25">
      <c r="A1249" s="45"/>
      <c r="B1249" s="119"/>
      <c r="C1249" s="45"/>
      <c r="D1249" s="45"/>
      <c r="E1249" s="45"/>
    </row>
    <row r="1250" spans="1:5" x14ac:dyDescent="0.25">
      <c r="A1250" s="45"/>
      <c r="B1250" s="119"/>
      <c r="C1250" s="45"/>
      <c r="D1250" s="45"/>
      <c r="E1250" s="45"/>
    </row>
    <row r="1251" spans="1:5" x14ac:dyDescent="0.25">
      <c r="A1251" s="45"/>
      <c r="B1251" s="119"/>
      <c r="C1251" s="45"/>
      <c r="D1251" s="45"/>
      <c r="E1251" s="45"/>
    </row>
    <row r="1252" spans="1:5" x14ac:dyDescent="0.25">
      <c r="A1252" s="45"/>
      <c r="B1252" s="119"/>
      <c r="C1252" s="45"/>
      <c r="D1252" s="45"/>
      <c r="E1252" s="45"/>
    </row>
    <row r="1253" spans="1:5" x14ac:dyDescent="0.25">
      <c r="A1253" s="45"/>
      <c r="B1253" s="119"/>
      <c r="C1253" s="45"/>
      <c r="D1253" s="45"/>
      <c r="E1253" s="45"/>
    </row>
    <row r="1254" spans="1:5" x14ac:dyDescent="0.25">
      <c r="A1254" s="45"/>
      <c r="B1254" s="119"/>
      <c r="C1254" s="45"/>
      <c r="D1254" s="45"/>
      <c r="E1254" s="45"/>
    </row>
    <row r="1255" spans="1:5" x14ac:dyDescent="0.25">
      <c r="A1255" s="45"/>
      <c r="B1255" s="119"/>
      <c r="C1255" s="45"/>
      <c r="D1255" s="45"/>
      <c r="E1255" s="45"/>
    </row>
    <row r="1256" spans="1:5" x14ac:dyDescent="0.25">
      <c r="A1256" s="45"/>
      <c r="B1256" s="119"/>
      <c r="C1256" s="45"/>
      <c r="D1256" s="45"/>
      <c r="E1256" s="45"/>
    </row>
    <row r="1257" spans="1:5" x14ac:dyDescent="0.25">
      <c r="A1257" s="45"/>
      <c r="B1257" s="119"/>
      <c r="C1257" s="45"/>
      <c r="D1257" s="45"/>
      <c r="E1257" s="45"/>
    </row>
    <row r="1258" spans="1:5" x14ac:dyDescent="0.25">
      <c r="A1258" s="45"/>
      <c r="B1258" s="119"/>
      <c r="C1258" s="45"/>
      <c r="D1258" s="45"/>
      <c r="E1258" s="45"/>
    </row>
    <row r="1259" spans="1:5" x14ac:dyDescent="0.25">
      <c r="A1259" s="45"/>
      <c r="B1259" s="119"/>
      <c r="C1259" s="45"/>
      <c r="D1259" s="45"/>
      <c r="E1259" s="45"/>
    </row>
    <row r="1260" spans="1:5" x14ac:dyDescent="0.25">
      <c r="A1260" s="45"/>
      <c r="B1260" s="119"/>
      <c r="C1260" s="45"/>
      <c r="D1260" s="45"/>
      <c r="E1260" s="45"/>
    </row>
    <row r="1261" spans="1:5" x14ac:dyDescent="0.25">
      <c r="A1261" s="45"/>
      <c r="B1261" s="119"/>
      <c r="C1261" s="45"/>
      <c r="D1261" s="45"/>
      <c r="E1261" s="45"/>
    </row>
    <row r="1262" spans="1:5" x14ac:dyDescent="0.25">
      <c r="A1262" s="45"/>
      <c r="B1262" s="119"/>
      <c r="C1262" s="45"/>
      <c r="D1262" s="45"/>
      <c r="E1262" s="45"/>
    </row>
    <row r="1263" spans="1:5" x14ac:dyDescent="0.25">
      <c r="A1263" s="45"/>
      <c r="B1263" s="119"/>
      <c r="C1263" s="45"/>
      <c r="D1263" s="45"/>
      <c r="E1263" s="45"/>
    </row>
    <row r="1264" spans="1:5" x14ac:dyDescent="0.25">
      <c r="A1264" s="45"/>
      <c r="B1264" s="119"/>
      <c r="C1264" s="45"/>
      <c r="D1264" s="45"/>
      <c r="E1264" s="45"/>
    </row>
    <row r="1265" spans="1:5" x14ac:dyDescent="0.25">
      <c r="A1265" s="45"/>
      <c r="B1265" s="119"/>
      <c r="C1265" s="45"/>
      <c r="D1265" s="45"/>
      <c r="E1265" s="45"/>
    </row>
    <row r="1266" spans="1:5" x14ac:dyDescent="0.25">
      <c r="A1266" s="45"/>
      <c r="B1266" s="119"/>
      <c r="C1266" s="45"/>
      <c r="D1266" s="45"/>
      <c r="E1266" s="45"/>
    </row>
    <row r="1267" spans="1:5" x14ac:dyDescent="0.25">
      <c r="A1267" s="45"/>
      <c r="B1267" s="119"/>
      <c r="C1267" s="45"/>
      <c r="D1267" s="45"/>
      <c r="E1267" s="45"/>
    </row>
    <row r="1268" spans="1:5" x14ac:dyDescent="0.25">
      <c r="A1268" s="45"/>
      <c r="B1268" s="119"/>
      <c r="C1268" s="45"/>
      <c r="D1268" s="45"/>
      <c r="E1268" s="45"/>
    </row>
    <row r="1269" spans="1:5" x14ac:dyDescent="0.25">
      <c r="A1269" s="45"/>
      <c r="B1269" s="119"/>
      <c r="C1269" s="45"/>
      <c r="D1269" s="45"/>
      <c r="E1269" s="45"/>
    </row>
    <row r="1270" spans="1:5" x14ac:dyDescent="0.25">
      <c r="A1270" s="45"/>
      <c r="B1270" s="119"/>
      <c r="C1270" s="45"/>
      <c r="D1270" s="45"/>
      <c r="E1270" s="45"/>
    </row>
    <row r="1271" spans="1:5" x14ac:dyDescent="0.25">
      <c r="A1271" s="45"/>
      <c r="B1271" s="119"/>
      <c r="C1271" s="45"/>
      <c r="D1271" s="45"/>
      <c r="E1271" s="45"/>
    </row>
    <row r="1272" spans="1:5" x14ac:dyDescent="0.25">
      <c r="A1272" s="45"/>
      <c r="B1272" s="119"/>
      <c r="C1272" s="45"/>
      <c r="D1272" s="45"/>
      <c r="E1272" s="45"/>
    </row>
    <row r="1273" spans="1:5" x14ac:dyDescent="0.25">
      <c r="A1273" s="45"/>
      <c r="B1273" s="119"/>
      <c r="C1273" s="45"/>
      <c r="D1273" s="45"/>
      <c r="E1273" s="45"/>
    </row>
    <row r="1274" spans="1:5" x14ac:dyDescent="0.25">
      <c r="A1274" s="45"/>
      <c r="B1274" s="119"/>
      <c r="C1274" s="45"/>
      <c r="D1274" s="45"/>
      <c r="E1274" s="45"/>
    </row>
    <row r="1275" spans="1:5" x14ac:dyDescent="0.25">
      <c r="A1275" s="45"/>
      <c r="B1275" s="119"/>
      <c r="C1275" s="45"/>
      <c r="D1275" s="45"/>
      <c r="E1275" s="45"/>
    </row>
    <row r="1276" spans="1:5" x14ac:dyDescent="0.25">
      <c r="A1276" s="45"/>
      <c r="B1276" s="119"/>
      <c r="C1276" s="45"/>
      <c r="D1276" s="45"/>
      <c r="E1276" s="45"/>
    </row>
    <row r="1277" spans="1:5" x14ac:dyDescent="0.25">
      <c r="A1277" s="45"/>
      <c r="B1277" s="119"/>
      <c r="C1277" s="45"/>
      <c r="D1277" s="45"/>
      <c r="E1277" s="45"/>
    </row>
    <row r="1278" spans="1:5" x14ac:dyDescent="0.25">
      <c r="A1278" s="45"/>
      <c r="B1278" s="119"/>
      <c r="C1278" s="45"/>
      <c r="D1278" s="45"/>
      <c r="E1278" s="45"/>
    </row>
    <row r="1279" spans="1:5" x14ac:dyDescent="0.25">
      <c r="A1279" s="45"/>
      <c r="B1279" s="119"/>
      <c r="C1279" s="45"/>
      <c r="D1279" s="45"/>
      <c r="E1279" s="45"/>
    </row>
    <row r="1280" spans="1:5" x14ac:dyDescent="0.25">
      <c r="A1280" s="45"/>
      <c r="B1280" s="119"/>
      <c r="C1280" s="45"/>
      <c r="D1280" s="45"/>
      <c r="E1280" s="45"/>
    </row>
    <row r="1281" spans="1:5" x14ac:dyDescent="0.25">
      <c r="A1281" s="45"/>
      <c r="B1281" s="119"/>
      <c r="C1281" s="45"/>
      <c r="D1281" s="45"/>
      <c r="E1281" s="45"/>
    </row>
    <row r="1282" spans="1:5" x14ac:dyDescent="0.25">
      <c r="A1282" s="45"/>
      <c r="B1282" s="119"/>
      <c r="C1282" s="45"/>
      <c r="D1282" s="45"/>
      <c r="E1282" s="45"/>
    </row>
    <row r="1283" spans="1:5" x14ac:dyDescent="0.25">
      <c r="A1283" s="45"/>
      <c r="B1283" s="119"/>
      <c r="C1283" s="45"/>
      <c r="D1283" s="45"/>
      <c r="E1283" s="45"/>
    </row>
    <row r="1284" spans="1:5" x14ac:dyDescent="0.25">
      <c r="A1284" s="45"/>
      <c r="B1284" s="119"/>
      <c r="C1284" s="45"/>
      <c r="D1284" s="45"/>
      <c r="E1284" s="45"/>
    </row>
    <row r="1285" spans="1:5" x14ac:dyDescent="0.25">
      <c r="A1285" s="45"/>
      <c r="B1285" s="119"/>
      <c r="C1285" s="45"/>
      <c r="D1285" s="45"/>
      <c r="E1285" s="45"/>
    </row>
    <row r="1286" spans="1:5" x14ac:dyDescent="0.25">
      <c r="A1286" s="45"/>
      <c r="B1286" s="119"/>
      <c r="C1286" s="45"/>
      <c r="D1286" s="45"/>
      <c r="E1286" s="45"/>
    </row>
    <row r="1287" spans="1:5" x14ac:dyDescent="0.25">
      <c r="A1287" s="45"/>
      <c r="B1287" s="119"/>
      <c r="C1287" s="45"/>
      <c r="D1287" s="45"/>
      <c r="E1287" s="45"/>
    </row>
    <row r="1288" spans="1:5" x14ac:dyDescent="0.25">
      <c r="A1288" s="45"/>
      <c r="B1288" s="119"/>
      <c r="C1288" s="45"/>
      <c r="D1288" s="45"/>
      <c r="E1288" s="45"/>
    </row>
    <row r="1289" spans="1:5" x14ac:dyDescent="0.25">
      <c r="A1289" s="45"/>
      <c r="B1289" s="119"/>
      <c r="C1289" s="45"/>
      <c r="D1289" s="45"/>
      <c r="E1289" s="45"/>
    </row>
    <row r="1290" spans="1:5" x14ac:dyDescent="0.25">
      <c r="A1290" s="45"/>
      <c r="B1290" s="119"/>
      <c r="C1290" s="45"/>
      <c r="D1290" s="45"/>
      <c r="E1290" s="45"/>
    </row>
    <row r="1291" spans="1:5" x14ac:dyDescent="0.25">
      <c r="A1291" s="45"/>
      <c r="B1291" s="119"/>
      <c r="C1291" s="45"/>
      <c r="D1291" s="45"/>
      <c r="E1291" s="45"/>
    </row>
    <row r="1292" spans="1:5" x14ac:dyDescent="0.25">
      <c r="A1292" s="45"/>
      <c r="B1292" s="119"/>
      <c r="C1292" s="45"/>
      <c r="D1292" s="45"/>
      <c r="E1292" s="45"/>
    </row>
    <row r="1293" spans="1:5" x14ac:dyDescent="0.25">
      <c r="A1293" s="45"/>
      <c r="B1293" s="119"/>
      <c r="C1293" s="45"/>
      <c r="D1293" s="45"/>
      <c r="E1293" s="45"/>
    </row>
    <row r="1294" spans="1:5" x14ac:dyDescent="0.25">
      <c r="A1294" s="45"/>
      <c r="B1294" s="119"/>
      <c r="C1294" s="45"/>
      <c r="D1294" s="45"/>
      <c r="E1294" s="45"/>
    </row>
    <row r="1295" spans="1:5" x14ac:dyDescent="0.25">
      <c r="A1295" s="45"/>
      <c r="B1295" s="119"/>
      <c r="C1295" s="45"/>
      <c r="D1295" s="45"/>
      <c r="E1295" s="45"/>
    </row>
    <row r="1296" spans="1:5" x14ac:dyDescent="0.25">
      <c r="A1296" s="45"/>
      <c r="B1296" s="119"/>
      <c r="C1296" s="45"/>
      <c r="D1296" s="45"/>
      <c r="E1296" s="45"/>
    </row>
    <row r="1297" spans="1:5" x14ac:dyDescent="0.25">
      <c r="A1297" s="45"/>
      <c r="B1297" s="119"/>
      <c r="C1297" s="45"/>
      <c r="D1297" s="45"/>
      <c r="E1297" s="45"/>
    </row>
    <row r="1298" spans="1:5" x14ac:dyDescent="0.25">
      <c r="A1298" s="45"/>
      <c r="B1298" s="119"/>
      <c r="C1298" s="45"/>
      <c r="D1298" s="45"/>
      <c r="E1298" s="45"/>
    </row>
    <row r="1299" spans="1:5" x14ac:dyDescent="0.25">
      <c r="A1299" s="45"/>
      <c r="B1299" s="119"/>
      <c r="C1299" s="45"/>
      <c r="D1299" s="45"/>
      <c r="E1299" s="45"/>
    </row>
    <row r="1300" spans="1:5" x14ac:dyDescent="0.25">
      <c r="A1300" s="45"/>
      <c r="B1300" s="119"/>
      <c r="C1300" s="45"/>
      <c r="D1300" s="45"/>
      <c r="E1300" s="45"/>
    </row>
    <row r="1301" spans="1:5" x14ac:dyDescent="0.25">
      <c r="A1301" s="45"/>
      <c r="B1301" s="119"/>
      <c r="C1301" s="45"/>
      <c r="D1301" s="45"/>
      <c r="E1301" s="45"/>
    </row>
    <row r="1302" spans="1:5" x14ac:dyDescent="0.25">
      <c r="A1302" s="45"/>
      <c r="B1302" s="119"/>
      <c r="C1302" s="45"/>
      <c r="D1302" s="45"/>
      <c r="E1302" s="45"/>
    </row>
    <row r="1303" spans="1:5" x14ac:dyDescent="0.25">
      <c r="A1303" s="45"/>
      <c r="B1303" s="119"/>
      <c r="C1303" s="45"/>
      <c r="D1303" s="45"/>
      <c r="E1303" s="45"/>
    </row>
    <row r="1304" spans="1:5" x14ac:dyDescent="0.25">
      <c r="A1304" s="45"/>
      <c r="B1304" s="119"/>
      <c r="C1304" s="45"/>
      <c r="D1304" s="45"/>
      <c r="E1304" s="45"/>
    </row>
    <row r="1305" spans="1:5" x14ac:dyDescent="0.25">
      <c r="A1305" s="45"/>
      <c r="B1305" s="119"/>
      <c r="C1305" s="45"/>
      <c r="D1305" s="45"/>
      <c r="E1305" s="45"/>
    </row>
    <row r="1306" spans="1:5" x14ac:dyDescent="0.25">
      <c r="A1306" s="45"/>
      <c r="B1306" s="119"/>
      <c r="C1306" s="45"/>
      <c r="D1306" s="45"/>
      <c r="E1306" s="45"/>
    </row>
    <row r="1307" spans="1:5" x14ac:dyDescent="0.25">
      <c r="A1307" s="45"/>
      <c r="B1307" s="119"/>
      <c r="C1307" s="45"/>
      <c r="D1307" s="45"/>
      <c r="E1307" s="45"/>
    </row>
    <row r="1308" spans="1:5" x14ac:dyDescent="0.25">
      <c r="A1308" s="45"/>
      <c r="B1308" s="119"/>
      <c r="C1308" s="45"/>
      <c r="D1308" s="45"/>
      <c r="E1308" s="45"/>
    </row>
    <row r="1309" spans="1:5" x14ac:dyDescent="0.25">
      <c r="A1309" s="45"/>
      <c r="B1309" s="119"/>
      <c r="C1309" s="45"/>
      <c r="D1309" s="45"/>
      <c r="E1309" s="45"/>
    </row>
    <row r="1310" spans="1:5" x14ac:dyDescent="0.25">
      <c r="A1310" s="45"/>
      <c r="B1310" s="119"/>
      <c r="C1310" s="45"/>
      <c r="D1310" s="45"/>
      <c r="E1310" s="45"/>
    </row>
    <row r="1311" spans="1:5" x14ac:dyDescent="0.25">
      <c r="A1311" s="45"/>
      <c r="B1311" s="119"/>
      <c r="C1311" s="45"/>
      <c r="D1311" s="45"/>
      <c r="E1311" s="45"/>
    </row>
    <row r="1312" spans="1:5" x14ac:dyDescent="0.25">
      <c r="A1312" s="45"/>
      <c r="B1312" s="119"/>
      <c r="C1312" s="45"/>
      <c r="D1312" s="45"/>
      <c r="E1312" s="45"/>
    </row>
    <row r="1313" spans="1:5" x14ac:dyDescent="0.25">
      <c r="A1313" s="45"/>
      <c r="B1313" s="119"/>
      <c r="C1313" s="45"/>
      <c r="D1313" s="45"/>
      <c r="E1313" s="45"/>
    </row>
    <row r="1314" spans="1:5" x14ac:dyDescent="0.25">
      <c r="A1314" s="45"/>
      <c r="B1314" s="119"/>
      <c r="C1314" s="45"/>
      <c r="D1314" s="45"/>
      <c r="E1314" s="45"/>
    </row>
    <row r="1315" spans="1:5" x14ac:dyDescent="0.25">
      <c r="A1315" s="45"/>
      <c r="B1315" s="119"/>
      <c r="C1315" s="45"/>
      <c r="D1315" s="45"/>
      <c r="E1315" s="45"/>
    </row>
    <row r="1316" spans="1:5" x14ac:dyDescent="0.25">
      <c r="A1316" s="45"/>
      <c r="B1316" s="119"/>
      <c r="C1316" s="45"/>
      <c r="D1316" s="45"/>
      <c r="E1316" s="45"/>
    </row>
    <row r="1317" spans="1:5" x14ac:dyDescent="0.25">
      <c r="A1317" s="45"/>
      <c r="B1317" s="119"/>
      <c r="C1317" s="45"/>
      <c r="D1317" s="45"/>
      <c r="E1317" s="45"/>
    </row>
    <row r="1318" spans="1:5" x14ac:dyDescent="0.25">
      <c r="A1318" s="45"/>
      <c r="B1318" s="119"/>
      <c r="C1318" s="45"/>
      <c r="D1318" s="45"/>
      <c r="E1318" s="45"/>
    </row>
    <row r="1319" spans="1:5" x14ac:dyDescent="0.25">
      <c r="A1319" s="45"/>
      <c r="B1319" s="119"/>
      <c r="C1319" s="45"/>
      <c r="D1319" s="45"/>
      <c r="E1319" s="45"/>
    </row>
    <row r="1320" spans="1:5" x14ac:dyDescent="0.25">
      <c r="A1320" s="45"/>
      <c r="B1320" s="119"/>
      <c r="C1320" s="45"/>
      <c r="D1320" s="45"/>
      <c r="E1320" s="45"/>
    </row>
    <row r="1321" spans="1:5" x14ac:dyDescent="0.25">
      <c r="A1321" s="45"/>
      <c r="B1321" s="119"/>
      <c r="C1321" s="45"/>
      <c r="D1321" s="45"/>
      <c r="E1321" s="45"/>
    </row>
    <row r="1322" spans="1:5" x14ac:dyDescent="0.25">
      <c r="A1322" s="45"/>
      <c r="B1322" s="119"/>
      <c r="C1322" s="45"/>
      <c r="D1322" s="45"/>
      <c r="E1322" s="45"/>
    </row>
    <row r="1323" spans="1:5" x14ac:dyDescent="0.25">
      <c r="A1323" s="45"/>
      <c r="B1323" s="119"/>
      <c r="C1323" s="45"/>
      <c r="D1323" s="45"/>
      <c r="E1323" s="45"/>
    </row>
    <row r="1324" spans="1:5" x14ac:dyDescent="0.25">
      <c r="A1324" s="45"/>
      <c r="B1324" s="119"/>
      <c r="C1324" s="45"/>
      <c r="D1324" s="45"/>
      <c r="E1324" s="45"/>
    </row>
    <row r="1325" spans="1:5" x14ac:dyDescent="0.25">
      <c r="A1325" s="45"/>
      <c r="B1325" s="119"/>
      <c r="C1325" s="45"/>
      <c r="D1325" s="45"/>
      <c r="E1325" s="45"/>
    </row>
    <row r="1326" spans="1:5" x14ac:dyDescent="0.25">
      <c r="A1326" s="45"/>
      <c r="B1326" s="119"/>
      <c r="C1326" s="45"/>
      <c r="D1326" s="45"/>
      <c r="E1326" s="45"/>
    </row>
    <row r="1327" spans="1:5" x14ac:dyDescent="0.25">
      <c r="A1327" s="45"/>
      <c r="B1327" s="119"/>
      <c r="C1327" s="45"/>
      <c r="D1327" s="45"/>
      <c r="E1327" s="45"/>
    </row>
    <row r="1328" spans="1:5" x14ac:dyDescent="0.25">
      <c r="A1328" s="45"/>
      <c r="B1328" s="119"/>
      <c r="C1328" s="45"/>
      <c r="D1328" s="45"/>
      <c r="E1328" s="45"/>
    </row>
    <row r="1329" spans="1:5" x14ac:dyDescent="0.25">
      <c r="A1329" s="45"/>
      <c r="B1329" s="119"/>
      <c r="C1329" s="45"/>
      <c r="D1329" s="45"/>
      <c r="E1329" s="45"/>
    </row>
    <row r="1330" spans="1:5" x14ac:dyDescent="0.25">
      <c r="A1330" s="45"/>
      <c r="B1330" s="119"/>
      <c r="C1330" s="45"/>
      <c r="D1330" s="45"/>
      <c r="E1330" s="45"/>
    </row>
    <row r="1331" spans="1:5" x14ac:dyDescent="0.25">
      <c r="A1331" s="45"/>
      <c r="B1331" s="119"/>
      <c r="C1331" s="45"/>
      <c r="D1331" s="45"/>
      <c r="E1331" s="45"/>
    </row>
    <row r="1332" spans="1:5" x14ac:dyDescent="0.25">
      <c r="A1332" s="45"/>
      <c r="B1332" s="119"/>
      <c r="C1332" s="45"/>
      <c r="D1332" s="45"/>
      <c r="E1332" s="45"/>
    </row>
    <row r="1333" spans="1:5" x14ac:dyDescent="0.25">
      <c r="A1333" s="45"/>
      <c r="B1333" s="119"/>
      <c r="C1333" s="45"/>
      <c r="D1333" s="45"/>
      <c r="E1333" s="45"/>
    </row>
    <row r="1334" spans="1:5" x14ac:dyDescent="0.25">
      <c r="A1334" s="45"/>
      <c r="B1334" s="119"/>
      <c r="C1334" s="45"/>
      <c r="D1334" s="45"/>
      <c r="E1334" s="45"/>
    </row>
    <row r="1335" spans="1:5" x14ac:dyDescent="0.25">
      <c r="A1335" s="45"/>
      <c r="B1335" s="119"/>
      <c r="C1335" s="45"/>
      <c r="D1335" s="45"/>
      <c r="E1335" s="45"/>
    </row>
    <row r="1336" spans="1:5" x14ac:dyDescent="0.25">
      <c r="A1336" s="45"/>
      <c r="B1336" s="119"/>
      <c r="C1336" s="45"/>
      <c r="D1336" s="45"/>
      <c r="E1336" s="45"/>
    </row>
    <row r="1337" spans="1:5" x14ac:dyDescent="0.25">
      <c r="A1337" s="45"/>
      <c r="B1337" s="119"/>
      <c r="C1337" s="45"/>
      <c r="D1337" s="45"/>
      <c r="E1337" s="45"/>
    </row>
    <row r="1338" spans="1:5" x14ac:dyDescent="0.25">
      <c r="A1338" s="45"/>
      <c r="B1338" s="119"/>
      <c r="C1338" s="45"/>
      <c r="D1338" s="45"/>
      <c r="E1338" s="45"/>
    </row>
    <row r="1339" spans="1:5" x14ac:dyDescent="0.25">
      <c r="A1339" s="45"/>
      <c r="B1339" s="119"/>
      <c r="C1339" s="45"/>
      <c r="D1339" s="45"/>
      <c r="E1339" s="45"/>
    </row>
    <row r="1340" spans="1:5" x14ac:dyDescent="0.25">
      <c r="A1340" s="45"/>
      <c r="B1340" s="119"/>
      <c r="C1340" s="45"/>
      <c r="D1340" s="45"/>
      <c r="E1340" s="45"/>
    </row>
    <row r="1341" spans="1:5" x14ac:dyDescent="0.25">
      <c r="A1341" s="45"/>
      <c r="B1341" s="119"/>
      <c r="C1341" s="45"/>
      <c r="D1341" s="45"/>
      <c r="E1341" s="45"/>
    </row>
    <row r="1342" spans="1:5" x14ac:dyDescent="0.25">
      <c r="A1342" s="45"/>
      <c r="B1342" s="119"/>
      <c r="C1342" s="45"/>
      <c r="D1342" s="45"/>
      <c r="E1342" s="45"/>
    </row>
    <row r="1343" spans="1:5" x14ac:dyDescent="0.25">
      <c r="A1343" s="45"/>
      <c r="B1343" s="119"/>
      <c r="C1343" s="45"/>
      <c r="D1343" s="45"/>
      <c r="E1343" s="45"/>
    </row>
    <row r="1344" spans="1:5" x14ac:dyDescent="0.25">
      <c r="A1344" s="45"/>
      <c r="B1344" s="119"/>
      <c r="C1344" s="45"/>
      <c r="D1344" s="45"/>
      <c r="E1344" s="45"/>
    </row>
    <row r="1345" spans="1:5" x14ac:dyDescent="0.25">
      <c r="A1345" s="45"/>
      <c r="B1345" s="119"/>
      <c r="C1345" s="45"/>
      <c r="D1345" s="45"/>
      <c r="E1345" s="45"/>
    </row>
    <row r="1346" spans="1:5" x14ac:dyDescent="0.25">
      <c r="A1346" s="45"/>
      <c r="B1346" s="119"/>
      <c r="C1346" s="45"/>
      <c r="D1346" s="45"/>
      <c r="E1346" s="45"/>
    </row>
    <row r="1347" spans="1:5" x14ac:dyDescent="0.25">
      <c r="A1347" s="45"/>
      <c r="B1347" s="119"/>
      <c r="C1347" s="45"/>
      <c r="D1347" s="45"/>
      <c r="E1347" s="45"/>
    </row>
    <row r="1348" spans="1:5" x14ac:dyDescent="0.25">
      <c r="A1348" s="45"/>
      <c r="B1348" s="119"/>
      <c r="C1348" s="45"/>
      <c r="D1348" s="45"/>
      <c r="E1348" s="45"/>
    </row>
    <row r="1349" spans="1:5" x14ac:dyDescent="0.25">
      <c r="A1349" s="45"/>
      <c r="B1349" s="119"/>
      <c r="C1349" s="45"/>
      <c r="D1349" s="45"/>
      <c r="E1349" s="45"/>
    </row>
    <row r="1350" spans="1:5" x14ac:dyDescent="0.25">
      <c r="A1350" s="45"/>
      <c r="B1350" s="119"/>
      <c r="C1350" s="45"/>
      <c r="D1350" s="45"/>
      <c r="E1350" s="45"/>
    </row>
    <row r="1351" spans="1:5" x14ac:dyDescent="0.25">
      <c r="A1351" s="45"/>
      <c r="B1351" s="119"/>
      <c r="C1351" s="45"/>
      <c r="D1351" s="45"/>
      <c r="E1351" s="45"/>
    </row>
    <row r="1352" spans="1:5" x14ac:dyDescent="0.25">
      <c r="A1352" s="45"/>
      <c r="B1352" s="119"/>
      <c r="C1352" s="45"/>
      <c r="D1352" s="45"/>
      <c r="E1352" s="45"/>
    </row>
    <row r="1353" spans="1:5" x14ac:dyDescent="0.25">
      <c r="A1353" s="45"/>
      <c r="B1353" s="119"/>
      <c r="C1353" s="45"/>
      <c r="D1353" s="45"/>
      <c r="E1353" s="45"/>
    </row>
    <row r="1354" spans="1:5" x14ac:dyDescent="0.25">
      <c r="A1354" s="45"/>
      <c r="B1354" s="119"/>
      <c r="C1354" s="45"/>
      <c r="D1354" s="45"/>
      <c r="E1354" s="45"/>
    </row>
    <row r="1355" spans="1:5" x14ac:dyDescent="0.25">
      <c r="A1355" s="45"/>
      <c r="B1355" s="119"/>
      <c r="C1355" s="45"/>
      <c r="D1355" s="45"/>
      <c r="E1355" s="45"/>
    </row>
    <row r="1356" spans="1:5" x14ac:dyDescent="0.25">
      <c r="A1356" s="45"/>
      <c r="B1356" s="119"/>
      <c r="C1356" s="45"/>
      <c r="D1356" s="45"/>
      <c r="E1356" s="45"/>
    </row>
    <row r="1357" spans="1:5" x14ac:dyDescent="0.25">
      <c r="A1357" s="45"/>
      <c r="B1357" s="119"/>
      <c r="C1357" s="45"/>
      <c r="D1357" s="45"/>
      <c r="E1357" s="45"/>
    </row>
    <row r="1358" spans="1:5" x14ac:dyDescent="0.25">
      <c r="A1358" s="45"/>
      <c r="B1358" s="119"/>
      <c r="C1358" s="45"/>
      <c r="D1358" s="45"/>
      <c r="E1358" s="45"/>
    </row>
    <row r="1359" spans="1:5" x14ac:dyDescent="0.25">
      <c r="A1359" s="45"/>
      <c r="B1359" s="119"/>
      <c r="C1359" s="45"/>
      <c r="D1359" s="45"/>
      <c r="E1359" s="45"/>
    </row>
    <row r="1360" spans="1:5" x14ac:dyDescent="0.25">
      <c r="A1360" s="45"/>
      <c r="B1360" s="119"/>
      <c r="C1360" s="45"/>
      <c r="D1360" s="45"/>
      <c r="E1360" s="45"/>
    </row>
    <row r="1361" spans="1:5" x14ac:dyDescent="0.25">
      <c r="A1361" s="45"/>
      <c r="B1361" s="119"/>
      <c r="C1361" s="45"/>
      <c r="D1361" s="45"/>
      <c r="E1361" s="45"/>
    </row>
    <row r="1362" spans="1:5" x14ac:dyDescent="0.25">
      <c r="A1362" s="45"/>
      <c r="B1362" s="119"/>
      <c r="C1362" s="45"/>
      <c r="D1362" s="45"/>
      <c r="E1362" s="45"/>
    </row>
    <row r="1363" spans="1:5" x14ac:dyDescent="0.25">
      <c r="A1363" s="45"/>
      <c r="B1363" s="119"/>
      <c r="C1363" s="45"/>
      <c r="D1363" s="45"/>
      <c r="E1363" s="45"/>
    </row>
    <row r="1364" spans="1:5" x14ac:dyDescent="0.25">
      <c r="A1364" s="45"/>
      <c r="B1364" s="119"/>
      <c r="C1364" s="45"/>
      <c r="D1364" s="45"/>
      <c r="E1364" s="45"/>
    </row>
    <row r="1365" spans="1:5" x14ac:dyDescent="0.25">
      <c r="A1365" s="45"/>
      <c r="B1365" s="119"/>
      <c r="C1365" s="45"/>
      <c r="D1365" s="45"/>
      <c r="E1365" s="45"/>
    </row>
    <row r="1366" spans="1:5" x14ac:dyDescent="0.25">
      <c r="A1366" s="45"/>
      <c r="B1366" s="119"/>
      <c r="C1366" s="45"/>
      <c r="D1366" s="45"/>
      <c r="E1366" s="45"/>
    </row>
    <row r="1367" spans="1:5" x14ac:dyDescent="0.25">
      <c r="A1367" s="45"/>
      <c r="B1367" s="119"/>
      <c r="C1367" s="45"/>
      <c r="D1367" s="45"/>
      <c r="E1367" s="45"/>
    </row>
    <row r="1368" spans="1:5" x14ac:dyDescent="0.25">
      <c r="A1368" s="45"/>
      <c r="B1368" s="119"/>
      <c r="C1368" s="45"/>
      <c r="D1368" s="45"/>
      <c r="E1368" s="45"/>
    </row>
    <row r="1369" spans="1:5" x14ac:dyDescent="0.25">
      <c r="A1369" s="45"/>
      <c r="B1369" s="119"/>
      <c r="C1369" s="45"/>
      <c r="D1369" s="45"/>
      <c r="E1369" s="45"/>
    </row>
    <row r="1370" spans="1:5" x14ac:dyDescent="0.25">
      <c r="A1370" s="45"/>
      <c r="B1370" s="119"/>
      <c r="C1370" s="45"/>
      <c r="D1370" s="45"/>
      <c r="E1370" s="45"/>
    </row>
    <row r="1371" spans="1:5" x14ac:dyDescent="0.25">
      <c r="A1371" s="45"/>
      <c r="B1371" s="119"/>
      <c r="C1371" s="45"/>
      <c r="D1371" s="45"/>
      <c r="E1371" s="45"/>
    </row>
    <row r="1372" spans="1:5" x14ac:dyDescent="0.25">
      <c r="A1372" s="45"/>
      <c r="B1372" s="119"/>
      <c r="C1372" s="45"/>
      <c r="D1372" s="45"/>
      <c r="E1372" s="45"/>
    </row>
    <row r="1373" spans="1:5" x14ac:dyDescent="0.25">
      <c r="A1373" s="45"/>
      <c r="B1373" s="119"/>
      <c r="C1373" s="45"/>
      <c r="D1373" s="45"/>
      <c r="E1373" s="45"/>
    </row>
    <row r="1374" spans="1:5" x14ac:dyDescent="0.25">
      <c r="A1374" s="45"/>
      <c r="B1374" s="119"/>
      <c r="C1374" s="45"/>
      <c r="D1374" s="45"/>
      <c r="E1374" s="45"/>
    </row>
    <row r="1375" spans="1:5" x14ac:dyDescent="0.25">
      <c r="A1375" s="45"/>
      <c r="B1375" s="119"/>
      <c r="C1375" s="45"/>
      <c r="D1375" s="45"/>
      <c r="E1375" s="45"/>
    </row>
    <row r="1376" spans="1:5" x14ac:dyDescent="0.25">
      <c r="A1376" s="45"/>
      <c r="B1376" s="119"/>
      <c r="C1376" s="45"/>
      <c r="D1376" s="45"/>
      <c r="E1376" s="45"/>
    </row>
    <row r="1377" spans="1:5" x14ac:dyDescent="0.25">
      <c r="A1377" s="45"/>
      <c r="B1377" s="119"/>
      <c r="C1377" s="45"/>
      <c r="D1377" s="45"/>
      <c r="E1377" s="45"/>
    </row>
    <row r="1378" spans="1:5" x14ac:dyDescent="0.25">
      <c r="A1378" s="45"/>
      <c r="B1378" s="119"/>
      <c r="C1378" s="45"/>
      <c r="D1378" s="45"/>
      <c r="E1378" s="45"/>
    </row>
    <row r="1379" spans="1:5" x14ac:dyDescent="0.25">
      <c r="A1379" s="45"/>
      <c r="B1379" s="119"/>
      <c r="C1379" s="45"/>
      <c r="D1379" s="45"/>
      <c r="E1379" s="45"/>
    </row>
    <row r="1380" spans="1:5" x14ac:dyDescent="0.25">
      <c r="A1380" s="45"/>
      <c r="B1380" s="119"/>
      <c r="C1380" s="45"/>
      <c r="D1380" s="45"/>
      <c r="E1380" s="45"/>
    </row>
    <row r="1381" spans="1:5" x14ac:dyDescent="0.25">
      <c r="A1381" s="45"/>
      <c r="B1381" s="119"/>
      <c r="C1381" s="45"/>
      <c r="D1381" s="45"/>
      <c r="E1381" s="45"/>
    </row>
    <row r="1382" spans="1:5" x14ac:dyDescent="0.25">
      <c r="A1382" s="45"/>
      <c r="B1382" s="119"/>
      <c r="C1382" s="45"/>
      <c r="D1382" s="45"/>
      <c r="E1382" s="45"/>
    </row>
    <row r="1383" spans="1:5" x14ac:dyDescent="0.25">
      <c r="A1383" s="45"/>
      <c r="B1383" s="119"/>
      <c r="C1383" s="45"/>
      <c r="D1383" s="45"/>
      <c r="E1383" s="45"/>
    </row>
    <row r="1384" spans="1:5" x14ac:dyDescent="0.25">
      <c r="A1384" s="45"/>
      <c r="B1384" s="119"/>
      <c r="C1384" s="45"/>
      <c r="D1384" s="45"/>
      <c r="E1384" s="45"/>
    </row>
    <row r="1385" spans="1:5" x14ac:dyDescent="0.25">
      <c r="A1385" s="45"/>
      <c r="B1385" s="119"/>
      <c r="C1385" s="45"/>
      <c r="D1385" s="45"/>
      <c r="E1385" s="45"/>
    </row>
    <row r="1386" spans="1:5" x14ac:dyDescent="0.25">
      <c r="A1386" s="45"/>
      <c r="B1386" s="119"/>
      <c r="C1386" s="45"/>
      <c r="D1386" s="45"/>
      <c r="E1386" s="45"/>
    </row>
    <row r="1387" spans="1:5" x14ac:dyDescent="0.25">
      <c r="A1387" s="45"/>
      <c r="B1387" s="119"/>
      <c r="C1387" s="45"/>
      <c r="D1387" s="45"/>
      <c r="E1387" s="45"/>
    </row>
    <row r="1388" spans="1:5" x14ac:dyDescent="0.25">
      <c r="A1388" s="45"/>
      <c r="B1388" s="119"/>
      <c r="C1388" s="45"/>
      <c r="D1388" s="45"/>
      <c r="E1388" s="45"/>
    </row>
    <row r="1389" spans="1:5" x14ac:dyDescent="0.25">
      <c r="A1389" s="45"/>
      <c r="B1389" s="119"/>
      <c r="C1389" s="45"/>
      <c r="D1389" s="45"/>
      <c r="E1389" s="45"/>
    </row>
    <row r="1390" spans="1:5" x14ac:dyDescent="0.25">
      <c r="A1390" s="45"/>
      <c r="B1390" s="119"/>
      <c r="C1390" s="45"/>
      <c r="D1390" s="45"/>
      <c r="E1390" s="45"/>
    </row>
    <row r="1391" spans="1:5" x14ac:dyDescent="0.25">
      <c r="A1391" s="45"/>
      <c r="B1391" s="119"/>
      <c r="C1391" s="45"/>
      <c r="D1391" s="45"/>
      <c r="E1391" s="45"/>
    </row>
    <row r="1392" spans="1:5" x14ac:dyDescent="0.25">
      <c r="A1392" s="45"/>
      <c r="B1392" s="119"/>
      <c r="C1392" s="45"/>
      <c r="D1392" s="45"/>
      <c r="E1392" s="45"/>
    </row>
    <row r="1393" spans="1:5" x14ac:dyDescent="0.25">
      <c r="A1393" s="45"/>
      <c r="B1393" s="119"/>
      <c r="C1393" s="45"/>
      <c r="D1393" s="45"/>
      <c r="E1393" s="45"/>
    </row>
    <row r="1394" spans="1:5" x14ac:dyDescent="0.25">
      <c r="A1394" s="45"/>
      <c r="B1394" s="119"/>
      <c r="C1394" s="45"/>
      <c r="D1394" s="45"/>
      <c r="E1394" s="45"/>
    </row>
    <row r="1395" spans="1:5" x14ac:dyDescent="0.25">
      <c r="A1395" s="45"/>
      <c r="B1395" s="119"/>
      <c r="C1395" s="45"/>
      <c r="D1395" s="45"/>
      <c r="E1395" s="45"/>
    </row>
    <row r="1396" spans="1:5" x14ac:dyDescent="0.25">
      <c r="A1396" s="45"/>
      <c r="B1396" s="119"/>
      <c r="C1396" s="45"/>
      <c r="D1396" s="45"/>
      <c r="E1396" s="45"/>
    </row>
    <row r="1397" spans="1:5" x14ac:dyDescent="0.25">
      <c r="A1397" s="45"/>
      <c r="B1397" s="119"/>
      <c r="C1397" s="45"/>
      <c r="D1397" s="45"/>
      <c r="E1397" s="45"/>
    </row>
    <row r="1398" spans="1:5" x14ac:dyDescent="0.25">
      <c r="A1398" s="45"/>
      <c r="B1398" s="119"/>
      <c r="C1398" s="45"/>
      <c r="D1398" s="45"/>
      <c r="E1398" s="45"/>
    </row>
    <row r="1399" spans="1:5" x14ac:dyDescent="0.25">
      <c r="A1399" s="45"/>
      <c r="B1399" s="119"/>
      <c r="C1399" s="45"/>
      <c r="D1399" s="45"/>
      <c r="E1399" s="45"/>
    </row>
    <row r="1400" spans="1:5" x14ac:dyDescent="0.25">
      <c r="A1400" s="45"/>
      <c r="B1400" s="119"/>
      <c r="C1400" s="45"/>
      <c r="D1400" s="45"/>
      <c r="E1400" s="45"/>
    </row>
    <row r="1401" spans="1:5" x14ac:dyDescent="0.25">
      <c r="A1401" s="45"/>
      <c r="B1401" s="119"/>
      <c r="C1401" s="45"/>
      <c r="D1401" s="45"/>
      <c r="E1401" s="45"/>
    </row>
    <row r="1402" spans="1:5" x14ac:dyDescent="0.25">
      <c r="A1402" s="45"/>
      <c r="B1402" s="119"/>
      <c r="C1402" s="45"/>
      <c r="D1402" s="45"/>
      <c r="E1402" s="45"/>
    </row>
    <row r="1403" spans="1:5" x14ac:dyDescent="0.25">
      <c r="A1403" s="45"/>
      <c r="B1403" s="119"/>
      <c r="C1403" s="45"/>
      <c r="D1403" s="45"/>
      <c r="E1403" s="45"/>
    </row>
    <row r="1404" spans="1:5" x14ac:dyDescent="0.25">
      <c r="A1404" s="45"/>
      <c r="B1404" s="119"/>
      <c r="C1404" s="45"/>
      <c r="D1404" s="45"/>
      <c r="E1404" s="45"/>
    </row>
    <row r="1405" spans="1:5" x14ac:dyDescent="0.25">
      <c r="A1405" s="45"/>
      <c r="B1405" s="119"/>
      <c r="C1405" s="45"/>
      <c r="D1405" s="45"/>
      <c r="E1405" s="45"/>
    </row>
    <row r="1406" spans="1:5" x14ac:dyDescent="0.25">
      <c r="A1406" s="45"/>
      <c r="B1406" s="119"/>
      <c r="C1406" s="45"/>
      <c r="D1406" s="45"/>
      <c r="E1406" s="45"/>
    </row>
    <row r="1407" spans="1:5" x14ac:dyDescent="0.25">
      <c r="A1407" s="45"/>
      <c r="B1407" s="119"/>
      <c r="C1407" s="45"/>
      <c r="D1407" s="45"/>
      <c r="E1407" s="45"/>
    </row>
    <row r="1408" spans="1:5" x14ac:dyDescent="0.25">
      <c r="A1408" s="45"/>
      <c r="B1408" s="119"/>
      <c r="C1408" s="45"/>
      <c r="D1408" s="45"/>
      <c r="E1408" s="45"/>
    </row>
    <row r="1409" spans="1:5" x14ac:dyDescent="0.25">
      <c r="A1409" s="45"/>
      <c r="B1409" s="119"/>
      <c r="C1409" s="45"/>
      <c r="D1409" s="45"/>
      <c r="E1409" s="45"/>
    </row>
    <row r="1410" spans="1:5" x14ac:dyDescent="0.25">
      <c r="A1410" s="45"/>
      <c r="B1410" s="119"/>
      <c r="C1410" s="45"/>
      <c r="D1410" s="45"/>
      <c r="E1410" s="45"/>
    </row>
    <row r="1411" spans="1:5" x14ac:dyDescent="0.25">
      <c r="A1411" s="45"/>
      <c r="B1411" s="119"/>
      <c r="C1411" s="45"/>
      <c r="D1411" s="45"/>
      <c r="E1411" s="45"/>
    </row>
    <row r="1412" spans="1:5" x14ac:dyDescent="0.25">
      <c r="A1412" s="45"/>
      <c r="B1412" s="119"/>
      <c r="C1412" s="45"/>
      <c r="D1412" s="45"/>
      <c r="E1412" s="45"/>
    </row>
    <row r="1413" spans="1:5" x14ac:dyDescent="0.25">
      <c r="A1413" s="45"/>
      <c r="B1413" s="119"/>
      <c r="C1413" s="45"/>
      <c r="D1413" s="45"/>
      <c r="E1413" s="45"/>
    </row>
    <row r="1414" spans="1:5" x14ac:dyDescent="0.25">
      <c r="A1414" s="45"/>
      <c r="B1414" s="119"/>
      <c r="C1414" s="45"/>
      <c r="D1414" s="45"/>
      <c r="E1414" s="45"/>
    </row>
    <row r="1415" spans="1:5" x14ac:dyDescent="0.25">
      <c r="A1415" s="45"/>
      <c r="B1415" s="119"/>
      <c r="C1415" s="45"/>
      <c r="D1415" s="45"/>
      <c r="E1415" s="45"/>
    </row>
    <row r="1416" spans="1:5" x14ac:dyDescent="0.25">
      <c r="A1416" s="45"/>
      <c r="B1416" s="119"/>
      <c r="C1416" s="45"/>
      <c r="D1416" s="45"/>
      <c r="E1416" s="45"/>
    </row>
    <row r="1417" spans="1:5" x14ac:dyDescent="0.25">
      <c r="A1417" s="45"/>
      <c r="B1417" s="119"/>
      <c r="C1417" s="45"/>
      <c r="D1417" s="45"/>
      <c r="E1417" s="45"/>
    </row>
    <row r="1418" spans="1:5" x14ac:dyDescent="0.25">
      <c r="A1418" s="45"/>
      <c r="B1418" s="119"/>
      <c r="C1418" s="45"/>
      <c r="D1418" s="45"/>
      <c r="E1418" s="45"/>
    </row>
    <row r="1419" spans="1:5" x14ac:dyDescent="0.25">
      <c r="A1419" s="45"/>
      <c r="B1419" s="119"/>
      <c r="C1419" s="45"/>
      <c r="D1419" s="45"/>
      <c r="E1419" s="45"/>
    </row>
    <row r="1420" spans="1:5" x14ac:dyDescent="0.25">
      <c r="A1420" s="45"/>
      <c r="B1420" s="119"/>
      <c r="C1420" s="45"/>
      <c r="D1420" s="45"/>
      <c r="E1420" s="45"/>
    </row>
    <row r="1421" spans="1:5" x14ac:dyDescent="0.25">
      <c r="A1421" s="45"/>
      <c r="B1421" s="119"/>
      <c r="C1421" s="45"/>
      <c r="D1421" s="45"/>
      <c r="E1421" s="45"/>
    </row>
    <row r="1422" spans="1:5" x14ac:dyDescent="0.25">
      <c r="A1422" s="45"/>
      <c r="B1422" s="119"/>
      <c r="C1422" s="45"/>
      <c r="D1422" s="45"/>
      <c r="E1422" s="45"/>
    </row>
    <row r="1423" spans="1:5" x14ac:dyDescent="0.25">
      <c r="A1423" s="45"/>
      <c r="B1423" s="119"/>
      <c r="C1423" s="45"/>
      <c r="D1423" s="45"/>
      <c r="E1423" s="45"/>
    </row>
    <row r="1424" spans="1:5" x14ac:dyDescent="0.25">
      <c r="A1424" s="45"/>
      <c r="B1424" s="119"/>
      <c r="C1424" s="45"/>
      <c r="D1424" s="45"/>
      <c r="E1424" s="45"/>
    </row>
    <row r="1425" spans="1:5" x14ac:dyDescent="0.25">
      <c r="A1425" s="45"/>
      <c r="B1425" s="119"/>
      <c r="C1425" s="45"/>
      <c r="D1425" s="45"/>
      <c r="E1425" s="45"/>
    </row>
    <row r="1426" spans="1:5" x14ac:dyDescent="0.25">
      <c r="A1426" s="45"/>
      <c r="B1426" s="119"/>
      <c r="C1426" s="45"/>
      <c r="D1426" s="45"/>
      <c r="E1426" s="45"/>
    </row>
    <row r="1427" spans="1:5" x14ac:dyDescent="0.25">
      <c r="A1427" s="45"/>
      <c r="B1427" s="119"/>
      <c r="C1427" s="45"/>
      <c r="D1427" s="45"/>
      <c r="E1427" s="45"/>
    </row>
    <row r="1428" spans="1:5" x14ac:dyDescent="0.25">
      <c r="A1428" s="45"/>
      <c r="B1428" s="119"/>
      <c r="C1428" s="45"/>
      <c r="D1428" s="45"/>
      <c r="E1428" s="45"/>
    </row>
    <row r="1429" spans="1:5" x14ac:dyDescent="0.25">
      <c r="A1429" s="45"/>
      <c r="B1429" s="119"/>
      <c r="C1429" s="45"/>
      <c r="D1429" s="45"/>
      <c r="E1429" s="45"/>
    </row>
    <row r="1430" spans="1:5" x14ac:dyDescent="0.25">
      <c r="A1430" s="45"/>
      <c r="B1430" s="119"/>
      <c r="C1430" s="45"/>
      <c r="D1430" s="45"/>
      <c r="E1430" s="45"/>
    </row>
    <row r="1431" spans="1:5" x14ac:dyDescent="0.25">
      <c r="A1431" s="45"/>
      <c r="B1431" s="119"/>
      <c r="C1431" s="45"/>
      <c r="D1431" s="45"/>
      <c r="E1431" s="45"/>
    </row>
    <row r="1432" spans="1:5" x14ac:dyDescent="0.25">
      <c r="A1432" s="45"/>
      <c r="B1432" s="119"/>
      <c r="C1432" s="45"/>
      <c r="D1432" s="45"/>
      <c r="E1432" s="45"/>
    </row>
    <row r="1433" spans="1:5" x14ac:dyDescent="0.25">
      <c r="A1433" s="45"/>
      <c r="B1433" s="119"/>
      <c r="C1433" s="45"/>
      <c r="D1433" s="45"/>
      <c r="E1433" s="45"/>
    </row>
    <row r="1434" spans="1:5" x14ac:dyDescent="0.25">
      <c r="A1434" s="45"/>
      <c r="B1434" s="119"/>
      <c r="C1434" s="45"/>
      <c r="D1434" s="45"/>
      <c r="E1434" s="45"/>
    </row>
    <row r="1435" spans="1:5" x14ac:dyDescent="0.25">
      <c r="A1435" s="45"/>
      <c r="B1435" s="119"/>
      <c r="C1435" s="45"/>
      <c r="D1435" s="45"/>
      <c r="E1435" s="45"/>
    </row>
    <row r="1436" spans="1:5" x14ac:dyDescent="0.25">
      <c r="A1436" s="45"/>
      <c r="B1436" s="119"/>
      <c r="C1436" s="45"/>
      <c r="D1436" s="45"/>
      <c r="E1436" s="45"/>
    </row>
    <row r="1437" spans="1:5" x14ac:dyDescent="0.25">
      <c r="A1437" s="45"/>
      <c r="B1437" s="119"/>
      <c r="C1437" s="45"/>
      <c r="D1437" s="45"/>
      <c r="E1437" s="45"/>
    </row>
    <row r="1438" spans="1:5" x14ac:dyDescent="0.25">
      <c r="A1438" s="45"/>
      <c r="B1438" s="119"/>
      <c r="C1438" s="45"/>
      <c r="D1438" s="45"/>
      <c r="E1438" s="45"/>
    </row>
    <row r="1439" spans="1:5" x14ac:dyDescent="0.25">
      <c r="A1439" s="45"/>
      <c r="B1439" s="119"/>
      <c r="C1439" s="45"/>
      <c r="D1439" s="45"/>
      <c r="E1439" s="45"/>
    </row>
    <row r="1440" spans="1:5" x14ac:dyDescent="0.25">
      <c r="A1440" s="45"/>
      <c r="B1440" s="119"/>
      <c r="C1440" s="45"/>
      <c r="D1440" s="45"/>
      <c r="E1440" s="45"/>
    </row>
    <row r="1441" spans="1:5" x14ac:dyDescent="0.25">
      <c r="A1441" s="45"/>
      <c r="B1441" s="119"/>
      <c r="C1441" s="45"/>
      <c r="D1441" s="45"/>
      <c r="E1441" s="45"/>
    </row>
    <row r="1442" spans="1:5" x14ac:dyDescent="0.25">
      <c r="A1442" s="45"/>
      <c r="B1442" s="119"/>
      <c r="C1442" s="45"/>
      <c r="D1442" s="45"/>
      <c r="E1442" s="45"/>
    </row>
    <row r="1443" spans="1:5" x14ac:dyDescent="0.25">
      <c r="A1443" s="45"/>
      <c r="B1443" s="119"/>
      <c r="C1443" s="45"/>
      <c r="D1443" s="45"/>
      <c r="E1443" s="45"/>
    </row>
    <row r="1444" spans="1:5" x14ac:dyDescent="0.25">
      <c r="A1444" s="45"/>
      <c r="B1444" s="119"/>
      <c r="C1444" s="45"/>
      <c r="D1444" s="45"/>
      <c r="E1444" s="45"/>
    </row>
    <row r="1445" spans="1:5" x14ac:dyDescent="0.25">
      <c r="A1445" s="45"/>
      <c r="B1445" s="119"/>
      <c r="C1445" s="45"/>
      <c r="D1445" s="45"/>
      <c r="E1445" s="45"/>
    </row>
    <row r="1446" spans="1:5" x14ac:dyDescent="0.25">
      <c r="A1446" s="45"/>
      <c r="B1446" s="119"/>
      <c r="C1446" s="45"/>
      <c r="D1446" s="45"/>
      <c r="E1446" s="45"/>
    </row>
    <row r="1447" spans="1:5" x14ac:dyDescent="0.25">
      <c r="A1447" s="45"/>
      <c r="B1447" s="119"/>
      <c r="C1447" s="45"/>
      <c r="D1447" s="45"/>
      <c r="E1447" s="45"/>
    </row>
    <row r="1448" spans="1:5" x14ac:dyDescent="0.25">
      <c r="A1448" s="45"/>
      <c r="B1448" s="119"/>
      <c r="C1448" s="45"/>
      <c r="D1448" s="45"/>
      <c r="E1448" s="45"/>
    </row>
    <row r="1449" spans="1:5" x14ac:dyDescent="0.25">
      <c r="A1449" s="45"/>
      <c r="B1449" s="119"/>
      <c r="C1449" s="45"/>
      <c r="D1449" s="45"/>
      <c r="E1449" s="45"/>
    </row>
    <row r="1450" spans="1:5" x14ac:dyDescent="0.25">
      <c r="A1450" s="45"/>
      <c r="B1450" s="119"/>
      <c r="C1450" s="45"/>
      <c r="D1450" s="45"/>
      <c r="E1450" s="45"/>
    </row>
    <row r="1451" spans="1:5" x14ac:dyDescent="0.25">
      <c r="A1451" s="45"/>
      <c r="B1451" s="119"/>
      <c r="C1451" s="45"/>
      <c r="D1451" s="45"/>
      <c r="E1451" s="45"/>
    </row>
    <row r="1452" spans="1:5" x14ac:dyDescent="0.25">
      <c r="A1452" s="45"/>
      <c r="B1452" s="119"/>
      <c r="C1452" s="45"/>
      <c r="D1452" s="45"/>
      <c r="E1452" s="45"/>
    </row>
    <row r="1453" spans="1:5" x14ac:dyDescent="0.25">
      <c r="A1453" s="45"/>
      <c r="B1453" s="119"/>
      <c r="C1453" s="45"/>
      <c r="D1453" s="45"/>
      <c r="E1453" s="45"/>
    </row>
    <row r="1454" spans="1:5" x14ac:dyDescent="0.25">
      <c r="A1454" s="45"/>
      <c r="B1454" s="119"/>
      <c r="C1454" s="45"/>
      <c r="D1454" s="45"/>
      <c r="E1454" s="45"/>
    </row>
    <row r="1455" spans="1:5" x14ac:dyDescent="0.25">
      <c r="A1455" s="45"/>
      <c r="B1455" s="119"/>
      <c r="C1455" s="45"/>
      <c r="D1455" s="45"/>
      <c r="E1455" s="45"/>
    </row>
    <row r="1456" spans="1:5" x14ac:dyDescent="0.25">
      <c r="A1456" s="45"/>
      <c r="B1456" s="119"/>
      <c r="C1456" s="45"/>
      <c r="D1456" s="45"/>
      <c r="E1456" s="45"/>
    </row>
    <row r="1457" spans="1:5" x14ac:dyDescent="0.25">
      <c r="A1457" s="45"/>
      <c r="B1457" s="119"/>
      <c r="C1457" s="45"/>
      <c r="D1457" s="45"/>
      <c r="E1457" s="45"/>
    </row>
    <row r="1458" spans="1:5" x14ac:dyDescent="0.25">
      <c r="A1458" s="45"/>
      <c r="B1458" s="119"/>
      <c r="C1458" s="45"/>
      <c r="D1458" s="45"/>
      <c r="E1458" s="45"/>
    </row>
    <row r="1459" spans="1:5" x14ac:dyDescent="0.25">
      <c r="A1459" s="45"/>
      <c r="B1459" s="119"/>
      <c r="C1459" s="45"/>
      <c r="D1459" s="45"/>
      <c r="E1459" s="45"/>
    </row>
    <row r="1460" spans="1:5" x14ac:dyDescent="0.25">
      <c r="A1460" s="45"/>
      <c r="B1460" s="119"/>
      <c r="C1460" s="45"/>
      <c r="D1460" s="45"/>
      <c r="E1460" s="45"/>
    </row>
    <row r="1461" spans="1:5" x14ac:dyDescent="0.25">
      <c r="A1461" s="45"/>
      <c r="B1461" s="119"/>
      <c r="C1461" s="45"/>
      <c r="D1461" s="45"/>
      <c r="E1461" s="45"/>
    </row>
    <row r="1462" spans="1:5" x14ac:dyDescent="0.25">
      <c r="A1462" s="45"/>
      <c r="B1462" s="119"/>
      <c r="C1462" s="45"/>
      <c r="D1462" s="45"/>
      <c r="E1462" s="45"/>
    </row>
    <row r="1463" spans="1:5" x14ac:dyDescent="0.25">
      <c r="A1463" s="45"/>
      <c r="B1463" s="119"/>
      <c r="C1463" s="45"/>
      <c r="D1463" s="45"/>
      <c r="E1463" s="45"/>
    </row>
    <row r="1464" spans="1:5" x14ac:dyDescent="0.25">
      <c r="A1464" s="45"/>
      <c r="B1464" s="119"/>
      <c r="C1464" s="45"/>
      <c r="D1464" s="45"/>
      <c r="E1464" s="45"/>
    </row>
    <row r="1465" spans="1:5" x14ac:dyDescent="0.25">
      <c r="A1465" s="45"/>
      <c r="B1465" s="119"/>
      <c r="C1465" s="45"/>
      <c r="D1465" s="45"/>
      <c r="E1465" s="45"/>
    </row>
    <row r="1466" spans="1:5" x14ac:dyDescent="0.25">
      <c r="A1466" s="45"/>
      <c r="B1466" s="119"/>
      <c r="C1466" s="45"/>
      <c r="D1466" s="45"/>
      <c r="E1466" s="45"/>
    </row>
    <row r="1467" spans="1:5" x14ac:dyDescent="0.25">
      <c r="A1467" s="45"/>
      <c r="B1467" s="119"/>
      <c r="C1467" s="45"/>
      <c r="D1467" s="45"/>
      <c r="E1467" s="45"/>
    </row>
    <row r="1468" spans="1:5" x14ac:dyDescent="0.25">
      <c r="A1468" s="45"/>
      <c r="B1468" s="119"/>
      <c r="C1468" s="45"/>
      <c r="D1468" s="45"/>
      <c r="E1468" s="45"/>
    </row>
    <row r="1469" spans="1:5" x14ac:dyDescent="0.25">
      <c r="A1469" s="45"/>
      <c r="B1469" s="119"/>
      <c r="C1469" s="45"/>
      <c r="D1469" s="45"/>
      <c r="E1469" s="45"/>
    </row>
    <row r="1470" spans="1:5" x14ac:dyDescent="0.25">
      <c r="A1470" s="45"/>
      <c r="B1470" s="119"/>
      <c r="C1470" s="45"/>
      <c r="D1470" s="45"/>
      <c r="E1470" s="45"/>
    </row>
    <row r="1471" spans="1:5" x14ac:dyDescent="0.25">
      <c r="A1471" s="45"/>
      <c r="B1471" s="119"/>
      <c r="C1471" s="45"/>
      <c r="D1471" s="45"/>
      <c r="E1471" s="45"/>
    </row>
    <row r="1472" spans="1:5" x14ac:dyDescent="0.25">
      <c r="A1472" s="45"/>
      <c r="B1472" s="119"/>
      <c r="C1472" s="45"/>
      <c r="D1472" s="45"/>
      <c r="E1472" s="45"/>
    </row>
    <row r="1473" spans="1:5" x14ac:dyDescent="0.25">
      <c r="A1473" s="45"/>
      <c r="B1473" s="119"/>
      <c r="C1473" s="45"/>
      <c r="D1473" s="45"/>
      <c r="E1473" s="45"/>
    </row>
    <row r="1474" spans="1:5" x14ac:dyDescent="0.25">
      <c r="A1474" s="45"/>
      <c r="B1474" s="119"/>
      <c r="C1474" s="45"/>
      <c r="D1474" s="45"/>
      <c r="E1474" s="45"/>
    </row>
    <row r="1475" spans="1:5" x14ac:dyDescent="0.25">
      <c r="A1475" s="45"/>
      <c r="B1475" s="119"/>
      <c r="C1475" s="45"/>
      <c r="D1475" s="45"/>
      <c r="E1475" s="45"/>
    </row>
    <row r="1476" spans="1:5" x14ac:dyDescent="0.25">
      <c r="A1476" s="45"/>
      <c r="B1476" s="119"/>
      <c r="C1476" s="45"/>
      <c r="D1476" s="45"/>
      <c r="E1476" s="45"/>
    </row>
    <row r="1477" spans="1:5" x14ac:dyDescent="0.25">
      <c r="A1477" s="45"/>
      <c r="B1477" s="119"/>
      <c r="C1477" s="45"/>
      <c r="D1477" s="45"/>
      <c r="E1477" s="45"/>
    </row>
    <row r="1478" spans="1:5" x14ac:dyDescent="0.25">
      <c r="A1478" s="45"/>
      <c r="B1478" s="119"/>
      <c r="C1478" s="45"/>
      <c r="D1478" s="45"/>
      <c r="E1478" s="45"/>
    </row>
    <row r="1479" spans="1:5" x14ac:dyDescent="0.25">
      <c r="A1479" s="45"/>
      <c r="B1479" s="119"/>
      <c r="C1479" s="45"/>
      <c r="D1479" s="45"/>
      <c r="E1479" s="45"/>
    </row>
    <row r="1480" spans="1:5" x14ac:dyDescent="0.25">
      <c r="A1480" s="45"/>
      <c r="B1480" s="119"/>
      <c r="C1480" s="45"/>
      <c r="D1480" s="45"/>
      <c r="E1480" s="45"/>
    </row>
    <row r="1481" spans="1:5" x14ac:dyDescent="0.25">
      <c r="A1481" s="45"/>
      <c r="B1481" s="119"/>
      <c r="C1481" s="45"/>
      <c r="D1481" s="45"/>
      <c r="E1481" s="45"/>
    </row>
    <row r="1482" spans="1:5" x14ac:dyDescent="0.25">
      <c r="A1482" s="45"/>
      <c r="B1482" s="119"/>
      <c r="C1482" s="45"/>
      <c r="D1482" s="45"/>
      <c r="E1482" s="45"/>
    </row>
    <row r="1483" spans="1:5" x14ac:dyDescent="0.25">
      <c r="A1483" s="45"/>
      <c r="B1483" s="119"/>
      <c r="C1483" s="45"/>
      <c r="D1483" s="45"/>
      <c r="E1483" s="45"/>
    </row>
    <row r="1484" spans="1:5" x14ac:dyDescent="0.25">
      <c r="A1484" s="45"/>
      <c r="B1484" s="119"/>
      <c r="C1484" s="45"/>
      <c r="D1484" s="45"/>
      <c r="E1484" s="45"/>
    </row>
    <row r="1485" spans="1:5" x14ac:dyDescent="0.25">
      <c r="A1485" s="45"/>
      <c r="B1485" s="119"/>
      <c r="C1485" s="45"/>
      <c r="D1485" s="45"/>
      <c r="E1485" s="45"/>
    </row>
    <row r="1486" spans="1:5" x14ac:dyDescent="0.25">
      <c r="A1486" s="45"/>
      <c r="B1486" s="119"/>
      <c r="C1486" s="45"/>
      <c r="D1486" s="45"/>
      <c r="E1486" s="45"/>
    </row>
    <row r="1487" spans="1:5" x14ac:dyDescent="0.25">
      <c r="A1487" s="45"/>
      <c r="B1487" s="119"/>
      <c r="C1487" s="45"/>
      <c r="D1487" s="45"/>
      <c r="E1487" s="45"/>
    </row>
    <row r="1488" spans="1:5" x14ac:dyDescent="0.25">
      <c r="A1488" s="45"/>
      <c r="B1488" s="119"/>
      <c r="C1488" s="45"/>
      <c r="D1488" s="45"/>
      <c r="E1488" s="45"/>
    </row>
    <row r="1489" spans="1:5" x14ac:dyDescent="0.25">
      <c r="A1489" s="45"/>
      <c r="B1489" s="119"/>
      <c r="C1489" s="45"/>
      <c r="D1489" s="45"/>
      <c r="E1489" s="45"/>
    </row>
    <row r="1490" spans="1:5" x14ac:dyDescent="0.25">
      <c r="A1490" s="45"/>
      <c r="B1490" s="119"/>
      <c r="C1490" s="45"/>
      <c r="D1490" s="45"/>
      <c r="E1490" s="45"/>
    </row>
    <row r="1491" spans="1:5" x14ac:dyDescent="0.25">
      <c r="A1491" s="45"/>
      <c r="B1491" s="119"/>
      <c r="C1491" s="45"/>
      <c r="D1491" s="45"/>
      <c r="E1491" s="45"/>
    </row>
    <row r="1492" spans="1:5" x14ac:dyDescent="0.25">
      <c r="A1492" s="45"/>
      <c r="B1492" s="119"/>
      <c r="C1492" s="45"/>
      <c r="D1492" s="45"/>
      <c r="E1492" s="45"/>
    </row>
    <row r="1493" spans="1:5" x14ac:dyDescent="0.25">
      <c r="A1493" s="45"/>
      <c r="B1493" s="119"/>
      <c r="C1493" s="45"/>
      <c r="D1493" s="45"/>
      <c r="E1493" s="45"/>
    </row>
    <row r="1494" spans="1:5" x14ac:dyDescent="0.25">
      <c r="A1494" s="45"/>
      <c r="B1494" s="119"/>
      <c r="C1494" s="45"/>
      <c r="D1494" s="45"/>
      <c r="E1494" s="45"/>
    </row>
    <row r="1495" spans="1:5" x14ac:dyDescent="0.25">
      <c r="A1495" s="45"/>
      <c r="B1495" s="119"/>
      <c r="C1495" s="45"/>
      <c r="D1495" s="45"/>
      <c r="E1495" s="45"/>
    </row>
    <row r="1496" spans="1:5" x14ac:dyDescent="0.25">
      <c r="A1496" s="45"/>
      <c r="B1496" s="119"/>
      <c r="C1496" s="45"/>
      <c r="D1496" s="45"/>
      <c r="E1496" s="45"/>
    </row>
    <row r="1497" spans="1:5" x14ac:dyDescent="0.25">
      <c r="A1497" s="45"/>
      <c r="B1497" s="119"/>
      <c r="C1497" s="45"/>
      <c r="D1497" s="45"/>
      <c r="E1497" s="45"/>
    </row>
    <row r="1498" spans="1:5" x14ac:dyDescent="0.25">
      <c r="A1498" s="45"/>
      <c r="B1498" s="119"/>
      <c r="C1498" s="45"/>
      <c r="D1498" s="45"/>
      <c r="E1498" s="45"/>
    </row>
    <row r="1499" spans="1:5" x14ac:dyDescent="0.25">
      <c r="A1499" s="45"/>
      <c r="B1499" s="119"/>
      <c r="C1499" s="45"/>
      <c r="D1499" s="45"/>
      <c r="E1499" s="45"/>
    </row>
    <row r="1500" spans="1:5" x14ac:dyDescent="0.25">
      <c r="A1500" s="45"/>
      <c r="B1500" s="119"/>
      <c r="C1500" s="45"/>
      <c r="D1500" s="45"/>
      <c r="E1500" s="45"/>
    </row>
    <row r="1501" spans="1:5" x14ac:dyDescent="0.25">
      <c r="A1501" s="45"/>
      <c r="B1501" s="119"/>
      <c r="C1501" s="45"/>
      <c r="D1501" s="45"/>
      <c r="E1501" s="45"/>
    </row>
    <row r="1502" spans="1:5" x14ac:dyDescent="0.25">
      <c r="A1502" s="45"/>
      <c r="B1502" s="119"/>
      <c r="C1502" s="45"/>
      <c r="D1502" s="45"/>
      <c r="E1502" s="45"/>
    </row>
    <row r="1503" spans="1:5" x14ac:dyDescent="0.25">
      <c r="A1503" s="45"/>
      <c r="B1503" s="119"/>
      <c r="C1503" s="45"/>
      <c r="D1503" s="45"/>
      <c r="E1503" s="45"/>
    </row>
    <row r="1504" spans="1:5" x14ac:dyDescent="0.25">
      <c r="A1504" s="45"/>
      <c r="B1504" s="119"/>
      <c r="C1504" s="45"/>
      <c r="D1504" s="45"/>
      <c r="E1504" s="45"/>
    </row>
    <row r="1505" spans="1:5" x14ac:dyDescent="0.25">
      <c r="A1505" s="45"/>
      <c r="B1505" s="119"/>
      <c r="C1505" s="45"/>
      <c r="D1505" s="45"/>
      <c r="E1505" s="45"/>
    </row>
    <row r="1506" spans="1:5" x14ac:dyDescent="0.25">
      <c r="A1506" s="45"/>
      <c r="B1506" s="119"/>
      <c r="C1506" s="45"/>
      <c r="D1506" s="45"/>
      <c r="E1506" s="45"/>
    </row>
    <row r="1507" spans="1:5" x14ac:dyDescent="0.25">
      <c r="A1507" s="45"/>
      <c r="B1507" s="119"/>
      <c r="C1507" s="45"/>
      <c r="D1507" s="45"/>
      <c r="E1507" s="45"/>
    </row>
    <row r="1508" spans="1:5" x14ac:dyDescent="0.25">
      <c r="A1508" s="45"/>
      <c r="B1508" s="119"/>
      <c r="C1508" s="45"/>
      <c r="D1508" s="45"/>
      <c r="E1508" s="45"/>
    </row>
    <row r="1509" spans="1:5" x14ac:dyDescent="0.25">
      <c r="A1509" s="45"/>
      <c r="B1509" s="119"/>
      <c r="C1509" s="45"/>
      <c r="D1509" s="45"/>
      <c r="E1509" s="45"/>
    </row>
    <row r="1510" spans="1:5" x14ac:dyDescent="0.25">
      <c r="A1510" s="45"/>
      <c r="B1510" s="119"/>
      <c r="C1510" s="45"/>
      <c r="D1510" s="45"/>
      <c r="E1510" s="45"/>
    </row>
    <row r="1511" spans="1:5" x14ac:dyDescent="0.25">
      <c r="A1511" s="45"/>
      <c r="B1511" s="119"/>
      <c r="C1511" s="45"/>
      <c r="D1511" s="45"/>
      <c r="E1511" s="45"/>
    </row>
    <row r="1512" spans="1:5" x14ac:dyDescent="0.25">
      <c r="A1512" s="45"/>
      <c r="B1512" s="119"/>
      <c r="C1512" s="45"/>
      <c r="D1512" s="45"/>
      <c r="E1512" s="45"/>
    </row>
    <row r="1513" spans="1:5" x14ac:dyDescent="0.25">
      <c r="A1513" s="45"/>
      <c r="B1513" s="119"/>
      <c r="C1513" s="45"/>
      <c r="D1513" s="45"/>
      <c r="E1513" s="45"/>
    </row>
    <row r="1514" spans="1:5" x14ac:dyDescent="0.25">
      <c r="A1514" s="45"/>
      <c r="B1514" s="119"/>
      <c r="C1514" s="45"/>
      <c r="D1514" s="45"/>
      <c r="E1514" s="45"/>
    </row>
    <row r="1515" spans="1:5" x14ac:dyDescent="0.25">
      <c r="A1515" s="45"/>
      <c r="B1515" s="119"/>
      <c r="C1515" s="45"/>
      <c r="D1515" s="45"/>
      <c r="E1515" s="45"/>
    </row>
    <row r="1516" spans="1:5" x14ac:dyDescent="0.25">
      <c r="A1516" s="45"/>
      <c r="B1516" s="119"/>
      <c r="C1516" s="45"/>
      <c r="D1516" s="45"/>
      <c r="E1516" s="45"/>
    </row>
    <row r="1517" spans="1:5" x14ac:dyDescent="0.25">
      <c r="A1517" s="45"/>
      <c r="B1517" s="119"/>
      <c r="C1517" s="45"/>
      <c r="D1517" s="45"/>
      <c r="E1517" s="45"/>
    </row>
    <row r="1518" spans="1:5" x14ac:dyDescent="0.25">
      <c r="A1518" s="45"/>
      <c r="B1518" s="119"/>
      <c r="C1518" s="45"/>
      <c r="D1518" s="45"/>
      <c r="E1518" s="45"/>
    </row>
    <row r="1519" spans="1:5" x14ac:dyDescent="0.25">
      <c r="A1519" s="45"/>
      <c r="B1519" s="119"/>
      <c r="C1519" s="45"/>
      <c r="D1519" s="45"/>
      <c r="E1519" s="45"/>
    </row>
    <row r="1520" spans="1:5" x14ac:dyDescent="0.25">
      <c r="A1520" s="45"/>
      <c r="B1520" s="119"/>
      <c r="C1520" s="45"/>
      <c r="D1520" s="45"/>
      <c r="E1520" s="45"/>
    </row>
    <row r="1521" spans="1:5" x14ac:dyDescent="0.25">
      <c r="A1521" s="45"/>
      <c r="B1521" s="119"/>
      <c r="C1521" s="45"/>
      <c r="D1521" s="45"/>
      <c r="E1521" s="45"/>
    </row>
    <row r="1522" spans="1:5" x14ac:dyDescent="0.25">
      <c r="A1522" s="45"/>
      <c r="B1522" s="119"/>
      <c r="C1522" s="45"/>
      <c r="D1522" s="45"/>
      <c r="E1522" s="45"/>
    </row>
    <row r="1523" spans="1:5" x14ac:dyDescent="0.25">
      <c r="A1523" s="45"/>
      <c r="B1523" s="119"/>
      <c r="C1523" s="45"/>
      <c r="D1523" s="45"/>
      <c r="E1523" s="45"/>
    </row>
    <row r="1524" spans="1:5" x14ac:dyDescent="0.25">
      <c r="A1524" s="45"/>
      <c r="B1524" s="119"/>
      <c r="C1524" s="45"/>
      <c r="D1524" s="45"/>
      <c r="E1524" s="45"/>
    </row>
    <row r="1525" spans="1:5" x14ac:dyDescent="0.25">
      <c r="A1525" s="45"/>
      <c r="B1525" s="119"/>
      <c r="C1525" s="45"/>
      <c r="D1525" s="45"/>
      <c r="E1525" s="45"/>
    </row>
    <row r="1526" spans="1:5" x14ac:dyDescent="0.25">
      <c r="A1526" s="45"/>
      <c r="B1526" s="119"/>
      <c r="C1526" s="45"/>
      <c r="D1526" s="45"/>
      <c r="E1526" s="45"/>
    </row>
    <row r="1527" spans="1:5" x14ac:dyDescent="0.25">
      <c r="A1527" s="45"/>
      <c r="B1527" s="119"/>
      <c r="C1527" s="45"/>
      <c r="D1527" s="45"/>
      <c r="E1527" s="45"/>
    </row>
    <row r="1528" spans="1:5" x14ac:dyDescent="0.25">
      <c r="A1528" s="45"/>
      <c r="B1528" s="119"/>
      <c r="C1528" s="45"/>
      <c r="D1528" s="45"/>
      <c r="E1528" s="45"/>
    </row>
    <row r="1529" spans="1:5" x14ac:dyDescent="0.25">
      <c r="A1529" s="45"/>
      <c r="B1529" s="119"/>
      <c r="C1529" s="45"/>
      <c r="D1529" s="45"/>
      <c r="E1529" s="45"/>
    </row>
    <row r="1530" spans="1:5" x14ac:dyDescent="0.25">
      <c r="A1530" s="45"/>
      <c r="B1530" s="119"/>
      <c r="C1530" s="45"/>
      <c r="D1530" s="45"/>
      <c r="E1530" s="45"/>
    </row>
    <row r="1531" spans="1:5" x14ac:dyDescent="0.25">
      <c r="A1531" s="45"/>
      <c r="B1531" s="119"/>
      <c r="C1531" s="45"/>
      <c r="D1531" s="45"/>
      <c r="E1531" s="45"/>
    </row>
    <row r="1532" spans="1:5" x14ac:dyDescent="0.25">
      <c r="A1532" s="45"/>
      <c r="B1532" s="119"/>
      <c r="C1532" s="45"/>
      <c r="D1532" s="45"/>
      <c r="E1532" s="45"/>
    </row>
    <row r="1533" spans="1:5" x14ac:dyDescent="0.25">
      <c r="A1533" s="45"/>
      <c r="B1533" s="119"/>
      <c r="C1533" s="45"/>
      <c r="D1533" s="45"/>
      <c r="E1533" s="45"/>
    </row>
    <row r="1534" spans="1:5" x14ac:dyDescent="0.25">
      <c r="A1534" s="45"/>
      <c r="B1534" s="119"/>
      <c r="C1534" s="45"/>
      <c r="D1534" s="45"/>
      <c r="E1534" s="45"/>
    </row>
    <row r="1535" spans="1:5" x14ac:dyDescent="0.25">
      <c r="A1535" s="45"/>
      <c r="B1535" s="119"/>
      <c r="C1535" s="45"/>
      <c r="D1535" s="45"/>
      <c r="E1535" s="45"/>
    </row>
    <row r="1536" spans="1:5" x14ac:dyDescent="0.25">
      <c r="A1536" s="45"/>
      <c r="B1536" s="119"/>
      <c r="C1536" s="45"/>
      <c r="D1536" s="45"/>
      <c r="E1536" s="45"/>
    </row>
    <row r="1537" spans="1:5" x14ac:dyDescent="0.25">
      <c r="A1537" s="45"/>
      <c r="B1537" s="119"/>
      <c r="C1537" s="45"/>
      <c r="D1537" s="45"/>
      <c r="E1537" s="45"/>
    </row>
    <row r="1538" spans="1:5" x14ac:dyDescent="0.25">
      <c r="A1538" s="45"/>
      <c r="B1538" s="119"/>
      <c r="C1538" s="45"/>
      <c r="D1538" s="45"/>
      <c r="E1538" s="45"/>
    </row>
    <row r="1539" spans="1:5" x14ac:dyDescent="0.25">
      <c r="A1539" s="45"/>
      <c r="B1539" s="119"/>
      <c r="C1539" s="45"/>
      <c r="D1539" s="45"/>
      <c r="E1539" s="45"/>
    </row>
    <row r="1540" spans="1:5" x14ac:dyDescent="0.25">
      <c r="A1540" s="45"/>
      <c r="B1540" s="119"/>
      <c r="C1540" s="45"/>
      <c r="D1540" s="45"/>
      <c r="E1540" s="45"/>
    </row>
    <row r="1541" spans="1:5" x14ac:dyDescent="0.25">
      <c r="A1541" s="45"/>
      <c r="B1541" s="119"/>
      <c r="C1541" s="45"/>
      <c r="D1541" s="45"/>
      <c r="E1541" s="45"/>
    </row>
    <row r="1542" spans="1:5" x14ac:dyDescent="0.25">
      <c r="A1542" s="45"/>
      <c r="B1542" s="119"/>
      <c r="C1542" s="45"/>
      <c r="D1542" s="45"/>
      <c r="E1542" s="45"/>
    </row>
    <row r="1543" spans="1:5" x14ac:dyDescent="0.25">
      <c r="A1543" s="45"/>
      <c r="B1543" s="119"/>
      <c r="C1543" s="45"/>
      <c r="D1543" s="45"/>
      <c r="E1543" s="45"/>
    </row>
    <row r="1544" spans="1:5" x14ac:dyDescent="0.25">
      <c r="A1544" s="45"/>
      <c r="B1544" s="119"/>
      <c r="C1544" s="45"/>
      <c r="D1544" s="45"/>
      <c r="E1544" s="45"/>
    </row>
    <row r="1545" spans="1:5" x14ac:dyDescent="0.25">
      <c r="A1545" s="45"/>
      <c r="B1545" s="119"/>
      <c r="C1545" s="45"/>
      <c r="D1545" s="45"/>
      <c r="E1545" s="45"/>
    </row>
    <row r="1546" spans="1:5" x14ac:dyDescent="0.25">
      <c r="A1546" s="45"/>
      <c r="B1546" s="119"/>
      <c r="C1546" s="45"/>
      <c r="D1546" s="45"/>
      <c r="E1546" s="45"/>
    </row>
    <row r="1547" spans="1:5" x14ac:dyDescent="0.25">
      <c r="A1547" s="45"/>
      <c r="B1547" s="119"/>
      <c r="C1547" s="45"/>
      <c r="D1547" s="45"/>
      <c r="E1547" s="45"/>
    </row>
    <row r="1548" spans="1:5" x14ac:dyDescent="0.25">
      <c r="A1548" s="45"/>
      <c r="B1548" s="119"/>
      <c r="C1548" s="45"/>
      <c r="D1548" s="45"/>
      <c r="E1548" s="45"/>
    </row>
    <row r="1549" spans="1:5" x14ac:dyDescent="0.25">
      <c r="A1549" s="45"/>
      <c r="B1549" s="119"/>
      <c r="C1549" s="45"/>
      <c r="D1549" s="45"/>
      <c r="E1549" s="45"/>
    </row>
    <row r="1550" spans="1:5" x14ac:dyDescent="0.25">
      <c r="A1550" s="45"/>
      <c r="B1550" s="119"/>
      <c r="C1550" s="45"/>
      <c r="D1550" s="45"/>
      <c r="E1550" s="45"/>
    </row>
    <row r="1551" spans="1:5" x14ac:dyDescent="0.25">
      <c r="A1551" s="45"/>
      <c r="B1551" s="119"/>
      <c r="C1551" s="45"/>
      <c r="D1551" s="45"/>
      <c r="E1551" s="45"/>
    </row>
    <row r="1552" spans="1:5" x14ac:dyDescent="0.25">
      <c r="A1552" s="45"/>
      <c r="B1552" s="119"/>
      <c r="C1552" s="45"/>
      <c r="D1552" s="45"/>
      <c r="E1552" s="45"/>
    </row>
    <row r="1553" spans="1:5" x14ac:dyDescent="0.25">
      <c r="A1553" s="45"/>
      <c r="B1553" s="119"/>
      <c r="C1553" s="45"/>
      <c r="D1553" s="45"/>
      <c r="E1553" s="45"/>
    </row>
    <row r="1554" spans="1:5" x14ac:dyDescent="0.25">
      <c r="A1554" s="45"/>
      <c r="B1554" s="119"/>
      <c r="C1554" s="45"/>
      <c r="D1554" s="45"/>
      <c r="E1554" s="45"/>
    </row>
    <row r="1555" spans="1:5" x14ac:dyDescent="0.25">
      <c r="A1555" s="45"/>
      <c r="B1555" s="119"/>
      <c r="C1555" s="45"/>
      <c r="D1555" s="45"/>
      <c r="E1555" s="45"/>
    </row>
    <row r="1556" spans="1:5" x14ac:dyDescent="0.25">
      <c r="A1556" s="45"/>
      <c r="B1556" s="119"/>
      <c r="C1556" s="45"/>
      <c r="D1556" s="45"/>
      <c r="E1556" s="45"/>
    </row>
    <row r="1557" spans="1:5" x14ac:dyDescent="0.25">
      <c r="A1557" s="45"/>
      <c r="B1557" s="119"/>
      <c r="C1557" s="45"/>
      <c r="D1557" s="45"/>
      <c r="E1557" s="45"/>
    </row>
    <row r="1558" spans="1:5" x14ac:dyDescent="0.25">
      <c r="A1558" s="45"/>
      <c r="B1558" s="119"/>
      <c r="C1558" s="45"/>
      <c r="D1558" s="45"/>
      <c r="E1558" s="45"/>
    </row>
    <row r="1559" spans="1:5" x14ac:dyDescent="0.25">
      <c r="A1559" s="45"/>
      <c r="B1559" s="119"/>
      <c r="C1559" s="45"/>
      <c r="D1559" s="45"/>
      <c r="E1559" s="45"/>
    </row>
    <row r="1560" spans="1:5" x14ac:dyDescent="0.25">
      <c r="A1560" s="45"/>
      <c r="B1560" s="119"/>
      <c r="C1560" s="45"/>
      <c r="D1560" s="45"/>
      <c r="E1560" s="45"/>
    </row>
    <row r="1561" spans="1:5" x14ac:dyDescent="0.25">
      <c r="A1561" s="45"/>
      <c r="B1561" s="119"/>
      <c r="C1561" s="45"/>
      <c r="D1561" s="45"/>
      <c r="E1561" s="45"/>
    </row>
    <row r="1562" spans="1:5" x14ac:dyDescent="0.25">
      <c r="A1562" s="45"/>
      <c r="B1562" s="119"/>
      <c r="C1562" s="45"/>
      <c r="D1562" s="45"/>
      <c r="E1562" s="45"/>
    </row>
    <row r="1563" spans="1:5" x14ac:dyDescent="0.25">
      <c r="A1563" s="45"/>
      <c r="B1563" s="119"/>
      <c r="C1563" s="45"/>
      <c r="D1563" s="45"/>
      <c r="E1563" s="45"/>
    </row>
    <row r="1564" spans="1:5" x14ac:dyDescent="0.25">
      <c r="A1564" s="45"/>
      <c r="B1564" s="119"/>
      <c r="C1564" s="45"/>
      <c r="D1564" s="45"/>
      <c r="E1564" s="45"/>
    </row>
    <row r="1565" spans="1:5" x14ac:dyDescent="0.25">
      <c r="A1565" s="45"/>
      <c r="B1565" s="119"/>
      <c r="C1565" s="45"/>
      <c r="D1565" s="45"/>
      <c r="E1565" s="45"/>
    </row>
    <row r="1566" spans="1:5" x14ac:dyDescent="0.25">
      <c r="A1566" s="45"/>
      <c r="B1566" s="119"/>
      <c r="C1566" s="45"/>
      <c r="D1566" s="45"/>
      <c r="E1566" s="45"/>
    </row>
    <row r="1567" spans="1:5" x14ac:dyDescent="0.25">
      <c r="A1567" s="45"/>
      <c r="B1567" s="119"/>
      <c r="C1567" s="45"/>
      <c r="D1567" s="45"/>
      <c r="E1567" s="45"/>
    </row>
    <row r="1568" spans="1:5" x14ac:dyDescent="0.25">
      <c r="A1568" s="45"/>
      <c r="B1568" s="119"/>
      <c r="C1568" s="45"/>
      <c r="D1568" s="45"/>
      <c r="E1568" s="45"/>
    </row>
    <row r="1569" spans="1:5" x14ac:dyDescent="0.25">
      <c r="A1569" s="45"/>
      <c r="B1569" s="119"/>
      <c r="C1569" s="45"/>
      <c r="D1569" s="45"/>
      <c r="E1569" s="45"/>
    </row>
    <row r="1570" spans="1:5" x14ac:dyDescent="0.25">
      <c r="A1570" s="45"/>
      <c r="B1570" s="119"/>
      <c r="C1570" s="45"/>
      <c r="D1570" s="45"/>
      <c r="E1570" s="45"/>
    </row>
    <row r="1571" spans="1:5" x14ac:dyDescent="0.25">
      <c r="A1571" s="45"/>
      <c r="B1571" s="119"/>
      <c r="C1571" s="45"/>
      <c r="D1571" s="45"/>
      <c r="E1571" s="45"/>
    </row>
    <row r="1572" spans="1:5" x14ac:dyDescent="0.25">
      <c r="A1572" s="45"/>
      <c r="B1572" s="119"/>
      <c r="C1572" s="45"/>
      <c r="D1572" s="45"/>
      <c r="E1572" s="45"/>
    </row>
    <row r="1573" spans="1:5" x14ac:dyDescent="0.25">
      <c r="A1573" s="45"/>
      <c r="B1573" s="119"/>
      <c r="C1573" s="45"/>
      <c r="D1573" s="45"/>
      <c r="E1573" s="45"/>
    </row>
    <row r="1574" spans="1:5" x14ac:dyDescent="0.25">
      <c r="A1574" s="45"/>
      <c r="B1574" s="119"/>
      <c r="C1574" s="45"/>
      <c r="D1574" s="45"/>
      <c r="E1574" s="45"/>
    </row>
    <row r="1575" spans="1:5" x14ac:dyDescent="0.25">
      <c r="A1575" s="45"/>
      <c r="B1575" s="119"/>
      <c r="C1575" s="45"/>
      <c r="D1575" s="45"/>
      <c r="E1575" s="45"/>
    </row>
    <row r="1576" spans="1:5" x14ac:dyDescent="0.25">
      <c r="A1576" s="45"/>
      <c r="B1576" s="119"/>
      <c r="C1576" s="45"/>
      <c r="D1576" s="45"/>
      <c r="E1576" s="45"/>
    </row>
    <row r="1577" spans="1:5" x14ac:dyDescent="0.25">
      <c r="A1577" s="45"/>
      <c r="B1577" s="119"/>
      <c r="C1577" s="45"/>
      <c r="D1577" s="45"/>
      <c r="E1577" s="45"/>
    </row>
    <row r="1578" spans="1:5" x14ac:dyDescent="0.25">
      <c r="A1578" s="45"/>
      <c r="B1578" s="119"/>
      <c r="C1578" s="45"/>
      <c r="D1578" s="45"/>
      <c r="E1578" s="45"/>
    </row>
    <row r="1579" spans="1:5" x14ac:dyDescent="0.25">
      <c r="A1579" s="45"/>
      <c r="B1579" s="119"/>
      <c r="C1579" s="45"/>
      <c r="D1579" s="45"/>
      <c r="E1579" s="45"/>
    </row>
    <row r="1580" spans="1:5" x14ac:dyDescent="0.25">
      <c r="A1580" s="45"/>
      <c r="B1580" s="119"/>
      <c r="C1580" s="45"/>
      <c r="D1580" s="45"/>
      <c r="E1580" s="45"/>
    </row>
    <row r="1581" spans="1:5" x14ac:dyDescent="0.25">
      <c r="A1581" s="45"/>
      <c r="B1581" s="119"/>
      <c r="C1581" s="45"/>
      <c r="D1581" s="45"/>
      <c r="E1581" s="45"/>
    </row>
    <row r="1582" spans="1:5" x14ac:dyDescent="0.25">
      <c r="A1582" s="45"/>
      <c r="B1582" s="119"/>
      <c r="C1582" s="45"/>
      <c r="D1582" s="45"/>
      <c r="E1582" s="45"/>
    </row>
    <row r="1583" spans="1:5" x14ac:dyDescent="0.25">
      <c r="A1583" s="45"/>
      <c r="B1583" s="119"/>
      <c r="C1583" s="45"/>
      <c r="D1583" s="45"/>
      <c r="E1583" s="45"/>
    </row>
    <row r="1584" spans="1:5" x14ac:dyDescent="0.25">
      <c r="A1584" s="45"/>
      <c r="B1584" s="119"/>
      <c r="C1584" s="45"/>
      <c r="D1584" s="45"/>
      <c r="E1584" s="45"/>
    </row>
    <row r="1585" spans="1:5" x14ac:dyDescent="0.25">
      <c r="A1585" s="45"/>
      <c r="B1585" s="119"/>
      <c r="C1585" s="45"/>
      <c r="D1585" s="45"/>
      <c r="E1585" s="45"/>
    </row>
    <row r="1586" spans="1:5" x14ac:dyDescent="0.25">
      <c r="A1586" s="45"/>
      <c r="B1586" s="119"/>
      <c r="C1586" s="45"/>
      <c r="D1586" s="45"/>
      <c r="E1586" s="45"/>
    </row>
    <row r="1587" spans="1:5" x14ac:dyDescent="0.25">
      <c r="A1587" s="45"/>
      <c r="B1587" s="119"/>
      <c r="C1587" s="45"/>
      <c r="D1587" s="45"/>
      <c r="E1587" s="45"/>
    </row>
    <row r="1588" spans="1:5" x14ac:dyDescent="0.25">
      <c r="A1588" s="45"/>
      <c r="B1588" s="119"/>
      <c r="C1588" s="45"/>
      <c r="D1588" s="45"/>
      <c r="E1588" s="45"/>
    </row>
    <row r="1589" spans="1:5" x14ac:dyDescent="0.25">
      <c r="A1589" s="45"/>
      <c r="B1589" s="119"/>
      <c r="C1589" s="45"/>
      <c r="D1589" s="45"/>
      <c r="E1589" s="45"/>
    </row>
    <row r="1590" spans="1:5" x14ac:dyDescent="0.25">
      <c r="A1590" s="45"/>
      <c r="B1590" s="119"/>
      <c r="C1590" s="45"/>
      <c r="D1590" s="45"/>
      <c r="E1590" s="45"/>
    </row>
    <row r="1591" spans="1:5" x14ac:dyDescent="0.25">
      <c r="A1591" s="45"/>
      <c r="B1591" s="119"/>
      <c r="C1591" s="45"/>
      <c r="D1591" s="45"/>
      <c r="E1591" s="45"/>
    </row>
    <row r="1592" spans="1:5" x14ac:dyDescent="0.25">
      <c r="A1592" s="45"/>
      <c r="B1592" s="119"/>
      <c r="C1592" s="45"/>
      <c r="D1592" s="45"/>
      <c r="E1592" s="45"/>
    </row>
    <row r="1593" spans="1:5" x14ac:dyDescent="0.25">
      <c r="A1593" s="45"/>
      <c r="B1593" s="119"/>
      <c r="C1593" s="45"/>
      <c r="D1593" s="45"/>
      <c r="E1593" s="45"/>
    </row>
    <row r="1594" spans="1:5" x14ac:dyDescent="0.25">
      <c r="A1594" s="45"/>
      <c r="B1594" s="119"/>
      <c r="C1594" s="45"/>
      <c r="D1594" s="45"/>
      <c r="E1594" s="45"/>
    </row>
    <row r="1595" spans="1:5" x14ac:dyDescent="0.25">
      <c r="A1595" s="45"/>
      <c r="B1595" s="119"/>
      <c r="C1595" s="45"/>
      <c r="D1595" s="45"/>
      <c r="E1595" s="45"/>
    </row>
    <row r="1596" spans="1:5" x14ac:dyDescent="0.25">
      <c r="A1596" s="45"/>
      <c r="B1596" s="119"/>
      <c r="C1596" s="45"/>
      <c r="D1596" s="45"/>
      <c r="E1596" s="45"/>
    </row>
    <row r="1597" spans="1:5" x14ac:dyDescent="0.25">
      <c r="A1597" s="45"/>
      <c r="B1597" s="119"/>
      <c r="C1597" s="45"/>
      <c r="D1597" s="45"/>
      <c r="E1597" s="45"/>
    </row>
    <row r="1598" spans="1:5" x14ac:dyDescent="0.25">
      <c r="A1598" s="45"/>
      <c r="B1598" s="119"/>
      <c r="C1598" s="45"/>
      <c r="D1598" s="45"/>
      <c r="E1598" s="45"/>
    </row>
    <row r="1599" spans="1:5" x14ac:dyDescent="0.25">
      <c r="A1599" s="45"/>
      <c r="B1599" s="119"/>
      <c r="C1599" s="45"/>
      <c r="D1599" s="45"/>
      <c r="E1599" s="45"/>
    </row>
    <row r="1600" spans="1:5" x14ac:dyDescent="0.25">
      <c r="A1600" s="45"/>
      <c r="B1600" s="119"/>
      <c r="C1600" s="45"/>
      <c r="D1600" s="45"/>
      <c r="E1600" s="45"/>
    </row>
    <row r="1601" spans="1:5" x14ac:dyDescent="0.25">
      <c r="A1601" s="45"/>
      <c r="B1601" s="119"/>
      <c r="C1601" s="45"/>
      <c r="D1601" s="45"/>
      <c r="E1601" s="45"/>
    </row>
    <row r="1602" spans="1:5" x14ac:dyDescent="0.25">
      <c r="A1602" s="45"/>
      <c r="B1602" s="119"/>
      <c r="C1602" s="45"/>
      <c r="D1602" s="45"/>
      <c r="E1602" s="45"/>
    </row>
    <row r="1603" spans="1:5" x14ac:dyDescent="0.25">
      <c r="A1603" s="45"/>
      <c r="B1603" s="119"/>
      <c r="C1603" s="45"/>
      <c r="D1603" s="45"/>
      <c r="E1603" s="45"/>
    </row>
    <row r="1604" spans="1:5" x14ac:dyDescent="0.25">
      <c r="A1604" s="45"/>
      <c r="B1604" s="119"/>
      <c r="C1604" s="45"/>
      <c r="D1604" s="45"/>
      <c r="E1604" s="45"/>
    </row>
    <row r="1605" spans="1:5" x14ac:dyDescent="0.25">
      <c r="A1605" s="45"/>
      <c r="B1605" s="119"/>
      <c r="C1605" s="45"/>
      <c r="D1605" s="45"/>
      <c r="E1605" s="45"/>
    </row>
    <row r="1606" spans="1:5" x14ac:dyDescent="0.25">
      <c r="A1606" s="45"/>
      <c r="B1606" s="119"/>
      <c r="C1606" s="45"/>
      <c r="D1606" s="45"/>
      <c r="E1606" s="45"/>
    </row>
    <row r="1607" spans="1:5" x14ac:dyDescent="0.25">
      <c r="A1607" s="45"/>
      <c r="B1607" s="119"/>
      <c r="C1607" s="45"/>
      <c r="D1607" s="45"/>
      <c r="E1607" s="45"/>
    </row>
    <row r="1608" spans="1:5" x14ac:dyDescent="0.25">
      <c r="A1608" s="45"/>
      <c r="B1608" s="119"/>
      <c r="C1608" s="45"/>
      <c r="D1608" s="45"/>
      <c r="E1608" s="45"/>
    </row>
    <row r="1609" spans="1:5" x14ac:dyDescent="0.25">
      <c r="A1609" s="45"/>
      <c r="B1609" s="119"/>
      <c r="C1609" s="45"/>
      <c r="D1609" s="45"/>
      <c r="E1609" s="45"/>
    </row>
    <row r="1610" spans="1:5" x14ac:dyDescent="0.25">
      <c r="A1610" s="45"/>
      <c r="B1610" s="119"/>
      <c r="C1610" s="45"/>
      <c r="D1610" s="45"/>
      <c r="E1610" s="45"/>
    </row>
    <row r="1611" spans="1:5" x14ac:dyDescent="0.25">
      <c r="A1611" s="45"/>
      <c r="B1611" s="119"/>
      <c r="C1611" s="45"/>
      <c r="D1611" s="45"/>
      <c r="E1611" s="45"/>
    </row>
    <row r="1612" spans="1:5" x14ac:dyDescent="0.25">
      <c r="A1612" s="45"/>
      <c r="B1612" s="119"/>
      <c r="C1612" s="45"/>
      <c r="D1612" s="45"/>
      <c r="E1612" s="45"/>
    </row>
    <row r="1613" spans="1:5" x14ac:dyDescent="0.25">
      <c r="A1613" s="45"/>
      <c r="B1613" s="119"/>
      <c r="C1613" s="45"/>
      <c r="D1613" s="45"/>
      <c r="E1613" s="45"/>
    </row>
    <row r="1614" spans="1:5" x14ac:dyDescent="0.25">
      <c r="A1614" s="45"/>
      <c r="B1614" s="119"/>
      <c r="C1614" s="45"/>
      <c r="D1614" s="45"/>
      <c r="E1614" s="45"/>
    </row>
    <row r="1615" spans="1:5" x14ac:dyDescent="0.25">
      <c r="A1615" s="45"/>
      <c r="B1615" s="119"/>
      <c r="C1615" s="45"/>
      <c r="D1615" s="45"/>
      <c r="E1615" s="45"/>
    </row>
    <row r="1616" spans="1:5" x14ac:dyDescent="0.25">
      <c r="A1616" s="45"/>
      <c r="B1616" s="119"/>
      <c r="C1616" s="45"/>
      <c r="D1616" s="45"/>
      <c r="E1616" s="45"/>
    </row>
    <row r="1617" spans="1:5" x14ac:dyDescent="0.25">
      <c r="A1617" s="45"/>
      <c r="B1617" s="119"/>
      <c r="C1617" s="45"/>
      <c r="D1617" s="45"/>
      <c r="E1617" s="45"/>
    </row>
    <row r="1618" spans="1:5" x14ac:dyDescent="0.25">
      <c r="A1618" s="45"/>
      <c r="B1618" s="119"/>
      <c r="C1618" s="45"/>
      <c r="D1618" s="45"/>
      <c r="E1618" s="45"/>
    </row>
    <row r="1619" spans="1:5" x14ac:dyDescent="0.25">
      <c r="A1619" s="45"/>
      <c r="B1619" s="119"/>
      <c r="C1619" s="45"/>
      <c r="D1619" s="45"/>
      <c r="E1619" s="45"/>
    </row>
    <row r="1620" spans="1:5" x14ac:dyDescent="0.25">
      <c r="A1620" s="45"/>
      <c r="B1620" s="119"/>
      <c r="C1620" s="45"/>
      <c r="D1620" s="45"/>
      <c r="E1620" s="45"/>
    </row>
    <row r="1621" spans="1:5" x14ac:dyDescent="0.25">
      <c r="A1621" s="45"/>
      <c r="B1621" s="119"/>
      <c r="C1621" s="45"/>
      <c r="D1621" s="45"/>
      <c r="E1621" s="45"/>
    </row>
    <row r="1622" spans="1:5" x14ac:dyDescent="0.25">
      <c r="A1622" s="45"/>
      <c r="B1622" s="119"/>
      <c r="C1622" s="45"/>
      <c r="D1622" s="45"/>
      <c r="E1622" s="45"/>
    </row>
    <row r="1623" spans="1:5" x14ac:dyDescent="0.25">
      <c r="A1623" s="45"/>
      <c r="B1623" s="119"/>
      <c r="C1623" s="45"/>
      <c r="D1623" s="45"/>
      <c r="E1623" s="45"/>
    </row>
    <row r="1624" spans="1:5" x14ac:dyDescent="0.25">
      <c r="A1624" s="45"/>
      <c r="B1624" s="119"/>
      <c r="C1624" s="45"/>
      <c r="D1624" s="45"/>
      <c r="E1624" s="45"/>
    </row>
    <row r="1625" spans="1:5" x14ac:dyDescent="0.25">
      <c r="A1625" s="45"/>
      <c r="B1625" s="119"/>
      <c r="C1625" s="45"/>
      <c r="D1625" s="45"/>
      <c r="E1625" s="45"/>
    </row>
    <row r="1626" spans="1:5" x14ac:dyDescent="0.25">
      <c r="A1626" s="45"/>
      <c r="B1626" s="119"/>
      <c r="C1626" s="45"/>
      <c r="D1626" s="45"/>
      <c r="E1626" s="45"/>
    </row>
    <row r="1627" spans="1:5" x14ac:dyDescent="0.25">
      <c r="A1627" s="45"/>
      <c r="B1627" s="119"/>
      <c r="C1627" s="45"/>
      <c r="D1627" s="45"/>
      <c r="E1627" s="45"/>
    </row>
    <row r="1628" spans="1:5" x14ac:dyDescent="0.25">
      <c r="A1628" s="45"/>
      <c r="B1628" s="119"/>
      <c r="C1628" s="45"/>
      <c r="D1628" s="45"/>
      <c r="E1628" s="45"/>
    </row>
    <row r="1629" spans="1:5" x14ac:dyDescent="0.25">
      <c r="A1629" s="45"/>
      <c r="B1629" s="119"/>
      <c r="C1629" s="45"/>
      <c r="D1629" s="45"/>
      <c r="E1629" s="45"/>
    </row>
    <row r="1630" spans="1:5" x14ac:dyDescent="0.25">
      <c r="A1630" s="45"/>
      <c r="B1630" s="119"/>
      <c r="C1630" s="45"/>
      <c r="D1630" s="45"/>
      <c r="E1630" s="45"/>
    </row>
    <row r="1631" spans="1:5" x14ac:dyDescent="0.25">
      <c r="A1631" s="45"/>
      <c r="B1631" s="119"/>
      <c r="C1631" s="45"/>
      <c r="D1631" s="45"/>
      <c r="E1631" s="45"/>
    </row>
    <row r="1632" spans="1:5" x14ac:dyDescent="0.25">
      <c r="A1632" s="45"/>
      <c r="B1632" s="119"/>
      <c r="C1632" s="45"/>
      <c r="D1632" s="45"/>
      <c r="E1632" s="45"/>
    </row>
    <row r="1633" spans="1:5" x14ac:dyDescent="0.25">
      <c r="A1633" s="45"/>
      <c r="B1633" s="119"/>
      <c r="C1633" s="45"/>
      <c r="D1633" s="45"/>
      <c r="E1633" s="45"/>
    </row>
    <row r="1634" spans="1:5" x14ac:dyDescent="0.25">
      <c r="A1634" s="45"/>
      <c r="B1634" s="119"/>
      <c r="C1634" s="45"/>
      <c r="D1634" s="45"/>
      <c r="E1634" s="45"/>
    </row>
    <row r="1635" spans="1:5" x14ac:dyDescent="0.25">
      <c r="A1635" s="45"/>
      <c r="B1635" s="119"/>
      <c r="C1635" s="45"/>
      <c r="D1635" s="45"/>
      <c r="E1635" s="45"/>
    </row>
    <row r="1636" spans="1:5" x14ac:dyDescent="0.25">
      <c r="A1636" s="45"/>
      <c r="B1636" s="119"/>
      <c r="C1636" s="45"/>
      <c r="D1636" s="45"/>
      <c r="E1636" s="45"/>
    </row>
    <row r="1637" spans="1:5" x14ac:dyDescent="0.25">
      <c r="A1637" s="45"/>
      <c r="B1637" s="119"/>
      <c r="C1637" s="45"/>
      <c r="D1637" s="45"/>
      <c r="E1637" s="45"/>
    </row>
    <row r="1638" spans="1:5" x14ac:dyDescent="0.25">
      <c r="A1638" s="45"/>
      <c r="B1638" s="119"/>
      <c r="C1638" s="45"/>
      <c r="D1638" s="45"/>
      <c r="E1638" s="45"/>
    </row>
    <row r="1639" spans="1:5" x14ac:dyDescent="0.25">
      <c r="A1639" s="45"/>
      <c r="B1639" s="119"/>
      <c r="C1639" s="45"/>
      <c r="D1639" s="45"/>
      <c r="E1639" s="45"/>
    </row>
    <row r="1640" spans="1:5" x14ac:dyDescent="0.25">
      <c r="A1640" s="45"/>
      <c r="B1640" s="119"/>
      <c r="C1640" s="45"/>
      <c r="D1640" s="45"/>
      <c r="E1640" s="45"/>
    </row>
    <row r="1641" spans="1:5" x14ac:dyDescent="0.25">
      <c r="A1641" s="45"/>
      <c r="B1641" s="119"/>
      <c r="C1641" s="45"/>
      <c r="D1641" s="45"/>
      <c r="E1641" s="45"/>
    </row>
    <row r="1642" spans="1:5" x14ac:dyDescent="0.25">
      <c r="A1642" s="45"/>
      <c r="B1642" s="119"/>
      <c r="C1642" s="45"/>
      <c r="D1642" s="45"/>
      <c r="E1642" s="45"/>
    </row>
    <row r="1643" spans="1:5" x14ac:dyDescent="0.25">
      <c r="A1643" s="45"/>
      <c r="B1643" s="119"/>
      <c r="C1643" s="45"/>
      <c r="D1643" s="45"/>
      <c r="E1643" s="45"/>
    </row>
    <row r="1644" spans="1:5" x14ac:dyDescent="0.25">
      <c r="A1644" s="45"/>
      <c r="B1644" s="119"/>
      <c r="C1644" s="45"/>
      <c r="D1644" s="45"/>
      <c r="E1644" s="45"/>
    </row>
    <row r="1645" spans="1:5" x14ac:dyDescent="0.25">
      <c r="A1645" s="45"/>
      <c r="B1645" s="119"/>
      <c r="C1645" s="45"/>
      <c r="D1645" s="45"/>
      <c r="E1645" s="45"/>
    </row>
    <row r="1646" spans="1:5" x14ac:dyDescent="0.25">
      <c r="A1646" s="45"/>
      <c r="B1646" s="119"/>
      <c r="C1646" s="45"/>
      <c r="D1646" s="45"/>
      <c r="E1646" s="45"/>
    </row>
    <row r="1647" spans="1:5" x14ac:dyDescent="0.25">
      <c r="A1647" s="45"/>
      <c r="B1647" s="119"/>
      <c r="C1647" s="45"/>
      <c r="D1647" s="45"/>
      <c r="E1647" s="45"/>
    </row>
    <row r="1648" spans="1:5" x14ac:dyDescent="0.25">
      <c r="A1648" s="45"/>
      <c r="B1648" s="119"/>
      <c r="C1648" s="45"/>
      <c r="D1648" s="45"/>
      <c r="E1648" s="45"/>
    </row>
    <row r="1649" spans="1:5" x14ac:dyDescent="0.25">
      <c r="A1649" s="45"/>
      <c r="B1649" s="119"/>
      <c r="C1649" s="45"/>
      <c r="D1649" s="45"/>
      <c r="E1649" s="45"/>
    </row>
    <row r="1650" spans="1:5" x14ac:dyDescent="0.25">
      <c r="A1650" s="45"/>
      <c r="B1650" s="119"/>
      <c r="C1650" s="45"/>
      <c r="D1650" s="45"/>
      <c r="E1650" s="45"/>
    </row>
    <row r="1651" spans="1:5" x14ac:dyDescent="0.25">
      <c r="A1651" s="45"/>
      <c r="B1651" s="119"/>
      <c r="C1651" s="45"/>
      <c r="D1651" s="45"/>
      <c r="E1651" s="45"/>
    </row>
    <row r="1652" spans="1:5" x14ac:dyDescent="0.25">
      <c r="A1652" s="45"/>
      <c r="B1652" s="119"/>
      <c r="C1652" s="45"/>
      <c r="D1652" s="45"/>
      <c r="E1652" s="45"/>
    </row>
    <row r="1653" spans="1:5" x14ac:dyDescent="0.25">
      <c r="A1653" s="45"/>
      <c r="B1653" s="119"/>
      <c r="C1653" s="45"/>
      <c r="D1653" s="45"/>
      <c r="E1653" s="45"/>
    </row>
    <row r="1654" spans="1:5" x14ac:dyDescent="0.25">
      <c r="A1654" s="45"/>
      <c r="B1654" s="119"/>
      <c r="C1654" s="45"/>
      <c r="D1654" s="45"/>
      <c r="E1654" s="45"/>
    </row>
    <row r="1655" spans="1:5" x14ac:dyDescent="0.25">
      <c r="A1655" s="45"/>
      <c r="B1655" s="119"/>
      <c r="C1655" s="45"/>
      <c r="D1655" s="45"/>
      <c r="E1655" s="45"/>
    </row>
    <row r="1656" spans="1:5" x14ac:dyDescent="0.25">
      <c r="A1656" s="45"/>
      <c r="B1656" s="119"/>
      <c r="C1656" s="45"/>
      <c r="D1656" s="45"/>
      <c r="E1656" s="45"/>
    </row>
    <row r="1657" spans="1:5" x14ac:dyDescent="0.25">
      <c r="A1657" s="45"/>
      <c r="B1657" s="119"/>
      <c r="C1657" s="45"/>
      <c r="D1657" s="45"/>
      <c r="E1657" s="45"/>
    </row>
    <row r="1658" spans="1:5" x14ac:dyDescent="0.25">
      <c r="A1658" s="45"/>
      <c r="B1658" s="119"/>
      <c r="C1658" s="45"/>
      <c r="D1658" s="45"/>
      <c r="E1658" s="45"/>
    </row>
    <row r="1659" spans="1:5" x14ac:dyDescent="0.25">
      <c r="A1659" s="45"/>
      <c r="B1659" s="119"/>
      <c r="C1659" s="45"/>
      <c r="D1659" s="45"/>
      <c r="E1659" s="45"/>
    </row>
    <row r="1660" spans="1:5" x14ac:dyDescent="0.25">
      <c r="A1660" s="45"/>
      <c r="B1660" s="119"/>
      <c r="C1660" s="45"/>
      <c r="D1660" s="45"/>
      <c r="E1660" s="45"/>
    </row>
    <row r="1661" spans="1:5" x14ac:dyDescent="0.25">
      <c r="A1661" s="45"/>
      <c r="B1661" s="119"/>
      <c r="C1661" s="45"/>
      <c r="D1661" s="45"/>
      <c r="E1661" s="45"/>
    </row>
    <row r="1662" spans="1:5" x14ac:dyDescent="0.25">
      <c r="A1662" s="45"/>
      <c r="B1662" s="119"/>
      <c r="C1662" s="45"/>
      <c r="D1662" s="45"/>
      <c r="E1662" s="45"/>
    </row>
    <row r="1663" spans="1:5" x14ac:dyDescent="0.25">
      <c r="A1663" s="45"/>
      <c r="B1663" s="119"/>
      <c r="C1663" s="45"/>
      <c r="D1663" s="45"/>
      <c r="E1663" s="45"/>
    </row>
    <row r="1664" spans="1:5" x14ac:dyDescent="0.25">
      <c r="A1664" s="45"/>
      <c r="B1664" s="119"/>
      <c r="C1664" s="45"/>
      <c r="D1664" s="45"/>
      <c r="E1664" s="45"/>
    </row>
    <row r="1665" spans="1:5" x14ac:dyDescent="0.25">
      <c r="A1665" s="45"/>
      <c r="B1665" s="119"/>
      <c r="C1665" s="45"/>
      <c r="D1665" s="45"/>
      <c r="E1665" s="45"/>
    </row>
    <row r="1666" spans="1:5" x14ac:dyDescent="0.25">
      <c r="A1666" s="45"/>
      <c r="B1666" s="119"/>
      <c r="C1666" s="45"/>
      <c r="D1666" s="45"/>
      <c r="E1666" s="45"/>
    </row>
    <row r="1667" spans="1:5" x14ac:dyDescent="0.25">
      <c r="A1667" s="45"/>
      <c r="B1667" s="119"/>
      <c r="C1667" s="45"/>
      <c r="D1667" s="45"/>
      <c r="E1667" s="45"/>
    </row>
    <row r="1668" spans="1:5" x14ac:dyDescent="0.25">
      <c r="A1668" s="45"/>
      <c r="B1668" s="119"/>
      <c r="C1668" s="45"/>
      <c r="D1668" s="45"/>
      <c r="E1668" s="45"/>
    </row>
    <row r="1669" spans="1:5" x14ac:dyDescent="0.25">
      <c r="A1669" s="45"/>
      <c r="B1669" s="119"/>
      <c r="C1669" s="45"/>
      <c r="D1669" s="45"/>
      <c r="E1669" s="45"/>
    </row>
    <row r="1670" spans="1:5" x14ac:dyDescent="0.25">
      <c r="A1670" s="45"/>
      <c r="B1670" s="119"/>
      <c r="C1670" s="45"/>
      <c r="D1670" s="45"/>
      <c r="E1670" s="45"/>
    </row>
    <row r="1671" spans="1:5" x14ac:dyDescent="0.25">
      <c r="A1671" s="45"/>
      <c r="B1671" s="119"/>
      <c r="C1671" s="45"/>
      <c r="D1671" s="45"/>
      <c r="E1671" s="45"/>
    </row>
    <row r="1672" spans="1:5" x14ac:dyDescent="0.25">
      <c r="A1672" s="45"/>
      <c r="B1672" s="119"/>
      <c r="C1672" s="45"/>
      <c r="D1672" s="45"/>
      <c r="E1672" s="45"/>
    </row>
    <row r="1673" spans="1:5" x14ac:dyDescent="0.25">
      <c r="A1673" s="45"/>
      <c r="B1673" s="119"/>
      <c r="C1673" s="45"/>
      <c r="D1673" s="45"/>
      <c r="E1673" s="45"/>
    </row>
    <row r="1674" spans="1:5" x14ac:dyDescent="0.25">
      <c r="A1674" s="45"/>
      <c r="B1674" s="119"/>
      <c r="C1674" s="45"/>
      <c r="D1674" s="45"/>
      <c r="E1674" s="45"/>
    </row>
    <row r="1675" spans="1:5" x14ac:dyDescent="0.25">
      <c r="A1675" s="45"/>
      <c r="B1675" s="119"/>
      <c r="C1675" s="45"/>
      <c r="D1675" s="45"/>
      <c r="E1675" s="45"/>
    </row>
    <row r="1676" spans="1:5" x14ac:dyDescent="0.25">
      <c r="A1676" s="45"/>
      <c r="B1676" s="119"/>
      <c r="C1676" s="45"/>
      <c r="D1676" s="45"/>
      <c r="E1676" s="45"/>
    </row>
    <row r="1677" spans="1:5" x14ac:dyDescent="0.25">
      <c r="A1677" s="45"/>
      <c r="B1677" s="119"/>
      <c r="C1677" s="45"/>
      <c r="D1677" s="45"/>
      <c r="E1677" s="45"/>
    </row>
    <row r="1678" spans="1:5" x14ac:dyDescent="0.25">
      <c r="A1678" s="45"/>
      <c r="B1678" s="119"/>
      <c r="C1678" s="45"/>
      <c r="D1678" s="45"/>
      <c r="E1678" s="45"/>
    </row>
    <row r="1679" spans="1:5" x14ac:dyDescent="0.25">
      <c r="A1679" s="45"/>
      <c r="B1679" s="119"/>
      <c r="C1679" s="45"/>
      <c r="D1679" s="45"/>
      <c r="E1679" s="45"/>
    </row>
    <row r="1680" spans="1:5" x14ac:dyDescent="0.25">
      <c r="A1680" s="45"/>
      <c r="B1680" s="119"/>
      <c r="C1680" s="45"/>
      <c r="D1680" s="45"/>
      <c r="E1680" s="45"/>
    </row>
    <row r="1681" spans="1:5" x14ac:dyDescent="0.25">
      <c r="A1681" s="45"/>
      <c r="B1681" s="119"/>
      <c r="C1681" s="45"/>
      <c r="D1681" s="45"/>
      <c r="E1681" s="45"/>
    </row>
    <row r="1682" spans="1:5" x14ac:dyDescent="0.25">
      <c r="A1682" s="45"/>
      <c r="B1682" s="119"/>
      <c r="C1682" s="45"/>
      <c r="D1682" s="45"/>
      <c r="E1682" s="45"/>
    </row>
    <row r="1683" spans="1:5" x14ac:dyDescent="0.25">
      <c r="A1683" s="45"/>
      <c r="B1683" s="119"/>
      <c r="C1683" s="45"/>
      <c r="D1683" s="45"/>
      <c r="E1683" s="45"/>
    </row>
    <row r="1684" spans="1:5" x14ac:dyDescent="0.25">
      <c r="A1684" s="45"/>
      <c r="B1684" s="119"/>
      <c r="C1684" s="45"/>
      <c r="D1684" s="45"/>
      <c r="E1684" s="45"/>
    </row>
    <row r="1685" spans="1:5" x14ac:dyDescent="0.25">
      <c r="A1685" s="45"/>
      <c r="B1685" s="119"/>
      <c r="C1685" s="45"/>
      <c r="D1685" s="45"/>
      <c r="E1685" s="45"/>
    </row>
    <row r="1686" spans="1:5" x14ac:dyDescent="0.25">
      <c r="A1686" s="45"/>
      <c r="B1686" s="119"/>
      <c r="C1686" s="45"/>
      <c r="D1686" s="45"/>
      <c r="E1686" s="45"/>
    </row>
    <row r="1687" spans="1:5" x14ac:dyDescent="0.25">
      <c r="A1687" s="45"/>
      <c r="B1687" s="119"/>
      <c r="C1687" s="45"/>
      <c r="D1687" s="45"/>
      <c r="E1687" s="45"/>
    </row>
    <row r="1688" spans="1:5" x14ac:dyDescent="0.25">
      <c r="A1688" s="45"/>
      <c r="B1688" s="119"/>
      <c r="C1688" s="45"/>
      <c r="D1688" s="45"/>
      <c r="E1688" s="45"/>
    </row>
    <row r="1689" spans="1:5" x14ac:dyDescent="0.25">
      <c r="A1689" s="45"/>
      <c r="B1689" s="119"/>
      <c r="C1689" s="45"/>
      <c r="D1689" s="45"/>
      <c r="E1689" s="45"/>
    </row>
    <row r="1690" spans="1:5" x14ac:dyDescent="0.25">
      <c r="A1690" s="45"/>
      <c r="B1690" s="119"/>
      <c r="C1690" s="45"/>
      <c r="D1690" s="45"/>
      <c r="E1690" s="45"/>
    </row>
    <row r="1691" spans="1:5" x14ac:dyDescent="0.25">
      <c r="A1691" s="45"/>
      <c r="B1691" s="119"/>
      <c r="C1691" s="45"/>
      <c r="D1691" s="45"/>
      <c r="E1691" s="45"/>
    </row>
    <row r="1692" spans="1:5" x14ac:dyDescent="0.25">
      <c r="A1692" s="45"/>
      <c r="B1692" s="119"/>
      <c r="C1692" s="45"/>
      <c r="D1692" s="45"/>
      <c r="E1692" s="45"/>
    </row>
    <row r="1693" spans="1:5" x14ac:dyDescent="0.25">
      <c r="A1693" s="45"/>
      <c r="B1693" s="119"/>
      <c r="C1693" s="45"/>
      <c r="D1693" s="45"/>
      <c r="E1693" s="45"/>
    </row>
    <row r="1694" spans="1:5" x14ac:dyDescent="0.25">
      <c r="A1694" s="45"/>
      <c r="B1694" s="119"/>
      <c r="C1694" s="45"/>
      <c r="D1694" s="45"/>
      <c r="E1694" s="45"/>
    </row>
    <row r="1695" spans="1:5" x14ac:dyDescent="0.25">
      <c r="A1695" s="45"/>
      <c r="B1695" s="119"/>
      <c r="C1695" s="45"/>
      <c r="D1695" s="45"/>
      <c r="E1695" s="45"/>
    </row>
    <row r="1696" spans="1:5" x14ac:dyDescent="0.25">
      <c r="A1696" s="45"/>
      <c r="B1696" s="119"/>
      <c r="C1696" s="45"/>
      <c r="D1696" s="45"/>
      <c r="E1696" s="45"/>
    </row>
    <row r="1697" spans="1:5" x14ac:dyDescent="0.25">
      <c r="A1697" s="45"/>
      <c r="B1697" s="119"/>
      <c r="C1697" s="45"/>
      <c r="D1697" s="45"/>
      <c r="E1697" s="45"/>
    </row>
    <row r="1698" spans="1:5" x14ac:dyDescent="0.25">
      <c r="A1698" s="45"/>
      <c r="B1698" s="119"/>
      <c r="C1698" s="45"/>
      <c r="D1698" s="45"/>
      <c r="E1698" s="45"/>
    </row>
    <row r="1699" spans="1:5" x14ac:dyDescent="0.25">
      <c r="A1699" s="45"/>
      <c r="B1699" s="119"/>
      <c r="C1699" s="45"/>
      <c r="D1699" s="45"/>
      <c r="E1699" s="45"/>
    </row>
    <row r="1700" spans="1:5" x14ac:dyDescent="0.25">
      <c r="A1700" s="45"/>
      <c r="B1700" s="119"/>
      <c r="C1700" s="45"/>
      <c r="D1700" s="45"/>
      <c r="E1700" s="45"/>
    </row>
    <row r="1701" spans="1:5" x14ac:dyDescent="0.25">
      <c r="A1701" s="45"/>
      <c r="B1701" s="119"/>
      <c r="C1701" s="45"/>
      <c r="D1701" s="45"/>
      <c r="E1701" s="45"/>
    </row>
    <row r="1702" spans="1:5" x14ac:dyDescent="0.25">
      <c r="A1702" s="45"/>
      <c r="B1702" s="119"/>
      <c r="C1702" s="45"/>
      <c r="D1702" s="45"/>
      <c r="E1702" s="45"/>
    </row>
    <row r="1703" spans="1:5" x14ac:dyDescent="0.25">
      <c r="A1703" s="45"/>
      <c r="B1703" s="119"/>
      <c r="C1703" s="45"/>
      <c r="D1703" s="45"/>
      <c r="E1703" s="45"/>
    </row>
    <row r="1704" spans="1:5" x14ac:dyDescent="0.25">
      <c r="A1704" s="45"/>
      <c r="B1704" s="119"/>
      <c r="C1704" s="45"/>
      <c r="D1704" s="45"/>
      <c r="E1704" s="45"/>
    </row>
    <row r="1705" spans="1:5" x14ac:dyDescent="0.25">
      <c r="A1705" s="45"/>
      <c r="B1705" s="119"/>
      <c r="C1705" s="45"/>
      <c r="D1705" s="45"/>
      <c r="E1705" s="45"/>
    </row>
    <row r="1706" spans="1:5" x14ac:dyDescent="0.25">
      <c r="A1706" s="45"/>
      <c r="B1706" s="119"/>
      <c r="C1706" s="45"/>
      <c r="D1706" s="45"/>
      <c r="E1706" s="45"/>
    </row>
    <row r="1707" spans="1:5" x14ac:dyDescent="0.25">
      <c r="A1707" s="45"/>
      <c r="B1707" s="119"/>
      <c r="C1707" s="45"/>
      <c r="D1707" s="45"/>
      <c r="E1707" s="45"/>
    </row>
    <row r="1708" spans="1:5" x14ac:dyDescent="0.25">
      <c r="A1708" s="45"/>
      <c r="B1708" s="119"/>
      <c r="C1708" s="45"/>
      <c r="D1708" s="45"/>
      <c r="E1708" s="45"/>
    </row>
    <row r="1709" spans="1:5" x14ac:dyDescent="0.25">
      <c r="A1709" s="45"/>
      <c r="B1709" s="119"/>
      <c r="C1709" s="45"/>
      <c r="D1709" s="45"/>
      <c r="E1709" s="45"/>
    </row>
    <row r="1710" spans="1:5" x14ac:dyDescent="0.25">
      <c r="A1710" s="45"/>
      <c r="B1710" s="119"/>
      <c r="C1710" s="45"/>
      <c r="D1710" s="45"/>
      <c r="E1710" s="45"/>
    </row>
    <row r="1711" spans="1:5" x14ac:dyDescent="0.25">
      <c r="A1711" s="45"/>
      <c r="B1711" s="119"/>
      <c r="C1711" s="45"/>
      <c r="D1711" s="45"/>
      <c r="E1711" s="45"/>
    </row>
    <row r="1712" spans="1:5" x14ac:dyDescent="0.25">
      <c r="A1712" s="45"/>
      <c r="B1712" s="119"/>
      <c r="C1712" s="45"/>
      <c r="D1712" s="45"/>
      <c r="E1712" s="45"/>
    </row>
    <row r="1713" spans="1:5" x14ac:dyDescent="0.25">
      <c r="A1713" s="45"/>
      <c r="B1713" s="119"/>
      <c r="C1713" s="45"/>
      <c r="D1713" s="45"/>
      <c r="E1713" s="45"/>
    </row>
    <row r="1714" spans="1:5" x14ac:dyDescent="0.25">
      <c r="A1714" s="45"/>
      <c r="B1714" s="119"/>
      <c r="C1714" s="45"/>
      <c r="D1714" s="45"/>
      <c r="E1714" s="45"/>
    </row>
    <row r="1715" spans="1:5" x14ac:dyDescent="0.25">
      <c r="A1715" s="45"/>
      <c r="B1715" s="119"/>
      <c r="C1715" s="45"/>
      <c r="D1715" s="45"/>
      <c r="E1715" s="45"/>
    </row>
    <row r="1716" spans="1:5" x14ac:dyDescent="0.25">
      <c r="A1716" s="45"/>
      <c r="B1716" s="119"/>
      <c r="C1716" s="45"/>
      <c r="D1716" s="45"/>
      <c r="E1716" s="45"/>
    </row>
    <row r="1717" spans="1:5" x14ac:dyDescent="0.25">
      <c r="A1717" s="45"/>
      <c r="B1717" s="119"/>
      <c r="C1717" s="45"/>
      <c r="D1717" s="45"/>
      <c r="E1717" s="45"/>
    </row>
    <row r="1718" spans="1:5" x14ac:dyDescent="0.25">
      <c r="A1718" s="45"/>
      <c r="B1718" s="119"/>
      <c r="C1718" s="45"/>
      <c r="D1718" s="45"/>
      <c r="E1718" s="45"/>
    </row>
    <row r="1719" spans="1:5" x14ac:dyDescent="0.25">
      <c r="A1719" s="45"/>
      <c r="B1719" s="119"/>
      <c r="C1719" s="45"/>
      <c r="D1719" s="45"/>
      <c r="E1719" s="45"/>
    </row>
    <row r="1720" spans="1:5" x14ac:dyDescent="0.25">
      <c r="A1720" s="45"/>
      <c r="B1720" s="119"/>
      <c r="C1720" s="45"/>
      <c r="D1720" s="45"/>
      <c r="E1720" s="45"/>
    </row>
    <row r="1721" spans="1:5" x14ac:dyDescent="0.25">
      <c r="A1721" s="45"/>
      <c r="B1721" s="119"/>
      <c r="C1721" s="45"/>
      <c r="D1721" s="45"/>
      <c r="E1721" s="45"/>
    </row>
    <row r="1722" spans="1:5" x14ac:dyDescent="0.25">
      <c r="A1722" s="45"/>
      <c r="B1722" s="119"/>
      <c r="C1722" s="45"/>
      <c r="D1722" s="45"/>
      <c r="E1722" s="45"/>
    </row>
    <row r="1723" spans="1:5" x14ac:dyDescent="0.25">
      <c r="A1723" s="45"/>
      <c r="B1723" s="119"/>
      <c r="C1723" s="45"/>
      <c r="D1723" s="45"/>
      <c r="E1723" s="45"/>
    </row>
    <row r="1724" spans="1:5" x14ac:dyDescent="0.25">
      <c r="A1724" s="45"/>
      <c r="B1724" s="119"/>
      <c r="C1724" s="45"/>
      <c r="D1724" s="45"/>
      <c r="E1724" s="45"/>
    </row>
    <row r="1725" spans="1:5" x14ac:dyDescent="0.25">
      <c r="A1725" s="45"/>
      <c r="B1725" s="119"/>
      <c r="C1725" s="45"/>
      <c r="D1725" s="45"/>
      <c r="E1725" s="45"/>
    </row>
    <row r="1726" spans="1:5" x14ac:dyDescent="0.25">
      <c r="A1726" s="45"/>
      <c r="B1726" s="119"/>
      <c r="C1726" s="45"/>
      <c r="D1726" s="45"/>
      <c r="E1726" s="45"/>
    </row>
    <row r="1727" spans="1:5" x14ac:dyDescent="0.25">
      <c r="A1727" s="45"/>
      <c r="B1727" s="119"/>
      <c r="C1727" s="45"/>
      <c r="D1727" s="45"/>
      <c r="E1727" s="45"/>
    </row>
    <row r="1728" spans="1:5" x14ac:dyDescent="0.25">
      <c r="A1728" s="45"/>
      <c r="B1728" s="119"/>
      <c r="C1728" s="45"/>
      <c r="D1728" s="45"/>
      <c r="E1728" s="45"/>
    </row>
    <row r="1729" spans="1:5" x14ac:dyDescent="0.25">
      <c r="A1729" s="45"/>
      <c r="B1729" s="119"/>
      <c r="C1729" s="45"/>
      <c r="D1729" s="45"/>
      <c r="E1729" s="45"/>
    </row>
    <row r="1730" spans="1:5" x14ac:dyDescent="0.25">
      <c r="A1730" s="45"/>
      <c r="B1730" s="119"/>
      <c r="C1730" s="45"/>
      <c r="D1730" s="45"/>
      <c r="E1730" s="45"/>
    </row>
  </sheetData>
  <mergeCells count="9">
    <mergeCell ref="D73:F74"/>
    <mergeCell ref="B1:L1"/>
    <mergeCell ref="A3:A4"/>
    <mergeCell ref="F3:F4"/>
    <mergeCell ref="H3:H4"/>
    <mergeCell ref="I3:I4"/>
    <mergeCell ref="L3:M3"/>
    <mergeCell ref="B3:B4"/>
    <mergeCell ref="D3:D4"/>
  </mergeCells>
  <printOptions horizontalCentered="1"/>
  <pageMargins left="0.19685039370078741" right="0" top="0.6692913385826772" bottom="0.35433070866141736" header="0.43307086614173229" footer="0"/>
  <pageSetup paperSize="9" scale="90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/>
  </sheetPr>
  <dimension ref="A1:M1803"/>
  <sheetViews>
    <sheetView zoomScaleNormal="120" workbookViewId="0">
      <pane xSplit="1" ySplit="5" topLeftCell="D138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G145" sqref="G145"/>
    </sheetView>
  </sheetViews>
  <sheetFormatPr defaultColWidth="9.109375" defaultRowHeight="13.2" x14ac:dyDescent="0.25"/>
  <cols>
    <col min="1" max="1" width="34.44140625" style="42" customWidth="1"/>
    <col min="2" max="2" width="16.5546875" style="124" customWidth="1"/>
    <col min="3" max="3" width="9.33203125" style="42" customWidth="1"/>
    <col min="4" max="5" width="10.109375" style="42" customWidth="1"/>
    <col min="6" max="6" width="10" style="42" customWidth="1"/>
    <col min="7" max="7" width="10.88671875" style="42" customWidth="1"/>
    <col min="8" max="8" width="9.44140625" style="42" customWidth="1"/>
    <col min="9" max="9" width="11" style="42" customWidth="1"/>
    <col min="10" max="10" width="10.44140625" style="42" customWidth="1"/>
    <col min="11" max="11" width="9.5546875" style="42" customWidth="1"/>
    <col min="12" max="12" width="8.44140625" style="42" customWidth="1"/>
    <col min="13" max="13" width="7.77734375" style="42" customWidth="1"/>
    <col min="14" max="16384" width="9.109375" style="42"/>
  </cols>
  <sheetData>
    <row r="1" spans="1:13" ht="24.75" customHeight="1" x14ac:dyDescent="0.25">
      <c r="B1" s="230" t="s">
        <v>347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137"/>
    </row>
    <row r="3" spans="1:13" ht="77.400000000000006" customHeight="1" x14ac:dyDescent="0.25">
      <c r="A3" s="231" t="s">
        <v>283</v>
      </c>
      <c r="B3" s="125" t="s">
        <v>284</v>
      </c>
      <c r="C3" s="217" t="s">
        <v>361</v>
      </c>
      <c r="D3" s="219" t="s">
        <v>303</v>
      </c>
      <c r="E3" s="219" t="s">
        <v>304</v>
      </c>
      <c r="F3" s="233" t="s">
        <v>219</v>
      </c>
      <c r="G3" s="217" t="s">
        <v>345</v>
      </c>
      <c r="H3" s="235" t="s">
        <v>8</v>
      </c>
      <c r="I3" s="235" t="s">
        <v>320</v>
      </c>
      <c r="J3" s="144" t="s">
        <v>339</v>
      </c>
      <c r="K3" s="144" t="s">
        <v>245</v>
      </c>
      <c r="L3" s="240" t="s">
        <v>316</v>
      </c>
      <c r="M3" s="240"/>
    </row>
    <row r="4" spans="1:13" ht="15.75" customHeight="1" x14ac:dyDescent="0.25">
      <c r="A4" s="232"/>
      <c r="B4" s="126"/>
      <c r="C4" s="143" t="s">
        <v>4</v>
      </c>
      <c r="D4" s="218"/>
      <c r="E4" s="143" t="s">
        <v>305</v>
      </c>
      <c r="F4" s="234"/>
      <c r="G4" s="127" t="s">
        <v>5</v>
      </c>
      <c r="H4" s="236"/>
      <c r="I4" s="236"/>
      <c r="J4" s="181">
        <f>0.972762697367838*1.25</f>
        <v>1.2159533717097974</v>
      </c>
      <c r="K4" s="32"/>
      <c r="L4" s="139"/>
      <c r="M4" s="139" t="s">
        <v>274</v>
      </c>
    </row>
    <row r="5" spans="1:13" s="60" customFormat="1" ht="30.75" customHeight="1" x14ac:dyDescent="0.2">
      <c r="A5" s="44">
        <v>1</v>
      </c>
      <c r="B5" s="44">
        <v>2</v>
      </c>
      <c r="C5" s="9">
        <v>3</v>
      </c>
      <c r="D5" s="9">
        <v>4</v>
      </c>
      <c r="E5" s="9">
        <v>5</v>
      </c>
      <c r="F5" s="69" t="s">
        <v>319</v>
      </c>
      <c r="G5" s="59">
        <v>7</v>
      </c>
      <c r="H5" s="9" t="s">
        <v>313</v>
      </c>
      <c r="I5" s="9" t="s">
        <v>314</v>
      </c>
      <c r="J5" s="84" t="s">
        <v>330</v>
      </c>
      <c r="K5" s="84">
        <v>11</v>
      </c>
      <c r="L5" s="9">
        <v>12</v>
      </c>
      <c r="M5" s="9">
        <v>13</v>
      </c>
    </row>
    <row r="6" spans="1:13" x14ac:dyDescent="0.25">
      <c r="A6" s="41" t="s">
        <v>14</v>
      </c>
      <c r="B6" s="115" t="s">
        <v>285</v>
      </c>
      <c r="C6" s="64">
        <v>1646</v>
      </c>
      <c r="D6" s="178">
        <v>0.95754113809910746</v>
      </c>
      <c r="E6" s="178">
        <v>1.1822600243013366</v>
      </c>
      <c r="F6" s="179">
        <v>1.0507753394659507</v>
      </c>
      <c r="G6" s="43">
        <v>4100.8999999999996</v>
      </c>
      <c r="H6" s="180">
        <v>0.49911597903845256</v>
      </c>
      <c r="I6" s="179">
        <v>0.47499780428052757</v>
      </c>
      <c r="J6" s="34">
        <v>6974</v>
      </c>
      <c r="K6" s="34">
        <v>4223.3</v>
      </c>
      <c r="L6" s="179">
        <v>0.92370215762306418</v>
      </c>
      <c r="M6" s="65">
        <v>5026.710856197883</v>
      </c>
    </row>
    <row r="7" spans="1:13" x14ac:dyDescent="0.25">
      <c r="A7" s="41" t="s">
        <v>15</v>
      </c>
      <c r="B7" s="115" t="s">
        <v>285</v>
      </c>
      <c r="C7" s="64">
        <v>3402</v>
      </c>
      <c r="D7" s="178">
        <v>0.95754113809910746</v>
      </c>
      <c r="E7" s="178">
        <v>1.0881834215167547</v>
      </c>
      <c r="F7" s="179">
        <v>0.96716143711380909</v>
      </c>
      <c r="G7" s="43">
        <v>2859.2000000000003</v>
      </c>
      <c r="H7" s="180">
        <v>0.1683690848924547</v>
      </c>
      <c r="I7" s="179">
        <v>0.17408581280380614</v>
      </c>
      <c r="J7" s="34">
        <v>18655.099999999999</v>
      </c>
      <c r="K7" s="34">
        <v>11297.2</v>
      </c>
      <c r="L7" s="179">
        <v>0.80502222165663773</v>
      </c>
      <c r="M7" s="65">
        <v>4380.8644460623464</v>
      </c>
    </row>
    <row r="8" spans="1:13" x14ac:dyDescent="0.25">
      <c r="A8" s="41" t="s">
        <v>17</v>
      </c>
      <c r="B8" s="115" t="s">
        <v>285</v>
      </c>
      <c r="C8" s="64">
        <v>1023</v>
      </c>
      <c r="D8" s="178">
        <v>0.95754113809910746</v>
      </c>
      <c r="E8" s="178">
        <v>1.2932551319648093</v>
      </c>
      <c r="F8" s="179">
        <v>1.1494261603824989</v>
      </c>
      <c r="G8" s="43">
        <v>652.79999999999995</v>
      </c>
      <c r="H8" s="180">
        <v>0.12783701980146903</v>
      </c>
      <c r="I8" s="179">
        <v>0.11121812275346875</v>
      </c>
      <c r="J8" s="34">
        <v>7069.1</v>
      </c>
      <c r="K8" s="34">
        <v>4280.8999999999996</v>
      </c>
      <c r="L8" s="179">
        <v>0.78021859670553162</v>
      </c>
      <c r="M8" s="65">
        <v>4245.8851675299429</v>
      </c>
    </row>
    <row r="9" spans="1:13" x14ac:dyDescent="0.25">
      <c r="A9" s="41" t="s">
        <v>265</v>
      </c>
      <c r="B9" s="115" t="s">
        <v>285</v>
      </c>
      <c r="C9" s="64">
        <v>2437</v>
      </c>
      <c r="D9" s="178">
        <v>0.95754113809910746</v>
      </c>
      <c r="E9" s="178">
        <v>1.1231021748050882</v>
      </c>
      <c r="F9" s="179">
        <v>0.99819671199926385</v>
      </c>
      <c r="G9" s="43">
        <v>1738.5</v>
      </c>
      <c r="H9" s="180">
        <v>0.14291285371768417</v>
      </c>
      <c r="I9" s="179">
        <v>0.14317103232232403</v>
      </c>
      <c r="J9" s="34">
        <v>14201.5</v>
      </c>
      <c r="K9" s="34">
        <v>8600.2000000000007</v>
      </c>
      <c r="L9" s="179">
        <v>0.79282925581513608</v>
      </c>
      <c r="M9" s="65">
        <v>4314.5113329306814</v>
      </c>
    </row>
    <row r="10" spans="1:13" x14ac:dyDescent="0.25">
      <c r="A10" s="41" t="s">
        <v>19</v>
      </c>
      <c r="B10" s="115" t="s">
        <v>285</v>
      </c>
      <c r="C10" s="64">
        <v>360</v>
      </c>
      <c r="D10" s="178">
        <v>0.95754113809910746</v>
      </c>
      <c r="E10" s="178">
        <v>1.8333333333333335</v>
      </c>
      <c r="F10" s="179">
        <v>1.6294397307614339</v>
      </c>
      <c r="G10" s="43">
        <v>483.5</v>
      </c>
      <c r="H10" s="180">
        <v>0.26905811994788481</v>
      </c>
      <c r="I10" s="179">
        <v>0.16512308793535707</v>
      </c>
      <c r="J10" s="34">
        <v>3354.5</v>
      </c>
      <c r="K10" s="34">
        <v>2031.4</v>
      </c>
      <c r="L10" s="179">
        <v>0.80148283300672407</v>
      </c>
      <c r="M10" s="65">
        <v>4361.6033853362278</v>
      </c>
    </row>
    <row r="11" spans="1:13" x14ac:dyDescent="0.25">
      <c r="A11" s="41" t="s">
        <v>20</v>
      </c>
      <c r="B11" s="115" t="s">
        <v>285</v>
      </c>
      <c r="C11" s="64">
        <v>2063</v>
      </c>
      <c r="D11" s="178">
        <v>0.95754113809910746</v>
      </c>
      <c r="E11" s="178">
        <v>1.1454192922927775</v>
      </c>
      <c r="F11" s="179">
        <v>1.0180318381322704</v>
      </c>
      <c r="G11" s="43">
        <v>9968.0000000000018</v>
      </c>
      <c r="H11" s="180">
        <v>0.96796783659161034</v>
      </c>
      <c r="I11" s="179">
        <v>0.95082275458839294</v>
      </c>
      <c r="J11" s="34">
        <v>3030.2</v>
      </c>
      <c r="K11" s="34">
        <v>1835</v>
      </c>
      <c r="L11" s="179">
        <v>1.1113776431877704</v>
      </c>
      <c r="M11" s="65">
        <v>6048.025349126985</v>
      </c>
    </row>
    <row r="12" spans="1:13" x14ac:dyDescent="0.25">
      <c r="A12" s="41" t="s">
        <v>21</v>
      </c>
      <c r="B12" s="116" t="s">
        <v>286</v>
      </c>
      <c r="C12" s="64">
        <v>4839</v>
      </c>
      <c r="D12" s="178">
        <v>0.98339133670413637</v>
      </c>
      <c r="E12" s="178">
        <v>1.0619962802231866</v>
      </c>
      <c r="F12" s="179">
        <v>0.96936826786305963</v>
      </c>
      <c r="G12" s="43">
        <v>7835.7000000000007</v>
      </c>
      <c r="H12" s="180">
        <v>0.32439511345842048</v>
      </c>
      <c r="I12" s="179">
        <v>0.33464589693402985</v>
      </c>
      <c r="J12" s="34">
        <v>22497</v>
      </c>
      <c r="K12" s="34">
        <v>13623.8</v>
      </c>
      <c r="L12" s="179">
        <v>0.86835165909607925</v>
      </c>
      <c r="M12" s="65">
        <v>4725.4980144334731</v>
      </c>
    </row>
    <row r="13" spans="1:13" x14ac:dyDescent="0.25">
      <c r="A13" s="41" t="s">
        <v>22</v>
      </c>
      <c r="B13" s="116" t="s">
        <v>286</v>
      </c>
      <c r="C13" s="64">
        <v>1347</v>
      </c>
      <c r="D13" s="178">
        <v>0.98339133670413637</v>
      </c>
      <c r="E13" s="178">
        <v>1.22271714922049</v>
      </c>
      <c r="F13" s="179">
        <v>1.1160709572139298</v>
      </c>
      <c r="G13" s="43">
        <v>1832.7</v>
      </c>
      <c r="H13" s="180">
        <v>0.27256865409939418</v>
      </c>
      <c r="I13" s="179">
        <v>0.24422161721671601</v>
      </c>
      <c r="J13" s="34">
        <v>7949.8</v>
      </c>
      <c r="K13" s="34">
        <v>4814.3</v>
      </c>
      <c r="L13" s="179">
        <v>0.83268819278337625</v>
      </c>
      <c r="M13" s="65">
        <v>4531.4203760905875</v>
      </c>
    </row>
    <row r="14" spans="1:13" x14ac:dyDescent="0.25">
      <c r="A14" s="41" t="s">
        <v>23</v>
      </c>
      <c r="B14" s="116" t="s">
        <v>286</v>
      </c>
      <c r="C14" s="64">
        <v>4031</v>
      </c>
      <c r="D14" s="178">
        <v>0.98339133670413637</v>
      </c>
      <c r="E14" s="178">
        <v>1.074423220044654</v>
      </c>
      <c r="F14" s="179">
        <v>0.98071132183971088</v>
      </c>
      <c r="G14" s="43">
        <v>6677.4000000000005</v>
      </c>
      <c r="H14" s="180">
        <v>0.33185374282629282</v>
      </c>
      <c r="I14" s="179">
        <v>0.33838065844266002</v>
      </c>
      <c r="J14" s="34">
        <v>18879.400000000001</v>
      </c>
      <c r="K14" s="34">
        <v>11433</v>
      </c>
      <c r="L14" s="179">
        <v>0.86982069543997376</v>
      </c>
      <c r="M14" s="65">
        <v>4733.4923888939647</v>
      </c>
    </row>
    <row r="15" spans="1:13" x14ac:dyDescent="0.25">
      <c r="A15" s="41" t="s">
        <v>25</v>
      </c>
      <c r="B15" s="116" t="s">
        <v>286</v>
      </c>
      <c r="C15" s="64">
        <v>3964</v>
      </c>
      <c r="D15" s="178">
        <v>0.98339133670413637</v>
      </c>
      <c r="E15" s="178">
        <v>1.0756811301715439</v>
      </c>
      <c r="F15" s="179">
        <v>0.98185951621999101</v>
      </c>
      <c r="G15" s="43">
        <v>6802.3</v>
      </c>
      <c r="H15" s="180">
        <v>0.34377497673254687</v>
      </c>
      <c r="I15" s="179">
        <v>0.35012643973348445</v>
      </c>
      <c r="J15" s="34">
        <v>18338.599999999999</v>
      </c>
      <c r="K15" s="34">
        <v>11105.5</v>
      </c>
      <c r="L15" s="179">
        <v>0.87445458454646241</v>
      </c>
      <c r="M15" s="65">
        <v>4758.7096307134971</v>
      </c>
    </row>
    <row r="16" spans="1:13" x14ac:dyDescent="0.25">
      <c r="A16" s="41" t="s">
        <v>26</v>
      </c>
      <c r="B16" s="116" t="s">
        <v>286</v>
      </c>
      <c r="C16" s="64">
        <v>1723</v>
      </c>
      <c r="D16" s="178">
        <v>0.98339133670413637</v>
      </c>
      <c r="E16" s="178">
        <v>1.1741149158444573</v>
      </c>
      <c r="F16" s="179">
        <v>1.0717078425219464</v>
      </c>
      <c r="G16" s="43">
        <v>4606.5999999999995</v>
      </c>
      <c r="H16" s="180">
        <v>0.53560836535046363</v>
      </c>
      <c r="I16" s="179">
        <v>0.4997708742058547</v>
      </c>
      <c r="J16" s="34">
        <v>7196.8</v>
      </c>
      <c r="K16" s="34">
        <v>4358.3</v>
      </c>
      <c r="L16" s="179">
        <v>0.93348492140814332</v>
      </c>
      <c r="M16" s="65">
        <v>5079.9478487893221</v>
      </c>
    </row>
    <row r="17" spans="1:13" x14ac:dyDescent="0.25">
      <c r="A17" s="41" t="s">
        <v>27</v>
      </c>
      <c r="B17" s="116" t="s">
        <v>286</v>
      </c>
      <c r="C17" s="64">
        <v>3451</v>
      </c>
      <c r="D17" s="178">
        <v>0.98339133670413637</v>
      </c>
      <c r="E17" s="178">
        <v>1.0869313242538394</v>
      </c>
      <c r="F17" s="179">
        <v>0.99212846099292951</v>
      </c>
      <c r="G17" s="43">
        <v>3076.6000000000004</v>
      </c>
      <c r="H17" s="180">
        <v>0.17859866241393307</v>
      </c>
      <c r="I17" s="179">
        <v>0.1800156627249562</v>
      </c>
      <c r="J17" s="34">
        <v>19301.8</v>
      </c>
      <c r="K17" s="34">
        <v>11688.8</v>
      </c>
      <c r="L17" s="179">
        <v>0.80735874517352946</v>
      </c>
      <c r="M17" s="65">
        <v>4393.5796140753164</v>
      </c>
    </row>
    <row r="18" spans="1:13" x14ac:dyDescent="0.25">
      <c r="A18" s="41" t="s">
        <v>28</v>
      </c>
      <c r="B18" s="116" t="s">
        <v>286</v>
      </c>
      <c r="C18" s="64">
        <v>3883</v>
      </c>
      <c r="D18" s="178">
        <v>0.98339133670413637</v>
      </c>
      <c r="E18" s="178">
        <v>1.0772598506309554</v>
      </c>
      <c r="F18" s="179">
        <v>0.98330053964509956</v>
      </c>
      <c r="G18" s="43">
        <v>6387</v>
      </c>
      <c r="H18" s="180">
        <v>0.32951990305823337</v>
      </c>
      <c r="I18" s="179">
        <v>0.33511616212187401</v>
      </c>
      <c r="J18" s="34">
        <v>18302.099999999999</v>
      </c>
      <c r="K18" s="34">
        <v>11083.4</v>
      </c>
      <c r="L18" s="179">
        <v>0.86853382536432844</v>
      </c>
      <c r="M18" s="65">
        <v>4726.489348220759</v>
      </c>
    </row>
    <row r="19" spans="1:13" x14ac:dyDescent="0.25">
      <c r="A19" s="41" t="s">
        <v>29</v>
      </c>
      <c r="B19" s="116" t="s">
        <v>286</v>
      </c>
      <c r="C19" s="64">
        <v>1784</v>
      </c>
      <c r="D19" s="178">
        <v>0.98339133670413637</v>
      </c>
      <c r="E19" s="178">
        <v>1.1681614349775784</v>
      </c>
      <c r="F19" s="179">
        <v>1.0662736281624861</v>
      </c>
      <c r="G19" s="43">
        <v>4374.8999999999996</v>
      </c>
      <c r="H19" s="180">
        <v>0.49127583903988625</v>
      </c>
      <c r="I19" s="179">
        <v>0.46074086994583557</v>
      </c>
      <c r="J19" s="34">
        <v>7817.8</v>
      </c>
      <c r="K19" s="34">
        <v>4734.3</v>
      </c>
      <c r="L19" s="179">
        <v>0.91808205190817105</v>
      </c>
      <c r="M19" s="65">
        <v>4996.1267050438692</v>
      </c>
    </row>
    <row r="20" spans="1:13" x14ac:dyDescent="0.25">
      <c r="A20" s="41" t="s">
        <v>30</v>
      </c>
      <c r="B20" s="116" t="s">
        <v>286</v>
      </c>
      <c r="C20" s="64">
        <v>2490</v>
      </c>
      <c r="D20" s="178">
        <v>0.98339133670413637</v>
      </c>
      <c r="E20" s="178">
        <v>1.1204819277108433</v>
      </c>
      <c r="F20" s="179">
        <v>1.0227527588031264</v>
      </c>
      <c r="G20" s="43">
        <v>9349.2999999999993</v>
      </c>
      <c r="H20" s="180">
        <v>0.75219747997022512</v>
      </c>
      <c r="I20" s="179">
        <v>0.73546365286805204</v>
      </c>
      <c r="J20" s="34">
        <v>6659</v>
      </c>
      <c r="K20" s="34">
        <v>4032.6</v>
      </c>
      <c r="L20" s="179">
        <v>1.0264436882943064</v>
      </c>
      <c r="M20" s="65">
        <v>5585.821781018597</v>
      </c>
    </row>
    <row r="21" spans="1:13" x14ac:dyDescent="0.25">
      <c r="A21" s="41" t="s">
        <v>31</v>
      </c>
      <c r="B21" s="116" t="s">
        <v>286</v>
      </c>
      <c r="C21" s="64">
        <v>1711</v>
      </c>
      <c r="D21" s="178">
        <v>0.98339133670413637</v>
      </c>
      <c r="E21" s="178">
        <v>1.1753360607831678</v>
      </c>
      <c r="F21" s="179">
        <v>1.0728224783978826</v>
      </c>
      <c r="G21" s="43">
        <v>4428.1000000000004</v>
      </c>
      <c r="H21" s="180">
        <v>0.51846511010493257</v>
      </c>
      <c r="I21" s="179">
        <v>0.48327204224802517</v>
      </c>
      <c r="J21" s="34">
        <v>7318.9</v>
      </c>
      <c r="K21" s="34">
        <v>4432.2</v>
      </c>
      <c r="L21" s="179">
        <v>0.92697214441083831</v>
      </c>
      <c r="M21" s="65">
        <v>5044.5058542392699</v>
      </c>
    </row>
    <row r="22" spans="1:13" x14ac:dyDescent="0.25">
      <c r="A22" s="41" t="s">
        <v>32</v>
      </c>
      <c r="B22" s="116" t="s">
        <v>286</v>
      </c>
      <c r="C22" s="64">
        <v>2522</v>
      </c>
      <c r="D22" s="178">
        <v>0.98339133670413637</v>
      </c>
      <c r="E22" s="178">
        <v>1.1189532117367169</v>
      </c>
      <c r="F22" s="179">
        <v>1.0213573784392875</v>
      </c>
      <c r="G22" s="43">
        <v>3322.9</v>
      </c>
      <c r="H22" s="180">
        <v>0.26395160981619253</v>
      </c>
      <c r="I22" s="179">
        <v>0.25843217603179297</v>
      </c>
      <c r="J22" s="34">
        <v>13422.2</v>
      </c>
      <c r="K22" s="34">
        <v>8128.2</v>
      </c>
      <c r="L22" s="179">
        <v>0.83828746350279382</v>
      </c>
      <c r="M22" s="65">
        <v>4561.8911449199195</v>
      </c>
    </row>
    <row r="23" spans="1:13" x14ac:dyDescent="0.25">
      <c r="A23" s="41" t="s">
        <v>33</v>
      </c>
      <c r="B23" s="116" t="s">
        <v>286</v>
      </c>
      <c r="C23" s="64">
        <v>1729</v>
      </c>
      <c r="D23" s="178">
        <v>0.98339133670413637</v>
      </c>
      <c r="E23" s="178">
        <v>1.1735106998264893</v>
      </c>
      <c r="F23" s="179">
        <v>1.071156326621505</v>
      </c>
      <c r="G23" s="43">
        <v>5488.8</v>
      </c>
      <c r="H23" s="180">
        <v>0.63596693805612048</v>
      </c>
      <c r="I23" s="179">
        <v>0.59372000356101207</v>
      </c>
      <c r="J23" s="34">
        <v>6271.2</v>
      </c>
      <c r="K23" s="34">
        <v>3797.7</v>
      </c>
      <c r="L23" s="179">
        <v>0.97052864799084781</v>
      </c>
      <c r="M23" s="65">
        <v>5281.5367495303053</v>
      </c>
    </row>
    <row r="24" spans="1:13" x14ac:dyDescent="0.25">
      <c r="A24" s="41" t="s">
        <v>34</v>
      </c>
      <c r="B24" s="116" t="s">
        <v>286</v>
      </c>
      <c r="C24" s="64">
        <v>1830</v>
      </c>
      <c r="D24" s="178">
        <v>0.98339133670413637</v>
      </c>
      <c r="E24" s="178">
        <v>1.1639344262295082</v>
      </c>
      <c r="F24" s="179">
        <v>1.0624153018908558</v>
      </c>
      <c r="G24" s="43">
        <v>2047.7</v>
      </c>
      <c r="H24" s="180">
        <v>0.22416477347915326</v>
      </c>
      <c r="I24" s="179">
        <v>0.21099543001704826</v>
      </c>
      <c r="J24" s="34">
        <v>10632.7</v>
      </c>
      <c r="K24" s="34">
        <v>6439</v>
      </c>
      <c r="L24" s="179">
        <v>0.81958018844081548</v>
      </c>
      <c r="M24" s="65">
        <v>4460.0876990062425</v>
      </c>
    </row>
    <row r="25" spans="1:13" x14ac:dyDescent="0.25">
      <c r="A25" s="41" t="s">
        <v>35</v>
      </c>
      <c r="B25" s="116" t="s">
        <v>286</v>
      </c>
      <c r="C25" s="64">
        <v>2554</v>
      </c>
      <c r="D25" s="178">
        <v>0.98339133670413637</v>
      </c>
      <c r="E25" s="178">
        <v>1.1174628034455756</v>
      </c>
      <c r="F25" s="179">
        <v>1.0199969645371891</v>
      </c>
      <c r="G25" s="43">
        <v>6052.5999999999995</v>
      </c>
      <c r="H25" s="180">
        <v>0.47475899972933294</v>
      </c>
      <c r="I25" s="179">
        <v>0.46545138489186477</v>
      </c>
      <c r="J25" s="34">
        <v>10639.6</v>
      </c>
      <c r="K25" s="34">
        <v>6443.2</v>
      </c>
      <c r="L25" s="179">
        <v>0.9199472049153179</v>
      </c>
      <c r="M25" s="65">
        <v>5006.2767136717803</v>
      </c>
    </row>
    <row r="26" spans="1:13" x14ac:dyDescent="0.25">
      <c r="A26" s="41" t="s">
        <v>36</v>
      </c>
      <c r="B26" s="116" t="s">
        <v>286</v>
      </c>
      <c r="C26" s="64">
        <v>1684</v>
      </c>
      <c r="D26" s="178">
        <v>0.98339133670413637</v>
      </c>
      <c r="E26" s="178">
        <v>1.178147268408551</v>
      </c>
      <c r="F26" s="179">
        <v>1.0753884906496849</v>
      </c>
      <c r="G26" s="43">
        <v>3140.8</v>
      </c>
      <c r="H26" s="180">
        <v>0.37363738222093218</v>
      </c>
      <c r="I26" s="179">
        <v>0.34744409622163891</v>
      </c>
      <c r="J26" s="34">
        <v>8559.2000000000007</v>
      </c>
      <c r="K26" s="34">
        <v>5183.3</v>
      </c>
      <c r="L26" s="179">
        <v>0.87339708555482853</v>
      </c>
      <c r="M26" s="65">
        <v>4752.9548085364613</v>
      </c>
    </row>
    <row r="27" spans="1:13" x14ac:dyDescent="0.25">
      <c r="A27" s="41" t="s">
        <v>37</v>
      </c>
      <c r="B27" s="116" t="s">
        <v>287</v>
      </c>
      <c r="C27" s="64">
        <v>1615</v>
      </c>
      <c r="D27" s="178">
        <v>0.96179504903607704</v>
      </c>
      <c r="E27" s="178">
        <v>1.1857585139318885</v>
      </c>
      <c r="F27" s="179">
        <v>1.0585666665264859</v>
      </c>
      <c r="G27" s="43">
        <v>3321.1</v>
      </c>
      <c r="H27" s="180">
        <v>0.41196616771696487</v>
      </c>
      <c r="I27" s="179">
        <v>0.38917356907597017</v>
      </c>
      <c r="J27" s="34">
        <v>7691.9</v>
      </c>
      <c r="K27" s="34">
        <v>4658.1000000000004</v>
      </c>
      <c r="L27" s="179">
        <v>0.88986034402532854</v>
      </c>
      <c r="M27" s="65">
        <v>4842.546501485418</v>
      </c>
    </row>
    <row r="28" spans="1:13" x14ac:dyDescent="0.25">
      <c r="A28" s="41" t="s">
        <v>39</v>
      </c>
      <c r="B28" s="116" t="s">
        <v>287</v>
      </c>
      <c r="C28" s="64">
        <v>1731</v>
      </c>
      <c r="D28" s="178">
        <v>0.96179504903607704</v>
      </c>
      <c r="E28" s="178">
        <v>1.173310225303293</v>
      </c>
      <c r="F28" s="179">
        <v>1.0474536589092462</v>
      </c>
      <c r="G28" s="43">
        <v>1625.8</v>
      </c>
      <c r="H28" s="180">
        <v>0.18815777850828661</v>
      </c>
      <c r="I28" s="179">
        <v>0.17963351114188911</v>
      </c>
      <c r="J28" s="34">
        <v>10225.299999999999</v>
      </c>
      <c r="K28" s="34">
        <v>6192.3</v>
      </c>
      <c r="L28" s="179">
        <v>0.80721215433547178</v>
      </c>
      <c r="M28" s="65">
        <v>4392.7818788410723</v>
      </c>
    </row>
    <row r="29" spans="1:13" x14ac:dyDescent="0.25">
      <c r="A29" s="41" t="s">
        <v>40</v>
      </c>
      <c r="B29" s="116" t="s">
        <v>287</v>
      </c>
      <c r="C29" s="64">
        <v>1978</v>
      </c>
      <c r="D29" s="178">
        <v>0.96179504903607704</v>
      </c>
      <c r="E29" s="178">
        <v>1.1516683518705764</v>
      </c>
      <c r="F29" s="179">
        <v>1.028133227684938</v>
      </c>
      <c r="G29" s="43">
        <v>6699.4999999999991</v>
      </c>
      <c r="H29" s="180">
        <v>0.67852871227003497</v>
      </c>
      <c r="I29" s="179">
        <v>0.6599618551361166</v>
      </c>
      <c r="J29" s="34">
        <v>6153.1</v>
      </c>
      <c r="K29" s="34">
        <v>3726.2</v>
      </c>
      <c r="L29" s="179">
        <v>0.99665830136575317</v>
      </c>
      <c r="M29" s="65">
        <v>5423.7321652326063</v>
      </c>
    </row>
    <row r="30" spans="1:13" x14ac:dyDescent="0.25">
      <c r="A30" s="41" t="s">
        <v>41</v>
      </c>
      <c r="B30" s="116" t="s">
        <v>287</v>
      </c>
      <c r="C30" s="64">
        <v>2376</v>
      </c>
      <c r="D30" s="178">
        <v>0.96179504903607704</v>
      </c>
      <c r="E30" s="178">
        <v>1.1262626262626263</v>
      </c>
      <c r="F30" s="179">
        <v>1.0054526785246229</v>
      </c>
      <c r="G30" s="43">
        <v>11995.400000000001</v>
      </c>
      <c r="H30" s="180">
        <v>1.0113941186496376</v>
      </c>
      <c r="I30" s="179">
        <v>1.005909219053186</v>
      </c>
      <c r="J30" s="34">
        <v>2730.7</v>
      </c>
      <c r="K30" s="34">
        <v>1653.7</v>
      </c>
      <c r="L30" s="179">
        <v>1.1331120298640678</v>
      </c>
      <c r="M30" s="65">
        <v>6166.3020864463851</v>
      </c>
    </row>
    <row r="31" spans="1:13" x14ac:dyDescent="0.25">
      <c r="A31" s="41" t="s">
        <v>42</v>
      </c>
      <c r="B31" s="116" t="s">
        <v>287</v>
      </c>
      <c r="C31" s="64">
        <v>2952</v>
      </c>
      <c r="D31" s="178">
        <v>0.96179504903607704</v>
      </c>
      <c r="E31" s="178">
        <v>1.1016260162601625</v>
      </c>
      <c r="F31" s="179">
        <v>0.98345874483711071</v>
      </c>
      <c r="G31" s="43">
        <v>6774.1</v>
      </c>
      <c r="H31" s="180">
        <v>0.4597136253282636</v>
      </c>
      <c r="I31" s="179">
        <v>0.46744576500197321</v>
      </c>
      <c r="J31" s="34">
        <v>11825.5</v>
      </c>
      <c r="K31" s="34">
        <v>7161.3</v>
      </c>
      <c r="L31" s="179">
        <v>0.92072666693645389</v>
      </c>
      <c r="M31" s="65">
        <v>5010.5184816175442</v>
      </c>
    </row>
    <row r="32" spans="1:13" x14ac:dyDescent="0.25">
      <c r="A32" s="41" t="s">
        <v>44</v>
      </c>
      <c r="B32" s="116" t="s">
        <v>287</v>
      </c>
      <c r="C32" s="64">
        <v>5005</v>
      </c>
      <c r="D32" s="178">
        <v>0.96179504903607704</v>
      </c>
      <c r="E32" s="178">
        <v>1.0599400599400599</v>
      </c>
      <c r="F32" s="179">
        <v>0.94624428396310301</v>
      </c>
      <c r="G32" s="43">
        <v>5375.7000000000007</v>
      </c>
      <c r="H32" s="180">
        <v>0.21517066790309344</v>
      </c>
      <c r="I32" s="179">
        <v>0.22739441764647281</v>
      </c>
      <c r="J32" s="34">
        <v>25477.8</v>
      </c>
      <c r="K32" s="34">
        <v>15428.9</v>
      </c>
      <c r="L32" s="179">
        <v>0.82604811176736548</v>
      </c>
      <c r="M32" s="65">
        <v>4495.2856035843661</v>
      </c>
    </row>
    <row r="33" spans="1:13" x14ac:dyDescent="0.25">
      <c r="A33" s="41" t="s">
        <v>45</v>
      </c>
      <c r="B33" s="116" t="s">
        <v>287</v>
      </c>
      <c r="C33" s="64">
        <v>1210</v>
      </c>
      <c r="D33" s="178">
        <v>0.96179504903607704</v>
      </c>
      <c r="E33" s="178">
        <v>1.2479338842975207</v>
      </c>
      <c r="F33" s="179">
        <v>1.1140727192131779</v>
      </c>
      <c r="G33" s="43">
        <v>2323</v>
      </c>
      <c r="H33" s="180">
        <v>0.38460592024411727</v>
      </c>
      <c r="I33" s="179">
        <v>0.3452251487818031</v>
      </c>
      <c r="J33" s="34">
        <v>6387.5</v>
      </c>
      <c r="K33" s="34">
        <v>3868.2</v>
      </c>
      <c r="L33" s="179">
        <v>0.8725255041941995</v>
      </c>
      <c r="M33" s="65">
        <v>4748.2117347530175</v>
      </c>
    </row>
    <row r="34" spans="1:13" x14ac:dyDescent="0.25">
      <c r="A34" s="41" t="s">
        <v>46</v>
      </c>
      <c r="B34" s="116" t="s">
        <v>287</v>
      </c>
      <c r="C34" s="64">
        <v>719</v>
      </c>
      <c r="D34" s="178">
        <v>0.96179504903607704</v>
      </c>
      <c r="E34" s="178">
        <v>1.4172461752433936</v>
      </c>
      <c r="F34" s="179">
        <v>1.2652235187416814</v>
      </c>
      <c r="G34" s="43">
        <v>3685.6</v>
      </c>
      <c r="H34" s="180">
        <v>1.0269077570300378</v>
      </c>
      <c r="I34" s="179">
        <v>0.81164137547122206</v>
      </c>
      <c r="J34" s="34">
        <v>2001.5</v>
      </c>
      <c r="K34" s="34">
        <v>1212.0999999999999</v>
      </c>
      <c r="L34" s="179">
        <v>1.0564858783882158</v>
      </c>
      <c r="M34" s="65">
        <v>5749.3088984219103</v>
      </c>
    </row>
    <row r="35" spans="1:13" x14ac:dyDescent="0.25">
      <c r="A35" s="41" t="s">
        <v>47</v>
      </c>
      <c r="B35" s="116" t="s">
        <v>287</v>
      </c>
      <c r="C35" s="64">
        <v>1095</v>
      </c>
      <c r="D35" s="178">
        <v>0.96179504903607704</v>
      </c>
      <c r="E35" s="178">
        <v>1.273972602739726</v>
      </c>
      <c r="F35" s="179">
        <v>1.1373183624517726</v>
      </c>
      <c r="G35" s="43">
        <v>1029.8999999999999</v>
      </c>
      <c r="H35" s="180">
        <v>0.18842263137294663</v>
      </c>
      <c r="I35" s="179">
        <v>0.16567272418494569</v>
      </c>
      <c r="J35" s="34">
        <v>7117.9</v>
      </c>
      <c r="K35" s="34">
        <v>4310.5</v>
      </c>
      <c r="L35" s="179">
        <v>0.80170555336665394</v>
      </c>
      <c r="M35" s="65">
        <v>4362.8154111412086</v>
      </c>
    </row>
    <row r="36" spans="1:13" x14ac:dyDescent="0.25">
      <c r="A36" s="41" t="s">
        <v>48</v>
      </c>
      <c r="B36" s="116" t="s">
        <v>287</v>
      </c>
      <c r="C36" s="64">
        <v>2508</v>
      </c>
      <c r="D36" s="178">
        <v>0.96179504903607704</v>
      </c>
      <c r="E36" s="178">
        <v>1.1196172248803828</v>
      </c>
      <c r="F36" s="179">
        <v>0.99952010430628113</v>
      </c>
      <c r="G36" s="43">
        <v>5315.4</v>
      </c>
      <c r="H36" s="180">
        <v>0.42458099012018241</v>
      </c>
      <c r="I36" s="179">
        <v>0.42478484253687293</v>
      </c>
      <c r="J36" s="34">
        <v>10792.9</v>
      </c>
      <c r="K36" s="34">
        <v>6536</v>
      </c>
      <c r="L36" s="179">
        <v>0.90390123586042448</v>
      </c>
      <c r="M36" s="65">
        <v>4918.9558752599651</v>
      </c>
    </row>
    <row r="37" spans="1:13" x14ac:dyDescent="0.25">
      <c r="A37" s="41" t="s">
        <v>50</v>
      </c>
      <c r="B37" s="116" t="s">
        <v>287</v>
      </c>
      <c r="C37" s="64">
        <v>1803</v>
      </c>
      <c r="D37" s="178">
        <v>0.96179504903607704</v>
      </c>
      <c r="E37" s="178">
        <v>1.1663893510815309</v>
      </c>
      <c r="F37" s="179">
        <v>1.0412751607847954</v>
      </c>
      <c r="G37" s="43">
        <v>3950.9000000000005</v>
      </c>
      <c r="H37" s="180">
        <v>0.43898778537753108</v>
      </c>
      <c r="I37" s="179">
        <v>0.42158672549787102</v>
      </c>
      <c r="J37" s="34">
        <v>8115.9</v>
      </c>
      <c r="K37" s="34">
        <v>4914.8</v>
      </c>
      <c r="L37" s="179">
        <v>0.90263943781315259</v>
      </c>
      <c r="M37" s="65">
        <v>4912.0892744945504</v>
      </c>
    </row>
    <row r="38" spans="1:13" x14ac:dyDescent="0.25">
      <c r="A38" s="41" t="s">
        <v>51</v>
      </c>
      <c r="B38" s="116" t="s">
        <v>287</v>
      </c>
      <c r="C38" s="64">
        <v>1349</v>
      </c>
      <c r="D38" s="178">
        <v>0.96179504903607704</v>
      </c>
      <c r="E38" s="178">
        <v>1.2223869532987397</v>
      </c>
      <c r="F38" s="179">
        <v>1.0912661112321913</v>
      </c>
      <c r="G38" s="43">
        <v>2279.1999999999998</v>
      </c>
      <c r="H38" s="180">
        <v>0.33847189440518405</v>
      </c>
      <c r="I38" s="179">
        <v>0.31016439612790886</v>
      </c>
      <c r="J38" s="34">
        <v>7256.4</v>
      </c>
      <c r="K38" s="34">
        <v>4394.3</v>
      </c>
      <c r="L38" s="179">
        <v>0.85868776935345426</v>
      </c>
      <c r="M38" s="65">
        <v>4672.9079245636431</v>
      </c>
    </row>
    <row r="39" spans="1:13" x14ac:dyDescent="0.25">
      <c r="A39" s="41" t="s">
        <v>52</v>
      </c>
      <c r="B39" s="116" t="s">
        <v>288</v>
      </c>
      <c r="C39" s="64">
        <v>8502</v>
      </c>
      <c r="D39" s="178">
        <v>1.00312865217331</v>
      </c>
      <c r="E39" s="178">
        <v>1.0352858151023288</v>
      </c>
      <c r="F39" s="179">
        <v>0.96395403220661213</v>
      </c>
      <c r="G39" s="43">
        <v>41870.699999999997</v>
      </c>
      <c r="H39" s="180">
        <v>0.98660030749980721</v>
      </c>
      <c r="I39" s="179">
        <v>1.0234931070741566</v>
      </c>
      <c r="J39" s="34">
        <v>8583.6</v>
      </c>
      <c r="K39" s="34">
        <v>5198.1000000000004</v>
      </c>
      <c r="L39" s="179">
        <v>1.1400439069917405</v>
      </c>
      <c r="M39" s="65">
        <v>6204.0247892937705</v>
      </c>
    </row>
    <row r="40" spans="1:13" x14ac:dyDescent="0.25">
      <c r="A40" s="41" t="s">
        <v>53</v>
      </c>
      <c r="B40" s="116" t="s">
        <v>288</v>
      </c>
      <c r="C40" s="64">
        <v>11746</v>
      </c>
      <c r="D40" s="178">
        <v>1.00312865217331</v>
      </c>
      <c r="E40" s="178">
        <v>1.025540609569215</v>
      </c>
      <c r="F40" s="179">
        <v>0.95488027689064781</v>
      </c>
      <c r="G40" s="43">
        <v>133811.69999999998</v>
      </c>
      <c r="H40" s="180">
        <v>2.2822132227021306</v>
      </c>
      <c r="I40" s="179">
        <v>2.3900516933218507</v>
      </c>
      <c r="J40" s="34">
        <v>0</v>
      </c>
      <c r="K40" s="34">
        <v>0</v>
      </c>
      <c r="L40" s="179">
        <v>2.3900516933218507</v>
      </c>
      <c r="M40" s="65">
        <v>13006.463928384241</v>
      </c>
    </row>
    <row r="41" spans="1:13" x14ac:dyDescent="0.25">
      <c r="A41" s="41" t="s">
        <v>56</v>
      </c>
      <c r="B41" s="116" t="s">
        <v>288</v>
      </c>
      <c r="C41" s="64">
        <v>25617</v>
      </c>
      <c r="D41" s="178">
        <v>1.00312865217331</v>
      </c>
      <c r="E41" s="178">
        <v>1.0117109731818714</v>
      </c>
      <c r="F41" s="179">
        <v>0.94200351033491803</v>
      </c>
      <c r="G41" s="43">
        <v>128738.8</v>
      </c>
      <c r="H41" s="180">
        <v>1.0067770660830986</v>
      </c>
      <c r="I41" s="179">
        <v>1.0687614802254304</v>
      </c>
      <c r="J41" s="34">
        <v>19329.3</v>
      </c>
      <c r="K41" s="34">
        <v>11705.5</v>
      </c>
      <c r="L41" s="179">
        <v>1.1578983201079092</v>
      </c>
      <c r="M41" s="65">
        <v>6301.1870309334727</v>
      </c>
    </row>
    <row r="42" spans="1:13" x14ac:dyDescent="0.25">
      <c r="A42" s="41" t="s">
        <v>58</v>
      </c>
      <c r="B42" s="116" t="s">
        <v>288</v>
      </c>
      <c r="C42" s="64">
        <v>14234</v>
      </c>
      <c r="D42" s="178">
        <v>1.00312865217331</v>
      </c>
      <c r="E42" s="178">
        <v>1.0210762961922157</v>
      </c>
      <c r="F42" s="179">
        <v>0.9507235572505095</v>
      </c>
      <c r="G42" s="43">
        <v>70081.2</v>
      </c>
      <c r="H42" s="180">
        <v>0.98634010874366462</v>
      </c>
      <c r="I42" s="179">
        <v>1.0374625738696936</v>
      </c>
      <c r="J42" s="34">
        <v>13144.6</v>
      </c>
      <c r="K42" s="34">
        <v>7960.1</v>
      </c>
      <c r="L42" s="179">
        <v>1.1455525349478932</v>
      </c>
      <c r="M42" s="65">
        <v>6234.0022876913072</v>
      </c>
    </row>
    <row r="43" spans="1:13" x14ac:dyDescent="0.25">
      <c r="A43" s="41" t="s">
        <v>59</v>
      </c>
      <c r="B43" s="116" t="s">
        <v>288</v>
      </c>
      <c r="C43" s="64">
        <v>10057</v>
      </c>
      <c r="D43" s="178">
        <v>1.00312865217331</v>
      </c>
      <c r="E43" s="178">
        <v>1.0298299691756985</v>
      </c>
      <c r="F43" s="179">
        <v>0.9588740971748031</v>
      </c>
      <c r="G43" s="43">
        <v>44174.600000000006</v>
      </c>
      <c r="H43" s="180">
        <v>0.87994656665115178</v>
      </c>
      <c r="I43" s="179">
        <v>0.91768728474760042</v>
      </c>
      <c r="J43" s="34">
        <v>15652.6</v>
      </c>
      <c r="K43" s="34">
        <v>9478.9</v>
      </c>
      <c r="L43" s="179">
        <v>1.0983114936569625</v>
      </c>
      <c r="M43" s="65">
        <v>5976.9204424715454</v>
      </c>
    </row>
    <row r="44" spans="1:13" x14ac:dyDescent="0.25">
      <c r="A44" s="41" t="s">
        <v>276</v>
      </c>
      <c r="B44" s="116" t="s">
        <v>288</v>
      </c>
      <c r="C44" s="64">
        <v>14160</v>
      </c>
      <c r="D44" s="178">
        <v>1.00312865217331</v>
      </c>
      <c r="E44" s="178">
        <v>1.021186440677966</v>
      </c>
      <c r="F44" s="179">
        <v>0.95082611271839634</v>
      </c>
      <c r="G44" s="43">
        <v>120514.20000000001</v>
      </c>
      <c r="H44" s="180">
        <v>1.7050106433854515</v>
      </c>
      <c r="I44" s="179">
        <v>1.793188702517702</v>
      </c>
      <c r="J44" s="34">
        <v>0</v>
      </c>
      <c r="K44" s="34">
        <v>0</v>
      </c>
      <c r="L44" s="179">
        <v>1.793188702517702</v>
      </c>
      <c r="M44" s="65">
        <v>9758.3848254205477</v>
      </c>
    </row>
    <row r="45" spans="1:13" x14ac:dyDescent="0.25">
      <c r="A45" s="41" t="s">
        <v>61</v>
      </c>
      <c r="B45" s="116" t="s">
        <v>288</v>
      </c>
      <c r="C45" s="64">
        <v>16248</v>
      </c>
      <c r="D45" s="178">
        <v>1.00312865217331</v>
      </c>
      <c r="E45" s="178">
        <v>1.0184638109305761</v>
      </c>
      <c r="F45" s="179">
        <v>0.94829107371282206</v>
      </c>
      <c r="G45" s="43">
        <v>61583.3</v>
      </c>
      <c r="H45" s="180">
        <v>0.75930309908761251</v>
      </c>
      <c r="I45" s="179">
        <v>0.80070678733137357</v>
      </c>
      <c r="J45" s="34">
        <v>34817.699999999997</v>
      </c>
      <c r="K45" s="34">
        <v>21084.7</v>
      </c>
      <c r="L45" s="179">
        <v>1.0521696796793798</v>
      </c>
      <c r="M45" s="65">
        <v>5725.8205015093772</v>
      </c>
    </row>
    <row r="46" spans="1:13" x14ac:dyDescent="0.25">
      <c r="A46" s="41" t="s">
        <v>63</v>
      </c>
      <c r="B46" s="116" t="s">
        <v>288</v>
      </c>
      <c r="C46" s="64">
        <v>9036</v>
      </c>
      <c r="D46" s="178">
        <v>1.00312865217331</v>
      </c>
      <c r="E46" s="178">
        <v>1.0332005312084993</v>
      </c>
      <c r="F46" s="179">
        <v>0.96201242556192557</v>
      </c>
      <c r="G46" s="43">
        <v>32255.599999999999</v>
      </c>
      <c r="H46" s="180">
        <v>0.71512346426422491</v>
      </c>
      <c r="I46" s="179">
        <v>0.74336198292502387</v>
      </c>
      <c r="J46" s="34">
        <v>22356</v>
      </c>
      <c r="K46" s="34">
        <v>13538.4</v>
      </c>
      <c r="L46" s="179">
        <v>1.029554642833213</v>
      </c>
      <c r="M46" s="65">
        <v>5602.751338695608</v>
      </c>
    </row>
    <row r="47" spans="1:13" x14ac:dyDescent="0.25">
      <c r="A47" s="41" t="s">
        <v>67</v>
      </c>
      <c r="B47" s="116" t="s">
        <v>288</v>
      </c>
      <c r="C47" s="64">
        <v>4310</v>
      </c>
      <c r="D47" s="178">
        <v>1.00312865217331</v>
      </c>
      <c r="E47" s="178">
        <v>1.0696055684454757</v>
      </c>
      <c r="F47" s="179">
        <v>0.99590913497810418</v>
      </c>
      <c r="G47" s="43">
        <v>44660.700000000004</v>
      </c>
      <c r="H47" s="180">
        <v>2.0758710926564277</v>
      </c>
      <c r="I47" s="179">
        <v>2.0843980838694356</v>
      </c>
      <c r="J47" s="34">
        <v>0</v>
      </c>
      <c r="K47" s="34">
        <v>0</v>
      </c>
      <c r="L47" s="179">
        <v>2.0843980838694356</v>
      </c>
      <c r="M47" s="65">
        <v>11343.122228691585</v>
      </c>
    </row>
    <row r="48" spans="1:13" x14ac:dyDescent="0.25">
      <c r="A48" s="41" t="s">
        <v>277</v>
      </c>
      <c r="B48" s="116" t="s">
        <v>288</v>
      </c>
      <c r="C48" s="64">
        <v>3779</v>
      </c>
      <c r="D48" s="178">
        <v>1.00312865217331</v>
      </c>
      <c r="E48" s="178">
        <v>1.0793860809738025</v>
      </c>
      <c r="F48" s="179">
        <v>1.005015764617182</v>
      </c>
      <c r="G48" s="43">
        <v>36265.1</v>
      </c>
      <c r="H48" s="180">
        <v>1.9224901042472149</v>
      </c>
      <c r="I48" s="179">
        <v>1.9128954708282668</v>
      </c>
      <c r="J48" s="34">
        <v>0</v>
      </c>
      <c r="K48" s="34">
        <v>0</v>
      </c>
      <c r="L48" s="179">
        <v>1.9128954708282668</v>
      </c>
      <c r="M48" s="65">
        <v>10409.819172370107</v>
      </c>
    </row>
    <row r="49" spans="1:13" x14ac:dyDescent="0.25">
      <c r="A49" s="41" t="s">
        <v>70</v>
      </c>
      <c r="B49" s="116" t="s">
        <v>289</v>
      </c>
      <c r="C49" s="64">
        <v>9881</v>
      </c>
      <c r="D49" s="178">
        <v>1.0178918056344686</v>
      </c>
      <c r="E49" s="178">
        <v>1.0303612994636171</v>
      </c>
      <c r="F49" s="179">
        <v>0.97348795373324926</v>
      </c>
      <c r="G49" s="43">
        <v>27998.2</v>
      </c>
      <c r="H49" s="180">
        <v>0.56765090919333094</v>
      </c>
      <c r="I49" s="179">
        <v>0.58311035798279232</v>
      </c>
      <c r="J49" s="34">
        <v>33126.800000000003</v>
      </c>
      <c r="K49" s="34">
        <v>20061</v>
      </c>
      <c r="L49" s="179">
        <v>0.96634887435775485</v>
      </c>
      <c r="M49" s="65">
        <v>5258.7907666130577</v>
      </c>
    </row>
    <row r="50" spans="1:13" x14ac:dyDescent="0.25">
      <c r="A50" s="41" t="s">
        <v>72</v>
      </c>
      <c r="B50" s="116" t="s">
        <v>289</v>
      </c>
      <c r="C50" s="64">
        <v>5527</v>
      </c>
      <c r="D50" s="178">
        <v>1.0178918056344686</v>
      </c>
      <c r="E50" s="178">
        <v>1.0542789940293107</v>
      </c>
      <c r="F50" s="179">
        <v>0.99608545186608355</v>
      </c>
      <c r="G50" s="43">
        <v>21804.799999999999</v>
      </c>
      <c r="H50" s="180">
        <v>0.79034146661889393</v>
      </c>
      <c r="I50" s="179">
        <v>0.79344745487272672</v>
      </c>
      <c r="J50" s="34">
        <v>12658.2</v>
      </c>
      <c r="K50" s="34">
        <v>7665.6</v>
      </c>
      <c r="L50" s="179">
        <v>1.0493108422227284</v>
      </c>
      <c r="M50" s="65">
        <v>5710.2629441724594</v>
      </c>
    </row>
    <row r="51" spans="1:13" x14ac:dyDescent="0.25">
      <c r="A51" s="41" t="s">
        <v>278</v>
      </c>
      <c r="B51" s="116" t="s">
        <v>289</v>
      </c>
      <c r="C51" s="64">
        <v>9375</v>
      </c>
      <c r="D51" s="178">
        <v>1.0178918056344686</v>
      </c>
      <c r="E51" s="178">
        <v>1.032</v>
      </c>
      <c r="F51" s="179">
        <v>0.975036202131918</v>
      </c>
      <c r="G51" s="43">
        <v>125692.7</v>
      </c>
      <c r="H51" s="180">
        <v>2.6859065887111946</v>
      </c>
      <c r="I51" s="179">
        <v>2.7546737063079876</v>
      </c>
      <c r="J51" s="34">
        <v>0</v>
      </c>
      <c r="K51" s="34">
        <v>0</v>
      </c>
      <c r="L51" s="179">
        <v>2.7546737063079876</v>
      </c>
      <c r="M51" s="65">
        <v>14990.706810096844</v>
      </c>
    </row>
    <row r="52" spans="1:13" x14ac:dyDescent="0.25">
      <c r="A52" s="41" t="s">
        <v>73</v>
      </c>
      <c r="B52" s="116" t="s">
        <v>289</v>
      </c>
      <c r="C52" s="64">
        <v>15104</v>
      </c>
      <c r="D52" s="178">
        <v>1.0178918056344686</v>
      </c>
      <c r="E52" s="178">
        <v>1.0198622881355932</v>
      </c>
      <c r="F52" s="179">
        <v>0.96356846135784568</v>
      </c>
      <c r="G52" s="43">
        <v>71436.5</v>
      </c>
      <c r="H52" s="180">
        <v>0.94750239618706344</v>
      </c>
      <c r="I52" s="179">
        <v>0.98332649332654354</v>
      </c>
      <c r="J52" s="34">
        <v>18424.099999999999</v>
      </c>
      <c r="K52" s="34">
        <v>11157.3</v>
      </c>
      <c r="L52" s="179">
        <v>1.1242010655992938</v>
      </c>
      <c r="M52" s="65">
        <v>6117.8093548453298</v>
      </c>
    </row>
    <row r="53" spans="1:13" x14ac:dyDescent="0.25">
      <c r="A53" s="41" t="s">
        <v>77</v>
      </c>
      <c r="B53" s="116" t="s">
        <v>289</v>
      </c>
      <c r="C53" s="64">
        <v>6799</v>
      </c>
      <c r="D53" s="178">
        <v>1.0178918056344686</v>
      </c>
      <c r="E53" s="178">
        <v>1.0441241359023385</v>
      </c>
      <c r="F53" s="179">
        <v>0.9864911163027974</v>
      </c>
      <c r="G53" s="43">
        <v>34871.199999999997</v>
      </c>
      <c r="H53" s="180">
        <v>1.0274814197043713</v>
      </c>
      <c r="I53" s="179">
        <v>1.0415516193954171</v>
      </c>
      <c r="J53" s="34">
        <v>6365.6</v>
      </c>
      <c r="K53" s="34">
        <v>3854.9</v>
      </c>
      <c r="L53" s="179">
        <v>1.1471659741464206</v>
      </c>
      <c r="M53" s="65">
        <v>6242.782490560945</v>
      </c>
    </row>
    <row r="54" spans="1:13" x14ac:dyDescent="0.25">
      <c r="A54" s="41" t="s">
        <v>79</v>
      </c>
      <c r="B54" s="116" t="s">
        <v>290</v>
      </c>
      <c r="C54" s="64">
        <v>9934</v>
      </c>
      <c r="D54" s="178">
        <v>0.9900524788794457</v>
      </c>
      <c r="E54" s="178">
        <v>1.0301993154821825</v>
      </c>
      <c r="F54" s="179">
        <v>0.94671421455775584</v>
      </c>
      <c r="G54" s="43">
        <v>75919.5</v>
      </c>
      <c r="H54" s="180">
        <v>1.5310215691314566</v>
      </c>
      <c r="I54" s="179">
        <v>1.6171950791365814</v>
      </c>
      <c r="J54" s="34">
        <v>0</v>
      </c>
      <c r="K54" s="34">
        <v>0</v>
      </c>
      <c r="L54" s="179">
        <v>1.6171950791365814</v>
      </c>
      <c r="M54" s="65">
        <v>8800.6420617271378</v>
      </c>
    </row>
    <row r="55" spans="1:13" x14ac:dyDescent="0.25">
      <c r="A55" s="41" t="s">
        <v>80</v>
      </c>
      <c r="B55" s="116" t="s">
        <v>290</v>
      </c>
      <c r="C55" s="64">
        <v>7186</v>
      </c>
      <c r="D55" s="178">
        <v>0.9900524788794457</v>
      </c>
      <c r="E55" s="178">
        <v>1.0417478430281102</v>
      </c>
      <c r="F55" s="179">
        <v>0.95732687467180777</v>
      </c>
      <c r="G55" s="43">
        <v>18092.899999999998</v>
      </c>
      <c r="H55" s="180">
        <v>0.50439769764483178</v>
      </c>
      <c r="I55" s="179">
        <v>0.52688137248601752</v>
      </c>
      <c r="J55" s="34">
        <v>25796.7</v>
      </c>
      <c r="K55" s="34">
        <v>15622</v>
      </c>
      <c r="L55" s="179">
        <v>0.94417064779148063</v>
      </c>
      <c r="M55" s="65">
        <v>5138.098689267712</v>
      </c>
    </row>
    <row r="56" spans="1:13" x14ac:dyDescent="0.25">
      <c r="A56" s="41" t="s">
        <v>81</v>
      </c>
      <c r="B56" s="116" t="s">
        <v>290</v>
      </c>
      <c r="C56" s="64">
        <v>6880</v>
      </c>
      <c r="D56" s="178">
        <v>0.9900524788794457</v>
      </c>
      <c r="E56" s="178">
        <v>1.0436046511627908</v>
      </c>
      <c r="F56" s="179">
        <v>0.95903321113349116</v>
      </c>
      <c r="G56" s="43">
        <v>18398.8</v>
      </c>
      <c r="H56" s="180">
        <v>0.53573890521721812</v>
      </c>
      <c r="I56" s="179">
        <v>0.55862393397619969</v>
      </c>
      <c r="J56" s="34">
        <v>23602.5</v>
      </c>
      <c r="K56" s="34">
        <v>14293.3</v>
      </c>
      <c r="L56" s="179">
        <v>0.95669304352819462</v>
      </c>
      <c r="M56" s="65">
        <v>5206.2445326825673</v>
      </c>
    </row>
    <row r="57" spans="1:13" x14ac:dyDescent="0.25">
      <c r="A57" s="41" t="s">
        <v>85</v>
      </c>
      <c r="B57" s="116" t="s">
        <v>290</v>
      </c>
      <c r="C57" s="64">
        <v>5845</v>
      </c>
      <c r="D57" s="178">
        <v>0.9900524788794457</v>
      </c>
      <c r="E57" s="178">
        <v>1.0513259195893927</v>
      </c>
      <c r="F57" s="179">
        <v>0.96612876484239529</v>
      </c>
      <c r="G57" s="43">
        <v>11420.800000000001</v>
      </c>
      <c r="H57" s="180">
        <v>0.3914390388264532</v>
      </c>
      <c r="I57" s="179">
        <v>0.4051623893946566</v>
      </c>
      <c r="J57" s="34">
        <v>24916.1</v>
      </c>
      <c r="K57" s="34">
        <v>15088.7</v>
      </c>
      <c r="L57" s="179">
        <v>0.89616109700917468</v>
      </c>
      <c r="M57" s="65">
        <v>4876.8346788646086</v>
      </c>
    </row>
    <row r="58" spans="1:13" x14ac:dyDescent="0.25">
      <c r="A58" s="41" t="s">
        <v>86</v>
      </c>
      <c r="B58" s="116" t="s">
        <v>290</v>
      </c>
      <c r="C58" s="64">
        <v>6224</v>
      </c>
      <c r="D58" s="178">
        <v>0.9900524788794457</v>
      </c>
      <c r="E58" s="178">
        <v>1.0482005141388175</v>
      </c>
      <c r="F58" s="179">
        <v>0.96325663541865281</v>
      </c>
      <c r="G58" s="43">
        <v>15597.6</v>
      </c>
      <c r="H58" s="180">
        <v>0.50204231124927445</v>
      </c>
      <c r="I58" s="179">
        <v>0.52119268405670072</v>
      </c>
      <c r="J58" s="34">
        <v>22667.200000000001</v>
      </c>
      <c r="K58" s="34">
        <v>13726.9</v>
      </c>
      <c r="L58" s="179">
        <v>0.94192796347470997</v>
      </c>
      <c r="M58" s="65">
        <v>5125.8941864319213</v>
      </c>
    </row>
    <row r="59" spans="1:13" x14ac:dyDescent="0.25">
      <c r="A59" s="41" t="s">
        <v>88</v>
      </c>
      <c r="B59" s="116" t="s">
        <v>290</v>
      </c>
      <c r="C59" s="64">
        <v>8304</v>
      </c>
      <c r="D59" s="178">
        <v>0.9900524788794457</v>
      </c>
      <c r="E59" s="178">
        <v>1.0361271676300579</v>
      </c>
      <c r="F59" s="179">
        <v>0.95216168652347288</v>
      </c>
      <c r="G59" s="43">
        <v>27646.399999999998</v>
      </c>
      <c r="H59" s="180">
        <v>0.66696550388190667</v>
      </c>
      <c r="I59" s="179">
        <v>0.70047504885134282</v>
      </c>
      <c r="J59" s="34">
        <v>22179.9</v>
      </c>
      <c r="K59" s="34">
        <v>13431.7</v>
      </c>
      <c r="L59" s="179">
        <v>1.0126377383964309</v>
      </c>
      <c r="M59" s="65">
        <v>5510.6909418633049</v>
      </c>
    </row>
    <row r="60" spans="1:13" x14ac:dyDescent="0.25">
      <c r="A60" s="41" t="s">
        <v>89</v>
      </c>
      <c r="B60" s="116" t="s">
        <v>290</v>
      </c>
      <c r="C60" s="64">
        <v>6336</v>
      </c>
      <c r="D60" s="178">
        <v>0.9900524788794457</v>
      </c>
      <c r="E60" s="178">
        <v>1.0473484848484849</v>
      </c>
      <c r="F60" s="179">
        <v>0.96247365271981478</v>
      </c>
      <c r="G60" s="43">
        <v>12130.6</v>
      </c>
      <c r="H60" s="180">
        <v>0.38354757331012174</v>
      </c>
      <c r="I60" s="179">
        <v>0.39850189376745054</v>
      </c>
      <c r="J60" s="34">
        <v>27128</v>
      </c>
      <c r="K60" s="34">
        <v>16428.2</v>
      </c>
      <c r="L60" s="179">
        <v>0.89353474049242343</v>
      </c>
      <c r="M60" s="65">
        <v>4862.5422636027761</v>
      </c>
    </row>
    <row r="61" spans="1:13" x14ac:dyDescent="0.25">
      <c r="A61" s="41" t="s">
        <v>90</v>
      </c>
      <c r="B61" s="116" t="s">
        <v>290</v>
      </c>
      <c r="C61" s="64">
        <v>9828</v>
      </c>
      <c r="D61" s="178">
        <v>0.9900524788794457</v>
      </c>
      <c r="E61" s="178">
        <v>1.0305250305250304</v>
      </c>
      <c r="F61" s="179">
        <v>0.94701353436541369</v>
      </c>
      <c r="G61" s="43">
        <v>24527.599999999999</v>
      </c>
      <c r="H61" s="180">
        <v>0.49996779760171672</v>
      </c>
      <c r="I61" s="179">
        <v>0.52794155464392722</v>
      </c>
      <c r="J61" s="34">
        <v>34847.300000000003</v>
      </c>
      <c r="K61" s="34">
        <v>21102.9</v>
      </c>
      <c r="L61" s="179">
        <v>0.94458913179995829</v>
      </c>
      <c r="M61" s="65">
        <v>5140.3760446806</v>
      </c>
    </row>
    <row r="62" spans="1:13" x14ac:dyDescent="0.25">
      <c r="A62" s="41" t="s">
        <v>91</v>
      </c>
      <c r="B62" s="116" t="s">
        <v>290</v>
      </c>
      <c r="C62" s="64">
        <v>5981</v>
      </c>
      <c r="D62" s="178">
        <v>0.9900524788794457</v>
      </c>
      <c r="E62" s="178">
        <v>1.0501588363149974</v>
      </c>
      <c r="F62" s="179">
        <v>0.96505625944578144</v>
      </c>
      <c r="G62" s="43">
        <v>14609.800000000001</v>
      </c>
      <c r="H62" s="180">
        <v>0.48935338170779652</v>
      </c>
      <c r="I62" s="179">
        <v>0.50707238766455487</v>
      </c>
      <c r="J62" s="34">
        <v>22266.5</v>
      </c>
      <c r="K62" s="34">
        <v>13484.2</v>
      </c>
      <c r="L62" s="179">
        <v>0.93635846582515536</v>
      </c>
      <c r="M62" s="65">
        <v>5095.5854401899223</v>
      </c>
    </row>
    <row r="63" spans="1:13" x14ac:dyDescent="0.25">
      <c r="A63" s="41" t="s">
        <v>93</v>
      </c>
      <c r="B63" s="116" t="s">
        <v>290</v>
      </c>
      <c r="C63" s="64">
        <v>8586</v>
      </c>
      <c r="D63" s="178">
        <v>0.9900524788794457</v>
      </c>
      <c r="E63" s="178">
        <v>1.0349406009783368</v>
      </c>
      <c r="F63" s="179">
        <v>0.95107127663984903</v>
      </c>
      <c r="G63" s="43">
        <v>37111.799999999996</v>
      </c>
      <c r="H63" s="180">
        <v>0.86591100755817552</v>
      </c>
      <c r="I63" s="179">
        <v>0.91045858373249777</v>
      </c>
      <c r="J63" s="34">
        <v>13575.6</v>
      </c>
      <c r="K63" s="34">
        <v>8221.1</v>
      </c>
      <c r="L63" s="179">
        <v>1.0954595660542286</v>
      </c>
      <c r="M63" s="65">
        <v>5961.4004879889826</v>
      </c>
    </row>
    <row r="64" spans="1:13" x14ac:dyDescent="0.25">
      <c r="A64" s="41" t="s">
        <v>94</v>
      </c>
      <c r="B64" s="116" t="s">
        <v>290</v>
      </c>
      <c r="C64" s="64">
        <v>5248</v>
      </c>
      <c r="D64" s="178">
        <v>0.9900524788794457</v>
      </c>
      <c r="E64" s="178">
        <v>1.0571646341463414</v>
      </c>
      <c r="F64" s="179">
        <v>0.97149432273273562</v>
      </c>
      <c r="G64" s="43">
        <v>12755.8</v>
      </c>
      <c r="H64" s="180">
        <v>0.48692940351541525</v>
      </c>
      <c r="I64" s="179">
        <v>0.50121693160874259</v>
      </c>
      <c r="J64" s="34">
        <v>19830.400000000001</v>
      </c>
      <c r="K64" s="34">
        <v>12008.9</v>
      </c>
      <c r="L64" s="179">
        <v>0.93404676594340408</v>
      </c>
      <c r="M64" s="65">
        <v>5083.0053603492806</v>
      </c>
    </row>
    <row r="65" spans="1:13" x14ac:dyDescent="0.25">
      <c r="A65" s="41" t="s">
        <v>96</v>
      </c>
      <c r="B65" s="116" t="s">
        <v>291</v>
      </c>
      <c r="C65" s="64">
        <v>3767</v>
      </c>
      <c r="D65" s="178">
        <v>1.0172503601242737</v>
      </c>
      <c r="E65" s="178">
        <v>1.0796389700026547</v>
      </c>
      <c r="F65" s="179">
        <v>1.0194028183280723</v>
      </c>
      <c r="G65" s="43">
        <v>43092.1</v>
      </c>
      <c r="H65" s="180">
        <v>2.29168100148997</v>
      </c>
      <c r="I65" s="179">
        <v>2.2480622579095546</v>
      </c>
      <c r="J65" s="34">
        <v>0</v>
      </c>
      <c r="K65" s="34">
        <v>0</v>
      </c>
      <c r="L65" s="179">
        <v>2.2480622579095542</v>
      </c>
      <c r="M65" s="65">
        <v>12233.769147320783</v>
      </c>
    </row>
    <row r="66" spans="1:13" x14ac:dyDescent="0.25">
      <c r="A66" s="41" t="s">
        <v>279</v>
      </c>
      <c r="B66" s="116" t="s">
        <v>291</v>
      </c>
      <c r="C66" s="64">
        <v>1798</v>
      </c>
      <c r="D66" s="178">
        <v>1.0172503601242737</v>
      </c>
      <c r="E66" s="178">
        <v>1.1668520578420467</v>
      </c>
      <c r="F66" s="179">
        <v>1.1017500381013188</v>
      </c>
      <c r="G66" s="43">
        <v>37296.799999999996</v>
      </c>
      <c r="H66" s="180">
        <v>4.1556026053376751</v>
      </c>
      <c r="I66" s="179">
        <v>3.7718197972556085</v>
      </c>
      <c r="J66" s="34">
        <v>0</v>
      </c>
      <c r="K66" s="34">
        <v>0</v>
      </c>
      <c r="L66" s="179">
        <v>3.7718197972556085</v>
      </c>
      <c r="M66" s="65">
        <v>20525.931834213403</v>
      </c>
    </row>
    <row r="67" spans="1:13" x14ac:dyDescent="0.25">
      <c r="A67" s="41" t="s">
        <v>99</v>
      </c>
      <c r="B67" s="116" t="s">
        <v>291</v>
      </c>
      <c r="C67" s="64">
        <v>3619</v>
      </c>
      <c r="D67" s="178">
        <v>1.0172503601242737</v>
      </c>
      <c r="E67" s="178">
        <v>1.0828958275766787</v>
      </c>
      <c r="F67" s="179">
        <v>1.0224779664860209</v>
      </c>
      <c r="G67" s="43">
        <v>14062.7</v>
      </c>
      <c r="H67" s="180">
        <v>0.7784527451896579</v>
      </c>
      <c r="I67" s="179">
        <v>0.76133938403092305</v>
      </c>
      <c r="J67" s="34">
        <v>9154.6</v>
      </c>
      <c r="K67" s="34">
        <v>5543.9</v>
      </c>
      <c r="L67" s="179">
        <v>1.0366486953831335</v>
      </c>
      <c r="M67" s="65">
        <v>5641.3565867973202</v>
      </c>
    </row>
    <row r="68" spans="1:13" x14ac:dyDescent="0.25">
      <c r="A68" s="41" t="s">
        <v>100</v>
      </c>
      <c r="B68" s="116" t="s">
        <v>291</v>
      </c>
      <c r="C68" s="64">
        <v>1392</v>
      </c>
      <c r="D68" s="178">
        <v>1.0172503601242737</v>
      </c>
      <c r="E68" s="178">
        <v>1.2155172413793103</v>
      </c>
      <c r="F68" s="179">
        <v>1.1477000516064975</v>
      </c>
      <c r="G68" s="43">
        <v>3948.6</v>
      </c>
      <c r="H68" s="180">
        <v>0.56827170368338875</v>
      </c>
      <c r="I68" s="179">
        <v>0.49513956446019874</v>
      </c>
      <c r="J68" s="34">
        <v>6266.8</v>
      </c>
      <c r="K68" s="34">
        <v>3795.1</v>
      </c>
      <c r="L68" s="179">
        <v>0.93165905621374512</v>
      </c>
      <c r="M68" s="65">
        <v>5070.0116411937342</v>
      </c>
    </row>
    <row r="69" spans="1:13" x14ac:dyDescent="0.25">
      <c r="A69" s="41" t="s">
        <v>101</v>
      </c>
      <c r="B69" s="116" t="s">
        <v>291</v>
      </c>
      <c r="C69" s="64">
        <v>900</v>
      </c>
      <c r="D69" s="178">
        <v>1.0172503601242737</v>
      </c>
      <c r="E69" s="178">
        <v>1.3333333333333333</v>
      </c>
      <c r="F69" s="179">
        <v>1.2589428462066545</v>
      </c>
      <c r="G69" s="43">
        <v>6178.2000000000007</v>
      </c>
      <c r="H69" s="180">
        <v>1.3752180985828519</v>
      </c>
      <c r="I69" s="179">
        <v>1.09235943690895</v>
      </c>
      <c r="J69" s="34">
        <v>762.1</v>
      </c>
      <c r="K69" s="34">
        <v>461.5</v>
      </c>
      <c r="L69" s="179">
        <v>1.1672058918314574</v>
      </c>
      <c r="M69" s="65">
        <v>6351.8380675706449</v>
      </c>
    </row>
    <row r="70" spans="1:13" x14ac:dyDescent="0.25">
      <c r="A70" s="41" t="s">
        <v>102</v>
      </c>
      <c r="B70" s="116" t="s">
        <v>291</v>
      </c>
      <c r="C70" s="64">
        <v>2870</v>
      </c>
      <c r="D70" s="178">
        <v>1.0172503601242737</v>
      </c>
      <c r="E70" s="178">
        <v>1.1045296167247387</v>
      </c>
      <c r="F70" s="179">
        <v>1.0429047445492408</v>
      </c>
      <c r="G70" s="43">
        <v>9182.5</v>
      </c>
      <c r="H70" s="180">
        <v>0.64096035161134357</v>
      </c>
      <c r="I70" s="179">
        <v>0.61459146193488301</v>
      </c>
      <c r="J70" s="34">
        <v>9795.2000000000007</v>
      </c>
      <c r="K70" s="34">
        <v>5931.8</v>
      </c>
      <c r="L70" s="179">
        <v>0.97876468774920888</v>
      </c>
      <c r="M70" s="65">
        <v>5326.3565977073031</v>
      </c>
    </row>
    <row r="71" spans="1:13" x14ac:dyDescent="0.25">
      <c r="A71" s="41" t="s">
        <v>103</v>
      </c>
      <c r="B71" s="116" t="s">
        <v>291</v>
      </c>
      <c r="C71" s="64">
        <v>2317</v>
      </c>
      <c r="D71" s="178">
        <v>1.0172503601242737</v>
      </c>
      <c r="E71" s="178">
        <v>1.1294777729823047</v>
      </c>
      <c r="F71" s="179">
        <v>1.0664609716841222</v>
      </c>
      <c r="G71" s="43">
        <v>6046.2</v>
      </c>
      <c r="H71" s="180">
        <v>0.52276752490218159</v>
      </c>
      <c r="I71" s="179">
        <v>0.4901890821908309</v>
      </c>
      <c r="J71" s="34">
        <v>9759.2999999999993</v>
      </c>
      <c r="K71" s="34">
        <v>5910.1</v>
      </c>
      <c r="L71" s="179">
        <v>0.92970224111795163</v>
      </c>
      <c r="M71" s="65">
        <v>5059.362815049486</v>
      </c>
    </row>
    <row r="72" spans="1:13" x14ac:dyDescent="0.25">
      <c r="A72" s="41" t="s">
        <v>104</v>
      </c>
      <c r="B72" s="116" t="s">
        <v>291</v>
      </c>
      <c r="C72" s="64">
        <v>3059</v>
      </c>
      <c r="D72" s="178">
        <v>1.0172503601242737</v>
      </c>
      <c r="E72" s="178">
        <v>1.0980712651193201</v>
      </c>
      <c r="F72" s="179">
        <v>1.036806722885294</v>
      </c>
      <c r="G72" s="43">
        <v>13105.8</v>
      </c>
      <c r="H72" s="180">
        <v>0.85829421381474647</v>
      </c>
      <c r="I72" s="179">
        <v>0.82782469950255422</v>
      </c>
      <c r="J72" s="34">
        <v>6698.9</v>
      </c>
      <c r="K72" s="34">
        <v>4056.7</v>
      </c>
      <c r="L72" s="179">
        <v>1.0628657198888931</v>
      </c>
      <c r="M72" s="65">
        <v>5784.027468978029</v>
      </c>
    </row>
    <row r="73" spans="1:13" x14ac:dyDescent="0.25">
      <c r="A73" s="41" t="s">
        <v>105</v>
      </c>
      <c r="B73" s="116" t="s">
        <v>291</v>
      </c>
      <c r="C73" s="64">
        <v>1156</v>
      </c>
      <c r="D73" s="178">
        <v>1.0172503601242737</v>
      </c>
      <c r="E73" s="178">
        <v>1.259515570934256</v>
      </c>
      <c r="F73" s="179">
        <v>1.1892435882851788</v>
      </c>
      <c r="G73" s="43">
        <v>2737</v>
      </c>
      <c r="H73" s="180">
        <v>0.47431743512924768</v>
      </c>
      <c r="I73" s="179">
        <v>0.39883959838134275</v>
      </c>
      <c r="J73" s="34">
        <v>6113.1</v>
      </c>
      <c r="K73" s="34">
        <v>3702</v>
      </c>
      <c r="L73" s="179">
        <v>0.89366936298635147</v>
      </c>
      <c r="M73" s="65">
        <v>4863.2748680966943</v>
      </c>
    </row>
    <row r="74" spans="1:13" x14ac:dyDescent="0.25">
      <c r="A74" s="41" t="s">
        <v>107</v>
      </c>
      <c r="B74" s="116" t="s">
        <v>292</v>
      </c>
      <c r="C74" s="64">
        <v>2872</v>
      </c>
      <c r="D74" s="178">
        <v>0.9531529494425115</v>
      </c>
      <c r="E74" s="178">
        <v>1.1044568245125348</v>
      </c>
      <c r="F74" s="179">
        <v>0.97712643920649667</v>
      </c>
      <c r="G74" s="43">
        <v>5702.5</v>
      </c>
      <c r="H74" s="180">
        <v>0.39777087799976724</v>
      </c>
      <c r="I74" s="179">
        <v>0.40708229973061461</v>
      </c>
      <c r="J74" s="34">
        <v>12352.8</v>
      </c>
      <c r="K74" s="34">
        <v>7480.6</v>
      </c>
      <c r="L74" s="179">
        <v>0.89691670501161513</v>
      </c>
      <c r="M74" s="65">
        <v>4880.9466352106574</v>
      </c>
    </row>
    <row r="75" spans="1:13" x14ac:dyDescent="0.25">
      <c r="A75" s="41" t="s">
        <v>109</v>
      </c>
      <c r="B75" s="116" t="s">
        <v>292</v>
      </c>
      <c r="C75" s="64">
        <v>1080</v>
      </c>
      <c r="D75" s="178">
        <v>0.9531529494425115</v>
      </c>
      <c r="E75" s="178">
        <v>1.2777777777777777</v>
      </c>
      <c r="F75" s="179">
        <v>1.1304656029883766</v>
      </c>
      <c r="G75" s="43">
        <v>9718.6999999999989</v>
      </c>
      <c r="H75" s="180">
        <v>1.8027543263271339</v>
      </c>
      <c r="I75" s="179">
        <v>1.5947007335398509</v>
      </c>
      <c r="J75" s="34">
        <v>0</v>
      </c>
      <c r="K75" s="34">
        <v>0</v>
      </c>
      <c r="L75" s="179">
        <v>1.5947007335398511</v>
      </c>
      <c r="M75" s="65">
        <v>8678.2296907252967</v>
      </c>
    </row>
    <row r="76" spans="1:13" x14ac:dyDescent="0.25">
      <c r="A76" s="41" t="s">
        <v>110</v>
      </c>
      <c r="B76" s="116" t="s">
        <v>292</v>
      </c>
      <c r="C76" s="64">
        <v>1340</v>
      </c>
      <c r="D76" s="178">
        <v>0.9531529494425115</v>
      </c>
      <c r="E76" s="178">
        <v>1.2238805970149254</v>
      </c>
      <c r="F76" s="179">
        <v>1.0827821090271537</v>
      </c>
      <c r="G76" s="43">
        <v>2810.1</v>
      </c>
      <c r="H76" s="180">
        <v>0.42011588422664098</v>
      </c>
      <c r="I76" s="179">
        <v>0.38799669917348573</v>
      </c>
      <c r="J76" s="34">
        <v>6537.4</v>
      </c>
      <c r="K76" s="34">
        <v>3958.9</v>
      </c>
      <c r="L76" s="179">
        <v>0.88938790871650986</v>
      </c>
      <c r="M76" s="65">
        <v>4839.9755475517368</v>
      </c>
    </row>
    <row r="77" spans="1:13" x14ac:dyDescent="0.25">
      <c r="A77" s="41" t="s">
        <v>111</v>
      </c>
      <c r="B77" s="116" t="s">
        <v>292</v>
      </c>
      <c r="C77" s="64">
        <v>1555</v>
      </c>
      <c r="D77" s="178">
        <v>0.9531529494425115</v>
      </c>
      <c r="E77" s="178">
        <v>1.1929260450160772</v>
      </c>
      <c r="F77" s="179">
        <v>1.055396238886674</v>
      </c>
      <c r="G77" s="43">
        <v>1932.9</v>
      </c>
      <c r="H77" s="180">
        <v>0.24901821647089117</v>
      </c>
      <c r="I77" s="179">
        <v>0.23594760649666308</v>
      </c>
      <c r="J77" s="34">
        <v>8752.4</v>
      </c>
      <c r="K77" s="34">
        <v>5300.3</v>
      </c>
      <c r="L77" s="179">
        <v>0.82942279830040599</v>
      </c>
      <c r="M77" s="65">
        <v>4513.6503689926785</v>
      </c>
    </row>
    <row r="78" spans="1:13" x14ac:dyDescent="0.25">
      <c r="A78" s="41" t="s">
        <v>118</v>
      </c>
      <c r="B78" s="116" t="s">
        <v>293</v>
      </c>
      <c r="C78" s="64">
        <v>2396</v>
      </c>
      <c r="D78" s="178">
        <v>1.0156437281657102</v>
      </c>
      <c r="E78" s="178">
        <v>1.1252086811352253</v>
      </c>
      <c r="F78" s="179">
        <v>1.0607520765085698</v>
      </c>
      <c r="G78" s="43">
        <v>9244.6</v>
      </c>
      <c r="H78" s="180">
        <v>0.77295362180787153</v>
      </c>
      <c r="I78" s="179">
        <v>0.72868452386350513</v>
      </c>
      <c r="J78" s="34">
        <v>6739.4</v>
      </c>
      <c r="K78" s="34">
        <v>4081.3</v>
      </c>
      <c r="L78" s="179">
        <v>1.0237686640754664</v>
      </c>
      <c r="M78" s="65">
        <v>5571.2645201413061</v>
      </c>
    </row>
    <row r="79" spans="1:13" x14ac:dyDescent="0.25">
      <c r="A79" s="41" t="s">
        <v>119</v>
      </c>
      <c r="B79" s="116" t="s">
        <v>293</v>
      </c>
      <c r="C79" s="64">
        <v>1362</v>
      </c>
      <c r="D79" s="178">
        <v>1.0156437281657102</v>
      </c>
      <c r="E79" s="178">
        <v>1.2202643171806167</v>
      </c>
      <c r="F79" s="179">
        <v>1.1503625327816793</v>
      </c>
      <c r="G79" s="43">
        <v>5456.6999999999989</v>
      </c>
      <c r="H79" s="180">
        <v>0.80261097802074055</v>
      </c>
      <c r="I79" s="179">
        <v>0.69770264168805596</v>
      </c>
      <c r="J79" s="34">
        <v>4418.8</v>
      </c>
      <c r="K79" s="34">
        <v>2675.9</v>
      </c>
      <c r="L79" s="179">
        <v>1.0115410532501961</v>
      </c>
      <c r="M79" s="65">
        <v>5504.7228718691904</v>
      </c>
    </row>
    <row r="80" spans="1:13" x14ac:dyDescent="0.25">
      <c r="A80" s="41" t="s">
        <v>121</v>
      </c>
      <c r="B80" s="116" t="s">
        <v>293</v>
      </c>
      <c r="C80" s="64">
        <v>3034</v>
      </c>
      <c r="D80" s="178">
        <v>1.0156437281657102</v>
      </c>
      <c r="E80" s="178">
        <v>1.09887936717205</v>
      </c>
      <c r="F80" s="179">
        <v>1.0359310144889391</v>
      </c>
      <c r="G80" s="43">
        <v>16356.2</v>
      </c>
      <c r="H80" s="180">
        <v>1.0799880783979252</v>
      </c>
      <c r="I80" s="179">
        <v>1.0425289553964372</v>
      </c>
      <c r="J80" s="34">
        <v>2966.3</v>
      </c>
      <c r="K80" s="34">
        <v>1796.3</v>
      </c>
      <c r="L80" s="179">
        <v>1.1475510102292286</v>
      </c>
      <c r="M80" s="65">
        <v>6244.8778251246968</v>
      </c>
    </row>
    <row r="81" spans="1:13" x14ac:dyDescent="0.25">
      <c r="A81" s="41" t="s">
        <v>122</v>
      </c>
      <c r="B81" s="116" t="s">
        <v>294</v>
      </c>
      <c r="C81" s="64">
        <v>3953</v>
      </c>
      <c r="D81" s="178">
        <v>0.9749404617584051</v>
      </c>
      <c r="E81" s="178">
        <v>1.0758917278016695</v>
      </c>
      <c r="F81" s="179">
        <v>0.97361238235715131</v>
      </c>
      <c r="G81" s="43">
        <v>3729.2999999999997</v>
      </c>
      <c r="H81" s="180">
        <v>0.18899600859205953</v>
      </c>
      <c r="I81" s="179">
        <v>0.19411832883071317</v>
      </c>
      <c r="J81" s="34">
        <v>21401.599999999999</v>
      </c>
      <c r="K81" s="34">
        <v>12960.4</v>
      </c>
      <c r="L81" s="179">
        <v>0.81292296084851523</v>
      </c>
      <c r="M81" s="65">
        <v>4423.8596162479344</v>
      </c>
    </row>
    <row r="82" spans="1:13" x14ac:dyDescent="0.25">
      <c r="A82" s="41" t="s">
        <v>237</v>
      </c>
      <c r="B82" s="116" t="s">
        <v>294</v>
      </c>
      <c r="C82" s="64">
        <v>2184</v>
      </c>
      <c r="D82" s="178">
        <v>0.9749404617584051</v>
      </c>
      <c r="E82" s="178">
        <v>1.1373626373626373</v>
      </c>
      <c r="F82" s="179">
        <v>1.0292395771359437</v>
      </c>
      <c r="G82" s="43">
        <v>2971.2</v>
      </c>
      <c r="H82" s="180">
        <v>0.27254070683858156</v>
      </c>
      <c r="I82" s="179">
        <v>0.26479812173272455</v>
      </c>
      <c r="J82" s="34">
        <v>11635.2</v>
      </c>
      <c r="K82" s="34">
        <v>7046.1</v>
      </c>
      <c r="L82" s="179">
        <v>0.84080509902560996</v>
      </c>
      <c r="M82" s="65">
        <v>4575.5919095116742</v>
      </c>
    </row>
    <row r="83" spans="1:13" x14ac:dyDescent="0.25">
      <c r="A83" s="41" t="s">
        <v>125</v>
      </c>
      <c r="B83" s="116" t="s">
        <v>294</v>
      </c>
      <c r="C83" s="64">
        <v>1877</v>
      </c>
      <c r="D83" s="178">
        <v>0.9749404617584051</v>
      </c>
      <c r="E83" s="178">
        <v>1.1598295151838038</v>
      </c>
      <c r="F83" s="179">
        <v>1.0495706475163131</v>
      </c>
      <c r="G83" s="43">
        <v>2960</v>
      </c>
      <c r="H83" s="180">
        <v>0.3159217773267603</v>
      </c>
      <c r="I83" s="179">
        <v>0.30100096460810183</v>
      </c>
      <c r="J83" s="34">
        <v>9809</v>
      </c>
      <c r="K83" s="34">
        <v>5940.2</v>
      </c>
      <c r="L83" s="179">
        <v>0.85508185430415296</v>
      </c>
      <c r="M83" s="65">
        <v>4653.2848326662579</v>
      </c>
    </row>
    <row r="84" spans="1:13" x14ac:dyDescent="0.25">
      <c r="A84" s="41" t="s">
        <v>126</v>
      </c>
      <c r="B84" s="116" t="s">
        <v>295</v>
      </c>
      <c r="C84" s="64">
        <v>7797</v>
      </c>
      <c r="D84" s="178">
        <v>1.0567379120583138</v>
      </c>
      <c r="E84" s="178">
        <v>1.0384763370527126</v>
      </c>
      <c r="F84" s="179">
        <v>1.0185991728950028</v>
      </c>
      <c r="G84" s="43">
        <v>71790.399999999994</v>
      </c>
      <c r="H84" s="180">
        <v>1.8445522611845344</v>
      </c>
      <c r="I84" s="179">
        <v>1.8108715481694888</v>
      </c>
      <c r="J84" s="34">
        <v>0</v>
      </c>
      <c r="K84" s="34">
        <v>0</v>
      </c>
      <c r="L84" s="179">
        <v>1.8108715481694888</v>
      </c>
      <c r="M84" s="65">
        <v>9854.6134110882849</v>
      </c>
    </row>
    <row r="85" spans="1:13" x14ac:dyDescent="0.25">
      <c r="A85" s="41" t="s">
        <v>281</v>
      </c>
      <c r="B85" s="116" t="s">
        <v>295</v>
      </c>
      <c r="C85" s="64">
        <v>7216</v>
      </c>
      <c r="D85" s="178">
        <v>1.0567379120583138</v>
      </c>
      <c r="E85" s="178">
        <v>1.0415742793791574</v>
      </c>
      <c r="F85" s="179">
        <v>1.0216378184363628</v>
      </c>
      <c r="G85" s="43">
        <v>229704.8</v>
      </c>
      <c r="H85" s="180">
        <v>6.377135891045798</v>
      </c>
      <c r="I85" s="179">
        <v>6.2420710901306808</v>
      </c>
      <c r="J85" s="34">
        <v>0</v>
      </c>
      <c r="K85" s="34">
        <v>0</v>
      </c>
      <c r="L85" s="179">
        <v>6.2420710901306808</v>
      </c>
      <c r="M85" s="65">
        <v>33968.835359939607</v>
      </c>
    </row>
    <row r="86" spans="1:13" x14ac:dyDescent="0.25">
      <c r="A86" s="41" t="s">
        <v>128</v>
      </c>
      <c r="B86" s="116" t="s">
        <v>295</v>
      </c>
      <c r="C86" s="64">
        <v>9351</v>
      </c>
      <c r="D86" s="178">
        <v>1.0567379120583138</v>
      </c>
      <c r="E86" s="178">
        <v>1.0320821302534489</v>
      </c>
      <c r="F86" s="179">
        <v>1.0123273556906409</v>
      </c>
      <c r="G86" s="43">
        <v>38400.300000000003</v>
      </c>
      <c r="H86" s="180">
        <v>0.82267573115385295</v>
      </c>
      <c r="I86" s="179">
        <v>0.81265780928403164</v>
      </c>
      <c r="J86" s="34">
        <v>20775.599999999999</v>
      </c>
      <c r="K86" s="34">
        <v>12581.3</v>
      </c>
      <c r="L86" s="179">
        <v>1.056885296865697</v>
      </c>
      <c r="M86" s="65">
        <v>5751.4825007896752</v>
      </c>
    </row>
    <row r="87" spans="1:13" x14ac:dyDescent="0.25">
      <c r="A87" s="41" t="s">
        <v>129</v>
      </c>
      <c r="B87" s="116" t="s">
        <v>295</v>
      </c>
      <c r="C87" s="64">
        <v>4078</v>
      </c>
      <c r="D87" s="178">
        <v>1.0567379120583138</v>
      </c>
      <c r="E87" s="178">
        <v>1.0735654732712114</v>
      </c>
      <c r="F87" s="179">
        <v>1.0530166784793873</v>
      </c>
      <c r="G87" s="43">
        <v>29749</v>
      </c>
      <c r="H87" s="180">
        <v>1.4614275017300518</v>
      </c>
      <c r="I87" s="179">
        <v>1.3878483898663709</v>
      </c>
      <c r="J87" s="34">
        <v>0</v>
      </c>
      <c r="K87" s="34">
        <v>0</v>
      </c>
      <c r="L87" s="179">
        <v>1.3878483898663709</v>
      </c>
      <c r="M87" s="65">
        <v>7552.5563197232104</v>
      </c>
    </row>
    <row r="88" spans="1:13" x14ac:dyDescent="0.25">
      <c r="A88" s="41" t="s">
        <v>130</v>
      </c>
      <c r="B88" s="116" t="s">
        <v>295</v>
      </c>
      <c r="C88" s="64">
        <v>4977</v>
      </c>
      <c r="D88" s="178">
        <v>1.0567379120583138</v>
      </c>
      <c r="E88" s="178">
        <v>1.0602772754671488</v>
      </c>
      <c r="F88" s="179">
        <v>1.0399828260847357</v>
      </c>
      <c r="G88" s="43">
        <v>22905.1</v>
      </c>
      <c r="H88" s="180">
        <v>0.92196976061281555</v>
      </c>
      <c r="I88" s="179">
        <v>0.88652402471278435</v>
      </c>
      <c r="J88" s="34">
        <v>9279.1</v>
      </c>
      <c r="K88" s="34">
        <v>5619.3</v>
      </c>
      <c r="L88" s="179">
        <v>1.0860210680838216</v>
      </c>
      <c r="M88" s="65">
        <v>5910.0369615291838</v>
      </c>
    </row>
    <row r="89" spans="1:13" x14ac:dyDescent="0.25">
      <c r="A89" s="41" t="s">
        <v>131</v>
      </c>
      <c r="B89" s="116" t="s">
        <v>295</v>
      </c>
      <c r="C89" s="64">
        <v>2370</v>
      </c>
      <c r="D89" s="178">
        <v>1.0567379120583138</v>
      </c>
      <c r="E89" s="178">
        <v>1.1265822784810127</v>
      </c>
      <c r="F89" s="179">
        <v>1.1050187049189149</v>
      </c>
      <c r="G89" s="43">
        <v>5237.3999999999996</v>
      </c>
      <c r="H89" s="180">
        <v>0.44271019514826287</v>
      </c>
      <c r="I89" s="179">
        <v>0.40063592876534021</v>
      </c>
      <c r="J89" s="34">
        <v>11619.7</v>
      </c>
      <c r="K89" s="34">
        <v>7036.7</v>
      </c>
      <c r="L89" s="179">
        <v>0.89437683945726576</v>
      </c>
      <c r="M89" s="65">
        <v>4867.124896623206</v>
      </c>
    </row>
    <row r="90" spans="1:13" x14ac:dyDescent="0.25">
      <c r="A90" s="41" t="s">
        <v>132</v>
      </c>
      <c r="B90" s="116" t="s">
        <v>295</v>
      </c>
      <c r="C90" s="64">
        <v>3612</v>
      </c>
      <c r="D90" s="178">
        <v>1.0567379120583138</v>
      </c>
      <c r="E90" s="178">
        <v>1.0830564784053156</v>
      </c>
      <c r="F90" s="179">
        <v>1.0623260191303048</v>
      </c>
      <c r="G90" s="43">
        <v>15113</v>
      </c>
      <c r="H90" s="180">
        <v>0.83821430119643581</v>
      </c>
      <c r="I90" s="179">
        <v>0.78903677976621278</v>
      </c>
      <c r="J90" s="34">
        <v>8914.6</v>
      </c>
      <c r="K90" s="34">
        <v>5398.5</v>
      </c>
      <c r="L90" s="179">
        <v>1.0475695494438761</v>
      </c>
      <c r="M90" s="65">
        <v>5700.7869726777089</v>
      </c>
    </row>
    <row r="91" spans="1:13" x14ac:dyDescent="0.25">
      <c r="A91" s="41" t="s">
        <v>134</v>
      </c>
      <c r="B91" s="116" t="s">
        <v>295</v>
      </c>
      <c r="C91" s="64">
        <v>3000</v>
      </c>
      <c r="D91" s="178">
        <v>1.0567379120583138</v>
      </c>
      <c r="E91" s="178">
        <v>1.1000000000000001</v>
      </c>
      <c r="F91" s="179">
        <v>1.0789452298590305</v>
      </c>
      <c r="G91" s="43">
        <v>32054.499999999996</v>
      </c>
      <c r="H91" s="180">
        <v>2.1405228970100039</v>
      </c>
      <c r="I91" s="179">
        <v>1.9839032026580938</v>
      </c>
      <c r="J91" s="34">
        <v>0</v>
      </c>
      <c r="K91" s="34">
        <v>0</v>
      </c>
      <c r="L91" s="179">
        <v>1.9839032026580938</v>
      </c>
      <c r="M91" s="65">
        <v>10796.237384688104</v>
      </c>
    </row>
    <row r="92" spans="1:13" x14ac:dyDescent="0.25">
      <c r="A92" s="41" t="s">
        <v>135</v>
      </c>
      <c r="B92" s="116" t="s">
        <v>295</v>
      </c>
      <c r="C92" s="64">
        <v>4030</v>
      </c>
      <c r="D92" s="178">
        <v>1.0567379120583138</v>
      </c>
      <c r="E92" s="178">
        <v>1.0744416873449132</v>
      </c>
      <c r="F92" s="179">
        <v>1.0538761212022563</v>
      </c>
      <c r="G92" s="43">
        <v>69824.100000000006</v>
      </c>
      <c r="H92" s="180">
        <v>3.4709825154665337</v>
      </c>
      <c r="I92" s="179">
        <v>3.2935393882032882</v>
      </c>
      <c r="J92" s="34">
        <v>0</v>
      </c>
      <c r="K92" s="34">
        <v>0</v>
      </c>
      <c r="L92" s="179">
        <v>3.2935393882032877</v>
      </c>
      <c r="M92" s="65">
        <v>17923.169347789579</v>
      </c>
    </row>
    <row r="93" spans="1:13" x14ac:dyDescent="0.25">
      <c r="A93" s="41" t="s">
        <v>136</v>
      </c>
      <c r="B93" s="116" t="s">
        <v>295</v>
      </c>
      <c r="C93" s="64">
        <v>3174</v>
      </c>
      <c r="D93" s="178">
        <v>1.0567379120583138</v>
      </c>
      <c r="E93" s="178">
        <v>1.0945179584120983</v>
      </c>
      <c r="F93" s="179">
        <v>1.0735681183852528</v>
      </c>
      <c r="G93" s="43">
        <v>11757.8</v>
      </c>
      <c r="H93" s="180">
        <v>0.74211510572285977</v>
      </c>
      <c r="I93" s="179">
        <v>0.69126038023471725</v>
      </c>
      <c r="J93" s="34">
        <v>9729.6</v>
      </c>
      <c r="K93" s="34">
        <v>5892.1</v>
      </c>
      <c r="L93" s="179">
        <v>1.0090075084848498</v>
      </c>
      <c r="M93" s="65">
        <v>5490.9355304934797</v>
      </c>
    </row>
    <row r="94" spans="1:13" x14ac:dyDescent="0.25">
      <c r="A94" s="41" t="s">
        <v>137</v>
      </c>
      <c r="B94" s="116" t="s">
        <v>295</v>
      </c>
      <c r="C94" s="64">
        <v>2812</v>
      </c>
      <c r="D94" s="178">
        <v>1.0567379120583138</v>
      </c>
      <c r="E94" s="178">
        <v>1.1066856330014225</v>
      </c>
      <c r="F94" s="179">
        <v>1.085502895164006</v>
      </c>
      <c r="G94" s="43">
        <v>37309</v>
      </c>
      <c r="H94" s="180">
        <v>2.6579720999004333</v>
      </c>
      <c r="I94" s="179">
        <v>2.4486089459013805</v>
      </c>
      <c r="J94" s="34">
        <v>0</v>
      </c>
      <c r="K94" s="34">
        <v>0</v>
      </c>
      <c r="L94" s="179">
        <v>2.44860894590138</v>
      </c>
      <c r="M94" s="65">
        <v>13325.127660867107</v>
      </c>
    </row>
    <row r="95" spans="1:13" x14ac:dyDescent="0.25">
      <c r="A95" s="41" t="s">
        <v>138</v>
      </c>
      <c r="B95" s="116" t="s">
        <v>295</v>
      </c>
      <c r="C95" s="64">
        <v>3286</v>
      </c>
      <c r="D95" s="178">
        <v>1.0567379120583138</v>
      </c>
      <c r="E95" s="178">
        <v>1.0912964090079122</v>
      </c>
      <c r="F95" s="179">
        <v>1.0704082316921604</v>
      </c>
      <c r="G95" s="43">
        <v>31732.3</v>
      </c>
      <c r="H95" s="180">
        <v>1.9345774355710548</v>
      </c>
      <c r="I95" s="179">
        <v>1.807326754683835</v>
      </c>
      <c r="J95" s="34">
        <v>0</v>
      </c>
      <c r="K95" s="34">
        <v>0</v>
      </c>
      <c r="L95" s="179">
        <v>1.807326754683835</v>
      </c>
      <c r="M95" s="65">
        <v>9835.3229376924392</v>
      </c>
    </row>
    <row r="96" spans="1:13" x14ac:dyDescent="0.25">
      <c r="A96" s="41" t="s">
        <v>139</v>
      </c>
      <c r="B96" s="116" t="s">
        <v>295</v>
      </c>
      <c r="C96" s="64">
        <v>5501</v>
      </c>
      <c r="D96" s="178">
        <v>1.0567379120583138</v>
      </c>
      <c r="E96" s="178">
        <v>1.0545355389929103</v>
      </c>
      <c r="F96" s="179">
        <v>1.0343509904665655</v>
      </c>
      <c r="G96" s="43">
        <v>7247.2999999999993</v>
      </c>
      <c r="H96" s="180">
        <v>0.2639287614986201</v>
      </c>
      <c r="I96" s="179">
        <v>0.25516363780883466</v>
      </c>
      <c r="J96" s="34">
        <v>29750.2</v>
      </c>
      <c r="K96" s="34">
        <v>18016.2</v>
      </c>
      <c r="L96" s="179">
        <v>0.83700108369352799</v>
      </c>
      <c r="M96" s="65">
        <v>4554.8907722358608</v>
      </c>
    </row>
    <row r="97" spans="1:13" x14ac:dyDescent="0.25">
      <c r="A97" s="41" t="s">
        <v>140</v>
      </c>
      <c r="B97" s="116" t="s">
        <v>296</v>
      </c>
      <c r="C97" s="64">
        <v>1611</v>
      </c>
      <c r="D97" s="178">
        <v>0.97863385256216362</v>
      </c>
      <c r="E97" s="178">
        <v>1.186219739292365</v>
      </c>
      <c r="F97" s="179">
        <v>1.0775186771934409</v>
      </c>
      <c r="G97" s="43">
        <v>3024.1</v>
      </c>
      <c r="H97" s="180">
        <v>0.37605618276158986</v>
      </c>
      <c r="I97" s="179">
        <v>0.34900200870864218</v>
      </c>
      <c r="J97" s="34">
        <v>8189.7</v>
      </c>
      <c r="K97" s="34">
        <v>4959.5</v>
      </c>
      <c r="L97" s="179">
        <v>0.87400962142131489</v>
      </c>
      <c r="M97" s="65">
        <v>4756.2881781345159</v>
      </c>
    </row>
    <row r="98" spans="1:13" x14ac:dyDescent="0.25">
      <c r="A98" s="41" t="s">
        <v>141</v>
      </c>
      <c r="B98" s="116" t="s">
        <v>296</v>
      </c>
      <c r="C98" s="64">
        <v>1414</v>
      </c>
      <c r="D98" s="178">
        <v>0.97863385256216362</v>
      </c>
      <c r="E98" s="178">
        <v>1.2121640735502122</v>
      </c>
      <c r="F98" s="179">
        <v>1.1010855626567164</v>
      </c>
      <c r="G98" s="43">
        <v>1584.3</v>
      </c>
      <c r="H98" s="180">
        <v>0.22446060973371065</v>
      </c>
      <c r="I98" s="179">
        <v>0.20385392139020386</v>
      </c>
      <c r="J98" s="34">
        <v>8575.2000000000007</v>
      </c>
      <c r="K98" s="34">
        <v>5193</v>
      </c>
      <c r="L98" s="179">
        <v>0.81676277978416523</v>
      </c>
      <c r="M98" s="65">
        <v>4444.7555937774596</v>
      </c>
    </row>
    <row r="99" spans="1:13" x14ac:dyDescent="0.25">
      <c r="A99" s="41" t="s">
        <v>142</v>
      </c>
      <c r="B99" s="116" t="s">
        <v>296</v>
      </c>
      <c r="C99" s="64">
        <v>3280</v>
      </c>
      <c r="D99" s="178">
        <v>0.97863385256216362</v>
      </c>
      <c r="E99" s="178">
        <v>1.0914634146341464</v>
      </c>
      <c r="F99" s="179">
        <v>0.99144549343210475</v>
      </c>
      <c r="G99" s="43">
        <v>6730.3</v>
      </c>
      <c r="H99" s="180">
        <v>0.41106708659336749</v>
      </c>
      <c r="I99" s="179">
        <v>0.4146139039579162</v>
      </c>
      <c r="J99" s="34">
        <v>14181.1</v>
      </c>
      <c r="K99" s="34">
        <v>8587.7999999999993</v>
      </c>
      <c r="L99" s="179">
        <v>0.89988820002440006</v>
      </c>
      <c r="M99" s="65">
        <v>4897.1172656640292</v>
      </c>
    </row>
    <row r="100" spans="1:13" x14ac:dyDescent="0.25">
      <c r="A100" s="41" t="s">
        <v>143</v>
      </c>
      <c r="B100" s="116" t="s">
        <v>296</v>
      </c>
      <c r="C100" s="64">
        <v>4782</v>
      </c>
      <c r="D100" s="178">
        <v>0.97863385256216362</v>
      </c>
      <c r="E100" s="178">
        <v>1.0627352572145545</v>
      </c>
      <c r="F100" s="179">
        <v>0.96534988470498151</v>
      </c>
      <c r="G100" s="43">
        <v>12216.7</v>
      </c>
      <c r="H100" s="180">
        <v>0.51179550002799923</v>
      </c>
      <c r="I100" s="179">
        <v>0.53016580634326993</v>
      </c>
      <c r="J100" s="34">
        <v>17228</v>
      </c>
      <c r="K100" s="34">
        <v>10433</v>
      </c>
      <c r="L100" s="179">
        <v>0.94546677104349863</v>
      </c>
      <c r="M100" s="65">
        <v>5145.1520849625476</v>
      </c>
    </row>
    <row r="101" spans="1:13" x14ac:dyDescent="0.25">
      <c r="A101" s="41" t="s">
        <v>145</v>
      </c>
      <c r="B101" s="116" t="s">
        <v>296</v>
      </c>
      <c r="C101" s="64">
        <v>3499</v>
      </c>
      <c r="D101" s="178">
        <v>0.97863385256216362</v>
      </c>
      <c r="E101" s="178">
        <v>1.0857387825092883</v>
      </c>
      <c r="F101" s="179">
        <v>0.98624544673731973</v>
      </c>
      <c r="G101" s="43">
        <v>26548.899999999998</v>
      </c>
      <c r="H101" s="180">
        <v>1.520038943581389</v>
      </c>
      <c r="I101" s="179">
        <v>1.5412379835161276</v>
      </c>
      <c r="J101" s="34">
        <v>0</v>
      </c>
      <c r="K101" s="34">
        <v>0</v>
      </c>
      <c r="L101" s="179">
        <v>1.5412379835161276</v>
      </c>
      <c r="M101" s="65">
        <v>8387.2898204125686</v>
      </c>
    </row>
    <row r="102" spans="1:13" x14ac:dyDescent="0.25">
      <c r="A102" s="41" t="s">
        <v>146</v>
      </c>
      <c r="B102" s="116" t="s">
        <v>296</v>
      </c>
      <c r="C102" s="64">
        <v>2777</v>
      </c>
      <c r="D102" s="178">
        <v>0.97863385256216362</v>
      </c>
      <c r="E102" s="178">
        <v>1.1080302484695714</v>
      </c>
      <c r="F102" s="179">
        <v>1.006494200082594</v>
      </c>
      <c r="G102" s="43">
        <v>4652.8</v>
      </c>
      <c r="H102" s="180">
        <v>0.33565307534498495</v>
      </c>
      <c r="I102" s="179">
        <v>0.33348734182217926</v>
      </c>
      <c r="J102" s="34">
        <v>13422.6</v>
      </c>
      <c r="K102" s="34">
        <v>8128.5</v>
      </c>
      <c r="L102" s="179">
        <v>0.86789331916001378</v>
      </c>
      <c r="M102" s="65">
        <v>4723.0037663542244</v>
      </c>
    </row>
    <row r="103" spans="1:13" x14ac:dyDescent="0.25">
      <c r="A103" s="41" t="s">
        <v>147</v>
      </c>
      <c r="B103" s="116" t="s">
        <v>296</v>
      </c>
      <c r="C103" s="64">
        <v>3090</v>
      </c>
      <c r="D103" s="178">
        <v>0.97863385256216362</v>
      </c>
      <c r="E103" s="178">
        <v>1.0970873786407767</v>
      </c>
      <c r="F103" s="179">
        <v>0.99655409688581453</v>
      </c>
      <c r="G103" s="43">
        <v>5247.5999999999995</v>
      </c>
      <c r="H103" s="180">
        <v>0.34021571435753145</v>
      </c>
      <c r="I103" s="179">
        <v>0.34139211852190443</v>
      </c>
      <c r="J103" s="34">
        <v>14655.5</v>
      </c>
      <c r="K103" s="34">
        <v>8875.1</v>
      </c>
      <c r="L103" s="179">
        <v>0.87100915911788868</v>
      </c>
      <c r="M103" s="65">
        <v>4739.9599100777905</v>
      </c>
    </row>
    <row r="104" spans="1:13" x14ac:dyDescent="0.25">
      <c r="A104" s="41" t="s">
        <v>148</v>
      </c>
      <c r="B104" s="116" t="s">
        <v>296</v>
      </c>
      <c r="C104" s="64">
        <v>1965</v>
      </c>
      <c r="D104" s="178">
        <v>0.97863385256216362</v>
      </c>
      <c r="E104" s="178">
        <v>1.1526717557251909</v>
      </c>
      <c r="F104" s="179">
        <v>1.0470449144676806</v>
      </c>
      <c r="G104" s="43">
        <v>3280</v>
      </c>
      <c r="H104" s="180">
        <v>0.33439780232082372</v>
      </c>
      <c r="I104" s="179">
        <v>0.31937293013913559</v>
      </c>
      <c r="J104" s="34">
        <v>10038.5</v>
      </c>
      <c r="K104" s="34">
        <v>6079.1</v>
      </c>
      <c r="L104" s="179">
        <v>0.86232247626201708</v>
      </c>
      <c r="M104" s="65">
        <v>4692.6876993813003</v>
      </c>
    </row>
    <row r="105" spans="1:13" x14ac:dyDescent="0.25">
      <c r="A105" s="41" t="s">
        <v>149</v>
      </c>
      <c r="B105" s="116" t="s">
        <v>296</v>
      </c>
      <c r="C105" s="64">
        <v>1803</v>
      </c>
      <c r="D105" s="178">
        <v>0.97863385256216362</v>
      </c>
      <c r="E105" s="178">
        <v>1.1663893510815309</v>
      </c>
      <c r="F105" s="179">
        <v>1.0595054769697478</v>
      </c>
      <c r="G105" s="43">
        <v>3022.5</v>
      </c>
      <c r="H105" s="180">
        <v>0.33583248912996722</v>
      </c>
      <c r="I105" s="179">
        <v>0.31697097979188293</v>
      </c>
      <c r="J105" s="34">
        <v>9345.5</v>
      </c>
      <c r="K105" s="34">
        <v>5659.5</v>
      </c>
      <c r="L105" s="179">
        <v>0.86138234727559793</v>
      </c>
      <c r="M105" s="65">
        <v>4687.5715950794356</v>
      </c>
    </row>
    <row r="106" spans="1:13" x14ac:dyDescent="0.25">
      <c r="A106" s="41" t="s">
        <v>150</v>
      </c>
      <c r="B106" s="116" t="s">
        <v>296</v>
      </c>
      <c r="C106" s="64">
        <v>3162</v>
      </c>
      <c r="D106" s="178">
        <v>0.97863385256216362</v>
      </c>
      <c r="E106" s="178">
        <v>1.0948766603415561</v>
      </c>
      <c r="F106" s="179">
        <v>0.99454596114290028</v>
      </c>
      <c r="G106" s="43">
        <v>10041.299999999999</v>
      </c>
      <c r="H106" s="180">
        <v>0.63618027935127419</v>
      </c>
      <c r="I106" s="179">
        <v>0.63966905925614159</v>
      </c>
      <c r="J106" s="34">
        <v>9862.2000000000007</v>
      </c>
      <c r="K106" s="34">
        <v>5972.4</v>
      </c>
      <c r="L106" s="179">
        <v>0.9886568363244348</v>
      </c>
      <c r="M106" s="65">
        <v>5380.1888532929843</v>
      </c>
    </row>
    <row r="107" spans="1:13" x14ac:dyDescent="0.25">
      <c r="A107" s="41" t="s">
        <v>151</v>
      </c>
      <c r="B107" s="116" t="s">
        <v>296</v>
      </c>
      <c r="C107" s="64">
        <v>2045</v>
      </c>
      <c r="D107" s="178">
        <v>0.97863385256216362</v>
      </c>
      <c r="E107" s="178">
        <v>1.1466992665036675</v>
      </c>
      <c r="F107" s="179">
        <v>1.0416197234407911</v>
      </c>
      <c r="G107" s="43">
        <v>1824.8</v>
      </c>
      <c r="H107" s="180">
        <v>0.17876153922587093</v>
      </c>
      <c r="I107" s="179">
        <v>0.17161881174385452</v>
      </c>
      <c r="J107" s="34">
        <v>12105.8</v>
      </c>
      <c r="K107" s="34">
        <v>7331.1</v>
      </c>
      <c r="L107" s="179">
        <v>0.80405205444814742</v>
      </c>
      <c r="M107" s="65">
        <v>4375.5848762367277</v>
      </c>
    </row>
    <row r="108" spans="1:13" x14ac:dyDescent="0.25">
      <c r="A108" s="41" t="s">
        <v>153</v>
      </c>
      <c r="B108" s="116" t="s">
        <v>296</v>
      </c>
      <c r="C108" s="64">
        <v>1365</v>
      </c>
      <c r="D108" s="178">
        <v>0.97863385256216362</v>
      </c>
      <c r="E108" s="178">
        <v>1.2197802197802199</v>
      </c>
      <c r="F108" s="179">
        <v>1.1080037916654204</v>
      </c>
      <c r="G108" s="43">
        <v>1656.5</v>
      </c>
      <c r="H108" s="180">
        <v>0.24311452928277349</v>
      </c>
      <c r="I108" s="179">
        <v>0.21941669433942321</v>
      </c>
      <c r="J108" s="34">
        <v>8202</v>
      </c>
      <c r="K108" s="34">
        <v>4967</v>
      </c>
      <c r="L108" s="179">
        <v>0.82290424492730374</v>
      </c>
      <c r="M108" s="65">
        <v>4478.17693988259</v>
      </c>
    </row>
    <row r="109" spans="1:13" x14ac:dyDescent="0.25">
      <c r="A109" s="41" t="s">
        <v>154</v>
      </c>
      <c r="B109" s="116" t="s">
        <v>296</v>
      </c>
      <c r="C109" s="64">
        <v>3217</v>
      </c>
      <c r="D109" s="178">
        <v>0.97863385256216362</v>
      </c>
      <c r="E109" s="178">
        <v>1.0932545850170967</v>
      </c>
      <c r="F109" s="179">
        <v>0.99307252717444994</v>
      </c>
      <c r="G109" s="43">
        <v>5642.2</v>
      </c>
      <c r="H109" s="180">
        <v>0.35135775318053047</v>
      </c>
      <c r="I109" s="179">
        <v>0.35380875370727938</v>
      </c>
      <c r="J109" s="34">
        <v>14988.7</v>
      </c>
      <c r="K109" s="34">
        <v>9076.9</v>
      </c>
      <c r="L109" s="179">
        <v>0.87590861256564145</v>
      </c>
      <c r="M109" s="65">
        <v>4766.6223311103768</v>
      </c>
    </row>
    <row r="110" spans="1:13" x14ac:dyDescent="0.25">
      <c r="A110" s="41" t="s">
        <v>156</v>
      </c>
      <c r="B110" s="116" t="s">
        <v>297</v>
      </c>
      <c r="C110" s="64">
        <v>3193</v>
      </c>
      <c r="D110" s="178">
        <v>0.9665833393932487</v>
      </c>
      <c r="E110" s="178">
        <v>1.0939555277168806</v>
      </c>
      <c r="F110" s="179">
        <v>0.98147309236926128</v>
      </c>
      <c r="G110" s="43">
        <v>2182.1999999999998</v>
      </c>
      <c r="H110" s="180">
        <v>0.13691396838942135</v>
      </c>
      <c r="I110" s="179">
        <v>0.13949844316048757</v>
      </c>
      <c r="J110" s="34">
        <v>18358</v>
      </c>
      <c r="K110" s="34">
        <v>11117.3</v>
      </c>
      <c r="L110" s="179">
        <v>0.79138205389523064</v>
      </c>
      <c r="M110" s="65">
        <v>4306.635779602303</v>
      </c>
    </row>
    <row r="111" spans="1:13" x14ac:dyDescent="0.25">
      <c r="A111" s="41" t="s">
        <v>160</v>
      </c>
      <c r="B111" s="116" t="s">
        <v>298</v>
      </c>
      <c r="C111" s="64">
        <v>2501</v>
      </c>
      <c r="D111" s="178">
        <v>1.0139620482569476</v>
      </c>
      <c r="E111" s="178">
        <v>1.1199520191923231</v>
      </c>
      <c r="F111" s="179">
        <v>1.0540483738689168</v>
      </c>
      <c r="G111" s="43">
        <v>13606.1</v>
      </c>
      <c r="H111" s="180">
        <v>1.0898634605278879</v>
      </c>
      <c r="I111" s="179">
        <v>1.0339785986553072</v>
      </c>
      <c r="J111" s="34">
        <v>2610.6</v>
      </c>
      <c r="K111" s="34">
        <v>1580.9</v>
      </c>
      <c r="L111" s="179">
        <v>1.1441777420165855</v>
      </c>
      <c r="M111" s="65">
        <v>6226.520778098853</v>
      </c>
    </row>
    <row r="112" spans="1:13" x14ac:dyDescent="0.25">
      <c r="A112" s="41" t="s">
        <v>161</v>
      </c>
      <c r="B112" s="116" t="s">
        <v>298</v>
      </c>
      <c r="C112" s="64">
        <v>2789</v>
      </c>
      <c r="D112" s="178">
        <v>1.0139620482569476</v>
      </c>
      <c r="E112" s="178">
        <v>1.1075654356400144</v>
      </c>
      <c r="F112" s="179">
        <v>1.0423906795861579</v>
      </c>
      <c r="G112" s="43">
        <v>13941.5</v>
      </c>
      <c r="H112" s="180">
        <v>1.001412745025599</v>
      </c>
      <c r="I112" s="179">
        <v>0.96068850636996517</v>
      </c>
      <c r="J112" s="34">
        <v>4038.5</v>
      </c>
      <c r="K112" s="34">
        <v>2445.6</v>
      </c>
      <c r="L112" s="179">
        <v>1.1152689129676476</v>
      </c>
      <c r="M112" s="65">
        <v>6069.2013179016349</v>
      </c>
    </row>
    <row r="113" spans="1:13" x14ac:dyDescent="0.25">
      <c r="A113" s="41" t="s">
        <v>162</v>
      </c>
      <c r="B113" s="116" t="s">
        <v>298</v>
      </c>
      <c r="C113" s="64">
        <v>1136</v>
      </c>
      <c r="D113" s="178">
        <v>1.0139620482569476</v>
      </c>
      <c r="E113" s="178">
        <v>1.2640845070422535</v>
      </c>
      <c r="F113" s="179">
        <v>1.1896993766230013</v>
      </c>
      <c r="G113" s="43">
        <v>8612.2000000000007</v>
      </c>
      <c r="H113" s="180">
        <v>1.5187556305647323</v>
      </c>
      <c r="I113" s="179">
        <v>1.2765877333446769</v>
      </c>
      <c r="J113" s="34">
        <v>0</v>
      </c>
      <c r="K113" s="34">
        <v>0</v>
      </c>
      <c r="L113" s="179">
        <v>1.2765877333446771</v>
      </c>
      <c r="M113" s="65">
        <v>6947.0850155915086</v>
      </c>
    </row>
    <row r="114" spans="1:13" x14ac:dyDescent="0.25">
      <c r="A114" s="41" t="s">
        <v>164</v>
      </c>
      <c r="B114" s="116" t="s">
        <v>298</v>
      </c>
      <c r="C114" s="64">
        <v>2894</v>
      </c>
      <c r="D114" s="178">
        <v>1.0139620482569476</v>
      </c>
      <c r="E114" s="178">
        <v>1.1036627505183136</v>
      </c>
      <c r="F114" s="179">
        <v>1.0387176482100302</v>
      </c>
      <c r="G114" s="43">
        <v>13236.699999999999</v>
      </c>
      <c r="H114" s="180">
        <v>0.9162907973299248</v>
      </c>
      <c r="I114" s="179">
        <v>0.8821365449108548</v>
      </c>
      <c r="J114" s="34">
        <v>5460.8</v>
      </c>
      <c r="K114" s="34">
        <v>3307</v>
      </c>
      <c r="L114" s="179">
        <v>1.0842923471995469</v>
      </c>
      <c r="M114" s="65">
        <v>5900.6294052464527</v>
      </c>
    </row>
    <row r="115" spans="1:13" x14ac:dyDescent="0.25">
      <c r="A115" s="41" t="s">
        <v>165</v>
      </c>
      <c r="B115" s="116" t="s">
        <v>298</v>
      </c>
      <c r="C115" s="64">
        <v>2072</v>
      </c>
      <c r="D115" s="178">
        <v>1.0139620482569476</v>
      </c>
      <c r="E115" s="178">
        <v>1.1447876447876448</v>
      </c>
      <c r="F115" s="179">
        <v>1.0774225455514188</v>
      </c>
      <c r="G115" s="43">
        <v>7228.7</v>
      </c>
      <c r="H115" s="180">
        <v>0.69891212662677127</v>
      </c>
      <c r="I115" s="179">
        <v>0.64868897491751665</v>
      </c>
      <c r="J115" s="34">
        <v>6891.5</v>
      </c>
      <c r="K115" s="34">
        <v>4173.3999999999996</v>
      </c>
      <c r="L115" s="179">
        <v>0.99221706504846907</v>
      </c>
      <c r="M115" s="65">
        <v>5399.5633239813542</v>
      </c>
    </row>
    <row r="116" spans="1:13" x14ac:dyDescent="0.25">
      <c r="A116" s="41" t="s">
        <v>166</v>
      </c>
      <c r="B116" s="116" t="s">
        <v>298</v>
      </c>
      <c r="C116" s="64">
        <v>1854</v>
      </c>
      <c r="D116" s="178">
        <v>1.0139620482569476</v>
      </c>
      <c r="E116" s="178">
        <v>1.1618122977346279</v>
      </c>
      <c r="F116" s="179">
        <v>1.0934453817505905</v>
      </c>
      <c r="G116" s="43">
        <v>6586.5</v>
      </c>
      <c r="H116" s="180">
        <v>0.71170020663918776</v>
      </c>
      <c r="I116" s="179">
        <v>0.6508786067574458</v>
      </c>
      <c r="J116" s="34">
        <v>6234</v>
      </c>
      <c r="K116" s="34">
        <v>3775.2</v>
      </c>
      <c r="L116" s="179">
        <v>0.9930795428787178</v>
      </c>
      <c r="M116" s="65">
        <v>5404.2568571042993</v>
      </c>
    </row>
    <row r="117" spans="1:13" x14ac:dyDescent="0.25">
      <c r="A117" s="41" t="s">
        <v>167</v>
      </c>
      <c r="B117" s="116" t="s">
        <v>298</v>
      </c>
      <c r="C117" s="64">
        <v>1834</v>
      </c>
      <c r="D117" s="178">
        <v>1.0139620482569476</v>
      </c>
      <c r="E117" s="178">
        <v>1.1635768811341332</v>
      </c>
      <c r="F117" s="179">
        <v>1.0951061281316237</v>
      </c>
      <c r="G117" s="43">
        <v>22122.800000000003</v>
      </c>
      <c r="H117" s="180">
        <v>2.4165338745153924</v>
      </c>
      <c r="I117" s="179">
        <v>2.2066663791191412</v>
      </c>
      <c r="J117" s="34">
        <v>0</v>
      </c>
      <c r="K117" s="34">
        <v>0</v>
      </c>
      <c r="L117" s="179">
        <v>2.2066663791191408</v>
      </c>
      <c r="M117" s="65">
        <v>12008.496193695684</v>
      </c>
    </row>
    <row r="118" spans="1:13" x14ac:dyDescent="0.25">
      <c r="A118" s="41" t="s">
        <v>168</v>
      </c>
      <c r="B118" s="116" t="s">
        <v>298</v>
      </c>
      <c r="C118" s="64">
        <v>2794</v>
      </c>
      <c r="D118" s="178">
        <v>1.0139620482569476</v>
      </c>
      <c r="E118" s="178">
        <v>1.1073729420186114</v>
      </c>
      <c r="F118" s="179">
        <v>1.0422095132637237</v>
      </c>
      <c r="G118" s="43">
        <v>33427.599999999999</v>
      </c>
      <c r="H118" s="180">
        <v>2.3967951680571007</v>
      </c>
      <c r="I118" s="179">
        <v>2.299724899412436</v>
      </c>
      <c r="J118" s="34">
        <v>0</v>
      </c>
      <c r="K118" s="34">
        <v>0</v>
      </c>
      <c r="L118" s="179">
        <v>2.299724899412436</v>
      </c>
      <c r="M118" s="65">
        <v>12514.912975728255</v>
      </c>
    </row>
    <row r="119" spans="1:13" x14ac:dyDescent="0.25">
      <c r="A119" s="41" t="s">
        <v>170</v>
      </c>
      <c r="B119" s="116" t="s">
        <v>298</v>
      </c>
      <c r="C119" s="64">
        <v>1671</v>
      </c>
      <c r="D119" s="178">
        <v>1.0139620482569476</v>
      </c>
      <c r="E119" s="178">
        <v>1.1795332136445242</v>
      </c>
      <c r="F119" s="179">
        <v>1.1101235092758792</v>
      </c>
      <c r="G119" s="43">
        <v>10457.299999999999</v>
      </c>
      <c r="H119" s="180">
        <v>1.2537046681521518</v>
      </c>
      <c r="I119" s="179">
        <v>1.1293380039937437</v>
      </c>
      <c r="J119" s="34">
        <v>874.4</v>
      </c>
      <c r="K119" s="34">
        <v>529.5</v>
      </c>
      <c r="L119" s="179">
        <v>1.1817905131254871</v>
      </c>
      <c r="M119" s="65">
        <v>6431.2063721558434</v>
      </c>
    </row>
    <row r="120" spans="1:13" x14ac:dyDescent="0.25">
      <c r="A120" s="41" t="s">
        <v>171</v>
      </c>
      <c r="B120" s="116" t="s">
        <v>298</v>
      </c>
      <c r="C120" s="64">
        <v>7487</v>
      </c>
      <c r="D120" s="178">
        <v>1.0139620482569476</v>
      </c>
      <c r="E120" s="178">
        <v>1.040069453719781</v>
      </c>
      <c r="F120" s="179">
        <v>0.97886650286560994</v>
      </c>
      <c r="G120" s="43">
        <v>27303.100000000002</v>
      </c>
      <c r="H120" s="180">
        <v>0.73056060956113644</v>
      </c>
      <c r="I120" s="179">
        <v>0.74633324097048626</v>
      </c>
      <c r="J120" s="34">
        <v>18729.7</v>
      </c>
      <c r="K120" s="34">
        <v>11342.4</v>
      </c>
      <c r="L120" s="179">
        <v>1.0307280808495149</v>
      </c>
      <c r="M120" s="65">
        <v>5609.1370914698582</v>
      </c>
    </row>
    <row r="121" spans="1:13" x14ac:dyDescent="0.25">
      <c r="A121" s="41" t="s">
        <v>172</v>
      </c>
      <c r="B121" s="116" t="s">
        <v>298</v>
      </c>
      <c r="C121" s="64">
        <v>779</v>
      </c>
      <c r="D121" s="178">
        <v>1.0139620482569476</v>
      </c>
      <c r="E121" s="178">
        <v>1.3851091142490373</v>
      </c>
      <c r="F121" s="179">
        <v>1.3036022833889822</v>
      </c>
      <c r="G121" s="43">
        <v>3662.5</v>
      </c>
      <c r="H121" s="180">
        <v>0.9418728997914122</v>
      </c>
      <c r="I121" s="179">
        <v>0.72251553391178469</v>
      </c>
      <c r="J121" s="34">
        <v>2726.9</v>
      </c>
      <c r="K121" s="34">
        <v>1651.4</v>
      </c>
      <c r="L121" s="179">
        <v>1.0213411086474191</v>
      </c>
      <c r="M121" s="65">
        <v>5558.0539639858571</v>
      </c>
    </row>
    <row r="122" spans="1:13" x14ac:dyDescent="0.25">
      <c r="A122" s="41" t="s">
        <v>173</v>
      </c>
      <c r="B122" s="116" t="s">
        <v>298</v>
      </c>
      <c r="C122" s="64">
        <v>11434</v>
      </c>
      <c r="D122" s="178">
        <v>1.0139620482569476</v>
      </c>
      <c r="E122" s="178">
        <v>1.0262375371698442</v>
      </c>
      <c r="F122" s="179">
        <v>0.96584852629419782</v>
      </c>
      <c r="G122" s="43">
        <v>65352.200000000004</v>
      </c>
      <c r="H122" s="180">
        <v>1.1450228403006648</v>
      </c>
      <c r="I122" s="179">
        <v>1.1855097451915462</v>
      </c>
      <c r="J122" s="34">
        <v>1829.6</v>
      </c>
      <c r="K122" s="34">
        <v>1108</v>
      </c>
      <c r="L122" s="179">
        <v>1.2039463354722812</v>
      </c>
      <c r="M122" s="65">
        <v>6551.7765275890742</v>
      </c>
    </row>
    <row r="123" spans="1:13" x14ac:dyDescent="0.25">
      <c r="A123" s="41" t="s">
        <v>174</v>
      </c>
      <c r="B123" s="116" t="s">
        <v>299</v>
      </c>
      <c r="C123" s="64">
        <v>2231</v>
      </c>
      <c r="D123" s="178">
        <v>0.99325578169228101</v>
      </c>
      <c r="E123" s="178">
        <v>1.1344688480502017</v>
      </c>
      <c r="F123" s="179">
        <v>1.0459070781467752</v>
      </c>
      <c r="G123" s="43">
        <v>3495.4</v>
      </c>
      <c r="H123" s="180">
        <v>0.3138697324461151</v>
      </c>
      <c r="I123" s="179">
        <v>0.3000933247361281</v>
      </c>
      <c r="J123" s="34">
        <v>11629.8</v>
      </c>
      <c r="K123" s="34">
        <v>7042.8</v>
      </c>
      <c r="L123" s="179">
        <v>0.85471997835195013</v>
      </c>
      <c r="M123" s="65">
        <v>4651.3155336205391</v>
      </c>
    </row>
    <row r="124" spans="1:13" x14ac:dyDescent="0.25">
      <c r="A124" s="41" t="s">
        <v>175</v>
      </c>
      <c r="B124" s="116" t="s">
        <v>299</v>
      </c>
      <c r="C124" s="64">
        <v>1665</v>
      </c>
      <c r="D124" s="178">
        <v>0.99325578169228101</v>
      </c>
      <c r="E124" s="178">
        <v>1.1801801801801801</v>
      </c>
      <c r="F124" s="179">
        <v>1.0880499769213272</v>
      </c>
      <c r="G124" s="43">
        <v>2040</v>
      </c>
      <c r="H124" s="180">
        <v>0.24545283644313592</v>
      </c>
      <c r="I124" s="179">
        <v>0.22558967110835543</v>
      </c>
      <c r="J124" s="34">
        <v>9763.6</v>
      </c>
      <c r="K124" s="34">
        <v>5912.7</v>
      </c>
      <c r="L124" s="179">
        <v>0.82534044312705579</v>
      </c>
      <c r="M124" s="65">
        <v>4491.4345292878761</v>
      </c>
    </row>
    <row r="125" spans="1:13" x14ac:dyDescent="0.25">
      <c r="A125" s="41" t="s">
        <v>176</v>
      </c>
      <c r="B125" s="116" t="s">
        <v>299</v>
      </c>
      <c r="C125" s="64">
        <v>1092</v>
      </c>
      <c r="D125" s="178">
        <v>0.99325578169228101</v>
      </c>
      <c r="E125" s="178">
        <v>1.2747252747252746</v>
      </c>
      <c r="F125" s="179">
        <v>1.175214453723598</v>
      </c>
      <c r="G125" s="43">
        <v>1478.9</v>
      </c>
      <c r="H125" s="180">
        <v>0.27131155852421801</v>
      </c>
      <c r="I125" s="179">
        <v>0.23086131868492876</v>
      </c>
      <c r="J125" s="34">
        <v>6879.7</v>
      </c>
      <c r="K125" s="34">
        <v>4166.2</v>
      </c>
      <c r="L125" s="179">
        <v>0.82741345524665844</v>
      </c>
      <c r="M125" s="65">
        <v>4502.7156900393575</v>
      </c>
    </row>
    <row r="126" spans="1:13" x14ac:dyDescent="0.25">
      <c r="A126" s="41" t="s">
        <v>177</v>
      </c>
      <c r="B126" s="116" t="s">
        <v>299</v>
      </c>
      <c r="C126" s="64">
        <v>1659</v>
      </c>
      <c r="D126" s="178">
        <v>0.99325578169228101</v>
      </c>
      <c r="E126" s="178">
        <v>1.1808318264014466</v>
      </c>
      <c r="F126" s="179">
        <v>1.0886507526909237</v>
      </c>
      <c r="G126" s="43">
        <v>1034.3000000000002</v>
      </c>
      <c r="H126" s="180">
        <v>0.12489707402305628</v>
      </c>
      <c r="I126" s="179">
        <v>0.11472648479260779</v>
      </c>
      <c r="J126" s="34">
        <v>10823.4</v>
      </c>
      <c r="K126" s="34">
        <v>6554.5</v>
      </c>
      <c r="L126" s="179">
        <v>0.78161410887402683</v>
      </c>
      <c r="M126" s="65">
        <v>4253.4794295000374</v>
      </c>
    </row>
    <row r="127" spans="1:13" x14ac:dyDescent="0.25">
      <c r="A127" s="41" t="s">
        <v>179</v>
      </c>
      <c r="B127" s="116" t="s">
        <v>299</v>
      </c>
      <c r="C127" s="64">
        <v>2312</v>
      </c>
      <c r="D127" s="178">
        <v>0.99325578169228101</v>
      </c>
      <c r="E127" s="178">
        <v>1.1297577854671279</v>
      </c>
      <c r="F127" s="179">
        <v>1.0415637824188249</v>
      </c>
      <c r="G127" s="43">
        <v>3641.2</v>
      </c>
      <c r="H127" s="180">
        <v>0.31550687701728475</v>
      </c>
      <c r="I127" s="179">
        <v>0.30291652066144498</v>
      </c>
      <c r="J127" s="34">
        <v>11965</v>
      </c>
      <c r="K127" s="34">
        <v>7245.8</v>
      </c>
      <c r="L127" s="179">
        <v>0.85583447930464596</v>
      </c>
      <c r="M127" s="65">
        <v>4657.3805557620653</v>
      </c>
    </row>
    <row r="128" spans="1:13" x14ac:dyDescent="0.25">
      <c r="A128" s="41" t="s">
        <v>180</v>
      </c>
      <c r="B128" s="116" t="s">
        <v>299</v>
      </c>
      <c r="C128" s="64">
        <v>689</v>
      </c>
      <c r="D128" s="178">
        <v>0.99325578169228101</v>
      </c>
      <c r="E128" s="178">
        <v>1.4354136429608126</v>
      </c>
      <c r="F128" s="179">
        <v>1.3233587610814035</v>
      </c>
      <c r="G128" s="43">
        <v>5225.1000000000004</v>
      </c>
      <c r="H128" s="180">
        <v>1.519243931343297</v>
      </c>
      <c r="I128" s="179">
        <v>1.1480212139161892</v>
      </c>
      <c r="J128" s="34">
        <v>337.1</v>
      </c>
      <c r="K128" s="34">
        <v>204.1</v>
      </c>
      <c r="L128" s="179">
        <v>1.1891545789131466</v>
      </c>
      <c r="M128" s="65">
        <v>6471.281009997806</v>
      </c>
    </row>
    <row r="129" spans="1:13" x14ac:dyDescent="0.25">
      <c r="A129" s="41" t="s">
        <v>15</v>
      </c>
      <c r="B129" s="116" t="s">
        <v>300</v>
      </c>
      <c r="C129" s="64">
        <v>1617</v>
      </c>
      <c r="D129" s="178">
        <v>0.99874606073490868</v>
      </c>
      <c r="E129" s="178">
        <v>1.1855287569573283</v>
      </c>
      <c r="F129" s="179">
        <v>1.0990225356909737</v>
      </c>
      <c r="G129" s="43">
        <v>1029.8</v>
      </c>
      <c r="H129" s="180">
        <v>0.12758364135460865</v>
      </c>
      <c r="I129" s="179">
        <v>0.11608828500900092</v>
      </c>
      <c r="J129" s="34">
        <v>10636.7</v>
      </c>
      <c r="K129" s="34">
        <v>6441.4</v>
      </c>
      <c r="L129" s="179">
        <v>0.78214575687164012</v>
      </c>
      <c r="M129" s="65">
        <v>4256.3726139959517</v>
      </c>
    </row>
    <row r="130" spans="1:13" x14ac:dyDescent="0.25">
      <c r="A130" s="41" t="s">
        <v>181</v>
      </c>
      <c r="B130" s="116" t="s">
        <v>300</v>
      </c>
      <c r="C130" s="64">
        <v>1080</v>
      </c>
      <c r="D130" s="178">
        <v>0.99874606073490868</v>
      </c>
      <c r="E130" s="178">
        <v>1.2777777777777777</v>
      </c>
      <c r="F130" s="179">
        <v>1.184540286468527</v>
      </c>
      <c r="G130" s="43">
        <v>973.3</v>
      </c>
      <c r="H130" s="180">
        <v>0.18054068813876339</v>
      </c>
      <c r="I130" s="179">
        <v>0.15241413922443264</v>
      </c>
      <c r="J130" s="34">
        <v>7404.2</v>
      </c>
      <c r="K130" s="34">
        <v>4483.8999999999996</v>
      </c>
      <c r="L130" s="179">
        <v>0.79648014960978086</v>
      </c>
      <c r="M130" s="65">
        <v>4334.3791954455755</v>
      </c>
    </row>
    <row r="131" spans="1:13" x14ac:dyDescent="0.25">
      <c r="A131" s="41" t="s">
        <v>182</v>
      </c>
      <c r="B131" s="116" t="s">
        <v>300</v>
      </c>
      <c r="C131" s="64">
        <v>1013</v>
      </c>
      <c r="D131" s="178">
        <v>0.99874606073490868</v>
      </c>
      <c r="E131" s="178">
        <v>1.2961500493583415</v>
      </c>
      <c r="F131" s="179">
        <v>1.2015719614746203</v>
      </c>
      <c r="G131" s="43">
        <v>1242.8999999999999</v>
      </c>
      <c r="H131" s="180">
        <v>0.24579829623776403</v>
      </c>
      <c r="I131" s="179">
        <v>0.2045639413357398</v>
      </c>
      <c r="J131" s="34">
        <v>6699.3</v>
      </c>
      <c r="K131" s="34">
        <v>4057</v>
      </c>
      <c r="L131" s="179">
        <v>0.8170466468210742</v>
      </c>
      <c r="M131" s="65">
        <v>4446.3003747486546</v>
      </c>
    </row>
    <row r="132" spans="1:13" x14ac:dyDescent="0.25">
      <c r="A132" s="41" t="s">
        <v>183</v>
      </c>
      <c r="B132" s="116" t="s">
        <v>300</v>
      </c>
      <c r="C132" s="64">
        <v>681</v>
      </c>
      <c r="D132" s="178">
        <v>0.99874606073490868</v>
      </c>
      <c r="E132" s="178">
        <v>1.4405286343612334</v>
      </c>
      <c r="F132" s="179">
        <v>1.3354154618183782</v>
      </c>
      <c r="G132" s="43">
        <v>298.90000000000003</v>
      </c>
      <c r="H132" s="180">
        <v>8.7928755962541252E-2</v>
      </c>
      <c r="I132" s="179">
        <v>6.5843745618170704E-2</v>
      </c>
      <c r="J132" s="34">
        <v>5691.9</v>
      </c>
      <c r="K132" s="34">
        <v>3446.9</v>
      </c>
      <c r="L132" s="179">
        <v>0.76233108318993559</v>
      </c>
      <c r="M132" s="65">
        <v>4148.5427962502117</v>
      </c>
    </row>
    <row r="133" spans="1:13" x14ac:dyDescent="0.25">
      <c r="A133" s="41" t="s">
        <v>184</v>
      </c>
      <c r="B133" s="116" t="s">
        <v>300</v>
      </c>
      <c r="C133" s="64">
        <v>1005</v>
      </c>
      <c r="D133" s="178">
        <v>0.99874606073490868</v>
      </c>
      <c r="E133" s="178">
        <v>1.2985074626865671</v>
      </c>
      <c r="F133" s="179">
        <v>1.2037573579556871</v>
      </c>
      <c r="G133" s="43">
        <v>1112.8</v>
      </c>
      <c r="H133" s="180">
        <v>0.22182126660612606</v>
      </c>
      <c r="I133" s="179">
        <v>0.18427406913868416</v>
      </c>
      <c r="J133" s="34">
        <v>6792.1</v>
      </c>
      <c r="K133" s="34">
        <v>4113.2</v>
      </c>
      <c r="L133" s="179">
        <v>0.80904794820066972</v>
      </c>
      <c r="M133" s="65">
        <v>4402.7721174431763</v>
      </c>
    </row>
    <row r="134" spans="1:13" x14ac:dyDescent="0.25">
      <c r="A134" s="41" t="s">
        <v>185</v>
      </c>
      <c r="B134" s="116" t="s">
        <v>300</v>
      </c>
      <c r="C134" s="64">
        <v>524</v>
      </c>
      <c r="D134" s="178">
        <v>0.99874606073490868</v>
      </c>
      <c r="E134" s="178">
        <v>1.5725190839694656</v>
      </c>
      <c r="F134" s="179">
        <v>1.4577747700714567</v>
      </c>
      <c r="G134" s="43">
        <v>632.5</v>
      </c>
      <c r="H134" s="180">
        <v>0.24181395956698287</v>
      </c>
      <c r="I134" s="179">
        <v>0.16587882060486595</v>
      </c>
      <c r="J134" s="34">
        <v>4365.1000000000004</v>
      </c>
      <c r="K134" s="34">
        <v>2643.4</v>
      </c>
      <c r="L134" s="179">
        <v>0.80177940265403669</v>
      </c>
      <c r="M134" s="65">
        <v>4363.2172928641712</v>
      </c>
    </row>
    <row r="135" spans="1:13" x14ac:dyDescent="0.25">
      <c r="A135" s="41" t="s">
        <v>187</v>
      </c>
      <c r="B135" s="116" t="s">
        <v>300</v>
      </c>
      <c r="C135" s="64">
        <v>1641</v>
      </c>
      <c r="D135" s="178">
        <v>0.99874606073490868</v>
      </c>
      <c r="E135" s="178">
        <v>1.1828153564899451</v>
      </c>
      <c r="F135" s="179">
        <v>1.0965071279081526</v>
      </c>
      <c r="G135" s="43">
        <v>2455</v>
      </c>
      <c r="H135" s="180">
        <v>0.29970572639950871</v>
      </c>
      <c r="I135" s="179">
        <v>0.27332765904702183</v>
      </c>
      <c r="J135" s="34">
        <v>9230.2000000000007</v>
      </c>
      <c r="K135" s="34">
        <v>5589.6</v>
      </c>
      <c r="L135" s="179">
        <v>0.84416022733589968</v>
      </c>
      <c r="M135" s="65">
        <v>4593.8502406870275</v>
      </c>
    </row>
    <row r="136" spans="1:13" x14ac:dyDescent="0.25">
      <c r="A136" s="41" t="s">
        <v>188</v>
      </c>
      <c r="B136" s="116" t="s">
        <v>300</v>
      </c>
      <c r="C136" s="64">
        <v>2506</v>
      </c>
      <c r="D136" s="178">
        <v>0.99874606073490868</v>
      </c>
      <c r="E136" s="178">
        <v>1.1197126895450917</v>
      </c>
      <c r="F136" s="179">
        <v>1.0380089661152778</v>
      </c>
      <c r="G136" s="43">
        <v>1707.2</v>
      </c>
      <c r="H136" s="180">
        <v>0.13647574099720997</v>
      </c>
      <c r="I136" s="179">
        <v>0.13147838357116215</v>
      </c>
      <c r="J136" s="34">
        <v>15351.6</v>
      </c>
      <c r="K136" s="34">
        <v>9296.7000000000007</v>
      </c>
      <c r="L136" s="179">
        <v>0.78822024347314279</v>
      </c>
      <c r="M136" s="65">
        <v>4289.4294684090419</v>
      </c>
    </row>
    <row r="137" spans="1:13" x14ac:dyDescent="0.25">
      <c r="A137" s="41" t="s">
        <v>190</v>
      </c>
      <c r="B137" s="116" t="s">
        <v>301</v>
      </c>
      <c r="C137" s="64">
        <v>2142</v>
      </c>
      <c r="D137" s="178">
        <v>0.99298409345100491</v>
      </c>
      <c r="E137" s="178">
        <v>1.1400560224089635</v>
      </c>
      <c r="F137" s="179">
        <v>1.0507705933210534</v>
      </c>
      <c r="G137" s="43">
        <v>5840.2</v>
      </c>
      <c r="H137" s="180">
        <v>0.54621092076147737</v>
      </c>
      <c r="I137" s="179">
        <v>0.5198193823022107</v>
      </c>
      <c r="J137" s="34">
        <v>8526.5</v>
      </c>
      <c r="K137" s="34">
        <v>5163.5</v>
      </c>
      <c r="L137" s="179">
        <v>0.9413846843756023</v>
      </c>
      <c r="M137" s="65">
        <v>5122.9377064422479</v>
      </c>
    </row>
    <row r="138" spans="1:13" x14ac:dyDescent="0.25">
      <c r="A138" s="41" t="s">
        <v>192</v>
      </c>
      <c r="B138" s="116" t="s">
        <v>301</v>
      </c>
      <c r="C138" s="64">
        <v>3352</v>
      </c>
      <c r="D138" s="178">
        <v>0.99298409345100491</v>
      </c>
      <c r="E138" s="178">
        <v>1.0894988066825775</v>
      </c>
      <c r="F138" s="179">
        <v>1.0041728520510911</v>
      </c>
      <c r="G138" s="43">
        <v>11490.1</v>
      </c>
      <c r="H138" s="180">
        <v>0.68670771093134841</v>
      </c>
      <c r="I138" s="179">
        <v>0.68385408899344513</v>
      </c>
      <c r="J138" s="34">
        <v>9746.7000000000007</v>
      </c>
      <c r="K138" s="34">
        <v>5902.4</v>
      </c>
      <c r="L138" s="179">
        <v>1.0060827787006654</v>
      </c>
      <c r="M138" s="65">
        <v>5475.0193925519634</v>
      </c>
    </row>
    <row r="139" spans="1:13" x14ac:dyDescent="0.25">
      <c r="A139" s="41" t="s">
        <v>194</v>
      </c>
      <c r="B139" s="116" t="s">
        <v>301</v>
      </c>
      <c r="C139" s="64">
        <v>14214</v>
      </c>
      <c r="D139" s="178">
        <v>0.99298409345100491</v>
      </c>
      <c r="E139" s="178">
        <v>1.0211059518784298</v>
      </c>
      <c r="F139" s="179">
        <v>0.94113630015461325</v>
      </c>
      <c r="G139" s="43">
        <v>54034.7</v>
      </c>
      <c r="H139" s="180">
        <v>0.76156777510691864</v>
      </c>
      <c r="I139" s="179">
        <v>0.80920029859841291</v>
      </c>
      <c r="J139" s="34">
        <v>29610.9</v>
      </c>
      <c r="K139" s="34">
        <v>17931.8</v>
      </c>
      <c r="L139" s="179">
        <v>1.0555222428905753</v>
      </c>
      <c r="M139" s="65">
        <v>5744.0648736273024</v>
      </c>
    </row>
    <row r="140" spans="1:13" x14ac:dyDescent="0.25">
      <c r="A140" s="41" t="s">
        <v>196</v>
      </c>
      <c r="B140" s="116" t="s">
        <v>301</v>
      </c>
      <c r="C140" s="64">
        <v>1654</v>
      </c>
      <c r="D140" s="178">
        <v>0.99298409345100491</v>
      </c>
      <c r="E140" s="178">
        <v>1.181378476420798</v>
      </c>
      <c r="F140" s="179">
        <v>1.0888568089683766</v>
      </c>
      <c r="G140" s="43">
        <v>14414.3</v>
      </c>
      <c r="H140" s="180">
        <v>1.7458630639536716</v>
      </c>
      <c r="I140" s="179">
        <v>1.6033908679027935</v>
      </c>
      <c r="J140" s="34">
        <v>0</v>
      </c>
      <c r="K140" s="34">
        <v>0</v>
      </c>
      <c r="L140" s="179">
        <v>1.6033908679027935</v>
      </c>
      <c r="M140" s="65">
        <v>8725.5206842382177</v>
      </c>
    </row>
    <row r="141" spans="1:13" x14ac:dyDescent="0.25">
      <c r="A141" s="41" t="s">
        <v>198</v>
      </c>
      <c r="B141" s="116" t="s">
        <v>301</v>
      </c>
      <c r="C141" s="64">
        <v>3808</v>
      </c>
      <c r="D141" s="178">
        <v>0.99298409345100491</v>
      </c>
      <c r="E141" s="178">
        <v>1.078781512605042</v>
      </c>
      <c r="F141" s="179">
        <v>0.99429490111245866</v>
      </c>
      <c r="G141" s="43">
        <v>75642</v>
      </c>
      <c r="H141" s="180">
        <v>3.9794054378933619</v>
      </c>
      <c r="I141" s="179">
        <v>4.0022386049058856</v>
      </c>
      <c r="J141" s="34">
        <v>0</v>
      </c>
      <c r="K141" s="34">
        <v>0</v>
      </c>
      <c r="L141" s="179">
        <v>4.0022386049058847</v>
      </c>
      <c r="M141" s="65">
        <v>21779.851955898848</v>
      </c>
    </row>
    <row r="142" spans="1:13" x14ac:dyDescent="0.25">
      <c r="A142" s="41" t="s">
        <v>282</v>
      </c>
      <c r="B142" s="116" t="s">
        <v>301</v>
      </c>
      <c r="C142" s="64">
        <v>563</v>
      </c>
      <c r="D142" s="178">
        <v>0.99298409345100491</v>
      </c>
      <c r="E142" s="178">
        <v>1.5328596802841918</v>
      </c>
      <c r="F142" s="179">
        <v>1.4128111637239809</v>
      </c>
      <c r="G142" s="43">
        <v>7421.4000000000005</v>
      </c>
      <c r="H142" s="180">
        <v>2.6407638768425308</v>
      </c>
      <c r="I142" s="179">
        <v>1.8691555847292649</v>
      </c>
      <c r="J142" s="34">
        <v>0</v>
      </c>
      <c r="K142" s="34">
        <v>0</v>
      </c>
      <c r="L142" s="179">
        <v>1.8691555847292649</v>
      </c>
      <c r="M142" s="65">
        <v>10171.790324555686</v>
      </c>
    </row>
    <row r="143" spans="1:13" ht="22.8" customHeight="1" x14ac:dyDescent="0.25">
      <c r="A143" s="102" t="s">
        <v>302</v>
      </c>
      <c r="B143" s="117"/>
      <c r="C143" s="55">
        <v>545172</v>
      </c>
      <c r="D143" s="180">
        <v>1</v>
      </c>
      <c r="E143" s="178">
        <v>1</v>
      </c>
      <c r="F143" s="179">
        <v>1</v>
      </c>
      <c r="G143" s="43">
        <v>2721331.3</v>
      </c>
      <c r="H143" s="180">
        <v>1</v>
      </c>
      <c r="I143" s="179">
        <v>1</v>
      </c>
      <c r="J143" s="43">
        <v>1361349.9</v>
      </c>
      <c r="K143" s="43">
        <v>824409.10000000009</v>
      </c>
      <c r="L143" s="179">
        <v>1.277879998557359</v>
      </c>
      <c r="M143" s="65">
        <v>6954.1174161549015</v>
      </c>
    </row>
    <row r="144" spans="1:13" ht="24" customHeight="1" x14ac:dyDescent="0.25">
      <c r="A144" s="152" t="s">
        <v>362</v>
      </c>
      <c r="B144" s="151"/>
      <c r="C144" s="61">
        <v>23</v>
      </c>
      <c r="D144" s="61"/>
      <c r="E144" s="61"/>
      <c r="F144" s="54"/>
      <c r="G144" s="43"/>
      <c r="H144" s="62"/>
      <c r="I144" s="62"/>
      <c r="J144" s="34"/>
      <c r="K144" s="34"/>
      <c r="L144" s="104"/>
      <c r="M144" s="104"/>
    </row>
    <row r="145" spans="1:11" x14ac:dyDescent="0.25">
      <c r="A145" s="45"/>
      <c r="B145" s="119"/>
      <c r="C145" s="45"/>
      <c r="D145" s="45"/>
      <c r="E145" s="45"/>
      <c r="G145" s="20"/>
      <c r="H145" s="66"/>
    </row>
    <row r="146" spans="1:11" ht="14.4" customHeight="1" x14ac:dyDescent="0.25">
      <c r="A146" s="103"/>
      <c r="B146" s="120"/>
      <c r="D146" s="229" t="s">
        <v>346</v>
      </c>
      <c r="E146" s="229"/>
      <c r="F146" s="229"/>
      <c r="G146" s="177">
        <v>2966781</v>
      </c>
      <c r="H146" s="65">
        <v>5441.9174132200478</v>
      </c>
      <c r="J146" s="63"/>
      <c r="K146" s="63"/>
    </row>
    <row r="147" spans="1:11" x14ac:dyDescent="0.25">
      <c r="A147" s="45"/>
      <c r="B147" s="119"/>
      <c r="C147" s="205"/>
      <c r="D147" s="229"/>
      <c r="E147" s="229"/>
      <c r="F147" s="229"/>
      <c r="G147" s="50" t="s">
        <v>5</v>
      </c>
      <c r="H147" s="50" t="s">
        <v>274</v>
      </c>
    </row>
    <row r="148" spans="1:11" x14ac:dyDescent="0.25">
      <c r="A148" s="45"/>
      <c r="B148" s="119"/>
      <c r="C148" s="45"/>
      <c r="D148" s="45"/>
      <c r="E148" s="45"/>
      <c r="G148" s="20"/>
      <c r="H148" s="66"/>
      <c r="J148" s="106"/>
      <c r="K148" s="106"/>
    </row>
    <row r="149" spans="1:11" x14ac:dyDescent="0.25">
      <c r="A149" s="45"/>
      <c r="B149" s="119"/>
      <c r="C149" s="45"/>
      <c r="D149" s="45"/>
      <c r="E149" s="45"/>
      <c r="G149" s="20"/>
      <c r="H149" s="80"/>
    </row>
    <row r="150" spans="1:11" x14ac:dyDescent="0.25">
      <c r="A150" s="45"/>
      <c r="B150" s="119"/>
      <c r="C150" s="45"/>
      <c r="D150" s="45"/>
      <c r="E150" s="45"/>
      <c r="G150" s="20"/>
      <c r="H150" s="79"/>
      <c r="I150" s="78"/>
      <c r="J150" s="76"/>
      <c r="K150" s="76"/>
    </row>
    <row r="151" spans="1:11" x14ac:dyDescent="0.25">
      <c r="A151" s="45"/>
      <c r="B151" s="119"/>
      <c r="C151" s="45"/>
      <c r="D151" s="45"/>
      <c r="E151" s="45"/>
      <c r="G151" s="20"/>
      <c r="H151" s="79"/>
      <c r="I151" s="78"/>
      <c r="J151" s="76"/>
      <c r="K151" s="76"/>
    </row>
    <row r="152" spans="1:11" x14ac:dyDescent="0.25">
      <c r="A152" s="45"/>
      <c r="B152" s="119"/>
      <c r="C152" s="45"/>
      <c r="D152" s="45"/>
      <c r="E152" s="45"/>
      <c r="G152" s="20"/>
      <c r="H152" s="66"/>
      <c r="J152" s="63"/>
      <c r="K152" s="63"/>
    </row>
    <row r="153" spans="1:11" x14ac:dyDescent="0.25">
      <c r="A153" s="45"/>
      <c r="B153" s="119"/>
      <c r="C153" s="45"/>
      <c r="D153" s="45"/>
      <c r="E153" s="45"/>
      <c r="G153" s="20"/>
      <c r="H153" s="66"/>
      <c r="J153" s="63"/>
      <c r="K153" s="63"/>
    </row>
    <row r="154" spans="1:11" x14ac:dyDescent="0.25">
      <c r="A154" s="45"/>
      <c r="B154" s="119"/>
      <c r="C154" s="45"/>
      <c r="D154" s="45"/>
      <c r="E154" s="45"/>
      <c r="G154" s="20"/>
      <c r="H154" s="66"/>
      <c r="J154" s="63"/>
      <c r="K154" s="63"/>
    </row>
    <row r="155" spans="1:11" x14ac:dyDescent="0.25">
      <c r="A155" s="45"/>
      <c r="B155" s="119"/>
      <c r="C155" s="45"/>
      <c r="D155" s="45"/>
      <c r="E155" s="45"/>
      <c r="G155" s="20"/>
      <c r="H155" s="66"/>
      <c r="J155" s="63"/>
      <c r="K155" s="63"/>
    </row>
    <row r="156" spans="1:11" x14ac:dyDescent="0.25">
      <c r="A156" s="45"/>
      <c r="B156" s="119"/>
      <c r="C156" s="45"/>
      <c r="D156" s="45"/>
      <c r="E156" s="45"/>
      <c r="G156" s="20"/>
      <c r="H156" s="66"/>
      <c r="J156" s="63"/>
      <c r="K156" s="63"/>
    </row>
    <row r="157" spans="1:11" x14ac:dyDescent="0.25">
      <c r="A157" s="45"/>
      <c r="B157" s="119"/>
      <c r="C157" s="45"/>
      <c r="D157" s="45"/>
      <c r="E157" s="45"/>
      <c r="G157" s="20"/>
      <c r="H157" s="66"/>
      <c r="J157" s="63"/>
      <c r="K157" s="63"/>
    </row>
    <row r="158" spans="1:11" x14ac:dyDescent="0.25">
      <c r="A158" s="45"/>
      <c r="B158" s="119"/>
      <c r="C158" s="45"/>
      <c r="D158" s="45"/>
      <c r="E158" s="45"/>
      <c r="G158" s="66"/>
      <c r="H158" s="66"/>
      <c r="J158" s="63"/>
      <c r="K158" s="63"/>
    </row>
    <row r="159" spans="1:11" x14ac:dyDescent="0.25">
      <c r="A159" s="45"/>
      <c r="B159" s="119"/>
      <c r="C159" s="45"/>
      <c r="D159" s="45"/>
      <c r="E159" s="45"/>
    </row>
    <row r="160" spans="1:11" x14ac:dyDescent="0.25">
      <c r="A160" s="45"/>
      <c r="B160" s="119"/>
      <c r="C160" s="45"/>
      <c r="D160" s="45"/>
      <c r="E160" s="45"/>
    </row>
    <row r="161" spans="1:5" x14ac:dyDescent="0.25">
      <c r="A161" s="45"/>
      <c r="B161" s="119"/>
      <c r="C161" s="45"/>
      <c r="D161" s="45"/>
      <c r="E161" s="45"/>
    </row>
    <row r="162" spans="1:5" x14ac:dyDescent="0.25">
      <c r="A162" s="45"/>
      <c r="B162" s="119"/>
      <c r="C162" s="45"/>
      <c r="D162" s="45"/>
      <c r="E162" s="45"/>
    </row>
    <row r="163" spans="1:5" x14ac:dyDescent="0.25">
      <c r="A163" s="45"/>
      <c r="B163" s="119"/>
      <c r="C163" s="45"/>
      <c r="D163" s="45"/>
      <c r="E163" s="45"/>
    </row>
    <row r="164" spans="1:5" x14ac:dyDescent="0.25">
      <c r="A164" s="45"/>
      <c r="B164" s="119"/>
      <c r="C164" s="45"/>
      <c r="D164" s="45"/>
      <c r="E164" s="45"/>
    </row>
    <row r="165" spans="1:5" x14ac:dyDescent="0.25">
      <c r="A165" s="45"/>
      <c r="B165" s="119"/>
      <c r="C165" s="45"/>
      <c r="D165" s="45"/>
      <c r="E165" s="45"/>
    </row>
    <row r="166" spans="1:5" x14ac:dyDescent="0.25">
      <c r="A166" s="45"/>
      <c r="B166" s="119"/>
      <c r="C166" s="45"/>
      <c r="D166" s="45"/>
      <c r="E166" s="45"/>
    </row>
    <row r="167" spans="1:5" x14ac:dyDescent="0.25">
      <c r="A167" s="45"/>
      <c r="B167" s="119"/>
      <c r="C167" s="45"/>
      <c r="D167" s="45"/>
      <c r="E167" s="45"/>
    </row>
    <row r="168" spans="1:5" x14ac:dyDescent="0.25">
      <c r="A168" s="45"/>
      <c r="B168" s="119"/>
      <c r="C168" s="45"/>
      <c r="D168" s="45"/>
      <c r="E168" s="45"/>
    </row>
    <row r="169" spans="1:5" x14ac:dyDescent="0.25">
      <c r="A169" s="45"/>
      <c r="B169" s="119"/>
      <c r="C169" s="45"/>
      <c r="D169" s="45"/>
      <c r="E169" s="45"/>
    </row>
    <row r="170" spans="1:5" x14ac:dyDescent="0.25">
      <c r="A170" s="45"/>
      <c r="B170" s="119"/>
      <c r="C170" s="45"/>
      <c r="D170" s="45"/>
      <c r="E170" s="45"/>
    </row>
    <row r="171" spans="1:5" x14ac:dyDescent="0.25">
      <c r="A171" s="45"/>
      <c r="B171" s="119"/>
      <c r="C171" s="45"/>
      <c r="D171" s="45"/>
      <c r="E171" s="45"/>
    </row>
    <row r="172" spans="1:5" x14ac:dyDescent="0.25">
      <c r="A172" s="45"/>
      <c r="B172" s="119"/>
      <c r="C172" s="45"/>
      <c r="D172" s="45"/>
      <c r="E172" s="45"/>
    </row>
    <row r="173" spans="1:5" x14ac:dyDescent="0.25">
      <c r="A173" s="45"/>
      <c r="B173" s="119"/>
      <c r="C173" s="45"/>
      <c r="D173" s="45"/>
      <c r="E173" s="45"/>
    </row>
    <row r="174" spans="1:5" x14ac:dyDescent="0.25">
      <c r="A174" s="45"/>
      <c r="B174" s="119"/>
      <c r="C174" s="45"/>
      <c r="D174" s="45"/>
      <c r="E174" s="45"/>
    </row>
    <row r="175" spans="1:5" x14ac:dyDescent="0.25">
      <c r="A175" s="45"/>
      <c r="B175" s="119"/>
      <c r="C175" s="45"/>
      <c r="D175" s="45"/>
      <c r="E175" s="45"/>
    </row>
    <row r="176" spans="1:5" x14ac:dyDescent="0.25">
      <c r="A176" s="45"/>
      <c r="B176" s="119"/>
      <c r="C176" s="45"/>
      <c r="D176" s="45"/>
      <c r="E176" s="45"/>
    </row>
    <row r="177" spans="1:5" x14ac:dyDescent="0.25">
      <c r="A177" s="45"/>
      <c r="B177" s="119"/>
      <c r="C177" s="45"/>
      <c r="D177" s="45"/>
      <c r="E177" s="45"/>
    </row>
    <row r="178" spans="1:5" x14ac:dyDescent="0.25">
      <c r="A178" s="45"/>
      <c r="B178" s="119"/>
      <c r="C178" s="45"/>
      <c r="D178" s="45"/>
      <c r="E178" s="45"/>
    </row>
    <row r="179" spans="1:5" x14ac:dyDescent="0.25">
      <c r="A179" s="45"/>
      <c r="B179" s="119"/>
      <c r="C179" s="45"/>
      <c r="D179" s="45"/>
      <c r="E179" s="45"/>
    </row>
    <row r="180" spans="1:5" x14ac:dyDescent="0.25">
      <c r="A180" s="45"/>
      <c r="B180" s="119"/>
      <c r="C180" s="45"/>
      <c r="D180" s="45"/>
      <c r="E180" s="45"/>
    </row>
    <row r="181" spans="1:5" x14ac:dyDescent="0.25">
      <c r="A181" s="45"/>
      <c r="B181" s="119"/>
      <c r="C181" s="45"/>
      <c r="D181" s="45"/>
      <c r="E181" s="45"/>
    </row>
    <row r="182" spans="1:5" x14ac:dyDescent="0.25">
      <c r="A182" s="45"/>
      <c r="B182" s="119"/>
      <c r="C182" s="45"/>
      <c r="D182" s="45"/>
      <c r="E182" s="45"/>
    </row>
    <row r="183" spans="1:5" x14ac:dyDescent="0.25">
      <c r="A183" s="45"/>
      <c r="B183" s="119"/>
      <c r="C183" s="45"/>
      <c r="D183" s="45"/>
      <c r="E183" s="45"/>
    </row>
    <row r="184" spans="1:5" x14ac:dyDescent="0.25">
      <c r="A184" s="45"/>
      <c r="B184" s="119"/>
      <c r="C184" s="45"/>
      <c r="D184" s="45"/>
      <c r="E184" s="45"/>
    </row>
    <row r="185" spans="1:5" x14ac:dyDescent="0.25">
      <c r="A185" s="45"/>
      <c r="B185" s="119"/>
      <c r="C185" s="45"/>
      <c r="D185" s="45"/>
      <c r="E185" s="45"/>
    </row>
    <row r="186" spans="1:5" x14ac:dyDescent="0.25">
      <c r="A186" s="45"/>
      <c r="B186" s="119"/>
      <c r="C186" s="45"/>
      <c r="D186" s="45"/>
      <c r="E186" s="45"/>
    </row>
    <row r="187" spans="1:5" x14ac:dyDescent="0.25">
      <c r="A187" s="45"/>
      <c r="B187" s="119"/>
      <c r="C187" s="45"/>
      <c r="D187" s="45"/>
      <c r="E187" s="45"/>
    </row>
    <row r="188" spans="1:5" x14ac:dyDescent="0.25">
      <c r="A188" s="45"/>
      <c r="B188" s="119"/>
      <c r="C188" s="45"/>
      <c r="D188" s="45"/>
      <c r="E188" s="45"/>
    </row>
    <row r="189" spans="1:5" x14ac:dyDescent="0.25">
      <c r="A189" s="45"/>
      <c r="B189" s="119"/>
      <c r="C189" s="45"/>
      <c r="D189" s="45"/>
      <c r="E189" s="45"/>
    </row>
    <row r="190" spans="1:5" x14ac:dyDescent="0.25">
      <c r="A190" s="45"/>
      <c r="B190" s="119"/>
      <c r="C190" s="45"/>
      <c r="D190" s="45"/>
      <c r="E190" s="45"/>
    </row>
    <row r="191" spans="1:5" x14ac:dyDescent="0.25">
      <c r="A191" s="45"/>
      <c r="B191" s="119"/>
      <c r="C191" s="45"/>
      <c r="D191" s="45"/>
      <c r="E191" s="45"/>
    </row>
    <row r="192" spans="1:5" x14ac:dyDescent="0.25">
      <c r="A192" s="45"/>
      <c r="B192" s="119"/>
      <c r="C192" s="45"/>
      <c r="D192" s="45"/>
      <c r="E192" s="45"/>
    </row>
    <row r="193" spans="1:5" x14ac:dyDescent="0.25">
      <c r="A193" s="45"/>
      <c r="B193" s="119"/>
      <c r="C193" s="45"/>
      <c r="D193" s="45"/>
      <c r="E193" s="45"/>
    </row>
    <row r="194" spans="1:5" x14ac:dyDescent="0.25">
      <c r="A194" s="45"/>
      <c r="B194" s="119"/>
      <c r="C194" s="45"/>
      <c r="D194" s="45"/>
      <c r="E194" s="45"/>
    </row>
    <row r="195" spans="1:5" x14ac:dyDescent="0.25">
      <c r="A195" s="45"/>
      <c r="B195" s="119"/>
      <c r="C195" s="45"/>
      <c r="D195" s="45"/>
      <c r="E195" s="45"/>
    </row>
    <row r="196" spans="1:5" x14ac:dyDescent="0.25">
      <c r="A196" s="45"/>
      <c r="B196" s="119"/>
      <c r="C196" s="45"/>
      <c r="D196" s="45"/>
      <c r="E196" s="45"/>
    </row>
    <row r="197" spans="1:5" x14ac:dyDescent="0.25">
      <c r="A197" s="45"/>
      <c r="B197" s="119"/>
      <c r="C197" s="45"/>
      <c r="D197" s="45"/>
      <c r="E197" s="45"/>
    </row>
    <row r="198" spans="1:5" x14ac:dyDescent="0.25">
      <c r="A198" s="45"/>
      <c r="B198" s="119"/>
      <c r="C198" s="45"/>
      <c r="D198" s="45"/>
      <c r="E198" s="45"/>
    </row>
    <row r="199" spans="1:5" x14ac:dyDescent="0.25">
      <c r="A199" s="45"/>
      <c r="B199" s="119"/>
      <c r="C199" s="45"/>
      <c r="D199" s="45"/>
      <c r="E199" s="45"/>
    </row>
    <row r="200" spans="1:5" x14ac:dyDescent="0.25">
      <c r="A200" s="45"/>
      <c r="B200" s="119"/>
      <c r="C200" s="45"/>
      <c r="D200" s="45"/>
      <c r="E200" s="45"/>
    </row>
    <row r="201" spans="1:5" x14ac:dyDescent="0.25">
      <c r="A201" s="45"/>
      <c r="B201" s="119"/>
      <c r="C201" s="45"/>
      <c r="D201" s="45"/>
      <c r="E201" s="45"/>
    </row>
    <row r="202" spans="1:5" x14ac:dyDescent="0.25">
      <c r="A202" s="45"/>
      <c r="B202" s="119"/>
      <c r="C202" s="45"/>
      <c r="D202" s="45"/>
      <c r="E202" s="45"/>
    </row>
    <row r="203" spans="1:5" x14ac:dyDescent="0.25">
      <c r="A203" s="45"/>
      <c r="B203" s="119"/>
      <c r="C203" s="45"/>
      <c r="D203" s="45"/>
      <c r="E203" s="45"/>
    </row>
    <row r="204" spans="1:5" x14ac:dyDescent="0.25">
      <c r="A204" s="45"/>
      <c r="B204" s="119"/>
      <c r="C204" s="45"/>
      <c r="D204" s="45"/>
      <c r="E204" s="45"/>
    </row>
    <row r="205" spans="1:5" x14ac:dyDescent="0.25">
      <c r="A205" s="45"/>
      <c r="B205" s="119"/>
      <c r="C205" s="45"/>
      <c r="D205" s="45"/>
      <c r="E205" s="45"/>
    </row>
    <row r="206" spans="1:5" x14ac:dyDescent="0.25">
      <c r="A206" s="45"/>
      <c r="B206" s="119"/>
      <c r="C206" s="45"/>
      <c r="D206" s="45"/>
      <c r="E206" s="45"/>
    </row>
    <row r="207" spans="1:5" x14ac:dyDescent="0.25">
      <c r="A207" s="45"/>
      <c r="B207" s="119"/>
      <c r="C207" s="45"/>
      <c r="D207" s="45"/>
      <c r="E207" s="45"/>
    </row>
    <row r="208" spans="1:5" x14ac:dyDescent="0.25">
      <c r="A208" s="45"/>
      <c r="B208" s="119"/>
      <c r="C208" s="45"/>
      <c r="D208" s="45"/>
      <c r="E208" s="45"/>
    </row>
    <row r="209" spans="1:5" x14ac:dyDescent="0.25">
      <c r="A209" s="45"/>
      <c r="B209" s="119"/>
      <c r="C209" s="45"/>
      <c r="D209" s="45"/>
      <c r="E209" s="45"/>
    </row>
    <row r="210" spans="1:5" x14ac:dyDescent="0.25">
      <c r="A210" s="45"/>
      <c r="B210" s="119"/>
      <c r="C210" s="45"/>
      <c r="D210" s="45"/>
      <c r="E210" s="45"/>
    </row>
    <row r="211" spans="1:5" x14ac:dyDescent="0.25">
      <c r="A211" s="45"/>
      <c r="B211" s="119"/>
      <c r="C211" s="45"/>
      <c r="D211" s="45"/>
      <c r="E211" s="45"/>
    </row>
    <row r="212" spans="1:5" x14ac:dyDescent="0.25">
      <c r="A212" s="45"/>
      <c r="B212" s="119"/>
      <c r="C212" s="45"/>
      <c r="D212" s="45"/>
      <c r="E212" s="45"/>
    </row>
    <row r="213" spans="1:5" x14ac:dyDescent="0.25">
      <c r="A213" s="45"/>
      <c r="B213" s="119"/>
      <c r="C213" s="45"/>
      <c r="D213" s="45"/>
      <c r="E213" s="45"/>
    </row>
    <row r="214" spans="1:5" x14ac:dyDescent="0.25">
      <c r="A214" s="45"/>
      <c r="B214" s="119"/>
      <c r="C214" s="45"/>
      <c r="D214" s="45"/>
      <c r="E214" s="45"/>
    </row>
    <row r="215" spans="1:5" x14ac:dyDescent="0.25">
      <c r="A215" s="45"/>
      <c r="B215" s="119"/>
      <c r="C215" s="45"/>
      <c r="D215" s="45"/>
      <c r="E215" s="45"/>
    </row>
    <row r="216" spans="1:5" x14ac:dyDescent="0.25">
      <c r="A216" s="45"/>
      <c r="B216" s="119"/>
      <c r="C216" s="45"/>
      <c r="D216" s="45"/>
      <c r="E216" s="45"/>
    </row>
    <row r="217" spans="1:5" x14ac:dyDescent="0.25">
      <c r="A217" s="45"/>
      <c r="B217" s="119"/>
      <c r="C217" s="45"/>
      <c r="D217" s="45"/>
      <c r="E217" s="45"/>
    </row>
    <row r="218" spans="1:5" x14ac:dyDescent="0.25">
      <c r="A218" s="45"/>
      <c r="B218" s="119"/>
      <c r="C218" s="45"/>
      <c r="D218" s="45"/>
      <c r="E218" s="45"/>
    </row>
    <row r="219" spans="1:5" x14ac:dyDescent="0.25">
      <c r="A219" s="45"/>
      <c r="B219" s="119"/>
      <c r="C219" s="45"/>
      <c r="D219" s="45"/>
      <c r="E219" s="45"/>
    </row>
    <row r="220" spans="1:5" x14ac:dyDescent="0.25">
      <c r="A220" s="45"/>
      <c r="B220" s="119"/>
      <c r="C220" s="45"/>
      <c r="D220" s="45"/>
      <c r="E220" s="45"/>
    </row>
    <row r="221" spans="1:5" x14ac:dyDescent="0.25">
      <c r="A221" s="45"/>
      <c r="B221" s="119"/>
      <c r="C221" s="45"/>
      <c r="D221" s="45"/>
      <c r="E221" s="45"/>
    </row>
    <row r="222" spans="1:5" x14ac:dyDescent="0.25">
      <c r="A222" s="45"/>
      <c r="B222" s="119"/>
      <c r="C222" s="45"/>
      <c r="D222" s="45"/>
      <c r="E222" s="45"/>
    </row>
    <row r="223" spans="1:5" x14ac:dyDescent="0.25">
      <c r="A223" s="45"/>
      <c r="B223" s="119"/>
      <c r="C223" s="45"/>
      <c r="D223" s="45"/>
      <c r="E223" s="45"/>
    </row>
    <row r="224" spans="1:5" x14ac:dyDescent="0.25">
      <c r="A224" s="45"/>
      <c r="B224" s="119"/>
      <c r="C224" s="45"/>
      <c r="D224" s="45"/>
      <c r="E224" s="45"/>
    </row>
    <row r="225" spans="1:5" x14ac:dyDescent="0.25">
      <c r="A225" s="45"/>
      <c r="B225" s="119"/>
      <c r="C225" s="45"/>
      <c r="D225" s="45"/>
      <c r="E225" s="45"/>
    </row>
    <row r="226" spans="1:5" x14ac:dyDescent="0.25">
      <c r="A226" s="45"/>
      <c r="B226" s="119"/>
      <c r="C226" s="45"/>
      <c r="D226" s="45"/>
      <c r="E226" s="45"/>
    </row>
    <row r="227" spans="1:5" x14ac:dyDescent="0.25">
      <c r="A227" s="45"/>
      <c r="B227" s="119"/>
      <c r="C227" s="45"/>
      <c r="D227" s="45"/>
      <c r="E227" s="45"/>
    </row>
    <row r="228" spans="1:5" x14ac:dyDescent="0.25">
      <c r="A228" s="45"/>
      <c r="B228" s="119"/>
      <c r="C228" s="45"/>
      <c r="D228" s="45"/>
      <c r="E228" s="45"/>
    </row>
    <row r="229" spans="1:5" x14ac:dyDescent="0.25">
      <c r="A229" s="45"/>
      <c r="B229" s="119"/>
      <c r="C229" s="45"/>
      <c r="D229" s="45"/>
      <c r="E229" s="45"/>
    </row>
    <row r="230" spans="1:5" x14ac:dyDescent="0.25">
      <c r="A230" s="45"/>
      <c r="B230" s="119"/>
      <c r="C230" s="45"/>
      <c r="D230" s="45"/>
      <c r="E230" s="45"/>
    </row>
    <row r="231" spans="1:5" x14ac:dyDescent="0.25">
      <c r="A231" s="45"/>
      <c r="B231" s="119"/>
      <c r="C231" s="45"/>
      <c r="D231" s="45"/>
      <c r="E231" s="45"/>
    </row>
    <row r="232" spans="1:5" x14ac:dyDescent="0.25">
      <c r="A232" s="45"/>
      <c r="B232" s="119"/>
      <c r="C232" s="45"/>
      <c r="D232" s="45"/>
      <c r="E232" s="45"/>
    </row>
    <row r="233" spans="1:5" x14ac:dyDescent="0.25">
      <c r="A233" s="45"/>
      <c r="B233" s="119"/>
      <c r="C233" s="45"/>
      <c r="D233" s="45"/>
      <c r="E233" s="45"/>
    </row>
    <row r="234" spans="1:5" x14ac:dyDescent="0.25">
      <c r="A234" s="45"/>
      <c r="B234" s="119"/>
      <c r="C234" s="45"/>
      <c r="D234" s="45"/>
      <c r="E234" s="45"/>
    </row>
    <row r="235" spans="1:5" x14ac:dyDescent="0.25">
      <c r="A235" s="45"/>
      <c r="B235" s="119"/>
      <c r="C235" s="45"/>
      <c r="D235" s="45"/>
      <c r="E235" s="45"/>
    </row>
    <row r="236" spans="1:5" x14ac:dyDescent="0.25">
      <c r="A236" s="45"/>
      <c r="B236" s="119"/>
      <c r="C236" s="45"/>
      <c r="D236" s="45"/>
      <c r="E236" s="45"/>
    </row>
    <row r="237" spans="1:5" x14ac:dyDescent="0.25">
      <c r="A237" s="45"/>
      <c r="B237" s="119"/>
      <c r="C237" s="45"/>
      <c r="D237" s="45"/>
      <c r="E237" s="45"/>
    </row>
    <row r="238" spans="1:5" x14ac:dyDescent="0.25">
      <c r="A238" s="45"/>
      <c r="B238" s="119"/>
      <c r="C238" s="45"/>
      <c r="D238" s="45"/>
      <c r="E238" s="45"/>
    </row>
    <row r="239" spans="1:5" x14ac:dyDescent="0.25">
      <c r="A239" s="45"/>
      <c r="B239" s="119"/>
      <c r="C239" s="45"/>
      <c r="D239" s="45"/>
      <c r="E239" s="45"/>
    </row>
    <row r="240" spans="1:5" x14ac:dyDescent="0.25">
      <c r="A240" s="45"/>
      <c r="B240" s="119"/>
      <c r="C240" s="45"/>
      <c r="D240" s="45"/>
      <c r="E240" s="45"/>
    </row>
    <row r="241" spans="1:5" x14ac:dyDescent="0.25">
      <c r="A241" s="45"/>
      <c r="B241" s="119"/>
      <c r="C241" s="45"/>
      <c r="D241" s="45"/>
      <c r="E241" s="45"/>
    </row>
    <row r="242" spans="1:5" x14ac:dyDescent="0.25">
      <c r="A242" s="45"/>
      <c r="B242" s="119"/>
      <c r="C242" s="45"/>
      <c r="D242" s="45"/>
      <c r="E242" s="45"/>
    </row>
    <row r="243" spans="1:5" x14ac:dyDescent="0.25">
      <c r="A243" s="45"/>
      <c r="B243" s="119"/>
      <c r="C243" s="45"/>
      <c r="D243" s="45"/>
      <c r="E243" s="45"/>
    </row>
    <row r="244" spans="1:5" x14ac:dyDescent="0.25">
      <c r="A244" s="45"/>
      <c r="B244" s="119"/>
      <c r="C244" s="45"/>
      <c r="D244" s="45"/>
      <c r="E244" s="45"/>
    </row>
    <row r="245" spans="1:5" x14ac:dyDescent="0.25">
      <c r="A245" s="45"/>
      <c r="B245" s="119"/>
      <c r="C245" s="45"/>
      <c r="D245" s="45"/>
      <c r="E245" s="45"/>
    </row>
    <row r="246" spans="1:5" x14ac:dyDescent="0.25">
      <c r="A246" s="45"/>
      <c r="B246" s="119"/>
      <c r="C246" s="45"/>
      <c r="D246" s="45"/>
      <c r="E246" s="45"/>
    </row>
    <row r="247" spans="1:5" x14ac:dyDescent="0.25">
      <c r="A247" s="45"/>
      <c r="B247" s="119"/>
      <c r="C247" s="45"/>
      <c r="D247" s="45"/>
      <c r="E247" s="45"/>
    </row>
    <row r="248" spans="1:5" x14ac:dyDescent="0.25">
      <c r="A248" s="45"/>
      <c r="B248" s="119"/>
      <c r="C248" s="45"/>
      <c r="D248" s="45"/>
      <c r="E248" s="45"/>
    </row>
    <row r="249" spans="1:5" x14ac:dyDescent="0.25">
      <c r="A249" s="45"/>
      <c r="B249" s="119"/>
      <c r="C249" s="45"/>
      <c r="D249" s="45"/>
      <c r="E249" s="45"/>
    </row>
    <row r="250" spans="1:5" x14ac:dyDescent="0.25">
      <c r="A250" s="45"/>
      <c r="B250" s="119"/>
      <c r="C250" s="45"/>
      <c r="D250" s="45"/>
      <c r="E250" s="45"/>
    </row>
    <row r="251" spans="1:5" x14ac:dyDescent="0.25">
      <c r="A251" s="45"/>
      <c r="B251" s="119"/>
      <c r="C251" s="45"/>
      <c r="D251" s="45"/>
      <c r="E251" s="45"/>
    </row>
    <row r="252" spans="1:5" x14ac:dyDescent="0.25">
      <c r="A252" s="45"/>
      <c r="B252" s="119"/>
      <c r="C252" s="45"/>
      <c r="D252" s="45"/>
      <c r="E252" s="45"/>
    </row>
    <row r="253" spans="1:5" x14ac:dyDescent="0.25">
      <c r="A253" s="45"/>
      <c r="B253" s="119"/>
      <c r="C253" s="45"/>
      <c r="D253" s="45"/>
      <c r="E253" s="45"/>
    </row>
    <row r="254" spans="1:5" x14ac:dyDescent="0.25">
      <c r="A254" s="45"/>
      <c r="B254" s="119"/>
      <c r="C254" s="45"/>
      <c r="D254" s="45"/>
      <c r="E254" s="45"/>
    </row>
    <row r="255" spans="1:5" x14ac:dyDescent="0.25">
      <c r="A255" s="45"/>
      <c r="B255" s="119"/>
      <c r="C255" s="45"/>
      <c r="D255" s="45"/>
      <c r="E255" s="45"/>
    </row>
    <row r="256" spans="1:5" x14ac:dyDescent="0.25">
      <c r="A256" s="45"/>
      <c r="B256" s="119"/>
      <c r="C256" s="45"/>
      <c r="D256" s="45"/>
      <c r="E256" s="45"/>
    </row>
    <row r="257" spans="1:5" x14ac:dyDescent="0.25">
      <c r="A257" s="45"/>
      <c r="B257" s="119"/>
      <c r="C257" s="45"/>
      <c r="D257" s="45"/>
      <c r="E257" s="45"/>
    </row>
    <row r="258" spans="1:5" x14ac:dyDescent="0.25">
      <c r="A258" s="45"/>
      <c r="B258" s="119"/>
      <c r="C258" s="45"/>
      <c r="D258" s="45"/>
      <c r="E258" s="45"/>
    </row>
    <row r="259" spans="1:5" x14ac:dyDescent="0.25">
      <c r="A259" s="45"/>
      <c r="B259" s="119"/>
      <c r="C259" s="45"/>
      <c r="D259" s="45"/>
      <c r="E259" s="45"/>
    </row>
    <row r="260" spans="1:5" x14ac:dyDescent="0.25">
      <c r="A260" s="45"/>
      <c r="B260" s="119"/>
      <c r="C260" s="45"/>
      <c r="D260" s="45"/>
      <c r="E260" s="45"/>
    </row>
    <row r="261" spans="1:5" x14ac:dyDescent="0.25">
      <c r="A261" s="45"/>
      <c r="B261" s="119"/>
      <c r="C261" s="45"/>
      <c r="D261" s="45"/>
      <c r="E261" s="45"/>
    </row>
    <row r="262" spans="1:5" x14ac:dyDescent="0.25">
      <c r="A262" s="45"/>
      <c r="B262" s="119"/>
      <c r="C262" s="45"/>
      <c r="D262" s="45"/>
      <c r="E262" s="45"/>
    </row>
    <row r="263" spans="1:5" x14ac:dyDescent="0.25">
      <c r="A263" s="45"/>
      <c r="B263" s="119"/>
      <c r="C263" s="45"/>
      <c r="D263" s="45"/>
      <c r="E263" s="45"/>
    </row>
    <row r="264" spans="1:5" x14ac:dyDescent="0.25">
      <c r="A264" s="45"/>
      <c r="B264" s="119"/>
      <c r="C264" s="45"/>
      <c r="D264" s="45"/>
      <c r="E264" s="45"/>
    </row>
    <row r="265" spans="1:5" x14ac:dyDescent="0.25">
      <c r="A265" s="45"/>
      <c r="B265" s="119"/>
      <c r="C265" s="45"/>
      <c r="D265" s="45"/>
      <c r="E265" s="45"/>
    </row>
    <row r="266" spans="1:5" x14ac:dyDescent="0.25">
      <c r="A266" s="45"/>
      <c r="B266" s="119"/>
      <c r="C266" s="45"/>
      <c r="D266" s="45"/>
      <c r="E266" s="45"/>
    </row>
    <row r="267" spans="1:5" x14ac:dyDescent="0.25">
      <c r="A267" s="45"/>
      <c r="B267" s="119"/>
      <c r="C267" s="45"/>
      <c r="D267" s="45"/>
      <c r="E267" s="45"/>
    </row>
    <row r="268" spans="1:5" x14ac:dyDescent="0.25">
      <c r="A268" s="45"/>
      <c r="B268" s="119"/>
      <c r="C268" s="45"/>
      <c r="D268" s="45"/>
      <c r="E268" s="45"/>
    </row>
    <row r="269" spans="1:5" x14ac:dyDescent="0.25">
      <c r="A269" s="45"/>
      <c r="B269" s="119"/>
      <c r="C269" s="45"/>
      <c r="D269" s="45"/>
      <c r="E269" s="45"/>
    </row>
    <row r="270" spans="1:5" x14ac:dyDescent="0.25">
      <c r="A270" s="45"/>
      <c r="B270" s="119"/>
      <c r="C270" s="45"/>
      <c r="D270" s="45"/>
      <c r="E270" s="45"/>
    </row>
    <row r="271" spans="1:5" x14ac:dyDescent="0.25">
      <c r="A271" s="45"/>
      <c r="B271" s="119"/>
      <c r="C271" s="45"/>
      <c r="D271" s="45"/>
      <c r="E271" s="45"/>
    </row>
    <row r="272" spans="1:5" x14ac:dyDescent="0.25">
      <c r="A272" s="45"/>
      <c r="B272" s="119"/>
      <c r="C272" s="45"/>
      <c r="D272" s="45"/>
      <c r="E272" s="45"/>
    </row>
    <row r="273" spans="1:5" x14ac:dyDescent="0.25">
      <c r="A273" s="45"/>
      <c r="B273" s="119"/>
      <c r="C273" s="45"/>
      <c r="D273" s="45"/>
      <c r="E273" s="45"/>
    </row>
    <row r="274" spans="1:5" x14ac:dyDescent="0.25">
      <c r="A274" s="45"/>
      <c r="B274" s="119"/>
      <c r="C274" s="45"/>
      <c r="D274" s="45"/>
      <c r="E274" s="45"/>
    </row>
    <row r="275" spans="1:5" x14ac:dyDescent="0.25">
      <c r="A275" s="45"/>
      <c r="B275" s="119"/>
      <c r="C275" s="45"/>
      <c r="D275" s="45"/>
      <c r="E275" s="45"/>
    </row>
    <row r="276" spans="1:5" x14ac:dyDescent="0.25">
      <c r="A276" s="45"/>
      <c r="B276" s="119"/>
      <c r="C276" s="45"/>
      <c r="D276" s="45"/>
      <c r="E276" s="45"/>
    </row>
    <row r="277" spans="1:5" x14ac:dyDescent="0.25">
      <c r="A277" s="45"/>
      <c r="B277" s="119"/>
      <c r="C277" s="45"/>
      <c r="D277" s="45"/>
      <c r="E277" s="45"/>
    </row>
    <row r="278" spans="1:5" x14ac:dyDescent="0.25">
      <c r="A278" s="45"/>
      <c r="B278" s="119"/>
      <c r="C278" s="45"/>
      <c r="D278" s="45"/>
      <c r="E278" s="45"/>
    </row>
    <row r="279" spans="1:5" x14ac:dyDescent="0.25">
      <c r="A279" s="45"/>
      <c r="B279" s="119"/>
      <c r="C279" s="45"/>
      <c r="D279" s="45"/>
      <c r="E279" s="45"/>
    </row>
    <row r="280" spans="1:5" x14ac:dyDescent="0.25">
      <c r="A280" s="45"/>
      <c r="B280" s="119"/>
      <c r="C280" s="45"/>
      <c r="D280" s="45"/>
      <c r="E280" s="45"/>
    </row>
    <row r="281" spans="1:5" x14ac:dyDescent="0.25">
      <c r="A281" s="45"/>
      <c r="B281" s="119"/>
      <c r="C281" s="45"/>
      <c r="D281" s="45"/>
      <c r="E281" s="45"/>
    </row>
    <row r="282" spans="1:5" x14ac:dyDescent="0.25">
      <c r="A282" s="45"/>
      <c r="B282" s="119"/>
      <c r="C282" s="45"/>
      <c r="D282" s="45"/>
      <c r="E282" s="45"/>
    </row>
    <row r="283" spans="1:5" x14ac:dyDescent="0.25">
      <c r="A283" s="45"/>
      <c r="B283" s="119"/>
      <c r="C283" s="45"/>
      <c r="D283" s="45"/>
      <c r="E283" s="45"/>
    </row>
    <row r="284" spans="1:5" x14ac:dyDescent="0.25">
      <c r="A284" s="45"/>
      <c r="B284" s="119"/>
      <c r="C284" s="45"/>
      <c r="D284" s="45"/>
      <c r="E284" s="45"/>
    </row>
    <row r="285" spans="1:5" x14ac:dyDescent="0.25">
      <c r="A285" s="45"/>
      <c r="B285" s="119"/>
      <c r="C285" s="45"/>
      <c r="D285" s="45"/>
      <c r="E285" s="45"/>
    </row>
    <row r="286" spans="1:5" x14ac:dyDescent="0.25">
      <c r="A286" s="45"/>
      <c r="B286" s="119"/>
      <c r="C286" s="45"/>
      <c r="D286" s="45"/>
      <c r="E286" s="45"/>
    </row>
    <row r="287" spans="1:5" x14ac:dyDescent="0.25">
      <c r="A287" s="45"/>
      <c r="B287" s="119"/>
      <c r="C287" s="45"/>
      <c r="D287" s="45"/>
      <c r="E287" s="45"/>
    </row>
    <row r="288" spans="1:5" x14ac:dyDescent="0.25">
      <c r="A288" s="45"/>
      <c r="B288" s="119"/>
      <c r="C288" s="45"/>
      <c r="D288" s="45"/>
      <c r="E288" s="45"/>
    </row>
    <row r="289" spans="1:5" x14ac:dyDescent="0.25">
      <c r="A289" s="45"/>
      <c r="B289" s="119"/>
      <c r="C289" s="45"/>
      <c r="D289" s="45"/>
      <c r="E289" s="45"/>
    </row>
    <row r="290" spans="1:5" x14ac:dyDescent="0.25">
      <c r="A290" s="45"/>
      <c r="B290" s="119"/>
      <c r="C290" s="45"/>
      <c r="D290" s="45"/>
      <c r="E290" s="45"/>
    </row>
    <row r="291" spans="1:5" x14ac:dyDescent="0.25">
      <c r="A291" s="45"/>
      <c r="B291" s="119"/>
      <c r="C291" s="45"/>
      <c r="D291" s="45"/>
      <c r="E291" s="45"/>
    </row>
    <row r="292" spans="1:5" x14ac:dyDescent="0.25">
      <c r="A292" s="45"/>
      <c r="B292" s="119"/>
      <c r="C292" s="45"/>
      <c r="D292" s="45"/>
      <c r="E292" s="45"/>
    </row>
    <row r="293" spans="1:5" x14ac:dyDescent="0.25">
      <c r="A293" s="45"/>
      <c r="B293" s="119"/>
      <c r="C293" s="45"/>
      <c r="D293" s="45"/>
      <c r="E293" s="45"/>
    </row>
    <row r="294" spans="1:5" x14ac:dyDescent="0.25">
      <c r="A294" s="45"/>
      <c r="B294" s="119"/>
      <c r="C294" s="45"/>
      <c r="D294" s="45"/>
      <c r="E294" s="45"/>
    </row>
    <row r="295" spans="1:5" x14ac:dyDescent="0.25">
      <c r="A295" s="45"/>
      <c r="B295" s="119"/>
      <c r="C295" s="45"/>
      <c r="D295" s="45"/>
      <c r="E295" s="45"/>
    </row>
    <row r="296" spans="1:5" x14ac:dyDescent="0.25">
      <c r="A296" s="45"/>
      <c r="B296" s="119"/>
      <c r="C296" s="45"/>
      <c r="D296" s="45"/>
      <c r="E296" s="45"/>
    </row>
    <row r="297" spans="1:5" x14ac:dyDescent="0.25">
      <c r="A297" s="45"/>
      <c r="B297" s="119"/>
      <c r="C297" s="45"/>
      <c r="D297" s="45"/>
      <c r="E297" s="45"/>
    </row>
    <row r="298" spans="1:5" x14ac:dyDescent="0.25">
      <c r="A298" s="45"/>
      <c r="B298" s="119"/>
      <c r="C298" s="45"/>
      <c r="D298" s="45"/>
      <c r="E298" s="45"/>
    </row>
    <row r="299" spans="1:5" x14ac:dyDescent="0.25">
      <c r="A299" s="45"/>
      <c r="B299" s="119"/>
      <c r="C299" s="45"/>
      <c r="D299" s="45"/>
      <c r="E299" s="45"/>
    </row>
    <row r="300" spans="1:5" x14ac:dyDescent="0.25">
      <c r="A300" s="45"/>
      <c r="B300" s="119"/>
      <c r="C300" s="45"/>
      <c r="D300" s="45"/>
      <c r="E300" s="45"/>
    </row>
    <row r="301" spans="1:5" x14ac:dyDescent="0.25">
      <c r="A301" s="45"/>
      <c r="B301" s="119"/>
      <c r="C301" s="45"/>
      <c r="D301" s="45"/>
      <c r="E301" s="45"/>
    </row>
    <row r="302" spans="1:5" x14ac:dyDescent="0.25">
      <c r="A302" s="45"/>
      <c r="B302" s="119"/>
      <c r="C302" s="45"/>
      <c r="D302" s="45"/>
      <c r="E302" s="45"/>
    </row>
    <row r="303" spans="1:5" x14ac:dyDescent="0.25">
      <c r="A303" s="45"/>
      <c r="B303" s="119"/>
      <c r="C303" s="45"/>
      <c r="D303" s="45"/>
      <c r="E303" s="45"/>
    </row>
    <row r="304" spans="1:5" x14ac:dyDescent="0.25">
      <c r="A304" s="45"/>
      <c r="B304" s="119"/>
      <c r="C304" s="45"/>
      <c r="D304" s="45"/>
      <c r="E304" s="45"/>
    </row>
    <row r="305" spans="1:5" x14ac:dyDescent="0.25">
      <c r="A305" s="45"/>
      <c r="B305" s="119"/>
      <c r="C305" s="45"/>
      <c r="D305" s="45"/>
      <c r="E305" s="45"/>
    </row>
    <row r="306" spans="1:5" x14ac:dyDescent="0.25">
      <c r="A306" s="45"/>
      <c r="B306" s="119"/>
      <c r="C306" s="45"/>
      <c r="D306" s="45"/>
      <c r="E306" s="45"/>
    </row>
    <row r="307" spans="1:5" x14ac:dyDescent="0.25">
      <c r="A307" s="45"/>
      <c r="B307" s="119"/>
      <c r="C307" s="45"/>
      <c r="D307" s="45"/>
      <c r="E307" s="45"/>
    </row>
    <row r="308" spans="1:5" x14ac:dyDescent="0.25">
      <c r="A308" s="45"/>
      <c r="B308" s="119"/>
      <c r="C308" s="45"/>
      <c r="D308" s="45"/>
      <c r="E308" s="45"/>
    </row>
    <row r="309" spans="1:5" x14ac:dyDescent="0.25">
      <c r="A309" s="45"/>
      <c r="B309" s="119"/>
      <c r="C309" s="45"/>
      <c r="D309" s="45"/>
      <c r="E309" s="45"/>
    </row>
    <row r="310" spans="1:5" x14ac:dyDescent="0.25">
      <c r="A310" s="45"/>
      <c r="B310" s="119"/>
      <c r="C310" s="45"/>
      <c r="D310" s="45"/>
      <c r="E310" s="45"/>
    </row>
    <row r="311" spans="1:5" x14ac:dyDescent="0.25">
      <c r="A311" s="45"/>
      <c r="B311" s="119"/>
      <c r="C311" s="45"/>
      <c r="D311" s="45"/>
      <c r="E311" s="45"/>
    </row>
    <row r="312" spans="1:5" x14ac:dyDescent="0.25">
      <c r="A312" s="45"/>
      <c r="B312" s="119"/>
      <c r="C312" s="45"/>
      <c r="D312" s="45"/>
      <c r="E312" s="45"/>
    </row>
    <row r="313" spans="1:5" x14ac:dyDescent="0.25">
      <c r="A313" s="45"/>
      <c r="B313" s="119"/>
      <c r="C313" s="45"/>
      <c r="D313" s="45"/>
      <c r="E313" s="45"/>
    </row>
    <row r="314" spans="1:5" x14ac:dyDescent="0.25">
      <c r="A314" s="45"/>
      <c r="B314" s="119"/>
      <c r="C314" s="45"/>
      <c r="D314" s="45"/>
      <c r="E314" s="45"/>
    </row>
    <row r="315" spans="1:5" x14ac:dyDescent="0.25">
      <c r="A315" s="45"/>
      <c r="B315" s="119"/>
      <c r="C315" s="45"/>
      <c r="D315" s="45"/>
      <c r="E315" s="45"/>
    </row>
    <row r="316" spans="1:5" x14ac:dyDescent="0.25">
      <c r="A316" s="45"/>
      <c r="B316" s="119"/>
      <c r="C316" s="45"/>
      <c r="D316" s="45"/>
      <c r="E316" s="45"/>
    </row>
    <row r="317" spans="1:5" x14ac:dyDescent="0.25">
      <c r="A317" s="45"/>
      <c r="B317" s="119"/>
      <c r="C317" s="45"/>
      <c r="D317" s="45"/>
      <c r="E317" s="45"/>
    </row>
    <row r="318" spans="1:5" x14ac:dyDescent="0.25">
      <c r="A318" s="45"/>
      <c r="B318" s="119"/>
      <c r="C318" s="45"/>
      <c r="D318" s="45"/>
      <c r="E318" s="45"/>
    </row>
    <row r="319" spans="1:5" x14ac:dyDescent="0.25">
      <c r="A319" s="45"/>
      <c r="B319" s="119"/>
      <c r="C319" s="45"/>
      <c r="D319" s="45"/>
      <c r="E319" s="45"/>
    </row>
    <row r="320" spans="1:5" x14ac:dyDescent="0.25">
      <c r="A320" s="45"/>
      <c r="B320" s="119"/>
      <c r="C320" s="45"/>
      <c r="D320" s="45"/>
      <c r="E320" s="45"/>
    </row>
    <row r="321" spans="1:5" x14ac:dyDescent="0.25">
      <c r="A321" s="45"/>
      <c r="B321" s="119"/>
      <c r="C321" s="45"/>
      <c r="D321" s="45"/>
      <c r="E321" s="45"/>
    </row>
    <row r="322" spans="1:5" x14ac:dyDescent="0.25">
      <c r="A322" s="45"/>
      <c r="B322" s="119"/>
      <c r="C322" s="45"/>
      <c r="D322" s="45"/>
      <c r="E322" s="45"/>
    </row>
    <row r="323" spans="1:5" x14ac:dyDescent="0.25">
      <c r="A323" s="45"/>
      <c r="B323" s="119"/>
      <c r="C323" s="45"/>
      <c r="D323" s="45"/>
      <c r="E323" s="45"/>
    </row>
    <row r="324" spans="1:5" x14ac:dyDescent="0.25">
      <c r="A324" s="45"/>
      <c r="B324" s="119"/>
      <c r="C324" s="45"/>
      <c r="D324" s="45"/>
      <c r="E324" s="45"/>
    </row>
    <row r="325" spans="1:5" x14ac:dyDescent="0.25">
      <c r="A325" s="45"/>
      <c r="B325" s="119"/>
      <c r="C325" s="45"/>
      <c r="D325" s="45"/>
      <c r="E325" s="45"/>
    </row>
    <row r="326" spans="1:5" x14ac:dyDescent="0.25">
      <c r="A326" s="45"/>
      <c r="B326" s="119"/>
      <c r="C326" s="45"/>
      <c r="D326" s="45"/>
      <c r="E326" s="45"/>
    </row>
    <row r="327" spans="1:5" x14ac:dyDescent="0.25">
      <c r="A327" s="45"/>
      <c r="B327" s="119"/>
      <c r="C327" s="45"/>
      <c r="D327" s="45"/>
      <c r="E327" s="45"/>
    </row>
    <row r="328" spans="1:5" x14ac:dyDescent="0.25">
      <c r="A328" s="45"/>
      <c r="B328" s="119"/>
      <c r="C328" s="45"/>
      <c r="D328" s="45"/>
      <c r="E328" s="45"/>
    </row>
    <row r="329" spans="1:5" x14ac:dyDescent="0.25">
      <c r="A329" s="45"/>
      <c r="B329" s="119"/>
      <c r="C329" s="45"/>
      <c r="D329" s="45"/>
      <c r="E329" s="45"/>
    </row>
    <row r="330" spans="1:5" x14ac:dyDescent="0.25">
      <c r="A330" s="45"/>
      <c r="B330" s="119"/>
      <c r="C330" s="45"/>
      <c r="D330" s="45"/>
      <c r="E330" s="45"/>
    </row>
    <row r="331" spans="1:5" x14ac:dyDescent="0.25">
      <c r="A331" s="45"/>
      <c r="B331" s="119"/>
      <c r="C331" s="45"/>
      <c r="D331" s="45"/>
      <c r="E331" s="45"/>
    </row>
    <row r="332" spans="1:5" x14ac:dyDescent="0.25">
      <c r="A332" s="45"/>
      <c r="B332" s="119"/>
      <c r="C332" s="45"/>
      <c r="D332" s="45"/>
      <c r="E332" s="45"/>
    </row>
    <row r="333" spans="1:5" x14ac:dyDescent="0.25">
      <c r="A333" s="45"/>
      <c r="B333" s="119"/>
      <c r="C333" s="45"/>
      <c r="D333" s="45"/>
      <c r="E333" s="45"/>
    </row>
    <row r="334" spans="1:5" x14ac:dyDescent="0.25">
      <c r="A334" s="45"/>
      <c r="B334" s="119"/>
      <c r="C334" s="45"/>
      <c r="D334" s="45"/>
      <c r="E334" s="45"/>
    </row>
    <row r="335" spans="1:5" x14ac:dyDescent="0.25">
      <c r="A335" s="45"/>
      <c r="B335" s="119"/>
      <c r="C335" s="45"/>
      <c r="D335" s="45"/>
      <c r="E335" s="45"/>
    </row>
    <row r="336" spans="1:5" x14ac:dyDescent="0.25">
      <c r="A336" s="45"/>
      <c r="B336" s="119"/>
      <c r="C336" s="45"/>
      <c r="D336" s="45"/>
      <c r="E336" s="45"/>
    </row>
    <row r="337" spans="1:5" x14ac:dyDescent="0.25">
      <c r="A337" s="45"/>
      <c r="B337" s="119"/>
      <c r="C337" s="45"/>
      <c r="D337" s="45"/>
      <c r="E337" s="45"/>
    </row>
    <row r="338" spans="1:5" x14ac:dyDescent="0.25">
      <c r="A338" s="45"/>
      <c r="B338" s="119"/>
      <c r="C338" s="45"/>
      <c r="D338" s="45"/>
      <c r="E338" s="45"/>
    </row>
    <row r="339" spans="1:5" x14ac:dyDescent="0.25">
      <c r="A339" s="45"/>
      <c r="B339" s="119"/>
      <c r="C339" s="45"/>
      <c r="D339" s="45"/>
      <c r="E339" s="45"/>
    </row>
    <row r="340" spans="1:5" x14ac:dyDescent="0.25">
      <c r="A340" s="45"/>
      <c r="B340" s="119"/>
      <c r="C340" s="45"/>
      <c r="D340" s="45"/>
      <c r="E340" s="45"/>
    </row>
    <row r="341" spans="1:5" x14ac:dyDescent="0.25">
      <c r="A341" s="45"/>
      <c r="B341" s="119"/>
      <c r="C341" s="45"/>
      <c r="D341" s="45"/>
      <c r="E341" s="45"/>
    </row>
    <row r="342" spans="1:5" x14ac:dyDescent="0.25">
      <c r="A342" s="45"/>
      <c r="B342" s="119"/>
      <c r="C342" s="45"/>
      <c r="D342" s="45"/>
      <c r="E342" s="45"/>
    </row>
    <row r="343" spans="1:5" x14ac:dyDescent="0.25">
      <c r="A343" s="45"/>
      <c r="B343" s="119"/>
      <c r="C343" s="45"/>
      <c r="D343" s="45"/>
      <c r="E343" s="45"/>
    </row>
    <row r="344" spans="1:5" x14ac:dyDescent="0.25">
      <c r="A344" s="45"/>
      <c r="B344" s="119"/>
      <c r="C344" s="45"/>
      <c r="D344" s="45"/>
      <c r="E344" s="45"/>
    </row>
    <row r="345" spans="1:5" x14ac:dyDescent="0.25">
      <c r="A345" s="45"/>
      <c r="B345" s="119"/>
      <c r="C345" s="45"/>
      <c r="D345" s="45"/>
      <c r="E345" s="45"/>
    </row>
    <row r="346" spans="1:5" x14ac:dyDescent="0.25">
      <c r="A346" s="45"/>
      <c r="B346" s="119"/>
      <c r="C346" s="45"/>
      <c r="D346" s="45"/>
      <c r="E346" s="45"/>
    </row>
    <row r="347" spans="1:5" x14ac:dyDescent="0.25">
      <c r="A347" s="45"/>
      <c r="B347" s="119"/>
      <c r="C347" s="45"/>
      <c r="D347" s="45"/>
      <c r="E347" s="45"/>
    </row>
    <row r="348" spans="1:5" x14ac:dyDescent="0.25">
      <c r="A348" s="45"/>
      <c r="B348" s="119"/>
      <c r="C348" s="45"/>
      <c r="D348" s="45"/>
      <c r="E348" s="45"/>
    </row>
    <row r="349" spans="1:5" x14ac:dyDescent="0.25">
      <c r="A349" s="45"/>
      <c r="B349" s="119"/>
      <c r="C349" s="45"/>
      <c r="D349" s="45"/>
      <c r="E349" s="45"/>
    </row>
    <row r="350" spans="1:5" x14ac:dyDescent="0.25">
      <c r="A350" s="45"/>
      <c r="B350" s="119"/>
      <c r="C350" s="45"/>
      <c r="D350" s="45"/>
      <c r="E350" s="45"/>
    </row>
    <row r="351" spans="1:5" x14ac:dyDescent="0.25">
      <c r="A351" s="45"/>
      <c r="B351" s="119"/>
      <c r="C351" s="45"/>
      <c r="D351" s="45"/>
      <c r="E351" s="45"/>
    </row>
    <row r="352" spans="1:5" x14ac:dyDescent="0.25">
      <c r="A352" s="45"/>
      <c r="B352" s="119"/>
      <c r="C352" s="45"/>
      <c r="D352" s="45"/>
      <c r="E352" s="45"/>
    </row>
    <row r="353" spans="1:5" x14ac:dyDescent="0.25">
      <c r="A353" s="45"/>
      <c r="B353" s="119"/>
      <c r="C353" s="45"/>
      <c r="D353" s="45"/>
      <c r="E353" s="45"/>
    </row>
    <row r="354" spans="1:5" x14ac:dyDescent="0.25">
      <c r="A354" s="45"/>
      <c r="B354" s="119"/>
      <c r="C354" s="45"/>
      <c r="D354" s="45"/>
      <c r="E354" s="45"/>
    </row>
    <row r="355" spans="1:5" x14ac:dyDescent="0.25">
      <c r="A355" s="45"/>
      <c r="B355" s="119"/>
      <c r="C355" s="45"/>
      <c r="D355" s="45"/>
      <c r="E355" s="45"/>
    </row>
    <row r="356" spans="1:5" x14ac:dyDescent="0.25">
      <c r="A356" s="45"/>
      <c r="B356" s="119"/>
      <c r="C356" s="45"/>
      <c r="D356" s="45"/>
      <c r="E356" s="45"/>
    </row>
    <row r="357" spans="1:5" x14ac:dyDescent="0.25">
      <c r="A357" s="45"/>
      <c r="B357" s="119"/>
      <c r="C357" s="45"/>
      <c r="D357" s="45"/>
      <c r="E357" s="45"/>
    </row>
    <row r="358" spans="1:5" x14ac:dyDescent="0.25">
      <c r="A358" s="45"/>
      <c r="B358" s="119"/>
      <c r="C358" s="45"/>
      <c r="D358" s="45"/>
      <c r="E358" s="45"/>
    </row>
    <row r="359" spans="1:5" x14ac:dyDescent="0.25">
      <c r="A359" s="45"/>
      <c r="B359" s="119"/>
      <c r="C359" s="45"/>
      <c r="D359" s="45"/>
      <c r="E359" s="45"/>
    </row>
    <row r="360" spans="1:5" x14ac:dyDescent="0.25">
      <c r="A360" s="45"/>
      <c r="B360" s="119"/>
      <c r="C360" s="45"/>
      <c r="D360" s="45"/>
      <c r="E360" s="45"/>
    </row>
    <row r="361" spans="1:5" x14ac:dyDescent="0.25">
      <c r="A361" s="45"/>
      <c r="B361" s="119"/>
      <c r="C361" s="45"/>
      <c r="D361" s="45"/>
      <c r="E361" s="45"/>
    </row>
    <row r="362" spans="1:5" x14ac:dyDescent="0.25">
      <c r="A362" s="45"/>
      <c r="B362" s="119"/>
      <c r="C362" s="45"/>
      <c r="D362" s="45"/>
      <c r="E362" s="45"/>
    </row>
    <row r="363" spans="1:5" x14ac:dyDescent="0.25">
      <c r="A363" s="45"/>
      <c r="B363" s="119"/>
      <c r="C363" s="45"/>
      <c r="D363" s="45"/>
      <c r="E363" s="45"/>
    </row>
    <row r="364" spans="1:5" x14ac:dyDescent="0.25">
      <c r="A364" s="45"/>
      <c r="B364" s="119"/>
      <c r="C364" s="45"/>
      <c r="D364" s="45"/>
      <c r="E364" s="45"/>
    </row>
    <row r="365" spans="1:5" x14ac:dyDescent="0.25">
      <c r="A365" s="45"/>
      <c r="B365" s="119"/>
      <c r="C365" s="45"/>
      <c r="D365" s="45"/>
      <c r="E365" s="45"/>
    </row>
    <row r="366" spans="1:5" x14ac:dyDescent="0.25">
      <c r="A366" s="45"/>
      <c r="B366" s="119"/>
      <c r="C366" s="45"/>
      <c r="D366" s="45"/>
      <c r="E366" s="45"/>
    </row>
    <row r="367" spans="1:5" x14ac:dyDescent="0.25">
      <c r="A367" s="45"/>
      <c r="B367" s="119"/>
      <c r="C367" s="45"/>
      <c r="D367" s="45"/>
      <c r="E367" s="45"/>
    </row>
    <row r="368" spans="1:5" x14ac:dyDescent="0.25">
      <c r="A368" s="45"/>
      <c r="B368" s="119"/>
      <c r="C368" s="45"/>
      <c r="D368" s="45"/>
      <c r="E368" s="45"/>
    </row>
    <row r="369" spans="1:5" x14ac:dyDescent="0.25">
      <c r="A369" s="45"/>
      <c r="B369" s="119"/>
      <c r="C369" s="45"/>
      <c r="D369" s="45"/>
      <c r="E369" s="45"/>
    </row>
    <row r="370" spans="1:5" x14ac:dyDescent="0.25">
      <c r="A370" s="45"/>
      <c r="B370" s="119"/>
      <c r="C370" s="45"/>
      <c r="D370" s="45"/>
      <c r="E370" s="45"/>
    </row>
    <row r="371" spans="1:5" x14ac:dyDescent="0.25">
      <c r="A371" s="45"/>
      <c r="B371" s="119"/>
      <c r="C371" s="45"/>
      <c r="D371" s="45"/>
      <c r="E371" s="45"/>
    </row>
    <row r="372" spans="1:5" x14ac:dyDescent="0.25">
      <c r="A372" s="45"/>
      <c r="B372" s="119"/>
      <c r="C372" s="45"/>
      <c r="D372" s="45"/>
      <c r="E372" s="45"/>
    </row>
    <row r="373" spans="1:5" x14ac:dyDescent="0.25">
      <c r="A373" s="45"/>
      <c r="B373" s="119"/>
      <c r="C373" s="45"/>
      <c r="D373" s="45"/>
      <c r="E373" s="45"/>
    </row>
    <row r="374" spans="1:5" x14ac:dyDescent="0.25">
      <c r="A374" s="45"/>
      <c r="B374" s="119"/>
      <c r="C374" s="45"/>
      <c r="D374" s="45"/>
      <c r="E374" s="45"/>
    </row>
    <row r="375" spans="1:5" x14ac:dyDescent="0.25">
      <c r="A375" s="45"/>
      <c r="B375" s="119"/>
      <c r="C375" s="45"/>
      <c r="D375" s="45"/>
      <c r="E375" s="45"/>
    </row>
    <row r="376" spans="1:5" x14ac:dyDescent="0.25">
      <c r="A376" s="45"/>
      <c r="B376" s="119"/>
      <c r="C376" s="45"/>
      <c r="D376" s="45"/>
      <c r="E376" s="45"/>
    </row>
    <row r="377" spans="1:5" x14ac:dyDescent="0.25">
      <c r="A377" s="45"/>
      <c r="B377" s="119"/>
      <c r="C377" s="45"/>
      <c r="D377" s="45"/>
      <c r="E377" s="45"/>
    </row>
    <row r="378" spans="1:5" x14ac:dyDescent="0.25">
      <c r="A378" s="45"/>
      <c r="B378" s="119"/>
      <c r="C378" s="45"/>
      <c r="D378" s="45"/>
      <c r="E378" s="45"/>
    </row>
    <row r="379" spans="1:5" x14ac:dyDescent="0.25">
      <c r="A379" s="45"/>
      <c r="B379" s="119"/>
      <c r="C379" s="45"/>
      <c r="D379" s="45"/>
      <c r="E379" s="45"/>
    </row>
    <row r="380" spans="1:5" x14ac:dyDescent="0.25">
      <c r="A380" s="45"/>
      <c r="B380" s="119"/>
      <c r="C380" s="45"/>
      <c r="D380" s="45"/>
      <c r="E380" s="45"/>
    </row>
    <row r="381" spans="1:5" x14ac:dyDescent="0.25">
      <c r="A381" s="45"/>
      <c r="B381" s="119"/>
      <c r="C381" s="45"/>
      <c r="D381" s="45"/>
      <c r="E381" s="45"/>
    </row>
    <row r="382" spans="1:5" x14ac:dyDescent="0.25">
      <c r="A382" s="45"/>
      <c r="B382" s="119"/>
      <c r="C382" s="45"/>
      <c r="D382" s="45"/>
      <c r="E382" s="45"/>
    </row>
    <row r="383" spans="1:5" x14ac:dyDescent="0.25">
      <c r="A383" s="45"/>
      <c r="B383" s="119"/>
      <c r="C383" s="45"/>
      <c r="D383" s="45"/>
      <c r="E383" s="45"/>
    </row>
    <row r="384" spans="1:5" x14ac:dyDescent="0.25">
      <c r="A384" s="45"/>
      <c r="B384" s="119"/>
      <c r="C384" s="45"/>
      <c r="D384" s="45"/>
      <c r="E384" s="45"/>
    </row>
    <row r="385" spans="1:5" x14ac:dyDescent="0.25">
      <c r="A385" s="45"/>
      <c r="B385" s="119"/>
      <c r="C385" s="45"/>
      <c r="D385" s="45"/>
      <c r="E385" s="45"/>
    </row>
    <row r="386" spans="1:5" x14ac:dyDescent="0.25">
      <c r="A386" s="45"/>
      <c r="B386" s="119"/>
      <c r="C386" s="45"/>
      <c r="D386" s="45"/>
      <c r="E386" s="45"/>
    </row>
    <row r="387" spans="1:5" x14ac:dyDescent="0.25">
      <c r="A387" s="45"/>
      <c r="B387" s="119"/>
      <c r="C387" s="45"/>
      <c r="D387" s="45"/>
      <c r="E387" s="45"/>
    </row>
    <row r="388" spans="1:5" x14ac:dyDescent="0.25">
      <c r="A388" s="45"/>
      <c r="B388" s="119"/>
      <c r="C388" s="45"/>
      <c r="D388" s="45"/>
      <c r="E388" s="45"/>
    </row>
    <row r="389" spans="1:5" x14ac:dyDescent="0.25">
      <c r="A389" s="45"/>
      <c r="B389" s="119"/>
      <c r="C389" s="45"/>
      <c r="D389" s="45"/>
      <c r="E389" s="45"/>
    </row>
    <row r="390" spans="1:5" x14ac:dyDescent="0.25">
      <c r="A390" s="45"/>
      <c r="B390" s="119"/>
      <c r="C390" s="45"/>
      <c r="D390" s="45"/>
      <c r="E390" s="45"/>
    </row>
    <row r="391" spans="1:5" x14ac:dyDescent="0.25">
      <c r="A391" s="45"/>
      <c r="B391" s="119"/>
      <c r="C391" s="45"/>
      <c r="D391" s="45"/>
      <c r="E391" s="45"/>
    </row>
    <row r="392" spans="1:5" x14ac:dyDescent="0.25">
      <c r="A392" s="45"/>
      <c r="B392" s="119"/>
      <c r="C392" s="45"/>
      <c r="D392" s="45"/>
      <c r="E392" s="45"/>
    </row>
    <row r="393" spans="1:5" x14ac:dyDescent="0.25">
      <c r="A393" s="45"/>
      <c r="B393" s="119"/>
      <c r="C393" s="45"/>
      <c r="D393" s="45"/>
      <c r="E393" s="45"/>
    </row>
    <row r="394" spans="1:5" x14ac:dyDescent="0.25">
      <c r="A394" s="45"/>
      <c r="B394" s="119"/>
      <c r="C394" s="45"/>
      <c r="D394" s="45"/>
      <c r="E394" s="45"/>
    </row>
    <row r="395" spans="1:5" x14ac:dyDescent="0.25">
      <c r="A395" s="45"/>
      <c r="B395" s="119"/>
      <c r="C395" s="45"/>
      <c r="D395" s="45"/>
      <c r="E395" s="45"/>
    </row>
    <row r="396" spans="1:5" x14ac:dyDescent="0.25">
      <c r="A396" s="45"/>
      <c r="B396" s="119"/>
      <c r="C396" s="45"/>
      <c r="D396" s="45"/>
      <c r="E396" s="45"/>
    </row>
    <row r="397" spans="1:5" x14ac:dyDescent="0.25">
      <c r="A397" s="45"/>
      <c r="B397" s="119"/>
      <c r="C397" s="45"/>
      <c r="D397" s="45"/>
      <c r="E397" s="45"/>
    </row>
    <row r="398" spans="1:5" x14ac:dyDescent="0.25">
      <c r="A398" s="45"/>
      <c r="B398" s="119"/>
      <c r="C398" s="45"/>
      <c r="D398" s="45"/>
      <c r="E398" s="45"/>
    </row>
    <row r="399" spans="1:5" x14ac:dyDescent="0.25">
      <c r="A399" s="45"/>
      <c r="B399" s="119"/>
      <c r="C399" s="45"/>
      <c r="D399" s="45"/>
      <c r="E399" s="45"/>
    </row>
    <row r="400" spans="1:5" x14ac:dyDescent="0.25">
      <c r="A400" s="45"/>
      <c r="B400" s="119"/>
      <c r="C400" s="45"/>
      <c r="D400" s="45"/>
      <c r="E400" s="45"/>
    </row>
    <row r="401" spans="1:5" x14ac:dyDescent="0.25">
      <c r="A401" s="45"/>
      <c r="B401" s="119"/>
      <c r="C401" s="45"/>
      <c r="D401" s="45"/>
      <c r="E401" s="45"/>
    </row>
    <row r="402" spans="1:5" x14ac:dyDescent="0.25">
      <c r="A402" s="45"/>
      <c r="B402" s="119"/>
      <c r="C402" s="45"/>
      <c r="D402" s="45"/>
      <c r="E402" s="45"/>
    </row>
    <row r="403" spans="1:5" x14ac:dyDescent="0.25">
      <c r="A403" s="45"/>
      <c r="B403" s="119"/>
      <c r="C403" s="45"/>
      <c r="D403" s="45"/>
      <c r="E403" s="45"/>
    </row>
    <row r="404" spans="1:5" x14ac:dyDescent="0.25">
      <c r="A404" s="45"/>
      <c r="B404" s="119"/>
      <c r="C404" s="45"/>
      <c r="D404" s="45"/>
      <c r="E404" s="45"/>
    </row>
    <row r="405" spans="1:5" x14ac:dyDescent="0.25">
      <c r="A405" s="45"/>
      <c r="B405" s="119"/>
      <c r="C405" s="45"/>
      <c r="D405" s="45"/>
      <c r="E405" s="45"/>
    </row>
    <row r="406" spans="1:5" x14ac:dyDescent="0.25">
      <c r="A406" s="45"/>
      <c r="B406" s="119"/>
      <c r="C406" s="45"/>
      <c r="D406" s="45"/>
      <c r="E406" s="45"/>
    </row>
    <row r="407" spans="1:5" x14ac:dyDescent="0.25">
      <c r="A407" s="45"/>
      <c r="B407" s="119"/>
      <c r="C407" s="45"/>
      <c r="D407" s="45"/>
      <c r="E407" s="45"/>
    </row>
    <row r="408" spans="1:5" x14ac:dyDescent="0.25">
      <c r="A408" s="45"/>
      <c r="B408" s="119"/>
      <c r="C408" s="45"/>
      <c r="D408" s="45"/>
      <c r="E408" s="45"/>
    </row>
    <row r="409" spans="1:5" x14ac:dyDescent="0.25">
      <c r="A409" s="45"/>
      <c r="B409" s="119"/>
      <c r="C409" s="45"/>
      <c r="D409" s="45"/>
      <c r="E409" s="45"/>
    </row>
    <row r="410" spans="1:5" x14ac:dyDescent="0.25">
      <c r="A410" s="45"/>
      <c r="B410" s="119"/>
      <c r="C410" s="45"/>
      <c r="D410" s="45"/>
      <c r="E410" s="45"/>
    </row>
    <row r="411" spans="1:5" x14ac:dyDescent="0.25">
      <c r="A411" s="45"/>
      <c r="B411" s="119"/>
      <c r="C411" s="45"/>
      <c r="D411" s="45"/>
      <c r="E411" s="45"/>
    </row>
    <row r="412" spans="1:5" x14ac:dyDescent="0.25">
      <c r="A412" s="45"/>
      <c r="B412" s="119"/>
      <c r="C412" s="45"/>
      <c r="D412" s="45"/>
      <c r="E412" s="45"/>
    </row>
    <row r="413" spans="1:5" x14ac:dyDescent="0.25">
      <c r="A413" s="45"/>
      <c r="B413" s="119"/>
      <c r="C413" s="45"/>
      <c r="D413" s="45"/>
      <c r="E413" s="45"/>
    </row>
    <row r="414" spans="1:5" x14ac:dyDescent="0.25">
      <c r="A414" s="45"/>
      <c r="B414" s="119"/>
      <c r="C414" s="45"/>
      <c r="D414" s="45"/>
      <c r="E414" s="45"/>
    </row>
    <row r="415" spans="1:5" x14ac:dyDescent="0.25">
      <c r="A415" s="45"/>
      <c r="B415" s="119"/>
      <c r="C415" s="45"/>
      <c r="D415" s="45"/>
      <c r="E415" s="45"/>
    </row>
    <row r="416" spans="1:5" x14ac:dyDescent="0.25">
      <c r="A416" s="45"/>
      <c r="B416" s="119"/>
      <c r="C416" s="45"/>
      <c r="D416" s="45"/>
      <c r="E416" s="45"/>
    </row>
    <row r="417" spans="1:5" x14ac:dyDescent="0.25">
      <c r="A417" s="45"/>
      <c r="B417" s="119"/>
      <c r="C417" s="45"/>
      <c r="D417" s="45"/>
      <c r="E417" s="45"/>
    </row>
    <row r="418" spans="1:5" x14ac:dyDescent="0.25">
      <c r="A418" s="45"/>
      <c r="B418" s="119"/>
      <c r="C418" s="45"/>
      <c r="D418" s="45"/>
      <c r="E418" s="45"/>
    </row>
    <row r="419" spans="1:5" x14ac:dyDescent="0.25">
      <c r="A419" s="45"/>
      <c r="B419" s="119"/>
      <c r="C419" s="45"/>
      <c r="D419" s="45"/>
      <c r="E419" s="45"/>
    </row>
    <row r="420" spans="1:5" x14ac:dyDescent="0.25">
      <c r="A420" s="45"/>
      <c r="B420" s="119"/>
      <c r="C420" s="45"/>
      <c r="D420" s="45"/>
      <c r="E420" s="45"/>
    </row>
    <row r="421" spans="1:5" x14ac:dyDescent="0.25">
      <c r="A421" s="45"/>
      <c r="B421" s="119"/>
      <c r="C421" s="45"/>
      <c r="D421" s="45"/>
      <c r="E421" s="45"/>
    </row>
    <row r="422" spans="1:5" x14ac:dyDescent="0.25">
      <c r="A422" s="45"/>
      <c r="B422" s="119"/>
      <c r="C422" s="45"/>
      <c r="D422" s="45"/>
      <c r="E422" s="45"/>
    </row>
    <row r="423" spans="1:5" x14ac:dyDescent="0.25">
      <c r="A423" s="45"/>
      <c r="B423" s="119"/>
      <c r="C423" s="45"/>
      <c r="D423" s="45"/>
      <c r="E423" s="45"/>
    </row>
    <row r="424" spans="1:5" x14ac:dyDescent="0.25">
      <c r="A424" s="45"/>
      <c r="B424" s="119"/>
      <c r="C424" s="45"/>
      <c r="D424" s="45"/>
      <c r="E424" s="45"/>
    </row>
    <row r="425" spans="1:5" x14ac:dyDescent="0.25">
      <c r="A425" s="45"/>
      <c r="B425" s="119"/>
      <c r="C425" s="45"/>
      <c r="D425" s="45"/>
      <c r="E425" s="45"/>
    </row>
    <row r="426" spans="1:5" x14ac:dyDescent="0.25">
      <c r="A426" s="45"/>
      <c r="B426" s="119"/>
      <c r="C426" s="45"/>
      <c r="D426" s="45"/>
      <c r="E426" s="45"/>
    </row>
    <row r="427" spans="1:5" x14ac:dyDescent="0.25">
      <c r="A427" s="45"/>
      <c r="B427" s="119"/>
      <c r="C427" s="45"/>
      <c r="D427" s="45"/>
      <c r="E427" s="45"/>
    </row>
    <row r="428" spans="1:5" x14ac:dyDescent="0.25">
      <c r="A428" s="45"/>
      <c r="B428" s="119"/>
      <c r="C428" s="45"/>
      <c r="D428" s="45"/>
      <c r="E428" s="45"/>
    </row>
    <row r="429" spans="1:5" x14ac:dyDescent="0.25">
      <c r="A429" s="45"/>
      <c r="B429" s="119"/>
      <c r="C429" s="45"/>
      <c r="D429" s="45"/>
      <c r="E429" s="45"/>
    </row>
    <row r="430" spans="1:5" x14ac:dyDescent="0.25">
      <c r="A430" s="45"/>
      <c r="B430" s="119"/>
      <c r="C430" s="45"/>
      <c r="D430" s="45"/>
      <c r="E430" s="45"/>
    </row>
    <row r="431" spans="1:5" x14ac:dyDescent="0.25">
      <c r="A431" s="45"/>
      <c r="B431" s="119"/>
      <c r="C431" s="45"/>
      <c r="D431" s="45"/>
      <c r="E431" s="45"/>
    </row>
    <row r="432" spans="1:5" x14ac:dyDescent="0.25">
      <c r="A432" s="45"/>
      <c r="B432" s="119"/>
      <c r="C432" s="45"/>
      <c r="D432" s="45"/>
      <c r="E432" s="45"/>
    </row>
    <row r="433" spans="1:5" x14ac:dyDescent="0.25">
      <c r="A433" s="45"/>
      <c r="B433" s="119"/>
      <c r="C433" s="45"/>
      <c r="D433" s="45"/>
      <c r="E433" s="45"/>
    </row>
    <row r="434" spans="1:5" x14ac:dyDescent="0.25">
      <c r="A434" s="45"/>
      <c r="B434" s="119"/>
      <c r="C434" s="45"/>
      <c r="D434" s="45"/>
      <c r="E434" s="45"/>
    </row>
    <row r="435" spans="1:5" x14ac:dyDescent="0.25">
      <c r="A435" s="45"/>
      <c r="B435" s="119"/>
      <c r="C435" s="45"/>
      <c r="D435" s="45"/>
      <c r="E435" s="45"/>
    </row>
    <row r="436" spans="1:5" x14ac:dyDescent="0.25">
      <c r="A436" s="45"/>
      <c r="B436" s="119"/>
      <c r="C436" s="45"/>
      <c r="D436" s="45"/>
      <c r="E436" s="45"/>
    </row>
    <row r="437" spans="1:5" x14ac:dyDescent="0.25">
      <c r="A437" s="45"/>
      <c r="B437" s="119"/>
      <c r="C437" s="45"/>
      <c r="D437" s="45"/>
      <c r="E437" s="45"/>
    </row>
    <row r="438" spans="1:5" x14ac:dyDescent="0.25">
      <c r="A438" s="45"/>
      <c r="B438" s="119"/>
      <c r="C438" s="45"/>
      <c r="D438" s="45"/>
      <c r="E438" s="45"/>
    </row>
    <row r="439" spans="1:5" x14ac:dyDescent="0.25">
      <c r="A439" s="45"/>
      <c r="B439" s="119"/>
      <c r="C439" s="45"/>
      <c r="D439" s="45"/>
      <c r="E439" s="45"/>
    </row>
    <row r="440" spans="1:5" x14ac:dyDescent="0.25">
      <c r="A440" s="45"/>
      <c r="B440" s="119"/>
      <c r="C440" s="45"/>
      <c r="D440" s="45"/>
      <c r="E440" s="45"/>
    </row>
    <row r="441" spans="1:5" x14ac:dyDescent="0.25">
      <c r="A441" s="45"/>
      <c r="B441" s="119"/>
      <c r="C441" s="45"/>
      <c r="D441" s="45"/>
      <c r="E441" s="45"/>
    </row>
    <row r="442" spans="1:5" x14ac:dyDescent="0.25">
      <c r="A442" s="45"/>
      <c r="B442" s="119"/>
      <c r="C442" s="45"/>
      <c r="D442" s="45"/>
      <c r="E442" s="45"/>
    </row>
    <row r="443" spans="1:5" x14ac:dyDescent="0.25">
      <c r="A443" s="45"/>
      <c r="B443" s="119"/>
      <c r="C443" s="45"/>
      <c r="D443" s="45"/>
      <c r="E443" s="45"/>
    </row>
    <row r="444" spans="1:5" x14ac:dyDescent="0.25">
      <c r="A444" s="45"/>
      <c r="B444" s="119"/>
      <c r="C444" s="45"/>
      <c r="D444" s="45"/>
      <c r="E444" s="45"/>
    </row>
    <row r="445" spans="1:5" x14ac:dyDescent="0.25">
      <c r="A445" s="45"/>
      <c r="B445" s="119"/>
      <c r="C445" s="45"/>
      <c r="D445" s="45"/>
      <c r="E445" s="45"/>
    </row>
    <row r="446" spans="1:5" x14ac:dyDescent="0.25">
      <c r="A446" s="45"/>
      <c r="B446" s="119"/>
      <c r="C446" s="45"/>
      <c r="D446" s="45"/>
      <c r="E446" s="45"/>
    </row>
    <row r="447" spans="1:5" x14ac:dyDescent="0.25">
      <c r="A447" s="45"/>
      <c r="B447" s="119"/>
      <c r="C447" s="45"/>
      <c r="D447" s="45"/>
      <c r="E447" s="45"/>
    </row>
    <row r="448" spans="1:5" x14ac:dyDescent="0.25">
      <c r="A448" s="45"/>
      <c r="B448" s="119"/>
      <c r="C448" s="45"/>
      <c r="D448" s="45"/>
      <c r="E448" s="45"/>
    </row>
    <row r="449" spans="1:5" x14ac:dyDescent="0.25">
      <c r="A449" s="45"/>
      <c r="B449" s="119"/>
      <c r="C449" s="45"/>
      <c r="D449" s="45"/>
      <c r="E449" s="45"/>
    </row>
    <row r="450" spans="1:5" x14ac:dyDescent="0.25">
      <c r="A450" s="45"/>
      <c r="B450" s="119"/>
      <c r="C450" s="45"/>
      <c r="D450" s="45"/>
      <c r="E450" s="45"/>
    </row>
    <row r="451" spans="1:5" x14ac:dyDescent="0.25">
      <c r="A451" s="45"/>
      <c r="B451" s="119"/>
      <c r="C451" s="45"/>
      <c r="D451" s="45"/>
      <c r="E451" s="45"/>
    </row>
    <row r="452" spans="1:5" x14ac:dyDescent="0.25">
      <c r="A452" s="45"/>
      <c r="B452" s="119"/>
      <c r="C452" s="45"/>
      <c r="D452" s="45"/>
      <c r="E452" s="45"/>
    </row>
    <row r="453" spans="1:5" x14ac:dyDescent="0.25">
      <c r="A453" s="45"/>
      <c r="B453" s="119"/>
      <c r="C453" s="45"/>
      <c r="D453" s="45"/>
      <c r="E453" s="45"/>
    </row>
    <row r="454" spans="1:5" x14ac:dyDescent="0.25">
      <c r="A454" s="45"/>
      <c r="B454" s="119"/>
      <c r="C454" s="45"/>
      <c r="D454" s="45"/>
      <c r="E454" s="45"/>
    </row>
    <row r="455" spans="1:5" x14ac:dyDescent="0.25">
      <c r="A455" s="45"/>
      <c r="B455" s="119"/>
      <c r="C455" s="45"/>
      <c r="D455" s="45"/>
      <c r="E455" s="45"/>
    </row>
    <row r="456" spans="1:5" x14ac:dyDescent="0.25">
      <c r="A456" s="45"/>
      <c r="B456" s="119"/>
      <c r="C456" s="45"/>
      <c r="D456" s="45"/>
      <c r="E456" s="45"/>
    </row>
    <row r="457" spans="1:5" x14ac:dyDescent="0.25">
      <c r="A457" s="45"/>
      <c r="B457" s="119"/>
      <c r="C457" s="45"/>
      <c r="D457" s="45"/>
      <c r="E457" s="45"/>
    </row>
    <row r="458" spans="1:5" x14ac:dyDescent="0.25">
      <c r="A458" s="45"/>
      <c r="B458" s="119"/>
      <c r="C458" s="45"/>
      <c r="D458" s="45"/>
      <c r="E458" s="45"/>
    </row>
    <row r="459" spans="1:5" x14ac:dyDescent="0.25">
      <c r="A459" s="45"/>
      <c r="B459" s="119"/>
      <c r="C459" s="45"/>
      <c r="D459" s="45"/>
      <c r="E459" s="45"/>
    </row>
    <row r="460" spans="1:5" x14ac:dyDescent="0.25">
      <c r="A460" s="45"/>
      <c r="B460" s="119"/>
      <c r="C460" s="45"/>
      <c r="D460" s="45"/>
      <c r="E460" s="45"/>
    </row>
    <row r="461" spans="1:5" x14ac:dyDescent="0.25">
      <c r="A461" s="45"/>
      <c r="B461" s="119"/>
      <c r="C461" s="45"/>
      <c r="D461" s="45"/>
      <c r="E461" s="45"/>
    </row>
    <row r="462" spans="1:5" x14ac:dyDescent="0.25">
      <c r="A462" s="45"/>
      <c r="B462" s="119"/>
      <c r="C462" s="45"/>
      <c r="D462" s="45"/>
      <c r="E462" s="45"/>
    </row>
    <row r="463" spans="1:5" x14ac:dyDescent="0.25">
      <c r="A463" s="45"/>
      <c r="B463" s="119"/>
      <c r="C463" s="45"/>
      <c r="D463" s="45"/>
      <c r="E463" s="45"/>
    </row>
    <row r="464" spans="1:5" x14ac:dyDescent="0.25">
      <c r="A464" s="45"/>
      <c r="B464" s="119"/>
      <c r="C464" s="45"/>
      <c r="D464" s="45"/>
      <c r="E464" s="45"/>
    </row>
    <row r="465" spans="1:5" x14ac:dyDescent="0.25">
      <c r="A465" s="45"/>
      <c r="B465" s="119"/>
      <c r="C465" s="45"/>
      <c r="D465" s="45"/>
      <c r="E465" s="45"/>
    </row>
    <row r="466" spans="1:5" x14ac:dyDescent="0.25">
      <c r="A466" s="45"/>
      <c r="B466" s="119"/>
      <c r="C466" s="45"/>
      <c r="D466" s="45"/>
      <c r="E466" s="45"/>
    </row>
    <row r="467" spans="1:5" x14ac:dyDescent="0.25">
      <c r="A467" s="45"/>
      <c r="B467" s="119"/>
      <c r="C467" s="45"/>
      <c r="D467" s="45"/>
      <c r="E467" s="45"/>
    </row>
    <row r="468" spans="1:5" x14ac:dyDescent="0.25">
      <c r="A468" s="45"/>
      <c r="B468" s="119"/>
      <c r="C468" s="45"/>
      <c r="D468" s="45"/>
      <c r="E468" s="45"/>
    </row>
    <row r="469" spans="1:5" x14ac:dyDescent="0.25">
      <c r="A469" s="45"/>
      <c r="B469" s="119"/>
      <c r="C469" s="45"/>
      <c r="D469" s="45"/>
      <c r="E469" s="45"/>
    </row>
    <row r="470" spans="1:5" x14ac:dyDescent="0.25">
      <c r="A470" s="45"/>
      <c r="B470" s="119"/>
      <c r="C470" s="45"/>
      <c r="D470" s="45"/>
      <c r="E470" s="45"/>
    </row>
    <row r="471" spans="1:5" x14ac:dyDescent="0.25">
      <c r="A471" s="45"/>
      <c r="B471" s="119"/>
      <c r="C471" s="45"/>
      <c r="D471" s="45"/>
      <c r="E471" s="45"/>
    </row>
    <row r="472" spans="1:5" x14ac:dyDescent="0.25">
      <c r="A472" s="45"/>
      <c r="B472" s="119"/>
      <c r="C472" s="45"/>
      <c r="D472" s="45"/>
      <c r="E472" s="45"/>
    </row>
    <row r="473" spans="1:5" x14ac:dyDescent="0.25">
      <c r="A473" s="45"/>
      <c r="B473" s="119"/>
      <c r="C473" s="45"/>
      <c r="D473" s="45"/>
      <c r="E473" s="45"/>
    </row>
    <row r="474" spans="1:5" x14ac:dyDescent="0.25">
      <c r="A474" s="45"/>
      <c r="B474" s="119"/>
      <c r="C474" s="45"/>
      <c r="D474" s="45"/>
      <c r="E474" s="45"/>
    </row>
    <row r="475" spans="1:5" x14ac:dyDescent="0.25">
      <c r="A475" s="45"/>
      <c r="B475" s="119"/>
      <c r="C475" s="45"/>
      <c r="D475" s="45"/>
      <c r="E475" s="45"/>
    </row>
    <row r="476" spans="1:5" x14ac:dyDescent="0.25">
      <c r="A476" s="45"/>
      <c r="B476" s="119"/>
      <c r="C476" s="45"/>
      <c r="D476" s="45"/>
      <c r="E476" s="45"/>
    </row>
    <row r="477" spans="1:5" x14ac:dyDescent="0.25">
      <c r="A477" s="45"/>
      <c r="B477" s="119"/>
      <c r="C477" s="45"/>
      <c r="D477" s="45"/>
      <c r="E477" s="45"/>
    </row>
    <row r="478" spans="1:5" x14ac:dyDescent="0.25">
      <c r="A478" s="45"/>
      <c r="B478" s="119"/>
      <c r="C478" s="45"/>
      <c r="D478" s="45"/>
      <c r="E478" s="45"/>
    </row>
    <row r="479" spans="1:5" x14ac:dyDescent="0.25">
      <c r="A479" s="45"/>
      <c r="B479" s="119"/>
      <c r="C479" s="45"/>
      <c r="D479" s="45"/>
      <c r="E479" s="45"/>
    </row>
    <row r="480" spans="1:5" x14ac:dyDescent="0.25">
      <c r="A480" s="45"/>
      <c r="B480" s="119"/>
      <c r="C480" s="45"/>
      <c r="D480" s="45"/>
      <c r="E480" s="45"/>
    </row>
    <row r="481" spans="1:5" x14ac:dyDescent="0.25">
      <c r="A481" s="45"/>
      <c r="B481" s="119"/>
      <c r="C481" s="45"/>
      <c r="D481" s="45"/>
      <c r="E481" s="45"/>
    </row>
    <row r="482" spans="1:5" x14ac:dyDescent="0.25">
      <c r="A482" s="45"/>
      <c r="B482" s="119"/>
      <c r="C482" s="45"/>
      <c r="D482" s="45"/>
      <c r="E482" s="45"/>
    </row>
    <row r="483" spans="1:5" x14ac:dyDescent="0.25">
      <c r="A483" s="45"/>
      <c r="B483" s="119"/>
      <c r="C483" s="45"/>
      <c r="D483" s="45"/>
      <c r="E483" s="45"/>
    </row>
    <row r="484" spans="1:5" x14ac:dyDescent="0.25">
      <c r="A484" s="45"/>
      <c r="B484" s="119"/>
      <c r="C484" s="45"/>
      <c r="D484" s="45"/>
      <c r="E484" s="45"/>
    </row>
    <row r="485" spans="1:5" x14ac:dyDescent="0.25">
      <c r="A485" s="45"/>
      <c r="B485" s="119"/>
      <c r="C485" s="45"/>
      <c r="D485" s="45"/>
      <c r="E485" s="45"/>
    </row>
    <row r="486" spans="1:5" x14ac:dyDescent="0.25">
      <c r="A486" s="45"/>
      <c r="B486" s="119"/>
      <c r="C486" s="45"/>
      <c r="D486" s="45"/>
      <c r="E486" s="45"/>
    </row>
    <row r="487" spans="1:5" x14ac:dyDescent="0.25">
      <c r="A487" s="45"/>
      <c r="B487" s="119"/>
      <c r="C487" s="45"/>
      <c r="D487" s="45"/>
      <c r="E487" s="45"/>
    </row>
    <row r="488" spans="1:5" x14ac:dyDescent="0.25">
      <c r="A488" s="45"/>
      <c r="B488" s="119"/>
      <c r="C488" s="45"/>
      <c r="D488" s="45"/>
      <c r="E488" s="45"/>
    </row>
    <row r="489" spans="1:5" x14ac:dyDescent="0.25">
      <c r="A489" s="45"/>
      <c r="B489" s="119"/>
      <c r="C489" s="45"/>
      <c r="D489" s="45"/>
      <c r="E489" s="45"/>
    </row>
    <row r="490" spans="1:5" x14ac:dyDescent="0.25">
      <c r="A490" s="45"/>
      <c r="B490" s="119"/>
      <c r="C490" s="45"/>
      <c r="D490" s="45"/>
      <c r="E490" s="45"/>
    </row>
    <row r="491" spans="1:5" x14ac:dyDescent="0.25">
      <c r="A491" s="45"/>
      <c r="B491" s="119"/>
      <c r="C491" s="45"/>
      <c r="D491" s="45"/>
      <c r="E491" s="45"/>
    </row>
    <row r="492" spans="1:5" x14ac:dyDescent="0.25">
      <c r="A492" s="45"/>
      <c r="B492" s="119"/>
      <c r="C492" s="45"/>
      <c r="D492" s="45"/>
      <c r="E492" s="45"/>
    </row>
    <row r="493" spans="1:5" x14ac:dyDescent="0.25">
      <c r="A493" s="45"/>
      <c r="B493" s="119"/>
      <c r="C493" s="45"/>
      <c r="D493" s="45"/>
      <c r="E493" s="45"/>
    </row>
    <row r="494" spans="1:5" x14ac:dyDescent="0.25">
      <c r="A494" s="45"/>
      <c r="B494" s="119"/>
      <c r="C494" s="45"/>
      <c r="D494" s="45"/>
      <c r="E494" s="45"/>
    </row>
    <row r="495" spans="1:5" x14ac:dyDescent="0.25">
      <c r="A495" s="45"/>
      <c r="B495" s="119"/>
      <c r="C495" s="45"/>
      <c r="D495" s="45"/>
      <c r="E495" s="45"/>
    </row>
    <row r="496" spans="1:5" x14ac:dyDescent="0.25">
      <c r="A496" s="45"/>
      <c r="B496" s="119"/>
      <c r="C496" s="45"/>
      <c r="D496" s="45"/>
      <c r="E496" s="45"/>
    </row>
    <row r="497" spans="1:5" x14ac:dyDescent="0.25">
      <c r="A497" s="45"/>
      <c r="B497" s="119"/>
      <c r="C497" s="45"/>
      <c r="D497" s="45"/>
      <c r="E497" s="45"/>
    </row>
    <row r="498" spans="1:5" x14ac:dyDescent="0.25">
      <c r="A498" s="45"/>
      <c r="B498" s="119"/>
      <c r="C498" s="45"/>
      <c r="D498" s="45"/>
      <c r="E498" s="45"/>
    </row>
    <row r="499" spans="1:5" x14ac:dyDescent="0.25">
      <c r="A499" s="45"/>
      <c r="B499" s="119"/>
      <c r="C499" s="45"/>
      <c r="D499" s="45"/>
      <c r="E499" s="45"/>
    </row>
    <row r="500" spans="1:5" x14ac:dyDescent="0.25">
      <c r="A500" s="45"/>
      <c r="B500" s="119"/>
      <c r="C500" s="45"/>
      <c r="D500" s="45"/>
      <c r="E500" s="45"/>
    </row>
    <row r="501" spans="1:5" x14ac:dyDescent="0.25">
      <c r="A501" s="45"/>
      <c r="B501" s="119"/>
      <c r="C501" s="45"/>
      <c r="D501" s="45"/>
      <c r="E501" s="45"/>
    </row>
    <row r="502" spans="1:5" x14ac:dyDescent="0.25">
      <c r="A502" s="45"/>
      <c r="B502" s="119"/>
      <c r="C502" s="45"/>
      <c r="D502" s="45"/>
      <c r="E502" s="45"/>
    </row>
    <row r="503" spans="1:5" x14ac:dyDescent="0.25">
      <c r="A503" s="45"/>
      <c r="B503" s="119"/>
      <c r="C503" s="45"/>
      <c r="D503" s="45"/>
      <c r="E503" s="45"/>
    </row>
    <row r="504" spans="1:5" x14ac:dyDescent="0.25">
      <c r="A504" s="45"/>
      <c r="B504" s="119"/>
      <c r="C504" s="45"/>
      <c r="D504" s="45"/>
      <c r="E504" s="45"/>
    </row>
    <row r="505" spans="1:5" x14ac:dyDescent="0.25">
      <c r="A505" s="45"/>
      <c r="B505" s="119"/>
      <c r="C505" s="45"/>
      <c r="D505" s="45"/>
      <c r="E505" s="45"/>
    </row>
    <row r="506" spans="1:5" x14ac:dyDescent="0.25">
      <c r="A506" s="45"/>
      <c r="B506" s="119"/>
      <c r="C506" s="45"/>
      <c r="D506" s="45"/>
      <c r="E506" s="45"/>
    </row>
    <row r="507" spans="1:5" x14ac:dyDescent="0.25">
      <c r="A507" s="45"/>
      <c r="B507" s="119"/>
      <c r="C507" s="45"/>
      <c r="D507" s="45"/>
      <c r="E507" s="45"/>
    </row>
    <row r="508" spans="1:5" x14ac:dyDescent="0.25">
      <c r="A508" s="45"/>
      <c r="B508" s="119"/>
      <c r="C508" s="45"/>
      <c r="D508" s="45"/>
      <c r="E508" s="45"/>
    </row>
    <row r="509" spans="1:5" x14ac:dyDescent="0.25">
      <c r="A509" s="45"/>
      <c r="B509" s="119"/>
      <c r="C509" s="45"/>
      <c r="D509" s="45"/>
      <c r="E509" s="45"/>
    </row>
    <row r="510" spans="1:5" x14ac:dyDescent="0.25">
      <c r="A510" s="45"/>
      <c r="B510" s="119"/>
      <c r="C510" s="45"/>
      <c r="D510" s="45"/>
      <c r="E510" s="45"/>
    </row>
    <row r="511" spans="1:5" x14ac:dyDescent="0.25">
      <c r="A511" s="45"/>
      <c r="B511" s="119"/>
      <c r="C511" s="45"/>
      <c r="D511" s="45"/>
      <c r="E511" s="45"/>
    </row>
    <row r="512" spans="1:5" x14ac:dyDescent="0.25">
      <c r="A512" s="45"/>
      <c r="B512" s="119"/>
      <c r="C512" s="45"/>
      <c r="D512" s="45"/>
      <c r="E512" s="45"/>
    </row>
    <row r="513" spans="1:5" x14ac:dyDescent="0.25">
      <c r="A513" s="45"/>
      <c r="B513" s="119"/>
      <c r="C513" s="45"/>
      <c r="D513" s="45"/>
      <c r="E513" s="45"/>
    </row>
    <row r="514" spans="1:5" x14ac:dyDescent="0.25">
      <c r="A514" s="45"/>
      <c r="B514" s="119"/>
      <c r="C514" s="45"/>
      <c r="D514" s="45"/>
      <c r="E514" s="45"/>
    </row>
    <row r="515" spans="1:5" x14ac:dyDescent="0.25">
      <c r="A515" s="45"/>
      <c r="B515" s="119"/>
      <c r="C515" s="45"/>
      <c r="D515" s="45"/>
      <c r="E515" s="45"/>
    </row>
    <row r="516" spans="1:5" x14ac:dyDescent="0.25">
      <c r="A516" s="45"/>
      <c r="B516" s="119"/>
      <c r="C516" s="45"/>
      <c r="D516" s="45"/>
      <c r="E516" s="45"/>
    </row>
    <row r="517" spans="1:5" x14ac:dyDescent="0.25">
      <c r="A517" s="45"/>
      <c r="B517" s="119"/>
      <c r="C517" s="45"/>
      <c r="D517" s="45"/>
      <c r="E517" s="45"/>
    </row>
    <row r="518" spans="1:5" x14ac:dyDescent="0.25">
      <c r="A518" s="45"/>
      <c r="B518" s="119"/>
      <c r="C518" s="45"/>
      <c r="D518" s="45"/>
      <c r="E518" s="45"/>
    </row>
    <row r="519" spans="1:5" x14ac:dyDescent="0.25">
      <c r="A519" s="45"/>
      <c r="B519" s="119"/>
      <c r="C519" s="45"/>
      <c r="D519" s="45"/>
      <c r="E519" s="45"/>
    </row>
    <row r="520" spans="1:5" x14ac:dyDescent="0.25">
      <c r="A520" s="45"/>
      <c r="B520" s="119"/>
      <c r="C520" s="45"/>
      <c r="D520" s="45"/>
      <c r="E520" s="45"/>
    </row>
    <row r="521" spans="1:5" x14ac:dyDescent="0.25">
      <c r="A521" s="45"/>
      <c r="B521" s="119"/>
      <c r="C521" s="45"/>
      <c r="D521" s="45"/>
      <c r="E521" s="45"/>
    </row>
    <row r="522" spans="1:5" x14ac:dyDescent="0.25">
      <c r="A522" s="45"/>
      <c r="B522" s="119"/>
      <c r="C522" s="45"/>
      <c r="D522" s="45"/>
      <c r="E522" s="45"/>
    </row>
    <row r="523" spans="1:5" x14ac:dyDescent="0.25">
      <c r="A523" s="45"/>
      <c r="B523" s="119"/>
      <c r="C523" s="45"/>
      <c r="D523" s="45"/>
      <c r="E523" s="45"/>
    </row>
    <row r="524" spans="1:5" x14ac:dyDescent="0.25">
      <c r="A524" s="45"/>
      <c r="B524" s="119"/>
      <c r="C524" s="45"/>
      <c r="D524" s="45"/>
      <c r="E524" s="45"/>
    </row>
    <row r="525" spans="1:5" x14ac:dyDescent="0.25">
      <c r="A525" s="45"/>
      <c r="B525" s="119"/>
      <c r="C525" s="45"/>
      <c r="D525" s="45"/>
      <c r="E525" s="45"/>
    </row>
    <row r="526" spans="1:5" x14ac:dyDescent="0.25">
      <c r="A526" s="45"/>
      <c r="B526" s="119"/>
      <c r="C526" s="45"/>
      <c r="D526" s="45"/>
      <c r="E526" s="45"/>
    </row>
    <row r="527" spans="1:5" x14ac:dyDescent="0.25">
      <c r="A527" s="45"/>
      <c r="B527" s="119"/>
      <c r="C527" s="45"/>
      <c r="D527" s="45"/>
      <c r="E527" s="45"/>
    </row>
    <row r="528" spans="1:5" x14ac:dyDescent="0.25">
      <c r="A528" s="45"/>
      <c r="B528" s="119"/>
      <c r="C528" s="45"/>
      <c r="D528" s="45"/>
      <c r="E528" s="45"/>
    </row>
    <row r="529" spans="1:5" x14ac:dyDescent="0.25">
      <c r="A529" s="45"/>
      <c r="B529" s="119"/>
      <c r="C529" s="45"/>
      <c r="D529" s="45"/>
      <c r="E529" s="45"/>
    </row>
    <row r="530" spans="1:5" x14ac:dyDescent="0.25">
      <c r="A530" s="45"/>
      <c r="B530" s="119"/>
      <c r="C530" s="45"/>
      <c r="D530" s="45"/>
      <c r="E530" s="45"/>
    </row>
    <row r="531" spans="1:5" x14ac:dyDescent="0.25">
      <c r="A531" s="45"/>
      <c r="B531" s="119"/>
      <c r="C531" s="45"/>
      <c r="D531" s="45"/>
      <c r="E531" s="45"/>
    </row>
    <row r="532" spans="1:5" x14ac:dyDescent="0.25">
      <c r="A532" s="45"/>
      <c r="B532" s="119"/>
      <c r="C532" s="45"/>
      <c r="D532" s="45"/>
      <c r="E532" s="45"/>
    </row>
    <row r="533" spans="1:5" x14ac:dyDescent="0.25">
      <c r="A533" s="45"/>
      <c r="B533" s="119"/>
      <c r="C533" s="45"/>
      <c r="D533" s="45"/>
      <c r="E533" s="45"/>
    </row>
    <row r="534" spans="1:5" x14ac:dyDescent="0.25">
      <c r="A534" s="45"/>
      <c r="B534" s="119"/>
      <c r="C534" s="45"/>
      <c r="D534" s="45"/>
      <c r="E534" s="45"/>
    </row>
    <row r="535" spans="1:5" x14ac:dyDescent="0.25">
      <c r="A535" s="45"/>
      <c r="B535" s="119"/>
      <c r="C535" s="45"/>
      <c r="D535" s="45"/>
      <c r="E535" s="45"/>
    </row>
    <row r="536" spans="1:5" x14ac:dyDescent="0.25">
      <c r="A536" s="45"/>
      <c r="B536" s="119"/>
      <c r="C536" s="45"/>
      <c r="D536" s="45"/>
      <c r="E536" s="45"/>
    </row>
    <row r="537" spans="1:5" x14ac:dyDescent="0.25">
      <c r="A537" s="45"/>
      <c r="B537" s="119"/>
      <c r="C537" s="45"/>
      <c r="D537" s="45"/>
      <c r="E537" s="45"/>
    </row>
    <row r="538" spans="1:5" x14ac:dyDescent="0.25">
      <c r="A538" s="45"/>
      <c r="B538" s="119"/>
      <c r="C538" s="45"/>
      <c r="D538" s="45"/>
      <c r="E538" s="45"/>
    </row>
    <row r="539" spans="1:5" x14ac:dyDescent="0.25">
      <c r="A539" s="45"/>
      <c r="B539" s="119"/>
      <c r="C539" s="45"/>
      <c r="D539" s="45"/>
      <c r="E539" s="45"/>
    </row>
    <row r="540" spans="1:5" x14ac:dyDescent="0.25">
      <c r="A540" s="45"/>
      <c r="B540" s="119"/>
      <c r="C540" s="45"/>
      <c r="D540" s="45"/>
      <c r="E540" s="45"/>
    </row>
    <row r="541" spans="1:5" x14ac:dyDescent="0.25">
      <c r="A541" s="45"/>
      <c r="B541" s="119"/>
      <c r="C541" s="45"/>
      <c r="D541" s="45"/>
      <c r="E541" s="45"/>
    </row>
    <row r="542" spans="1:5" x14ac:dyDescent="0.25">
      <c r="A542" s="45"/>
      <c r="B542" s="119"/>
      <c r="C542" s="45"/>
      <c r="D542" s="45"/>
      <c r="E542" s="45"/>
    </row>
    <row r="543" spans="1:5" x14ac:dyDescent="0.25">
      <c r="A543" s="45"/>
      <c r="B543" s="119"/>
      <c r="C543" s="45"/>
      <c r="D543" s="45"/>
      <c r="E543" s="45"/>
    </row>
    <row r="544" spans="1:5" x14ac:dyDescent="0.25">
      <c r="A544" s="45"/>
      <c r="B544" s="119"/>
      <c r="C544" s="45"/>
      <c r="D544" s="45"/>
      <c r="E544" s="45"/>
    </row>
    <row r="545" spans="1:5" x14ac:dyDescent="0.25">
      <c r="A545" s="45"/>
      <c r="B545" s="119"/>
      <c r="C545" s="45"/>
      <c r="D545" s="45"/>
      <c r="E545" s="45"/>
    </row>
    <row r="546" spans="1:5" x14ac:dyDescent="0.25">
      <c r="A546" s="45"/>
      <c r="B546" s="119"/>
      <c r="C546" s="45"/>
      <c r="D546" s="45"/>
      <c r="E546" s="45"/>
    </row>
    <row r="547" spans="1:5" x14ac:dyDescent="0.25">
      <c r="A547" s="45"/>
      <c r="B547" s="119"/>
      <c r="C547" s="45"/>
      <c r="D547" s="45"/>
      <c r="E547" s="45"/>
    </row>
    <row r="548" spans="1:5" x14ac:dyDescent="0.25">
      <c r="A548" s="45"/>
      <c r="B548" s="119"/>
      <c r="C548" s="45"/>
      <c r="D548" s="45"/>
      <c r="E548" s="45"/>
    </row>
    <row r="549" spans="1:5" x14ac:dyDescent="0.25">
      <c r="A549" s="45"/>
      <c r="B549" s="119"/>
      <c r="C549" s="45"/>
      <c r="D549" s="45"/>
      <c r="E549" s="45"/>
    </row>
    <row r="550" spans="1:5" x14ac:dyDescent="0.25">
      <c r="A550" s="45"/>
      <c r="B550" s="119"/>
      <c r="C550" s="45"/>
      <c r="D550" s="45"/>
      <c r="E550" s="45"/>
    </row>
    <row r="551" spans="1:5" x14ac:dyDescent="0.25">
      <c r="A551" s="45"/>
      <c r="B551" s="119"/>
      <c r="C551" s="45"/>
      <c r="D551" s="45"/>
      <c r="E551" s="45"/>
    </row>
    <row r="552" spans="1:5" x14ac:dyDescent="0.25">
      <c r="A552" s="45"/>
      <c r="B552" s="119"/>
      <c r="C552" s="45"/>
      <c r="D552" s="45"/>
      <c r="E552" s="45"/>
    </row>
    <row r="553" spans="1:5" x14ac:dyDescent="0.25">
      <c r="A553" s="45"/>
      <c r="B553" s="119"/>
      <c r="C553" s="45"/>
      <c r="D553" s="45"/>
      <c r="E553" s="45"/>
    </row>
    <row r="554" spans="1:5" x14ac:dyDescent="0.25">
      <c r="A554" s="45"/>
      <c r="B554" s="119"/>
      <c r="C554" s="45"/>
      <c r="D554" s="45"/>
      <c r="E554" s="45"/>
    </row>
    <row r="555" spans="1:5" x14ac:dyDescent="0.25">
      <c r="A555" s="45"/>
      <c r="B555" s="119"/>
      <c r="C555" s="45"/>
      <c r="D555" s="45"/>
      <c r="E555" s="45"/>
    </row>
    <row r="556" spans="1:5" x14ac:dyDescent="0.25">
      <c r="A556" s="45"/>
      <c r="B556" s="119"/>
      <c r="C556" s="45"/>
      <c r="D556" s="45"/>
      <c r="E556" s="45"/>
    </row>
    <row r="557" spans="1:5" x14ac:dyDescent="0.25">
      <c r="A557" s="45"/>
      <c r="B557" s="119"/>
      <c r="C557" s="45"/>
      <c r="D557" s="45"/>
      <c r="E557" s="45"/>
    </row>
    <row r="558" spans="1:5" x14ac:dyDescent="0.25">
      <c r="A558" s="45"/>
      <c r="B558" s="119"/>
      <c r="C558" s="45"/>
      <c r="D558" s="45"/>
      <c r="E558" s="45"/>
    </row>
    <row r="559" spans="1:5" x14ac:dyDescent="0.25">
      <c r="A559" s="45"/>
      <c r="B559" s="119"/>
      <c r="C559" s="45"/>
      <c r="D559" s="45"/>
      <c r="E559" s="45"/>
    </row>
    <row r="560" spans="1:5" x14ac:dyDescent="0.25">
      <c r="A560" s="45"/>
      <c r="B560" s="119"/>
      <c r="C560" s="45"/>
      <c r="D560" s="45"/>
      <c r="E560" s="45"/>
    </row>
    <row r="561" spans="1:5" x14ac:dyDescent="0.25">
      <c r="A561" s="45"/>
      <c r="B561" s="119"/>
      <c r="C561" s="45"/>
      <c r="D561" s="45"/>
      <c r="E561" s="45"/>
    </row>
    <row r="562" spans="1:5" x14ac:dyDescent="0.25">
      <c r="A562" s="45"/>
      <c r="B562" s="119"/>
      <c r="C562" s="45"/>
      <c r="D562" s="45"/>
      <c r="E562" s="45"/>
    </row>
    <row r="563" spans="1:5" x14ac:dyDescent="0.25">
      <c r="A563" s="45"/>
      <c r="B563" s="119"/>
      <c r="C563" s="45"/>
      <c r="D563" s="45"/>
      <c r="E563" s="45"/>
    </row>
    <row r="564" spans="1:5" x14ac:dyDescent="0.25">
      <c r="A564" s="45"/>
      <c r="B564" s="119"/>
      <c r="C564" s="45"/>
      <c r="D564" s="45"/>
      <c r="E564" s="45"/>
    </row>
    <row r="565" spans="1:5" x14ac:dyDescent="0.25">
      <c r="A565" s="45"/>
      <c r="B565" s="119"/>
      <c r="C565" s="45"/>
      <c r="D565" s="45"/>
      <c r="E565" s="45"/>
    </row>
    <row r="566" spans="1:5" x14ac:dyDescent="0.25">
      <c r="A566" s="45"/>
      <c r="B566" s="119"/>
      <c r="C566" s="45"/>
      <c r="D566" s="45"/>
      <c r="E566" s="45"/>
    </row>
    <row r="567" spans="1:5" x14ac:dyDescent="0.25">
      <c r="A567" s="45"/>
      <c r="B567" s="119"/>
      <c r="C567" s="45"/>
      <c r="D567" s="45"/>
      <c r="E567" s="45"/>
    </row>
    <row r="568" spans="1:5" x14ac:dyDescent="0.25">
      <c r="A568" s="45"/>
      <c r="B568" s="119"/>
      <c r="C568" s="45"/>
      <c r="D568" s="45"/>
      <c r="E568" s="45"/>
    </row>
    <row r="569" spans="1:5" x14ac:dyDescent="0.25">
      <c r="A569" s="45"/>
      <c r="B569" s="119"/>
      <c r="C569" s="45"/>
      <c r="D569" s="45"/>
      <c r="E569" s="45"/>
    </row>
    <row r="570" spans="1:5" x14ac:dyDescent="0.25">
      <c r="A570" s="45"/>
      <c r="B570" s="119"/>
      <c r="C570" s="45"/>
      <c r="D570" s="45"/>
      <c r="E570" s="45"/>
    </row>
    <row r="571" spans="1:5" x14ac:dyDescent="0.25">
      <c r="A571" s="45"/>
      <c r="B571" s="119"/>
      <c r="C571" s="45"/>
      <c r="D571" s="45"/>
      <c r="E571" s="45"/>
    </row>
    <row r="572" spans="1:5" x14ac:dyDescent="0.25">
      <c r="A572" s="45"/>
      <c r="B572" s="119"/>
      <c r="C572" s="45"/>
      <c r="D572" s="45"/>
      <c r="E572" s="45"/>
    </row>
    <row r="573" spans="1:5" x14ac:dyDescent="0.25">
      <c r="A573" s="45"/>
      <c r="B573" s="119"/>
      <c r="C573" s="45"/>
      <c r="D573" s="45"/>
      <c r="E573" s="45"/>
    </row>
    <row r="574" spans="1:5" x14ac:dyDescent="0.25">
      <c r="A574" s="45"/>
      <c r="B574" s="119"/>
      <c r="C574" s="45"/>
      <c r="D574" s="45"/>
      <c r="E574" s="45"/>
    </row>
    <row r="575" spans="1:5" x14ac:dyDescent="0.25">
      <c r="A575" s="45"/>
      <c r="B575" s="119"/>
      <c r="C575" s="45"/>
      <c r="D575" s="45"/>
      <c r="E575" s="45"/>
    </row>
    <row r="576" spans="1:5" x14ac:dyDescent="0.25">
      <c r="A576" s="45"/>
      <c r="B576" s="119"/>
      <c r="C576" s="45"/>
      <c r="D576" s="45"/>
      <c r="E576" s="45"/>
    </row>
    <row r="577" spans="1:5" x14ac:dyDescent="0.25">
      <c r="A577" s="45"/>
      <c r="B577" s="119"/>
      <c r="C577" s="45"/>
      <c r="D577" s="45"/>
      <c r="E577" s="45"/>
    </row>
    <row r="578" spans="1:5" x14ac:dyDescent="0.25">
      <c r="A578" s="45"/>
      <c r="B578" s="119"/>
      <c r="C578" s="45"/>
      <c r="D578" s="45"/>
      <c r="E578" s="45"/>
    </row>
    <row r="579" spans="1:5" x14ac:dyDescent="0.25">
      <c r="A579" s="45"/>
      <c r="B579" s="119"/>
      <c r="C579" s="45"/>
      <c r="D579" s="45"/>
      <c r="E579" s="45"/>
    </row>
    <row r="580" spans="1:5" x14ac:dyDescent="0.25">
      <c r="A580" s="45"/>
      <c r="B580" s="119"/>
      <c r="C580" s="45"/>
      <c r="D580" s="45"/>
      <c r="E580" s="45"/>
    </row>
    <row r="581" spans="1:5" x14ac:dyDescent="0.25">
      <c r="A581" s="45"/>
      <c r="B581" s="119"/>
      <c r="C581" s="45"/>
      <c r="D581" s="45"/>
      <c r="E581" s="45"/>
    </row>
    <row r="582" spans="1:5" x14ac:dyDescent="0.25">
      <c r="A582" s="45"/>
      <c r="B582" s="119"/>
      <c r="C582" s="45"/>
      <c r="D582" s="45"/>
      <c r="E582" s="45"/>
    </row>
    <row r="583" spans="1:5" x14ac:dyDescent="0.25">
      <c r="A583" s="45"/>
      <c r="B583" s="119"/>
      <c r="C583" s="45"/>
      <c r="D583" s="45"/>
      <c r="E583" s="45"/>
    </row>
    <row r="584" spans="1:5" x14ac:dyDescent="0.25">
      <c r="A584" s="45"/>
      <c r="B584" s="119"/>
      <c r="C584" s="45"/>
      <c r="D584" s="45"/>
      <c r="E584" s="45"/>
    </row>
    <row r="585" spans="1:5" x14ac:dyDescent="0.25">
      <c r="A585" s="45"/>
      <c r="B585" s="119"/>
      <c r="C585" s="45"/>
      <c r="D585" s="45"/>
      <c r="E585" s="45"/>
    </row>
    <row r="586" spans="1:5" x14ac:dyDescent="0.25">
      <c r="A586" s="45"/>
      <c r="B586" s="119"/>
      <c r="C586" s="45"/>
      <c r="D586" s="45"/>
      <c r="E586" s="45"/>
    </row>
    <row r="587" spans="1:5" x14ac:dyDescent="0.25">
      <c r="A587" s="45"/>
      <c r="B587" s="119"/>
      <c r="C587" s="45"/>
      <c r="D587" s="45"/>
      <c r="E587" s="45"/>
    </row>
    <row r="588" spans="1:5" x14ac:dyDescent="0.25">
      <c r="A588" s="45"/>
      <c r="B588" s="119"/>
      <c r="C588" s="45"/>
      <c r="D588" s="45"/>
      <c r="E588" s="45"/>
    </row>
    <row r="589" spans="1:5" x14ac:dyDescent="0.25">
      <c r="A589" s="45"/>
      <c r="B589" s="119"/>
      <c r="C589" s="45"/>
      <c r="D589" s="45"/>
      <c r="E589" s="45"/>
    </row>
    <row r="590" spans="1:5" x14ac:dyDescent="0.25">
      <c r="A590" s="45"/>
      <c r="B590" s="119"/>
      <c r="C590" s="45"/>
      <c r="D590" s="45"/>
      <c r="E590" s="45"/>
    </row>
    <row r="591" spans="1:5" x14ac:dyDescent="0.25">
      <c r="A591" s="45"/>
      <c r="B591" s="119"/>
      <c r="C591" s="45"/>
      <c r="D591" s="45"/>
      <c r="E591" s="45"/>
    </row>
    <row r="592" spans="1:5" x14ac:dyDescent="0.25">
      <c r="A592" s="45"/>
      <c r="B592" s="119"/>
      <c r="C592" s="45"/>
      <c r="D592" s="45"/>
      <c r="E592" s="45"/>
    </row>
    <row r="593" spans="1:5" x14ac:dyDescent="0.25">
      <c r="A593" s="45"/>
      <c r="B593" s="119"/>
      <c r="C593" s="45"/>
      <c r="D593" s="45"/>
      <c r="E593" s="45"/>
    </row>
    <row r="594" spans="1:5" x14ac:dyDescent="0.25">
      <c r="A594" s="45"/>
      <c r="B594" s="119"/>
      <c r="C594" s="45"/>
      <c r="D594" s="45"/>
      <c r="E594" s="45"/>
    </row>
    <row r="595" spans="1:5" x14ac:dyDescent="0.25">
      <c r="A595" s="45"/>
      <c r="B595" s="119"/>
      <c r="C595" s="45"/>
      <c r="D595" s="45"/>
      <c r="E595" s="45"/>
    </row>
    <row r="596" spans="1:5" x14ac:dyDescent="0.25">
      <c r="A596" s="45"/>
      <c r="B596" s="119"/>
      <c r="C596" s="45"/>
      <c r="D596" s="45"/>
      <c r="E596" s="45"/>
    </row>
    <row r="597" spans="1:5" x14ac:dyDescent="0.25">
      <c r="A597" s="45"/>
      <c r="B597" s="119"/>
      <c r="C597" s="45"/>
      <c r="D597" s="45"/>
      <c r="E597" s="45"/>
    </row>
    <row r="598" spans="1:5" x14ac:dyDescent="0.25">
      <c r="A598" s="45"/>
      <c r="B598" s="119"/>
      <c r="C598" s="45"/>
      <c r="D598" s="45"/>
      <c r="E598" s="45"/>
    </row>
    <row r="599" spans="1:5" x14ac:dyDescent="0.25">
      <c r="A599" s="45"/>
      <c r="B599" s="119"/>
      <c r="C599" s="45"/>
      <c r="D599" s="45"/>
      <c r="E599" s="45"/>
    </row>
    <row r="600" spans="1:5" x14ac:dyDescent="0.25">
      <c r="A600" s="45"/>
      <c r="B600" s="119"/>
      <c r="C600" s="45"/>
      <c r="D600" s="45"/>
      <c r="E600" s="45"/>
    </row>
    <row r="601" spans="1:5" x14ac:dyDescent="0.25">
      <c r="A601" s="45"/>
      <c r="B601" s="119"/>
      <c r="C601" s="45"/>
      <c r="D601" s="45"/>
      <c r="E601" s="45"/>
    </row>
    <row r="602" spans="1:5" x14ac:dyDescent="0.25">
      <c r="A602" s="45"/>
      <c r="B602" s="119"/>
      <c r="C602" s="45"/>
      <c r="D602" s="45"/>
      <c r="E602" s="45"/>
    </row>
    <row r="603" spans="1:5" x14ac:dyDescent="0.25">
      <c r="A603" s="45"/>
      <c r="B603" s="119"/>
      <c r="C603" s="45"/>
      <c r="D603" s="45"/>
      <c r="E603" s="45"/>
    </row>
    <row r="604" spans="1:5" x14ac:dyDescent="0.25">
      <c r="A604" s="45"/>
      <c r="B604" s="119"/>
      <c r="C604" s="45"/>
      <c r="D604" s="45"/>
      <c r="E604" s="45"/>
    </row>
    <row r="605" spans="1:5" x14ac:dyDescent="0.25">
      <c r="A605" s="45"/>
      <c r="B605" s="119"/>
      <c r="C605" s="45"/>
      <c r="D605" s="45"/>
      <c r="E605" s="45"/>
    </row>
    <row r="606" spans="1:5" x14ac:dyDescent="0.25">
      <c r="A606" s="45"/>
      <c r="B606" s="119"/>
      <c r="C606" s="45"/>
      <c r="D606" s="45"/>
      <c r="E606" s="45"/>
    </row>
    <row r="607" spans="1:5" x14ac:dyDescent="0.25">
      <c r="A607" s="45"/>
      <c r="B607" s="119"/>
      <c r="C607" s="45"/>
      <c r="D607" s="45"/>
      <c r="E607" s="45"/>
    </row>
    <row r="608" spans="1:5" x14ac:dyDescent="0.25">
      <c r="A608" s="45"/>
      <c r="B608" s="119"/>
      <c r="C608" s="45"/>
      <c r="D608" s="45"/>
      <c r="E608" s="45"/>
    </row>
    <row r="609" spans="1:5" x14ac:dyDescent="0.25">
      <c r="A609" s="45"/>
      <c r="B609" s="119"/>
      <c r="C609" s="45"/>
      <c r="D609" s="45"/>
      <c r="E609" s="45"/>
    </row>
    <row r="610" spans="1:5" x14ac:dyDescent="0.25">
      <c r="A610" s="45"/>
      <c r="B610" s="119"/>
      <c r="C610" s="45"/>
      <c r="D610" s="45"/>
      <c r="E610" s="45"/>
    </row>
    <row r="611" spans="1:5" x14ac:dyDescent="0.25">
      <c r="A611" s="45"/>
      <c r="B611" s="119"/>
      <c r="C611" s="45"/>
      <c r="D611" s="45"/>
      <c r="E611" s="45"/>
    </row>
    <row r="612" spans="1:5" x14ac:dyDescent="0.25">
      <c r="A612" s="45"/>
      <c r="B612" s="119"/>
      <c r="C612" s="45"/>
      <c r="D612" s="45"/>
      <c r="E612" s="45"/>
    </row>
    <row r="613" spans="1:5" x14ac:dyDescent="0.25">
      <c r="A613" s="45"/>
      <c r="B613" s="119"/>
      <c r="C613" s="45"/>
      <c r="D613" s="45"/>
      <c r="E613" s="45"/>
    </row>
    <row r="614" spans="1:5" x14ac:dyDescent="0.25">
      <c r="A614" s="45"/>
      <c r="B614" s="119"/>
      <c r="C614" s="45"/>
      <c r="D614" s="45"/>
      <c r="E614" s="45"/>
    </row>
    <row r="615" spans="1:5" x14ac:dyDescent="0.25">
      <c r="A615" s="45"/>
      <c r="B615" s="119"/>
      <c r="C615" s="45"/>
      <c r="D615" s="45"/>
      <c r="E615" s="45"/>
    </row>
    <row r="616" spans="1:5" x14ac:dyDescent="0.25">
      <c r="A616" s="45"/>
      <c r="B616" s="119"/>
      <c r="C616" s="45"/>
      <c r="D616" s="45"/>
      <c r="E616" s="45"/>
    </row>
    <row r="617" spans="1:5" x14ac:dyDescent="0.25">
      <c r="A617" s="45"/>
      <c r="B617" s="119"/>
      <c r="C617" s="45"/>
      <c r="D617" s="45"/>
      <c r="E617" s="45"/>
    </row>
    <row r="618" spans="1:5" x14ac:dyDescent="0.25">
      <c r="A618" s="45"/>
      <c r="B618" s="119"/>
      <c r="C618" s="45"/>
      <c r="D618" s="45"/>
      <c r="E618" s="45"/>
    </row>
    <row r="619" spans="1:5" x14ac:dyDescent="0.25">
      <c r="A619" s="45"/>
      <c r="B619" s="119"/>
      <c r="C619" s="45"/>
      <c r="D619" s="45"/>
      <c r="E619" s="45"/>
    </row>
    <row r="620" spans="1:5" x14ac:dyDescent="0.25">
      <c r="A620" s="45"/>
      <c r="B620" s="119"/>
      <c r="C620" s="45"/>
      <c r="D620" s="45"/>
      <c r="E620" s="45"/>
    </row>
    <row r="621" spans="1:5" x14ac:dyDescent="0.25">
      <c r="A621" s="45"/>
      <c r="B621" s="119"/>
      <c r="C621" s="45"/>
      <c r="D621" s="45"/>
      <c r="E621" s="45"/>
    </row>
    <row r="622" spans="1:5" x14ac:dyDescent="0.25">
      <c r="A622" s="45"/>
      <c r="B622" s="119"/>
      <c r="C622" s="45"/>
      <c r="D622" s="45"/>
      <c r="E622" s="45"/>
    </row>
    <row r="623" spans="1:5" x14ac:dyDescent="0.25">
      <c r="A623" s="45"/>
      <c r="B623" s="119"/>
      <c r="C623" s="45"/>
      <c r="D623" s="45"/>
      <c r="E623" s="45"/>
    </row>
    <row r="624" spans="1:5" x14ac:dyDescent="0.25">
      <c r="A624" s="45"/>
      <c r="B624" s="119"/>
      <c r="C624" s="45"/>
      <c r="D624" s="45"/>
      <c r="E624" s="45"/>
    </row>
    <row r="625" spans="1:5" x14ac:dyDescent="0.25">
      <c r="A625" s="45"/>
      <c r="B625" s="119"/>
      <c r="C625" s="45"/>
      <c r="D625" s="45"/>
      <c r="E625" s="45"/>
    </row>
    <row r="626" spans="1:5" x14ac:dyDescent="0.25">
      <c r="A626" s="45"/>
      <c r="B626" s="119"/>
      <c r="C626" s="45"/>
      <c r="D626" s="45"/>
      <c r="E626" s="45"/>
    </row>
    <row r="627" spans="1:5" x14ac:dyDescent="0.25">
      <c r="A627" s="45"/>
      <c r="B627" s="119"/>
      <c r="C627" s="45"/>
      <c r="D627" s="45"/>
      <c r="E627" s="45"/>
    </row>
    <row r="628" spans="1:5" x14ac:dyDescent="0.25">
      <c r="A628" s="45"/>
      <c r="B628" s="119"/>
      <c r="C628" s="45"/>
      <c r="D628" s="45"/>
      <c r="E628" s="45"/>
    </row>
    <row r="629" spans="1:5" x14ac:dyDescent="0.25">
      <c r="A629" s="45"/>
      <c r="B629" s="119"/>
      <c r="C629" s="45"/>
      <c r="D629" s="45"/>
      <c r="E629" s="45"/>
    </row>
    <row r="630" spans="1:5" x14ac:dyDescent="0.25">
      <c r="A630" s="45"/>
      <c r="B630" s="119"/>
      <c r="C630" s="45"/>
      <c r="D630" s="45"/>
      <c r="E630" s="45"/>
    </row>
    <row r="631" spans="1:5" x14ac:dyDescent="0.25">
      <c r="A631" s="45"/>
      <c r="B631" s="119"/>
      <c r="C631" s="45"/>
      <c r="D631" s="45"/>
      <c r="E631" s="45"/>
    </row>
    <row r="632" spans="1:5" x14ac:dyDescent="0.25">
      <c r="A632" s="45"/>
      <c r="B632" s="119"/>
      <c r="C632" s="45"/>
      <c r="D632" s="45"/>
      <c r="E632" s="45"/>
    </row>
    <row r="633" spans="1:5" x14ac:dyDescent="0.25">
      <c r="A633" s="45"/>
      <c r="B633" s="119"/>
      <c r="C633" s="45"/>
      <c r="D633" s="45"/>
      <c r="E633" s="45"/>
    </row>
    <row r="634" spans="1:5" x14ac:dyDescent="0.25">
      <c r="A634" s="45"/>
      <c r="B634" s="119"/>
      <c r="C634" s="45"/>
      <c r="D634" s="45"/>
      <c r="E634" s="45"/>
    </row>
    <row r="635" spans="1:5" x14ac:dyDescent="0.25">
      <c r="A635" s="45"/>
      <c r="B635" s="119"/>
      <c r="C635" s="45"/>
      <c r="D635" s="45"/>
      <c r="E635" s="45"/>
    </row>
    <row r="636" spans="1:5" x14ac:dyDescent="0.25">
      <c r="A636" s="45"/>
      <c r="B636" s="119"/>
      <c r="C636" s="45"/>
      <c r="D636" s="45"/>
      <c r="E636" s="45"/>
    </row>
    <row r="637" spans="1:5" x14ac:dyDescent="0.25">
      <c r="A637" s="45"/>
      <c r="B637" s="119"/>
      <c r="C637" s="45"/>
      <c r="D637" s="45"/>
      <c r="E637" s="45"/>
    </row>
    <row r="638" spans="1:5" x14ac:dyDescent="0.25">
      <c r="A638" s="45"/>
      <c r="B638" s="119"/>
      <c r="C638" s="45"/>
      <c r="D638" s="45"/>
      <c r="E638" s="45"/>
    </row>
    <row r="639" spans="1:5" x14ac:dyDescent="0.25">
      <c r="A639" s="45"/>
      <c r="B639" s="119"/>
      <c r="C639" s="45"/>
      <c r="D639" s="45"/>
      <c r="E639" s="45"/>
    </row>
    <row r="640" spans="1:5" x14ac:dyDescent="0.25">
      <c r="A640" s="45"/>
      <c r="B640" s="119"/>
      <c r="C640" s="45"/>
      <c r="D640" s="45"/>
      <c r="E640" s="45"/>
    </row>
    <row r="641" spans="1:5" x14ac:dyDescent="0.25">
      <c r="A641" s="45"/>
      <c r="B641" s="119"/>
      <c r="C641" s="45"/>
      <c r="D641" s="45"/>
      <c r="E641" s="45"/>
    </row>
    <row r="642" spans="1:5" x14ac:dyDescent="0.25">
      <c r="A642" s="45"/>
      <c r="B642" s="119"/>
      <c r="C642" s="45"/>
      <c r="D642" s="45"/>
      <c r="E642" s="45"/>
    </row>
    <row r="643" spans="1:5" x14ac:dyDescent="0.25">
      <c r="A643" s="45"/>
      <c r="B643" s="119"/>
      <c r="C643" s="45"/>
      <c r="D643" s="45"/>
      <c r="E643" s="45"/>
    </row>
    <row r="644" spans="1:5" x14ac:dyDescent="0.25">
      <c r="A644" s="45"/>
      <c r="B644" s="119"/>
      <c r="C644" s="45"/>
      <c r="D644" s="45"/>
      <c r="E644" s="45"/>
    </row>
    <row r="645" spans="1:5" x14ac:dyDescent="0.25">
      <c r="A645" s="45"/>
      <c r="B645" s="119"/>
      <c r="C645" s="45"/>
      <c r="D645" s="45"/>
      <c r="E645" s="45"/>
    </row>
    <row r="646" spans="1:5" x14ac:dyDescent="0.25">
      <c r="A646" s="45"/>
      <c r="B646" s="119"/>
      <c r="C646" s="45"/>
      <c r="D646" s="45"/>
      <c r="E646" s="45"/>
    </row>
    <row r="647" spans="1:5" x14ac:dyDescent="0.25">
      <c r="A647" s="45"/>
      <c r="B647" s="119"/>
      <c r="C647" s="45"/>
      <c r="D647" s="45"/>
      <c r="E647" s="45"/>
    </row>
    <row r="648" spans="1:5" x14ac:dyDescent="0.25">
      <c r="A648" s="45"/>
      <c r="B648" s="119"/>
      <c r="C648" s="45"/>
      <c r="D648" s="45"/>
      <c r="E648" s="45"/>
    </row>
    <row r="649" spans="1:5" x14ac:dyDescent="0.25">
      <c r="A649" s="45"/>
      <c r="B649" s="119"/>
      <c r="C649" s="45"/>
      <c r="D649" s="45"/>
      <c r="E649" s="45"/>
    </row>
    <row r="650" spans="1:5" x14ac:dyDescent="0.25">
      <c r="A650" s="45"/>
      <c r="B650" s="119"/>
      <c r="C650" s="45"/>
      <c r="D650" s="45"/>
      <c r="E650" s="45"/>
    </row>
    <row r="651" spans="1:5" x14ac:dyDescent="0.25">
      <c r="A651" s="45"/>
      <c r="B651" s="119"/>
      <c r="C651" s="45"/>
      <c r="D651" s="45"/>
      <c r="E651" s="45"/>
    </row>
    <row r="652" spans="1:5" x14ac:dyDescent="0.25">
      <c r="A652" s="45"/>
      <c r="B652" s="119"/>
      <c r="C652" s="45"/>
      <c r="D652" s="45"/>
      <c r="E652" s="45"/>
    </row>
    <row r="653" spans="1:5" x14ac:dyDescent="0.25">
      <c r="A653" s="45"/>
      <c r="B653" s="119"/>
      <c r="C653" s="45"/>
      <c r="D653" s="45"/>
      <c r="E653" s="45"/>
    </row>
    <row r="654" spans="1:5" x14ac:dyDescent="0.25">
      <c r="A654" s="45"/>
      <c r="B654" s="119"/>
      <c r="C654" s="45"/>
      <c r="D654" s="45"/>
      <c r="E654" s="45"/>
    </row>
    <row r="655" spans="1:5" x14ac:dyDescent="0.25">
      <c r="A655" s="45"/>
      <c r="B655" s="119"/>
      <c r="C655" s="45"/>
      <c r="D655" s="45"/>
      <c r="E655" s="45"/>
    </row>
    <row r="656" spans="1:5" x14ac:dyDescent="0.25">
      <c r="A656" s="45"/>
      <c r="B656" s="119"/>
      <c r="C656" s="45"/>
      <c r="D656" s="45"/>
      <c r="E656" s="45"/>
    </row>
    <row r="657" spans="1:5" x14ac:dyDescent="0.25">
      <c r="A657" s="45"/>
      <c r="B657" s="119"/>
      <c r="C657" s="45"/>
      <c r="D657" s="45"/>
      <c r="E657" s="45"/>
    </row>
    <row r="658" spans="1:5" x14ac:dyDescent="0.25">
      <c r="A658" s="45"/>
      <c r="B658" s="119"/>
      <c r="C658" s="45"/>
      <c r="D658" s="45"/>
      <c r="E658" s="45"/>
    </row>
    <row r="659" spans="1:5" x14ac:dyDescent="0.25">
      <c r="A659" s="45"/>
      <c r="B659" s="119"/>
      <c r="C659" s="45"/>
      <c r="D659" s="45"/>
      <c r="E659" s="45"/>
    </row>
    <row r="660" spans="1:5" x14ac:dyDescent="0.25">
      <c r="A660" s="45"/>
      <c r="B660" s="119"/>
      <c r="C660" s="45"/>
      <c r="D660" s="45"/>
      <c r="E660" s="45"/>
    </row>
    <row r="661" spans="1:5" x14ac:dyDescent="0.25">
      <c r="A661" s="45"/>
      <c r="B661" s="119"/>
      <c r="C661" s="45"/>
      <c r="D661" s="45"/>
      <c r="E661" s="45"/>
    </row>
    <row r="662" spans="1:5" x14ac:dyDescent="0.25">
      <c r="A662" s="45"/>
      <c r="B662" s="119"/>
      <c r="C662" s="45"/>
      <c r="D662" s="45"/>
      <c r="E662" s="45"/>
    </row>
    <row r="663" spans="1:5" x14ac:dyDescent="0.25">
      <c r="A663" s="45"/>
      <c r="B663" s="119"/>
      <c r="C663" s="45"/>
      <c r="D663" s="45"/>
      <c r="E663" s="45"/>
    </row>
    <row r="664" spans="1:5" x14ac:dyDescent="0.25">
      <c r="A664" s="45"/>
      <c r="B664" s="119"/>
      <c r="C664" s="45"/>
      <c r="D664" s="45"/>
      <c r="E664" s="45"/>
    </row>
    <row r="665" spans="1:5" x14ac:dyDescent="0.25">
      <c r="A665" s="45"/>
      <c r="B665" s="119"/>
      <c r="C665" s="45"/>
      <c r="D665" s="45"/>
      <c r="E665" s="45"/>
    </row>
    <row r="666" spans="1:5" x14ac:dyDescent="0.25">
      <c r="A666" s="45"/>
      <c r="B666" s="119"/>
      <c r="C666" s="45"/>
      <c r="D666" s="45"/>
      <c r="E666" s="45"/>
    </row>
    <row r="667" spans="1:5" x14ac:dyDescent="0.25">
      <c r="A667" s="45"/>
      <c r="B667" s="119"/>
      <c r="C667" s="45"/>
      <c r="D667" s="45"/>
      <c r="E667" s="45"/>
    </row>
    <row r="668" spans="1:5" x14ac:dyDescent="0.25">
      <c r="A668" s="45"/>
      <c r="B668" s="119"/>
      <c r="C668" s="45"/>
      <c r="D668" s="45"/>
      <c r="E668" s="45"/>
    </row>
    <row r="669" spans="1:5" x14ac:dyDescent="0.25">
      <c r="A669" s="45"/>
      <c r="B669" s="119"/>
      <c r="C669" s="45"/>
      <c r="D669" s="45"/>
      <c r="E669" s="45"/>
    </row>
    <row r="670" spans="1:5" x14ac:dyDescent="0.25">
      <c r="A670" s="45"/>
      <c r="B670" s="119"/>
      <c r="C670" s="45"/>
      <c r="D670" s="45"/>
      <c r="E670" s="45"/>
    </row>
    <row r="671" spans="1:5" x14ac:dyDescent="0.25">
      <c r="A671" s="45"/>
      <c r="B671" s="119"/>
      <c r="C671" s="45"/>
      <c r="D671" s="45"/>
      <c r="E671" s="45"/>
    </row>
    <row r="672" spans="1:5" x14ac:dyDescent="0.25">
      <c r="A672" s="45"/>
      <c r="B672" s="119"/>
      <c r="C672" s="45"/>
      <c r="D672" s="45"/>
      <c r="E672" s="45"/>
    </row>
    <row r="673" spans="1:5" x14ac:dyDescent="0.25">
      <c r="A673" s="45"/>
      <c r="B673" s="119"/>
      <c r="C673" s="45"/>
      <c r="D673" s="45"/>
      <c r="E673" s="45"/>
    </row>
    <row r="674" spans="1:5" x14ac:dyDescent="0.25">
      <c r="A674" s="45"/>
      <c r="B674" s="119"/>
      <c r="C674" s="45"/>
      <c r="D674" s="45"/>
      <c r="E674" s="45"/>
    </row>
    <row r="675" spans="1:5" x14ac:dyDescent="0.25">
      <c r="A675" s="45"/>
      <c r="B675" s="119"/>
      <c r="C675" s="45"/>
      <c r="D675" s="45"/>
      <c r="E675" s="45"/>
    </row>
    <row r="676" spans="1:5" x14ac:dyDescent="0.25">
      <c r="A676" s="45"/>
      <c r="B676" s="119"/>
      <c r="C676" s="45"/>
      <c r="D676" s="45"/>
      <c r="E676" s="45"/>
    </row>
    <row r="677" spans="1:5" x14ac:dyDescent="0.25">
      <c r="A677" s="45"/>
      <c r="B677" s="119"/>
      <c r="C677" s="45"/>
      <c r="D677" s="45"/>
      <c r="E677" s="45"/>
    </row>
    <row r="678" spans="1:5" x14ac:dyDescent="0.25">
      <c r="A678" s="45"/>
      <c r="B678" s="119"/>
      <c r="C678" s="45"/>
      <c r="D678" s="45"/>
      <c r="E678" s="45"/>
    </row>
    <row r="679" spans="1:5" x14ac:dyDescent="0.25">
      <c r="A679" s="45"/>
      <c r="B679" s="119"/>
      <c r="C679" s="45"/>
      <c r="D679" s="45"/>
      <c r="E679" s="45"/>
    </row>
    <row r="680" spans="1:5" x14ac:dyDescent="0.25">
      <c r="A680" s="45"/>
      <c r="B680" s="119"/>
      <c r="C680" s="45"/>
      <c r="D680" s="45"/>
      <c r="E680" s="45"/>
    </row>
    <row r="681" spans="1:5" x14ac:dyDescent="0.25">
      <c r="A681" s="45"/>
      <c r="B681" s="119"/>
      <c r="C681" s="45"/>
      <c r="D681" s="45"/>
      <c r="E681" s="45"/>
    </row>
    <row r="682" spans="1:5" x14ac:dyDescent="0.25">
      <c r="A682" s="45"/>
      <c r="B682" s="119"/>
      <c r="C682" s="45"/>
      <c r="D682" s="45"/>
      <c r="E682" s="45"/>
    </row>
    <row r="683" spans="1:5" x14ac:dyDescent="0.25">
      <c r="A683" s="45"/>
      <c r="B683" s="119"/>
      <c r="C683" s="45"/>
      <c r="D683" s="45"/>
      <c r="E683" s="45"/>
    </row>
    <row r="684" spans="1:5" x14ac:dyDescent="0.25">
      <c r="A684" s="45"/>
      <c r="B684" s="119"/>
      <c r="C684" s="45"/>
      <c r="D684" s="45"/>
      <c r="E684" s="45"/>
    </row>
    <row r="685" spans="1:5" x14ac:dyDescent="0.25">
      <c r="A685" s="45"/>
      <c r="B685" s="119"/>
      <c r="C685" s="45"/>
      <c r="D685" s="45"/>
      <c r="E685" s="45"/>
    </row>
    <row r="686" spans="1:5" x14ac:dyDescent="0.25">
      <c r="A686" s="45"/>
      <c r="B686" s="119"/>
      <c r="C686" s="45"/>
      <c r="D686" s="45"/>
      <c r="E686" s="45"/>
    </row>
    <row r="687" spans="1:5" x14ac:dyDescent="0.25">
      <c r="A687" s="45"/>
      <c r="B687" s="119"/>
      <c r="C687" s="45"/>
      <c r="D687" s="45"/>
      <c r="E687" s="45"/>
    </row>
    <row r="688" spans="1:5" x14ac:dyDescent="0.25">
      <c r="A688" s="45"/>
      <c r="B688" s="119"/>
      <c r="C688" s="45"/>
      <c r="D688" s="45"/>
      <c r="E688" s="45"/>
    </row>
    <row r="689" spans="1:5" x14ac:dyDescent="0.25">
      <c r="A689" s="45"/>
      <c r="B689" s="119"/>
      <c r="C689" s="45"/>
      <c r="D689" s="45"/>
      <c r="E689" s="45"/>
    </row>
    <row r="690" spans="1:5" x14ac:dyDescent="0.25">
      <c r="A690" s="45"/>
      <c r="B690" s="119"/>
      <c r="C690" s="45"/>
      <c r="D690" s="45"/>
      <c r="E690" s="45"/>
    </row>
    <row r="691" spans="1:5" x14ac:dyDescent="0.25">
      <c r="A691" s="45"/>
      <c r="B691" s="119"/>
      <c r="C691" s="45"/>
      <c r="D691" s="45"/>
      <c r="E691" s="45"/>
    </row>
    <row r="692" spans="1:5" x14ac:dyDescent="0.25">
      <c r="A692" s="45"/>
      <c r="B692" s="119"/>
      <c r="C692" s="45"/>
      <c r="D692" s="45"/>
      <c r="E692" s="45"/>
    </row>
    <row r="693" spans="1:5" x14ac:dyDescent="0.25">
      <c r="A693" s="45"/>
      <c r="B693" s="119"/>
      <c r="C693" s="45"/>
      <c r="D693" s="45"/>
      <c r="E693" s="45"/>
    </row>
    <row r="694" spans="1:5" x14ac:dyDescent="0.25">
      <c r="A694" s="45"/>
      <c r="B694" s="119"/>
      <c r="C694" s="45"/>
      <c r="D694" s="45"/>
      <c r="E694" s="45"/>
    </row>
    <row r="695" spans="1:5" x14ac:dyDescent="0.25">
      <c r="A695" s="45"/>
      <c r="B695" s="119"/>
      <c r="C695" s="45"/>
      <c r="D695" s="45"/>
      <c r="E695" s="45"/>
    </row>
    <row r="696" spans="1:5" x14ac:dyDescent="0.25">
      <c r="A696" s="45"/>
      <c r="B696" s="119"/>
      <c r="C696" s="45"/>
      <c r="D696" s="45"/>
      <c r="E696" s="45"/>
    </row>
    <row r="697" spans="1:5" x14ac:dyDescent="0.25">
      <c r="A697" s="45"/>
      <c r="B697" s="119"/>
      <c r="C697" s="45"/>
      <c r="D697" s="45"/>
      <c r="E697" s="45"/>
    </row>
    <row r="698" spans="1:5" x14ac:dyDescent="0.25">
      <c r="A698" s="45"/>
      <c r="B698" s="119"/>
      <c r="C698" s="45"/>
      <c r="D698" s="45"/>
      <c r="E698" s="45"/>
    </row>
    <row r="699" spans="1:5" x14ac:dyDescent="0.25">
      <c r="A699" s="45"/>
      <c r="B699" s="119"/>
      <c r="C699" s="45"/>
      <c r="D699" s="45"/>
      <c r="E699" s="45"/>
    </row>
    <row r="700" spans="1:5" x14ac:dyDescent="0.25">
      <c r="A700" s="45"/>
      <c r="B700" s="119"/>
      <c r="C700" s="45"/>
      <c r="D700" s="45"/>
      <c r="E700" s="45"/>
    </row>
    <row r="701" spans="1:5" x14ac:dyDescent="0.25">
      <c r="A701" s="45"/>
      <c r="B701" s="119"/>
      <c r="C701" s="45"/>
      <c r="D701" s="45"/>
      <c r="E701" s="45"/>
    </row>
    <row r="702" spans="1:5" x14ac:dyDescent="0.25">
      <c r="A702" s="45"/>
      <c r="B702" s="119"/>
      <c r="C702" s="45"/>
      <c r="D702" s="45"/>
      <c r="E702" s="45"/>
    </row>
    <row r="703" spans="1:5" x14ac:dyDescent="0.25">
      <c r="A703" s="45"/>
      <c r="B703" s="119"/>
      <c r="C703" s="45"/>
      <c r="D703" s="45"/>
      <c r="E703" s="45"/>
    </row>
    <row r="704" spans="1:5" x14ac:dyDescent="0.25">
      <c r="A704" s="45"/>
      <c r="B704" s="119"/>
      <c r="C704" s="45"/>
      <c r="D704" s="45"/>
      <c r="E704" s="45"/>
    </row>
    <row r="705" spans="1:5" x14ac:dyDescent="0.25">
      <c r="A705" s="45"/>
      <c r="B705" s="119"/>
      <c r="C705" s="45"/>
      <c r="D705" s="45"/>
      <c r="E705" s="45"/>
    </row>
    <row r="706" spans="1:5" x14ac:dyDescent="0.25">
      <c r="A706" s="45"/>
      <c r="B706" s="119"/>
      <c r="C706" s="45"/>
      <c r="D706" s="45"/>
      <c r="E706" s="45"/>
    </row>
    <row r="707" spans="1:5" x14ac:dyDescent="0.25">
      <c r="A707" s="45"/>
      <c r="B707" s="119"/>
      <c r="C707" s="45"/>
      <c r="D707" s="45"/>
      <c r="E707" s="45"/>
    </row>
    <row r="708" spans="1:5" x14ac:dyDescent="0.25">
      <c r="A708" s="45"/>
      <c r="B708" s="119"/>
      <c r="C708" s="45"/>
      <c r="D708" s="45"/>
      <c r="E708" s="45"/>
    </row>
    <row r="709" spans="1:5" x14ac:dyDescent="0.25">
      <c r="A709" s="45"/>
      <c r="B709" s="119"/>
      <c r="C709" s="45"/>
      <c r="D709" s="45"/>
      <c r="E709" s="45"/>
    </row>
    <row r="710" spans="1:5" x14ac:dyDescent="0.25">
      <c r="A710" s="45"/>
      <c r="B710" s="119"/>
      <c r="C710" s="45"/>
      <c r="D710" s="45"/>
      <c r="E710" s="45"/>
    </row>
    <row r="711" spans="1:5" x14ac:dyDescent="0.25">
      <c r="A711" s="45"/>
      <c r="B711" s="119"/>
      <c r="C711" s="45"/>
      <c r="D711" s="45"/>
      <c r="E711" s="45"/>
    </row>
    <row r="712" spans="1:5" x14ac:dyDescent="0.25">
      <c r="A712" s="45"/>
      <c r="B712" s="119"/>
      <c r="C712" s="45"/>
      <c r="D712" s="45"/>
      <c r="E712" s="45"/>
    </row>
    <row r="713" spans="1:5" x14ac:dyDescent="0.25">
      <c r="A713" s="45"/>
      <c r="B713" s="119"/>
      <c r="C713" s="45"/>
      <c r="D713" s="45"/>
      <c r="E713" s="45"/>
    </row>
    <row r="714" spans="1:5" x14ac:dyDescent="0.25">
      <c r="A714" s="45"/>
      <c r="B714" s="119"/>
      <c r="C714" s="45"/>
      <c r="D714" s="45"/>
      <c r="E714" s="45"/>
    </row>
    <row r="715" spans="1:5" x14ac:dyDescent="0.25">
      <c r="A715" s="45"/>
      <c r="B715" s="119"/>
      <c r="C715" s="45"/>
      <c r="D715" s="45"/>
      <c r="E715" s="45"/>
    </row>
    <row r="716" spans="1:5" x14ac:dyDescent="0.25">
      <c r="A716" s="45"/>
      <c r="B716" s="119"/>
      <c r="C716" s="45"/>
      <c r="D716" s="45"/>
      <c r="E716" s="45"/>
    </row>
    <row r="717" spans="1:5" x14ac:dyDescent="0.25">
      <c r="A717" s="45"/>
      <c r="B717" s="119"/>
      <c r="C717" s="45"/>
      <c r="D717" s="45"/>
      <c r="E717" s="45"/>
    </row>
    <row r="718" spans="1:5" x14ac:dyDescent="0.25">
      <c r="A718" s="45"/>
      <c r="B718" s="119"/>
      <c r="C718" s="45"/>
      <c r="D718" s="45"/>
      <c r="E718" s="45"/>
    </row>
    <row r="719" spans="1:5" x14ac:dyDescent="0.25">
      <c r="A719" s="45"/>
      <c r="B719" s="119"/>
      <c r="C719" s="45"/>
      <c r="D719" s="45"/>
      <c r="E719" s="45"/>
    </row>
    <row r="720" spans="1:5" x14ac:dyDescent="0.25">
      <c r="A720" s="45"/>
      <c r="B720" s="119"/>
      <c r="C720" s="45"/>
      <c r="D720" s="45"/>
      <c r="E720" s="45"/>
    </row>
    <row r="721" spans="1:5" x14ac:dyDescent="0.25">
      <c r="A721" s="45"/>
      <c r="B721" s="119"/>
      <c r="C721" s="45"/>
      <c r="D721" s="45"/>
      <c r="E721" s="45"/>
    </row>
    <row r="722" spans="1:5" x14ac:dyDescent="0.25">
      <c r="A722" s="45"/>
      <c r="B722" s="119"/>
      <c r="C722" s="45"/>
      <c r="D722" s="45"/>
      <c r="E722" s="45"/>
    </row>
    <row r="723" spans="1:5" x14ac:dyDescent="0.25">
      <c r="A723" s="45"/>
      <c r="B723" s="119"/>
      <c r="C723" s="45"/>
      <c r="D723" s="45"/>
      <c r="E723" s="45"/>
    </row>
    <row r="724" spans="1:5" x14ac:dyDescent="0.25">
      <c r="A724" s="45"/>
      <c r="B724" s="119"/>
      <c r="C724" s="45"/>
      <c r="D724" s="45"/>
      <c r="E724" s="45"/>
    </row>
    <row r="725" spans="1:5" x14ac:dyDescent="0.25">
      <c r="A725" s="45"/>
      <c r="B725" s="119"/>
      <c r="C725" s="45"/>
      <c r="D725" s="45"/>
      <c r="E725" s="45"/>
    </row>
    <row r="726" spans="1:5" x14ac:dyDescent="0.25">
      <c r="A726" s="45"/>
      <c r="B726" s="119"/>
      <c r="C726" s="45"/>
      <c r="D726" s="45"/>
      <c r="E726" s="45"/>
    </row>
    <row r="727" spans="1:5" x14ac:dyDescent="0.25">
      <c r="A727" s="45"/>
      <c r="B727" s="119"/>
      <c r="C727" s="45"/>
      <c r="D727" s="45"/>
      <c r="E727" s="45"/>
    </row>
    <row r="728" spans="1:5" x14ac:dyDescent="0.25">
      <c r="A728" s="45"/>
      <c r="B728" s="119"/>
      <c r="C728" s="45"/>
      <c r="D728" s="45"/>
      <c r="E728" s="45"/>
    </row>
    <row r="729" spans="1:5" x14ac:dyDescent="0.25">
      <c r="A729" s="45"/>
      <c r="B729" s="119"/>
      <c r="C729" s="45"/>
      <c r="D729" s="45"/>
      <c r="E729" s="45"/>
    </row>
    <row r="730" spans="1:5" x14ac:dyDescent="0.25">
      <c r="A730" s="45"/>
      <c r="B730" s="119"/>
      <c r="C730" s="45"/>
      <c r="D730" s="45"/>
      <c r="E730" s="45"/>
    </row>
    <row r="731" spans="1:5" x14ac:dyDescent="0.25">
      <c r="A731" s="45"/>
      <c r="B731" s="119"/>
      <c r="C731" s="45"/>
      <c r="D731" s="45"/>
      <c r="E731" s="45"/>
    </row>
    <row r="732" spans="1:5" x14ac:dyDescent="0.25">
      <c r="A732" s="45"/>
      <c r="B732" s="119"/>
      <c r="C732" s="45"/>
      <c r="D732" s="45"/>
      <c r="E732" s="45"/>
    </row>
    <row r="733" spans="1:5" x14ac:dyDescent="0.25">
      <c r="A733" s="45"/>
      <c r="B733" s="119"/>
      <c r="C733" s="45"/>
      <c r="D733" s="45"/>
      <c r="E733" s="45"/>
    </row>
    <row r="734" spans="1:5" x14ac:dyDescent="0.25">
      <c r="A734" s="45"/>
      <c r="B734" s="119"/>
      <c r="C734" s="45"/>
      <c r="D734" s="45"/>
      <c r="E734" s="45"/>
    </row>
    <row r="735" spans="1:5" x14ac:dyDescent="0.25">
      <c r="A735" s="45"/>
      <c r="B735" s="119"/>
      <c r="C735" s="45"/>
      <c r="D735" s="45"/>
      <c r="E735" s="45"/>
    </row>
    <row r="736" spans="1:5" x14ac:dyDescent="0.25">
      <c r="A736" s="45"/>
      <c r="B736" s="119"/>
      <c r="C736" s="45"/>
      <c r="D736" s="45"/>
      <c r="E736" s="45"/>
    </row>
    <row r="737" spans="1:5" x14ac:dyDescent="0.25">
      <c r="A737" s="45"/>
      <c r="B737" s="119"/>
      <c r="C737" s="45"/>
      <c r="D737" s="45"/>
      <c r="E737" s="45"/>
    </row>
    <row r="738" spans="1:5" x14ac:dyDescent="0.25">
      <c r="A738" s="45"/>
      <c r="B738" s="119"/>
      <c r="C738" s="45"/>
      <c r="D738" s="45"/>
      <c r="E738" s="45"/>
    </row>
    <row r="739" spans="1:5" x14ac:dyDescent="0.25">
      <c r="A739" s="45"/>
      <c r="B739" s="119"/>
      <c r="C739" s="45"/>
      <c r="D739" s="45"/>
      <c r="E739" s="45"/>
    </row>
    <row r="740" spans="1:5" x14ac:dyDescent="0.25">
      <c r="A740" s="45"/>
      <c r="B740" s="119"/>
      <c r="C740" s="45"/>
      <c r="D740" s="45"/>
      <c r="E740" s="45"/>
    </row>
    <row r="741" spans="1:5" x14ac:dyDescent="0.25">
      <c r="A741" s="45"/>
      <c r="B741" s="119"/>
      <c r="C741" s="45"/>
      <c r="D741" s="45"/>
      <c r="E741" s="45"/>
    </row>
    <row r="742" spans="1:5" x14ac:dyDescent="0.25">
      <c r="A742" s="45"/>
      <c r="B742" s="119"/>
      <c r="C742" s="45"/>
      <c r="D742" s="45"/>
      <c r="E742" s="45"/>
    </row>
    <row r="743" spans="1:5" x14ac:dyDescent="0.25">
      <c r="A743" s="45"/>
      <c r="B743" s="119"/>
      <c r="C743" s="45"/>
      <c r="D743" s="45"/>
      <c r="E743" s="45"/>
    </row>
    <row r="744" spans="1:5" x14ac:dyDescent="0.25">
      <c r="A744" s="45"/>
      <c r="B744" s="119"/>
      <c r="C744" s="45"/>
      <c r="D744" s="45"/>
      <c r="E744" s="45"/>
    </row>
    <row r="745" spans="1:5" x14ac:dyDescent="0.25">
      <c r="A745" s="45"/>
      <c r="B745" s="119"/>
      <c r="C745" s="45"/>
      <c r="D745" s="45"/>
      <c r="E745" s="45"/>
    </row>
    <row r="746" spans="1:5" x14ac:dyDescent="0.25">
      <c r="A746" s="45"/>
      <c r="B746" s="119"/>
      <c r="C746" s="45"/>
      <c r="D746" s="45"/>
      <c r="E746" s="45"/>
    </row>
    <row r="747" spans="1:5" x14ac:dyDescent="0.25">
      <c r="A747" s="45"/>
      <c r="B747" s="119"/>
      <c r="C747" s="45"/>
      <c r="D747" s="45"/>
      <c r="E747" s="45"/>
    </row>
    <row r="748" spans="1:5" x14ac:dyDescent="0.25">
      <c r="A748" s="45"/>
      <c r="B748" s="119"/>
      <c r="C748" s="45"/>
      <c r="D748" s="45"/>
      <c r="E748" s="45"/>
    </row>
    <row r="749" spans="1:5" x14ac:dyDescent="0.25">
      <c r="A749" s="45"/>
      <c r="B749" s="119"/>
      <c r="C749" s="45"/>
      <c r="D749" s="45"/>
      <c r="E749" s="45"/>
    </row>
    <row r="750" spans="1:5" x14ac:dyDescent="0.25">
      <c r="A750" s="45"/>
      <c r="B750" s="119"/>
      <c r="C750" s="45"/>
      <c r="D750" s="45"/>
      <c r="E750" s="45"/>
    </row>
    <row r="751" spans="1:5" x14ac:dyDescent="0.25">
      <c r="A751" s="45"/>
      <c r="B751" s="119"/>
      <c r="C751" s="45"/>
      <c r="D751" s="45"/>
      <c r="E751" s="45"/>
    </row>
    <row r="752" spans="1:5" x14ac:dyDescent="0.25">
      <c r="A752" s="45"/>
      <c r="B752" s="119"/>
      <c r="C752" s="45"/>
      <c r="D752" s="45"/>
      <c r="E752" s="45"/>
    </row>
    <row r="753" spans="1:5" x14ac:dyDescent="0.25">
      <c r="A753" s="45"/>
      <c r="B753" s="119"/>
      <c r="C753" s="45"/>
      <c r="D753" s="45"/>
      <c r="E753" s="45"/>
    </row>
    <row r="754" spans="1:5" x14ac:dyDescent="0.25">
      <c r="A754" s="45"/>
      <c r="B754" s="119"/>
      <c r="C754" s="45"/>
      <c r="D754" s="45"/>
      <c r="E754" s="45"/>
    </row>
    <row r="755" spans="1:5" x14ac:dyDescent="0.25">
      <c r="A755" s="45"/>
      <c r="B755" s="119"/>
      <c r="C755" s="45"/>
      <c r="D755" s="45"/>
      <c r="E755" s="45"/>
    </row>
    <row r="756" spans="1:5" x14ac:dyDescent="0.25">
      <c r="A756" s="45"/>
      <c r="B756" s="119"/>
      <c r="C756" s="45"/>
      <c r="D756" s="45"/>
      <c r="E756" s="45"/>
    </row>
    <row r="757" spans="1:5" x14ac:dyDescent="0.25">
      <c r="A757" s="45"/>
      <c r="B757" s="119"/>
      <c r="C757" s="45"/>
      <c r="D757" s="45"/>
      <c r="E757" s="45"/>
    </row>
    <row r="758" spans="1:5" x14ac:dyDescent="0.25">
      <c r="A758" s="45"/>
      <c r="B758" s="119"/>
      <c r="C758" s="45"/>
      <c r="D758" s="45"/>
      <c r="E758" s="45"/>
    </row>
    <row r="759" spans="1:5" x14ac:dyDescent="0.25">
      <c r="A759" s="45"/>
      <c r="B759" s="119"/>
      <c r="C759" s="45"/>
      <c r="D759" s="45"/>
      <c r="E759" s="45"/>
    </row>
    <row r="760" spans="1:5" x14ac:dyDescent="0.25">
      <c r="A760" s="45"/>
      <c r="B760" s="119"/>
      <c r="C760" s="45"/>
      <c r="D760" s="45"/>
      <c r="E760" s="45"/>
    </row>
    <row r="761" spans="1:5" x14ac:dyDescent="0.25">
      <c r="A761" s="45"/>
      <c r="B761" s="119"/>
      <c r="C761" s="45"/>
      <c r="D761" s="45"/>
      <c r="E761" s="45"/>
    </row>
    <row r="762" spans="1:5" x14ac:dyDescent="0.25">
      <c r="A762" s="45"/>
      <c r="B762" s="119"/>
      <c r="C762" s="45"/>
      <c r="D762" s="45"/>
      <c r="E762" s="45"/>
    </row>
    <row r="763" spans="1:5" x14ac:dyDescent="0.25">
      <c r="A763" s="45"/>
      <c r="B763" s="119"/>
      <c r="C763" s="45"/>
      <c r="D763" s="45"/>
      <c r="E763" s="45"/>
    </row>
    <row r="764" spans="1:5" x14ac:dyDescent="0.25">
      <c r="A764" s="45"/>
      <c r="B764" s="119"/>
      <c r="C764" s="45"/>
      <c r="D764" s="45"/>
      <c r="E764" s="45"/>
    </row>
    <row r="765" spans="1:5" x14ac:dyDescent="0.25">
      <c r="A765" s="45"/>
      <c r="B765" s="119"/>
      <c r="C765" s="45"/>
      <c r="D765" s="45"/>
      <c r="E765" s="45"/>
    </row>
    <row r="766" spans="1:5" x14ac:dyDescent="0.25">
      <c r="A766" s="45"/>
      <c r="B766" s="119"/>
      <c r="C766" s="45"/>
      <c r="D766" s="45"/>
      <c r="E766" s="45"/>
    </row>
    <row r="767" spans="1:5" x14ac:dyDescent="0.25">
      <c r="A767" s="45"/>
      <c r="B767" s="119"/>
      <c r="C767" s="45"/>
      <c r="D767" s="45"/>
      <c r="E767" s="45"/>
    </row>
    <row r="768" spans="1:5" x14ac:dyDescent="0.25">
      <c r="A768" s="45"/>
      <c r="B768" s="119"/>
      <c r="C768" s="45"/>
      <c r="D768" s="45"/>
      <c r="E768" s="45"/>
    </row>
    <row r="769" spans="1:5" x14ac:dyDescent="0.25">
      <c r="A769" s="45"/>
      <c r="B769" s="119"/>
      <c r="C769" s="45"/>
      <c r="D769" s="45"/>
      <c r="E769" s="45"/>
    </row>
    <row r="770" spans="1:5" x14ac:dyDescent="0.25">
      <c r="A770" s="45"/>
      <c r="B770" s="119"/>
      <c r="C770" s="45"/>
      <c r="D770" s="45"/>
      <c r="E770" s="45"/>
    </row>
    <row r="771" spans="1:5" x14ac:dyDescent="0.25">
      <c r="A771" s="45"/>
      <c r="B771" s="119"/>
      <c r="C771" s="45"/>
      <c r="D771" s="45"/>
      <c r="E771" s="45"/>
    </row>
    <row r="772" spans="1:5" x14ac:dyDescent="0.25">
      <c r="A772" s="45"/>
      <c r="B772" s="119"/>
      <c r="C772" s="45"/>
      <c r="D772" s="45"/>
      <c r="E772" s="45"/>
    </row>
    <row r="773" spans="1:5" x14ac:dyDescent="0.25">
      <c r="A773" s="45"/>
      <c r="B773" s="119"/>
      <c r="C773" s="45"/>
      <c r="D773" s="45"/>
      <c r="E773" s="45"/>
    </row>
    <row r="774" spans="1:5" x14ac:dyDescent="0.25">
      <c r="A774" s="45"/>
      <c r="B774" s="119"/>
      <c r="C774" s="45"/>
      <c r="D774" s="45"/>
      <c r="E774" s="45"/>
    </row>
    <row r="775" spans="1:5" x14ac:dyDescent="0.25">
      <c r="A775" s="45"/>
      <c r="B775" s="119"/>
      <c r="C775" s="45"/>
      <c r="D775" s="45"/>
      <c r="E775" s="45"/>
    </row>
    <row r="776" spans="1:5" x14ac:dyDescent="0.25">
      <c r="A776" s="45"/>
      <c r="B776" s="119"/>
      <c r="C776" s="45"/>
      <c r="D776" s="45"/>
      <c r="E776" s="45"/>
    </row>
    <row r="777" spans="1:5" x14ac:dyDescent="0.25">
      <c r="A777" s="45"/>
      <c r="B777" s="119"/>
      <c r="C777" s="45"/>
      <c r="D777" s="45"/>
      <c r="E777" s="45"/>
    </row>
    <row r="778" spans="1:5" x14ac:dyDescent="0.25">
      <c r="A778" s="45"/>
      <c r="B778" s="119"/>
      <c r="C778" s="45"/>
      <c r="D778" s="45"/>
      <c r="E778" s="45"/>
    </row>
    <row r="779" spans="1:5" x14ac:dyDescent="0.25">
      <c r="A779" s="45"/>
      <c r="B779" s="119"/>
      <c r="C779" s="45"/>
      <c r="D779" s="45"/>
      <c r="E779" s="45"/>
    </row>
    <row r="780" spans="1:5" x14ac:dyDescent="0.25">
      <c r="A780" s="45"/>
      <c r="B780" s="119"/>
      <c r="C780" s="45"/>
      <c r="D780" s="45"/>
      <c r="E780" s="45"/>
    </row>
    <row r="781" spans="1:5" x14ac:dyDescent="0.25">
      <c r="A781" s="45"/>
      <c r="B781" s="119"/>
      <c r="C781" s="45"/>
      <c r="D781" s="45"/>
      <c r="E781" s="45"/>
    </row>
    <row r="782" spans="1:5" x14ac:dyDescent="0.25">
      <c r="A782" s="45"/>
      <c r="B782" s="119"/>
      <c r="C782" s="45"/>
      <c r="D782" s="45"/>
      <c r="E782" s="45"/>
    </row>
    <row r="783" spans="1:5" x14ac:dyDescent="0.25">
      <c r="A783" s="45"/>
      <c r="B783" s="119"/>
      <c r="C783" s="45"/>
      <c r="D783" s="45"/>
      <c r="E783" s="45"/>
    </row>
    <row r="784" spans="1:5" x14ac:dyDescent="0.25">
      <c r="A784" s="45"/>
      <c r="B784" s="119"/>
      <c r="C784" s="45"/>
      <c r="D784" s="45"/>
      <c r="E784" s="45"/>
    </row>
    <row r="785" spans="1:5" x14ac:dyDescent="0.25">
      <c r="A785" s="45"/>
      <c r="B785" s="119"/>
      <c r="C785" s="45"/>
      <c r="D785" s="45"/>
      <c r="E785" s="45"/>
    </row>
    <row r="786" spans="1:5" x14ac:dyDescent="0.25">
      <c r="A786" s="45"/>
      <c r="B786" s="119"/>
      <c r="C786" s="45"/>
      <c r="D786" s="45"/>
      <c r="E786" s="45"/>
    </row>
    <row r="787" spans="1:5" x14ac:dyDescent="0.25">
      <c r="A787" s="45"/>
      <c r="B787" s="119"/>
      <c r="C787" s="45"/>
      <c r="D787" s="45"/>
      <c r="E787" s="45"/>
    </row>
    <row r="788" spans="1:5" x14ac:dyDescent="0.25">
      <c r="A788" s="45"/>
      <c r="B788" s="119"/>
      <c r="C788" s="45"/>
      <c r="D788" s="45"/>
      <c r="E788" s="45"/>
    </row>
    <row r="789" spans="1:5" x14ac:dyDescent="0.25">
      <c r="A789" s="45"/>
      <c r="B789" s="119"/>
      <c r="C789" s="45"/>
      <c r="D789" s="45"/>
      <c r="E789" s="45"/>
    </row>
    <row r="790" spans="1:5" x14ac:dyDescent="0.25">
      <c r="A790" s="45"/>
      <c r="B790" s="119"/>
      <c r="C790" s="45"/>
      <c r="D790" s="45"/>
      <c r="E790" s="45"/>
    </row>
    <row r="791" spans="1:5" x14ac:dyDescent="0.25">
      <c r="A791" s="45"/>
      <c r="B791" s="119"/>
      <c r="C791" s="45"/>
      <c r="D791" s="45"/>
      <c r="E791" s="45"/>
    </row>
    <row r="792" spans="1:5" x14ac:dyDescent="0.25">
      <c r="A792" s="45"/>
      <c r="B792" s="119"/>
      <c r="C792" s="45"/>
      <c r="D792" s="45"/>
      <c r="E792" s="45"/>
    </row>
    <row r="793" spans="1:5" x14ac:dyDescent="0.25">
      <c r="A793" s="45"/>
      <c r="B793" s="119"/>
      <c r="C793" s="45"/>
      <c r="D793" s="45"/>
      <c r="E793" s="45"/>
    </row>
    <row r="794" spans="1:5" x14ac:dyDescent="0.25">
      <c r="A794" s="45"/>
      <c r="B794" s="119"/>
      <c r="C794" s="45"/>
      <c r="D794" s="45"/>
      <c r="E794" s="45"/>
    </row>
    <row r="795" spans="1:5" x14ac:dyDescent="0.25">
      <c r="A795" s="45"/>
      <c r="B795" s="119"/>
      <c r="C795" s="45"/>
      <c r="D795" s="45"/>
      <c r="E795" s="45"/>
    </row>
    <row r="796" spans="1:5" x14ac:dyDescent="0.25">
      <c r="A796" s="45"/>
      <c r="B796" s="119"/>
      <c r="C796" s="45"/>
      <c r="D796" s="45"/>
      <c r="E796" s="45"/>
    </row>
    <row r="797" spans="1:5" x14ac:dyDescent="0.25">
      <c r="A797" s="45"/>
      <c r="B797" s="119"/>
      <c r="C797" s="45"/>
      <c r="D797" s="45"/>
      <c r="E797" s="45"/>
    </row>
    <row r="798" spans="1:5" x14ac:dyDescent="0.25">
      <c r="A798" s="45"/>
      <c r="B798" s="119"/>
      <c r="C798" s="45"/>
      <c r="D798" s="45"/>
      <c r="E798" s="45"/>
    </row>
    <row r="799" spans="1:5" x14ac:dyDescent="0.25">
      <c r="A799" s="45"/>
      <c r="B799" s="119"/>
      <c r="C799" s="45"/>
      <c r="D799" s="45"/>
      <c r="E799" s="45"/>
    </row>
    <row r="800" spans="1:5" x14ac:dyDescent="0.25">
      <c r="A800" s="45"/>
      <c r="B800" s="119"/>
      <c r="C800" s="45"/>
      <c r="D800" s="45"/>
      <c r="E800" s="45"/>
    </row>
    <row r="801" spans="1:5" x14ac:dyDescent="0.25">
      <c r="A801" s="45"/>
      <c r="B801" s="119"/>
      <c r="C801" s="45"/>
      <c r="D801" s="45"/>
      <c r="E801" s="45"/>
    </row>
    <row r="802" spans="1:5" x14ac:dyDescent="0.25">
      <c r="A802" s="45"/>
      <c r="B802" s="119"/>
      <c r="C802" s="45"/>
      <c r="D802" s="45"/>
      <c r="E802" s="45"/>
    </row>
    <row r="803" spans="1:5" x14ac:dyDescent="0.25">
      <c r="A803" s="45"/>
      <c r="B803" s="119"/>
      <c r="C803" s="45"/>
      <c r="D803" s="45"/>
      <c r="E803" s="45"/>
    </row>
    <row r="804" spans="1:5" x14ac:dyDescent="0.25">
      <c r="A804" s="45"/>
      <c r="B804" s="119"/>
      <c r="C804" s="45"/>
      <c r="D804" s="45"/>
      <c r="E804" s="45"/>
    </row>
    <row r="805" spans="1:5" x14ac:dyDescent="0.25">
      <c r="A805" s="45"/>
      <c r="B805" s="119"/>
      <c r="C805" s="45"/>
      <c r="D805" s="45"/>
      <c r="E805" s="45"/>
    </row>
    <row r="806" spans="1:5" x14ac:dyDescent="0.25">
      <c r="A806" s="45"/>
      <c r="B806" s="119"/>
      <c r="C806" s="45"/>
      <c r="D806" s="45"/>
      <c r="E806" s="45"/>
    </row>
    <row r="807" spans="1:5" x14ac:dyDescent="0.25">
      <c r="A807" s="45"/>
      <c r="B807" s="119"/>
      <c r="C807" s="45"/>
      <c r="D807" s="45"/>
      <c r="E807" s="45"/>
    </row>
    <row r="808" spans="1:5" x14ac:dyDescent="0.25">
      <c r="A808" s="45"/>
      <c r="B808" s="119"/>
      <c r="C808" s="45"/>
      <c r="D808" s="45"/>
      <c r="E808" s="45"/>
    </row>
    <row r="809" spans="1:5" x14ac:dyDescent="0.25">
      <c r="A809" s="45"/>
      <c r="B809" s="119"/>
      <c r="C809" s="45"/>
      <c r="D809" s="45"/>
      <c r="E809" s="45"/>
    </row>
    <row r="810" spans="1:5" x14ac:dyDescent="0.25">
      <c r="A810" s="45"/>
      <c r="B810" s="119"/>
      <c r="C810" s="45"/>
      <c r="D810" s="45"/>
      <c r="E810" s="45"/>
    </row>
    <row r="811" spans="1:5" x14ac:dyDescent="0.25">
      <c r="A811" s="45"/>
      <c r="B811" s="119"/>
      <c r="C811" s="45"/>
      <c r="D811" s="45"/>
      <c r="E811" s="45"/>
    </row>
    <row r="812" spans="1:5" x14ac:dyDescent="0.25">
      <c r="A812" s="45"/>
      <c r="B812" s="119"/>
      <c r="C812" s="45"/>
      <c r="D812" s="45"/>
      <c r="E812" s="45"/>
    </row>
    <row r="813" spans="1:5" x14ac:dyDescent="0.25">
      <c r="A813" s="45"/>
      <c r="B813" s="119"/>
      <c r="C813" s="45"/>
      <c r="D813" s="45"/>
      <c r="E813" s="45"/>
    </row>
    <row r="814" spans="1:5" x14ac:dyDescent="0.25">
      <c r="A814" s="45"/>
      <c r="B814" s="119"/>
      <c r="C814" s="45"/>
      <c r="D814" s="45"/>
      <c r="E814" s="45"/>
    </row>
    <row r="815" spans="1:5" x14ac:dyDescent="0.25">
      <c r="A815" s="45"/>
      <c r="B815" s="119"/>
      <c r="C815" s="45"/>
      <c r="D815" s="45"/>
      <c r="E815" s="45"/>
    </row>
    <row r="816" spans="1:5" x14ac:dyDescent="0.25">
      <c r="A816" s="45"/>
      <c r="B816" s="119"/>
      <c r="C816" s="45"/>
      <c r="D816" s="45"/>
      <c r="E816" s="45"/>
    </row>
    <row r="817" spans="1:5" x14ac:dyDescent="0.25">
      <c r="A817" s="45"/>
      <c r="B817" s="119"/>
      <c r="C817" s="45"/>
      <c r="D817" s="45"/>
      <c r="E817" s="45"/>
    </row>
    <row r="818" spans="1:5" x14ac:dyDescent="0.25">
      <c r="A818" s="45"/>
      <c r="B818" s="119"/>
      <c r="C818" s="45"/>
      <c r="D818" s="45"/>
      <c r="E818" s="45"/>
    </row>
    <row r="819" spans="1:5" x14ac:dyDescent="0.25">
      <c r="A819" s="45"/>
      <c r="B819" s="119"/>
      <c r="C819" s="45"/>
      <c r="D819" s="45"/>
      <c r="E819" s="45"/>
    </row>
    <row r="820" spans="1:5" x14ac:dyDescent="0.25">
      <c r="A820" s="45"/>
      <c r="B820" s="119"/>
      <c r="C820" s="45"/>
      <c r="D820" s="45"/>
      <c r="E820" s="45"/>
    </row>
    <row r="821" spans="1:5" x14ac:dyDescent="0.25">
      <c r="A821" s="45"/>
      <c r="B821" s="119"/>
      <c r="C821" s="45"/>
      <c r="D821" s="45"/>
      <c r="E821" s="45"/>
    </row>
    <row r="822" spans="1:5" x14ac:dyDescent="0.25">
      <c r="A822" s="45"/>
      <c r="B822" s="119"/>
      <c r="C822" s="45"/>
      <c r="D822" s="45"/>
      <c r="E822" s="45"/>
    </row>
    <row r="823" spans="1:5" x14ac:dyDescent="0.25">
      <c r="A823" s="45"/>
      <c r="B823" s="119"/>
      <c r="C823" s="45"/>
      <c r="D823" s="45"/>
      <c r="E823" s="45"/>
    </row>
    <row r="824" spans="1:5" x14ac:dyDescent="0.25">
      <c r="A824" s="45"/>
      <c r="B824" s="119"/>
      <c r="C824" s="45"/>
      <c r="D824" s="45"/>
      <c r="E824" s="45"/>
    </row>
    <row r="825" spans="1:5" x14ac:dyDescent="0.25">
      <c r="A825" s="45"/>
      <c r="B825" s="119"/>
      <c r="C825" s="45"/>
      <c r="D825" s="45"/>
      <c r="E825" s="45"/>
    </row>
    <row r="826" spans="1:5" x14ac:dyDescent="0.25">
      <c r="A826" s="45"/>
      <c r="B826" s="119"/>
      <c r="C826" s="45"/>
      <c r="D826" s="45"/>
      <c r="E826" s="45"/>
    </row>
    <row r="827" spans="1:5" x14ac:dyDescent="0.25">
      <c r="A827" s="45"/>
      <c r="B827" s="119"/>
      <c r="C827" s="45"/>
      <c r="D827" s="45"/>
      <c r="E827" s="45"/>
    </row>
    <row r="828" spans="1:5" x14ac:dyDescent="0.25">
      <c r="A828" s="45"/>
      <c r="B828" s="119"/>
      <c r="C828" s="45"/>
      <c r="D828" s="45"/>
      <c r="E828" s="45"/>
    </row>
    <row r="829" spans="1:5" x14ac:dyDescent="0.25">
      <c r="A829" s="45"/>
      <c r="B829" s="119"/>
      <c r="C829" s="45"/>
      <c r="D829" s="45"/>
      <c r="E829" s="45"/>
    </row>
    <row r="830" spans="1:5" x14ac:dyDescent="0.25">
      <c r="A830" s="45"/>
      <c r="B830" s="119"/>
      <c r="C830" s="45"/>
      <c r="D830" s="45"/>
      <c r="E830" s="45"/>
    </row>
    <row r="831" spans="1:5" x14ac:dyDescent="0.25">
      <c r="A831" s="45"/>
      <c r="B831" s="119"/>
      <c r="C831" s="45"/>
      <c r="D831" s="45"/>
      <c r="E831" s="45"/>
    </row>
    <row r="832" spans="1:5" x14ac:dyDescent="0.25">
      <c r="A832" s="45"/>
      <c r="B832" s="119"/>
      <c r="C832" s="45"/>
      <c r="D832" s="45"/>
      <c r="E832" s="45"/>
    </row>
    <row r="833" spans="1:5" x14ac:dyDescent="0.25">
      <c r="A833" s="45"/>
      <c r="B833" s="119"/>
      <c r="C833" s="45"/>
      <c r="D833" s="45"/>
      <c r="E833" s="45"/>
    </row>
    <row r="834" spans="1:5" x14ac:dyDescent="0.25">
      <c r="A834" s="45"/>
      <c r="B834" s="119"/>
      <c r="C834" s="45"/>
      <c r="D834" s="45"/>
      <c r="E834" s="45"/>
    </row>
    <row r="835" spans="1:5" x14ac:dyDescent="0.25">
      <c r="A835" s="45"/>
      <c r="B835" s="119"/>
      <c r="C835" s="45"/>
      <c r="D835" s="45"/>
      <c r="E835" s="45"/>
    </row>
    <row r="836" spans="1:5" x14ac:dyDescent="0.25">
      <c r="A836" s="45"/>
      <c r="B836" s="119"/>
      <c r="C836" s="45"/>
      <c r="D836" s="45"/>
      <c r="E836" s="45"/>
    </row>
    <row r="837" spans="1:5" x14ac:dyDescent="0.25">
      <c r="A837" s="45"/>
      <c r="B837" s="119"/>
      <c r="C837" s="45"/>
      <c r="D837" s="45"/>
      <c r="E837" s="45"/>
    </row>
    <row r="838" spans="1:5" x14ac:dyDescent="0.25">
      <c r="A838" s="45"/>
      <c r="B838" s="119"/>
      <c r="C838" s="45"/>
      <c r="D838" s="45"/>
      <c r="E838" s="45"/>
    </row>
    <row r="839" spans="1:5" x14ac:dyDescent="0.25">
      <c r="A839" s="45"/>
      <c r="B839" s="119"/>
      <c r="C839" s="45"/>
      <c r="D839" s="45"/>
      <c r="E839" s="45"/>
    </row>
    <row r="840" spans="1:5" x14ac:dyDescent="0.25">
      <c r="A840" s="45"/>
      <c r="B840" s="119"/>
      <c r="C840" s="45"/>
      <c r="D840" s="45"/>
      <c r="E840" s="45"/>
    </row>
    <row r="841" spans="1:5" x14ac:dyDescent="0.25">
      <c r="A841" s="45"/>
      <c r="B841" s="119"/>
      <c r="C841" s="45"/>
      <c r="D841" s="45"/>
      <c r="E841" s="45"/>
    </row>
    <row r="842" spans="1:5" x14ac:dyDescent="0.25">
      <c r="A842" s="45"/>
      <c r="B842" s="119"/>
      <c r="C842" s="45"/>
      <c r="D842" s="45"/>
      <c r="E842" s="45"/>
    </row>
    <row r="843" spans="1:5" x14ac:dyDescent="0.25">
      <c r="A843" s="45"/>
      <c r="B843" s="119"/>
      <c r="C843" s="45"/>
      <c r="D843" s="45"/>
      <c r="E843" s="45"/>
    </row>
    <row r="844" spans="1:5" x14ac:dyDescent="0.25">
      <c r="A844" s="45"/>
      <c r="B844" s="119"/>
      <c r="C844" s="45"/>
      <c r="D844" s="45"/>
      <c r="E844" s="45"/>
    </row>
    <row r="845" spans="1:5" x14ac:dyDescent="0.25">
      <c r="A845" s="45"/>
      <c r="B845" s="119"/>
      <c r="C845" s="45"/>
      <c r="D845" s="45"/>
      <c r="E845" s="45"/>
    </row>
    <row r="846" spans="1:5" x14ac:dyDescent="0.25">
      <c r="A846" s="45"/>
      <c r="B846" s="119"/>
      <c r="C846" s="45"/>
      <c r="D846" s="45"/>
      <c r="E846" s="45"/>
    </row>
    <row r="847" spans="1:5" x14ac:dyDescent="0.25">
      <c r="A847" s="45"/>
      <c r="B847" s="119"/>
      <c r="C847" s="45"/>
      <c r="D847" s="45"/>
      <c r="E847" s="45"/>
    </row>
    <row r="848" spans="1:5" x14ac:dyDescent="0.25">
      <c r="A848" s="45"/>
      <c r="B848" s="119"/>
      <c r="C848" s="45"/>
      <c r="D848" s="45"/>
      <c r="E848" s="45"/>
    </row>
    <row r="849" spans="1:5" x14ac:dyDescent="0.25">
      <c r="A849" s="45"/>
      <c r="B849" s="119"/>
      <c r="C849" s="45"/>
      <c r="D849" s="45"/>
      <c r="E849" s="45"/>
    </row>
    <row r="850" spans="1:5" x14ac:dyDescent="0.25">
      <c r="A850" s="45"/>
      <c r="B850" s="119"/>
      <c r="C850" s="45"/>
      <c r="D850" s="45"/>
      <c r="E850" s="45"/>
    </row>
    <row r="851" spans="1:5" x14ac:dyDescent="0.25">
      <c r="A851" s="45"/>
      <c r="B851" s="119"/>
      <c r="C851" s="45"/>
      <c r="D851" s="45"/>
      <c r="E851" s="45"/>
    </row>
    <row r="852" spans="1:5" x14ac:dyDescent="0.25">
      <c r="A852" s="45"/>
      <c r="B852" s="119"/>
      <c r="C852" s="45"/>
      <c r="D852" s="45"/>
      <c r="E852" s="45"/>
    </row>
    <row r="853" spans="1:5" x14ac:dyDescent="0.25">
      <c r="A853" s="45"/>
      <c r="B853" s="119"/>
      <c r="C853" s="45"/>
      <c r="D853" s="45"/>
      <c r="E853" s="45"/>
    </row>
    <row r="854" spans="1:5" x14ac:dyDescent="0.25">
      <c r="A854" s="45"/>
      <c r="B854" s="119"/>
      <c r="C854" s="45"/>
      <c r="D854" s="45"/>
      <c r="E854" s="45"/>
    </row>
    <row r="855" spans="1:5" x14ac:dyDescent="0.25">
      <c r="A855" s="45"/>
      <c r="B855" s="119"/>
      <c r="C855" s="45"/>
      <c r="D855" s="45"/>
      <c r="E855" s="45"/>
    </row>
    <row r="856" spans="1:5" x14ac:dyDescent="0.25">
      <c r="A856" s="45"/>
      <c r="B856" s="119"/>
      <c r="C856" s="45"/>
      <c r="D856" s="45"/>
      <c r="E856" s="45"/>
    </row>
    <row r="857" spans="1:5" x14ac:dyDescent="0.25">
      <c r="A857" s="45"/>
      <c r="B857" s="119"/>
      <c r="C857" s="45"/>
      <c r="D857" s="45"/>
      <c r="E857" s="45"/>
    </row>
    <row r="858" spans="1:5" x14ac:dyDescent="0.25">
      <c r="A858" s="45"/>
      <c r="B858" s="119"/>
      <c r="C858" s="45"/>
      <c r="D858" s="45"/>
      <c r="E858" s="45"/>
    </row>
    <row r="859" spans="1:5" x14ac:dyDescent="0.25">
      <c r="A859" s="45"/>
      <c r="B859" s="119"/>
      <c r="C859" s="45"/>
      <c r="D859" s="45"/>
      <c r="E859" s="45"/>
    </row>
    <row r="860" spans="1:5" x14ac:dyDescent="0.25">
      <c r="A860" s="45"/>
      <c r="B860" s="119"/>
      <c r="C860" s="45"/>
      <c r="D860" s="45"/>
      <c r="E860" s="45"/>
    </row>
    <row r="861" spans="1:5" x14ac:dyDescent="0.25">
      <c r="A861" s="45"/>
      <c r="B861" s="119"/>
      <c r="C861" s="45"/>
      <c r="D861" s="45"/>
      <c r="E861" s="45"/>
    </row>
    <row r="862" spans="1:5" x14ac:dyDescent="0.25">
      <c r="A862" s="45"/>
      <c r="B862" s="119"/>
      <c r="C862" s="45"/>
      <c r="D862" s="45"/>
      <c r="E862" s="45"/>
    </row>
    <row r="863" spans="1:5" x14ac:dyDescent="0.25">
      <c r="A863" s="45"/>
      <c r="B863" s="119"/>
      <c r="C863" s="45"/>
      <c r="D863" s="45"/>
      <c r="E863" s="45"/>
    </row>
    <row r="864" spans="1:5" x14ac:dyDescent="0.25">
      <c r="A864" s="45"/>
      <c r="B864" s="119"/>
      <c r="C864" s="45"/>
      <c r="D864" s="45"/>
      <c r="E864" s="45"/>
    </row>
    <row r="865" spans="1:5" x14ac:dyDescent="0.25">
      <c r="A865" s="45"/>
      <c r="B865" s="119"/>
      <c r="C865" s="45"/>
      <c r="D865" s="45"/>
      <c r="E865" s="45"/>
    </row>
    <row r="866" spans="1:5" x14ac:dyDescent="0.25">
      <c r="A866" s="45"/>
      <c r="B866" s="119"/>
      <c r="C866" s="45"/>
      <c r="D866" s="45"/>
      <c r="E866" s="45"/>
    </row>
    <row r="867" spans="1:5" x14ac:dyDescent="0.25">
      <c r="A867" s="45"/>
      <c r="B867" s="119"/>
      <c r="C867" s="45"/>
      <c r="D867" s="45"/>
      <c r="E867" s="45"/>
    </row>
    <row r="868" spans="1:5" x14ac:dyDescent="0.25">
      <c r="A868" s="45"/>
      <c r="B868" s="119"/>
      <c r="C868" s="45"/>
      <c r="D868" s="45"/>
      <c r="E868" s="45"/>
    </row>
    <row r="869" spans="1:5" x14ac:dyDescent="0.25">
      <c r="A869" s="45"/>
      <c r="B869" s="119"/>
      <c r="C869" s="45"/>
      <c r="D869" s="45"/>
      <c r="E869" s="45"/>
    </row>
    <row r="870" spans="1:5" x14ac:dyDescent="0.25">
      <c r="A870" s="45"/>
      <c r="B870" s="119"/>
      <c r="C870" s="45"/>
      <c r="D870" s="45"/>
      <c r="E870" s="45"/>
    </row>
    <row r="871" spans="1:5" x14ac:dyDescent="0.25">
      <c r="A871" s="45"/>
      <c r="B871" s="119"/>
      <c r="C871" s="45"/>
      <c r="D871" s="45"/>
      <c r="E871" s="45"/>
    </row>
    <row r="872" spans="1:5" x14ac:dyDescent="0.25">
      <c r="A872" s="45"/>
      <c r="B872" s="119"/>
      <c r="C872" s="45"/>
      <c r="D872" s="45"/>
      <c r="E872" s="45"/>
    </row>
    <row r="873" spans="1:5" x14ac:dyDescent="0.25">
      <c r="A873" s="45"/>
      <c r="B873" s="119"/>
      <c r="C873" s="45"/>
      <c r="D873" s="45"/>
      <c r="E873" s="45"/>
    </row>
    <row r="874" spans="1:5" x14ac:dyDescent="0.25">
      <c r="A874" s="45"/>
      <c r="B874" s="119"/>
      <c r="C874" s="45"/>
      <c r="D874" s="45"/>
      <c r="E874" s="45"/>
    </row>
    <row r="875" spans="1:5" x14ac:dyDescent="0.25">
      <c r="A875" s="45"/>
      <c r="B875" s="119"/>
      <c r="C875" s="45"/>
      <c r="D875" s="45"/>
      <c r="E875" s="45"/>
    </row>
    <row r="876" spans="1:5" x14ac:dyDescent="0.25">
      <c r="A876" s="45"/>
      <c r="B876" s="119"/>
      <c r="C876" s="45"/>
      <c r="D876" s="45"/>
      <c r="E876" s="45"/>
    </row>
    <row r="877" spans="1:5" x14ac:dyDescent="0.25">
      <c r="A877" s="45"/>
      <c r="B877" s="119"/>
      <c r="C877" s="45"/>
      <c r="D877" s="45"/>
      <c r="E877" s="45"/>
    </row>
    <row r="878" spans="1:5" x14ac:dyDescent="0.25">
      <c r="A878" s="45"/>
      <c r="B878" s="119"/>
      <c r="C878" s="45"/>
      <c r="D878" s="45"/>
      <c r="E878" s="45"/>
    </row>
    <row r="879" spans="1:5" x14ac:dyDescent="0.25">
      <c r="A879" s="45"/>
      <c r="B879" s="119"/>
      <c r="C879" s="45"/>
      <c r="D879" s="45"/>
      <c r="E879" s="45"/>
    </row>
    <row r="880" spans="1:5" x14ac:dyDescent="0.25">
      <c r="A880" s="45"/>
      <c r="B880" s="119"/>
      <c r="C880" s="45"/>
      <c r="D880" s="45"/>
      <c r="E880" s="45"/>
    </row>
    <row r="881" spans="1:5" x14ac:dyDescent="0.25">
      <c r="A881" s="45"/>
      <c r="B881" s="119"/>
      <c r="C881" s="45"/>
      <c r="D881" s="45"/>
      <c r="E881" s="45"/>
    </row>
    <row r="882" spans="1:5" x14ac:dyDescent="0.25">
      <c r="A882" s="45"/>
      <c r="B882" s="119"/>
      <c r="C882" s="45"/>
      <c r="D882" s="45"/>
      <c r="E882" s="45"/>
    </row>
    <row r="883" spans="1:5" x14ac:dyDescent="0.25">
      <c r="A883" s="45"/>
      <c r="B883" s="119"/>
      <c r="C883" s="45"/>
      <c r="D883" s="45"/>
      <c r="E883" s="45"/>
    </row>
    <row r="884" spans="1:5" x14ac:dyDescent="0.25">
      <c r="A884" s="45"/>
      <c r="B884" s="119"/>
      <c r="C884" s="45"/>
      <c r="D884" s="45"/>
      <c r="E884" s="45"/>
    </row>
    <row r="885" spans="1:5" x14ac:dyDescent="0.25">
      <c r="A885" s="45"/>
      <c r="B885" s="119"/>
      <c r="C885" s="45"/>
      <c r="D885" s="45"/>
      <c r="E885" s="45"/>
    </row>
    <row r="886" spans="1:5" x14ac:dyDescent="0.25">
      <c r="A886" s="45"/>
      <c r="B886" s="119"/>
      <c r="C886" s="45"/>
      <c r="D886" s="45"/>
      <c r="E886" s="45"/>
    </row>
    <row r="887" spans="1:5" x14ac:dyDescent="0.25">
      <c r="A887" s="45"/>
      <c r="B887" s="119"/>
      <c r="C887" s="45"/>
      <c r="D887" s="45"/>
      <c r="E887" s="45"/>
    </row>
    <row r="888" spans="1:5" x14ac:dyDescent="0.25">
      <c r="A888" s="45"/>
      <c r="B888" s="119"/>
      <c r="C888" s="45"/>
      <c r="D888" s="45"/>
      <c r="E888" s="45"/>
    </row>
    <row r="889" spans="1:5" x14ac:dyDescent="0.25">
      <c r="A889" s="45"/>
      <c r="B889" s="119"/>
      <c r="C889" s="45"/>
      <c r="D889" s="45"/>
      <c r="E889" s="45"/>
    </row>
    <row r="890" spans="1:5" x14ac:dyDescent="0.25">
      <c r="A890" s="45"/>
      <c r="B890" s="119"/>
      <c r="C890" s="45"/>
      <c r="D890" s="45"/>
      <c r="E890" s="45"/>
    </row>
    <row r="891" spans="1:5" x14ac:dyDescent="0.25">
      <c r="A891" s="45"/>
      <c r="B891" s="119"/>
      <c r="C891" s="45"/>
      <c r="D891" s="45"/>
      <c r="E891" s="45"/>
    </row>
    <row r="892" spans="1:5" x14ac:dyDescent="0.25">
      <c r="A892" s="45"/>
      <c r="B892" s="119"/>
      <c r="C892" s="45"/>
      <c r="D892" s="45"/>
      <c r="E892" s="45"/>
    </row>
    <row r="893" spans="1:5" x14ac:dyDescent="0.25">
      <c r="A893" s="45"/>
      <c r="B893" s="119"/>
      <c r="C893" s="45"/>
      <c r="D893" s="45"/>
      <c r="E893" s="45"/>
    </row>
    <row r="894" spans="1:5" x14ac:dyDescent="0.25">
      <c r="A894" s="45"/>
      <c r="B894" s="119"/>
      <c r="C894" s="45"/>
      <c r="D894" s="45"/>
      <c r="E894" s="45"/>
    </row>
    <row r="895" spans="1:5" x14ac:dyDescent="0.25">
      <c r="A895" s="45"/>
      <c r="B895" s="119"/>
      <c r="C895" s="45"/>
      <c r="D895" s="45"/>
      <c r="E895" s="45"/>
    </row>
    <row r="896" spans="1:5" x14ac:dyDescent="0.25">
      <c r="A896" s="45"/>
      <c r="B896" s="119"/>
      <c r="C896" s="45"/>
      <c r="D896" s="45"/>
      <c r="E896" s="45"/>
    </row>
    <row r="897" spans="1:5" x14ac:dyDescent="0.25">
      <c r="A897" s="45"/>
      <c r="B897" s="119"/>
      <c r="C897" s="45"/>
      <c r="D897" s="45"/>
      <c r="E897" s="45"/>
    </row>
    <row r="898" spans="1:5" x14ac:dyDescent="0.25">
      <c r="A898" s="45"/>
      <c r="B898" s="119"/>
      <c r="C898" s="45"/>
      <c r="D898" s="45"/>
      <c r="E898" s="45"/>
    </row>
    <row r="899" spans="1:5" x14ac:dyDescent="0.25">
      <c r="A899" s="45"/>
      <c r="B899" s="119"/>
      <c r="C899" s="45"/>
      <c r="D899" s="45"/>
      <c r="E899" s="45"/>
    </row>
    <row r="900" spans="1:5" x14ac:dyDescent="0.25">
      <c r="A900" s="45"/>
      <c r="B900" s="119"/>
      <c r="C900" s="45"/>
      <c r="D900" s="45"/>
      <c r="E900" s="45"/>
    </row>
    <row r="901" spans="1:5" x14ac:dyDescent="0.25">
      <c r="A901" s="45"/>
      <c r="B901" s="119"/>
      <c r="C901" s="45"/>
      <c r="D901" s="45"/>
      <c r="E901" s="45"/>
    </row>
    <row r="902" spans="1:5" x14ac:dyDescent="0.25">
      <c r="A902" s="45"/>
      <c r="B902" s="119"/>
      <c r="C902" s="45"/>
      <c r="D902" s="45"/>
      <c r="E902" s="45"/>
    </row>
    <row r="903" spans="1:5" x14ac:dyDescent="0.25">
      <c r="A903" s="45"/>
      <c r="B903" s="119"/>
      <c r="C903" s="45"/>
      <c r="D903" s="45"/>
      <c r="E903" s="45"/>
    </row>
    <row r="904" spans="1:5" x14ac:dyDescent="0.25">
      <c r="A904" s="45"/>
      <c r="B904" s="119"/>
      <c r="C904" s="45"/>
      <c r="D904" s="45"/>
      <c r="E904" s="45"/>
    </row>
    <row r="905" spans="1:5" x14ac:dyDescent="0.25">
      <c r="A905" s="45"/>
      <c r="B905" s="119"/>
      <c r="C905" s="45"/>
      <c r="D905" s="45"/>
      <c r="E905" s="45"/>
    </row>
    <row r="906" spans="1:5" x14ac:dyDescent="0.25">
      <c r="A906" s="45"/>
      <c r="B906" s="119"/>
      <c r="C906" s="45"/>
      <c r="D906" s="45"/>
      <c r="E906" s="45"/>
    </row>
    <row r="907" spans="1:5" x14ac:dyDescent="0.25">
      <c r="A907" s="45"/>
      <c r="B907" s="119"/>
      <c r="C907" s="45"/>
      <c r="D907" s="45"/>
      <c r="E907" s="45"/>
    </row>
    <row r="908" spans="1:5" x14ac:dyDescent="0.25">
      <c r="A908" s="45"/>
      <c r="B908" s="119"/>
      <c r="C908" s="45"/>
      <c r="D908" s="45"/>
      <c r="E908" s="45"/>
    </row>
    <row r="909" spans="1:5" x14ac:dyDescent="0.25">
      <c r="A909" s="45"/>
      <c r="B909" s="119"/>
      <c r="C909" s="45"/>
      <c r="D909" s="45"/>
      <c r="E909" s="45"/>
    </row>
    <row r="910" spans="1:5" x14ac:dyDescent="0.25">
      <c r="A910" s="45"/>
      <c r="B910" s="119"/>
      <c r="C910" s="45"/>
      <c r="D910" s="45"/>
      <c r="E910" s="45"/>
    </row>
    <row r="911" spans="1:5" x14ac:dyDescent="0.25">
      <c r="A911" s="45"/>
      <c r="B911" s="119"/>
      <c r="C911" s="45"/>
      <c r="D911" s="45"/>
      <c r="E911" s="45"/>
    </row>
    <row r="912" spans="1:5" x14ac:dyDescent="0.25">
      <c r="A912" s="45"/>
      <c r="B912" s="119"/>
      <c r="C912" s="45"/>
      <c r="D912" s="45"/>
      <c r="E912" s="45"/>
    </row>
    <row r="913" spans="1:5" x14ac:dyDescent="0.25">
      <c r="A913" s="45"/>
      <c r="B913" s="119"/>
      <c r="C913" s="45"/>
      <c r="D913" s="45"/>
      <c r="E913" s="45"/>
    </row>
    <row r="914" spans="1:5" x14ac:dyDescent="0.25">
      <c r="A914" s="45"/>
      <c r="B914" s="119"/>
      <c r="C914" s="45"/>
      <c r="D914" s="45"/>
      <c r="E914" s="45"/>
    </row>
    <row r="915" spans="1:5" x14ac:dyDescent="0.25">
      <c r="A915" s="45"/>
      <c r="B915" s="119"/>
      <c r="C915" s="45"/>
      <c r="D915" s="45"/>
      <c r="E915" s="45"/>
    </row>
    <row r="916" spans="1:5" x14ac:dyDescent="0.25">
      <c r="A916" s="45"/>
      <c r="B916" s="119"/>
      <c r="C916" s="45"/>
      <c r="D916" s="45"/>
      <c r="E916" s="45"/>
    </row>
    <row r="917" spans="1:5" x14ac:dyDescent="0.25">
      <c r="A917" s="45"/>
      <c r="B917" s="119"/>
      <c r="C917" s="45"/>
      <c r="D917" s="45"/>
      <c r="E917" s="45"/>
    </row>
    <row r="918" spans="1:5" x14ac:dyDescent="0.25">
      <c r="A918" s="45"/>
      <c r="B918" s="119"/>
      <c r="C918" s="45"/>
      <c r="D918" s="45"/>
      <c r="E918" s="45"/>
    </row>
    <row r="919" spans="1:5" x14ac:dyDescent="0.25">
      <c r="A919" s="45"/>
      <c r="B919" s="119"/>
      <c r="C919" s="45"/>
      <c r="D919" s="45"/>
      <c r="E919" s="45"/>
    </row>
    <row r="920" spans="1:5" x14ac:dyDescent="0.25">
      <c r="A920" s="45"/>
      <c r="B920" s="119"/>
      <c r="C920" s="45"/>
      <c r="D920" s="45"/>
      <c r="E920" s="45"/>
    </row>
    <row r="921" spans="1:5" x14ac:dyDescent="0.25">
      <c r="A921" s="45"/>
      <c r="B921" s="119"/>
      <c r="C921" s="45"/>
      <c r="D921" s="45"/>
      <c r="E921" s="45"/>
    </row>
    <row r="922" spans="1:5" x14ac:dyDescent="0.25">
      <c r="A922" s="45"/>
      <c r="B922" s="119"/>
      <c r="C922" s="45"/>
      <c r="D922" s="45"/>
      <c r="E922" s="45"/>
    </row>
    <row r="923" spans="1:5" x14ac:dyDescent="0.25">
      <c r="A923" s="45"/>
      <c r="B923" s="119"/>
      <c r="C923" s="45"/>
      <c r="D923" s="45"/>
      <c r="E923" s="45"/>
    </row>
    <row r="924" spans="1:5" x14ac:dyDescent="0.25">
      <c r="A924" s="45"/>
      <c r="B924" s="119"/>
      <c r="C924" s="45"/>
      <c r="D924" s="45"/>
      <c r="E924" s="45"/>
    </row>
    <row r="925" spans="1:5" x14ac:dyDescent="0.25">
      <c r="A925" s="45"/>
      <c r="B925" s="119"/>
      <c r="C925" s="45"/>
      <c r="D925" s="45"/>
      <c r="E925" s="45"/>
    </row>
    <row r="926" spans="1:5" x14ac:dyDescent="0.25">
      <c r="A926" s="45"/>
      <c r="B926" s="119"/>
      <c r="C926" s="45"/>
      <c r="D926" s="45"/>
      <c r="E926" s="45"/>
    </row>
    <row r="927" spans="1:5" x14ac:dyDescent="0.25">
      <c r="A927" s="45"/>
      <c r="B927" s="119"/>
      <c r="C927" s="45"/>
      <c r="D927" s="45"/>
      <c r="E927" s="45"/>
    </row>
    <row r="928" spans="1:5" x14ac:dyDescent="0.25">
      <c r="A928" s="45"/>
      <c r="B928" s="119"/>
      <c r="C928" s="45"/>
      <c r="D928" s="45"/>
      <c r="E928" s="45"/>
    </row>
    <row r="929" spans="1:5" x14ac:dyDescent="0.25">
      <c r="A929" s="45"/>
      <c r="B929" s="119"/>
      <c r="C929" s="45"/>
      <c r="D929" s="45"/>
      <c r="E929" s="45"/>
    </row>
    <row r="930" spans="1:5" x14ac:dyDescent="0.25">
      <c r="A930" s="45"/>
      <c r="B930" s="119"/>
      <c r="C930" s="45"/>
      <c r="D930" s="45"/>
      <c r="E930" s="45"/>
    </row>
    <row r="931" spans="1:5" x14ac:dyDescent="0.25">
      <c r="A931" s="45"/>
      <c r="B931" s="119"/>
      <c r="C931" s="45"/>
      <c r="D931" s="45"/>
      <c r="E931" s="45"/>
    </row>
    <row r="932" spans="1:5" x14ac:dyDescent="0.25">
      <c r="A932" s="45"/>
      <c r="B932" s="119"/>
      <c r="C932" s="45"/>
      <c r="D932" s="45"/>
      <c r="E932" s="45"/>
    </row>
    <row r="933" spans="1:5" x14ac:dyDescent="0.25">
      <c r="A933" s="45"/>
      <c r="B933" s="119"/>
      <c r="C933" s="45"/>
      <c r="D933" s="45"/>
      <c r="E933" s="45"/>
    </row>
    <row r="934" spans="1:5" x14ac:dyDescent="0.25">
      <c r="A934" s="45"/>
      <c r="B934" s="119"/>
      <c r="C934" s="45"/>
      <c r="D934" s="45"/>
      <c r="E934" s="45"/>
    </row>
    <row r="935" spans="1:5" x14ac:dyDescent="0.25">
      <c r="A935" s="45"/>
      <c r="B935" s="119"/>
      <c r="C935" s="45"/>
      <c r="D935" s="45"/>
      <c r="E935" s="45"/>
    </row>
    <row r="936" spans="1:5" x14ac:dyDescent="0.25">
      <c r="A936" s="45"/>
      <c r="B936" s="119"/>
      <c r="C936" s="45"/>
      <c r="D936" s="45"/>
      <c r="E936" s="45"/>
    </row>
    <row r="937" spans="1:5" x14ac:dyDescent="0.25">
      <c r="A937" s="45"/>
      <c r="B937" s="119"/>
      <c r="C937" s="45"/>
      <c r="D937" s="45"/>
      <c r="E937" s="45"/>
    </row>
    <row r="938" spans="1:5" x14ac:dyDescent="0.25">
      <c r="A938" s="45"/>
      <c r="B938" s="119"/>
      <c r="C938" s="45"/>
      <c r="D938" s="45"/>
      <c r="E938" s="45"/>
    </row>
    <row r="939" spans="1:5" x14ac:dyDescent="0.25">
      <c r="A939" s="45"/>
      <c r="B939" s="119"/>
      <c r="C939" s="45"/>
      <c r="D939" s="45"/>
      <c r="E939" s="45"/>
    </row>
    <row r="940" spans="1:5" x14ac:dyDescent="0.25">
      <c r="A940" s="45"/>
      <c r="B940" s="119"/>
      <c r="C940" s="45"/>
      <c r="D940" s="45"/>
      <c r="E940" s="45"/>
    </row>
    <row r="941" spans="1:5" x14ac:dyDescent="0.25">
      <c r="A941" s="45"/>
      <c r="B941" s="119"/>
      <c r="C941" s="45"/>
      <c r="D941" s="45"/>
      <c r="E941" s="45"/>
    </row>
    <row r="942" spans="1:5" x14ac:dyDescent="0.25">
      <c r="A942" s="45"/>
      <c r="B942" s="119"/>
      <c r="C942" s="45"/>
      <c r="D942" s="45"/>
      <c r="E942" s="45"/>
    </row>
    <row r="943" spans="1:5" x14ac:dyDescent="0.25">
      <c r="A943" s="45"/>
      <c r="B943" s="119"/>
      <c r="C943" s="45"/>
      <c r="D943" s="45"/>
      <c r="E943" s="45"/>
    </row>
    <row r="944" spans="1:5" x14ac:dyDescent="0.25">
      <c r="A944" s="45"/>
      <c r="B944" s="119"/>
      <c r="C944" s="45"/>
      <c r="D944" s="45"/>
      <c r="E944" s="45"/>
    </row>
    <row r="945" spans="1:5" x14ac:dyDescent="0.25">
      <c r="A945" s="45"/>
      <c r="B945" s="119"/>
      <c r="C945" s="45"/>
      <c r="D945" s="45"/>
      <c r="E945" s="45"/>
    </row>
    <row r="946" spans="1:5" x14ac:dyDescent="0.25">
      <c r="A946" s="45"/>
      <c r="B946" s="119"/>
      <c r="C946" s="45"/>
      <c r="D946" s="45"/>
      <c r="E946" s="45"/>
    </row>
    <row r="947" spans="1:5" x14ac:dyDescent="0.25">
      <c r="A947" s="45"/>
      <c r="B947" s="119"/>
      <c r="C947" s="45"/>
      <c r="D947" s="45"/>
      <c r="E947" s="45"/>
    </row>
    <row r="948" spans="1:5" x14ac:dyDescent="0.25">
      <c r="A948" s="45"/>
      <c r="B948" s="119"/>
      <c r="C948" s="45"/>
      <c r="D948" s="45"/>
      <c r="E948" s="45"/>
    </row>
    <row r="949" spans="1:5" x14ac:dyDescent="0.25">
      <c r="A949" s="45"/>
      <c r="B949" s="119"/>
      <c r="C949" s="45"/>
      <c r="D949" s="45"/>
      <c r="E949" s="45"/>
    </row>
    <row r="950" spans="1:5" x14ac:dyDescent="0.25">
      <c r="A950" s="45"/>
      <c r="B950" s="119"/>
      <c r="C950" s="45"/>
      <c r="D950" s="45"/>
      <c r="E950" s="45"/>
    </row>
    <row r="951" spans="1:5" x14ac:dyDescent="0.25">
      <c r="A951" s="45"/>
      <c r="B951" s="119"/>
      <c r="C951" s="45"/>
      <c r="D951" s="45"/>
      <c r="E951" s="45"/>
    </row>
    <row r="952" spans="1:5" x14ac:dyDescent="0.25">
      <c r="A952" s="45"/>
      <c r="B952" s="119"/>
      <c r="C952" s="45"/>
      <c r="D952" s="45"/>
      <c r="E952" s="45"/>
    </row>
    <row r="953" spans="1:5" x14ac:dyDescent="0.25">
      <c r="A953" s="45"/>
      <c r="B953" s="119"/>
      <c r="C953" s="45"/>
      <c r="D953" s="45"/>
      <c r="E953" s="45"/>
    </row>
    <row r="954" spans="1:5" x14ac:dyDescent="0.25">
      <c r="A954" s="45"/>
      <c r="B954" s="119"/>
      <c r="C954" s="45"/>
      <c r="D954" s="45"/>
      <c r="E954" s="45"/>
    </row>
    <row r="955" spans="1:5" x14ac:dyDescent="0.25">
      <c r="A955" s="45"/>
      <c r="B955" s="119"/>
      <c r="C955" s="45"/>
      <c r="D955" s="45"/>
      <c r="E955" s="45"/>
    </row>
    <row r="956" spans="1:5" x14ac:dyDescent="0.25">
      <c r="A956" s="45"/>
      <c r="B956" s="119"/>
      <c r="C956" s="45"/>
      <c r="D956" s="45"/>
      <c r="E956" s="45"/>
    </row>
    <row r="957" spans="1:5" x14ac:dyDescent="0.25">
      <c r="A957" s="45"/>
      <c r="B957" s="119"/>
      <c r="C957" s="45"/>
      <c r="D957" s="45"/>
      <c r="E957" s="45"/>
    </row>
    <row r="958" spans="1:5" x14ac:dyDescent="0.25">
      <c r="A958" s="45"/>
      <c r="B958" s="119"/>
      <c r="C958" s="45"/>
      <c r="D958" s="45"/>
      <c r="E958" s="45"/>
    </row>
    <row r="959" spans="1:5" x14ac:dyDescent="0.25">
      <c r="A959" s="45"/>
      <c r="B959" s="119"/>
      <c r="C959" s="45"/>
      <c r="D959" s="45"/>
      <c r="E959" s="45"/>
    </row>
    <row r="960" spans="1:5" x14ac:dyDescent="0.25">
      <c r="A960" s="45"/>
      <c r="B960" s="119"/>
      <c r="C960" s="45"/>
      <c r="D960" s="45"/>
      <c r="E960" s="45"/>
    </row>
    <row r="961" spans="1:5" x14ac:dyDescent="0.25">
      <c r="A961" s="45"/>
      <c r="B961" s="119"/>
      <c r="C961" s="45"/>
      <c r="D961" s="45"/>
      <c r="E961" s="45"/>
    </row>
    <row r="962" spans="1:5" x14ac:dyDescent="0.25">
      <c r="A962" s="45"/>
      <c r="B962" s="119"/>
      <c r="C962" s="45"/>
      <c r="D962" s="45"/>
      <c r="E962" s="45"/>
    </row>
    <row r="963" spans="1:5" x14ac:dyDescent="0.25">
      <c r="A963" s="45"/>
      <c r="B963" s="119"/>
      <c r="C963" s="45"/>
      <c r="D963" s="45"/>
      <c r="E963" s="45"/>
    </row>
    <row r="964" spans="1:5" x14ac:dyDescent="0.25">
      <c r="A964" s="45"/>
      <c r="B964" s="119"/>
      <c r="C964" s="45"/>
      <c r="D964" s="45"/>
      <c r="E964" s="45"/>
    </row>
    <row r="965" spans="1:5" x14ac:dyDescent="0.25">
      <c r="A965" s="45"/>
      <c r="B965" s="119"/>
      <c r="C965" s="45"/>
      <c r="D965" s="45"/>
      <c r="E965" s="45"/>
    </row>
    <row r="966" spans="1:5" x14ac:dyDescent="0.25">
      <c r="A966" s="45"/>
      <c r="B966" s="119"/>
      <c r="C966" s="45"/>
      <c r="D966" s="45"/>
      <c r="E966" s="45"/>
    </row>
    <row r="967" spans="1:5" x14ac:dyDescent="0.25">
      <c r="A967" s="45"/>
      <c r="B967" s="119"/>
      <c r="C967" s="45"/>
      <c r="D967" s="45"/>
      <c r="E967" s="45"/>
    </row>
    <row r="968" spans="1:5" x14ac:dyDescent="0.25">
      <c r="A968" s="45"/>
      <c r="B968" s="119"/>
      <c r="C968" s="45"/>
      <c r="D968" s="45"/>
      <c r="E968" s="45"/>
    </row>
    <row r="969" spans="1:5" x14ac:dyDescent="0.25">
      <c r="A969" s="45"/>
      <c r="B969" s="119"/>
      <c r="C969" s="45"/>
      <c r="D969" s="45"/>
      <c r="E969" s="45"/>
    </row>
    <row r="970" spans="1:5" x14ac:dyDescent="0.25">
      <c r="A970" s="45"/>
      <c r="B970" s="119"/>
      <c r="C970" s="45"/>
      <c r="D970" s="45"/>
      <c r="E970" s="45"/>
    </row>
    <row r="971" spans="1:5" x14ac:dyDescent="0.25">
      <c r="A971" s="45"/>
      <c r="B971" s="119"/>
      <c r="C971" s="45"/>
      <c r="D971" s="45"/>
      <c r="E971" s="45"/>
    </row>
    <row r="972" spans="1:5" x14ac:dyDescent="0.25">
      <c r="A972" s="45"/>
      <c r="B972" s="119"/>
      <c r="C972" s="45"/>
      <c r="D972" s="45"/>
      <c r="E972" s="45"/>
    </row>
    <row r="973" spans="1:5" x14ac:dyDescent="0.25">
      <c r="A973" s="45"/>
      <c r="B973" s="119"/>
      <c r="C973" s="45"/>
      <c r="D973" s="45"/>
      <c r="E973" s="45"/>
    </row>
    <row r="974" spans="1:5" x14ac:dyDescent="0.25">
      <c r="A974" s="45"/>
      <c r="B974" s="119"/>
      <c r="C974" s="45"/>
      <c r="D974" s="45"/>
      <c r="E974" s="45"/>
    </row>
    <row r="975" spans="1:5" x14ac:dyDescent="0.25">
      <c r="A975" s="45"/>
      <c r="B975" s="119"/>
      <c r="C975" s="45"/>
      <c r="D975" s="45"/>
      <c r="E975" s="45"/>
    </row>
    <row r="976" spans="1:5" x14ac:dyDescent="0.25">
      <c r="A976" s="45"/>
      <c r="B976" s="119"/>
      <c r="C976" s="45"/>
      <c r="D976" s="45"/>
      <c r="E976" s="45"/>
    </row>
    <row r="977" spans="1:5" x14ac:dyDescent="0.25">
      <c r="A977" s="45"/>
      <c r="B977" s="119"/>
      <c r="C977" s="45"/>
      <c r="D977" s="45"/>
      <c r="E977" s="45"/>
    </row>
    <row r="978" spans="1:5" x14ac:dyDescent="0.25">
      <c r="A978" s="45"/>
      <c r="B978" s="119"/>
      <c r="C978" s="45"/>
      <c r="D978" s="45"/>
      <c r="E978" s="45"/>
    </row>
    <row r="979" spans="1:5" x14ac:dyDescent="0.25">
      <c r="A979" s="45"/>
      <c r="B979" s="119"/>
      <c r="C979" s="45"/>
      <c r="D979" s="45"/>
      <c r="E979" s="45"/>
    </row>
    <row r="980" spans="1:5" x14ac:dyDescent="0.25">
      <c r="A980" s="45"/>
      <c r="B980" s="119"/>
      <c r="C980" s="45"/>
      <c r="D980" s="45"/>
      <c r="E980" s="45"/>
    </row>
    <row r="981" spans="1:5" x14ac:dyDescent="0.25">
      <c r="A981" s="45"/>
      <c r="B981" s="119"/>
      <c r="C981" s="45"/>
      <c r="D981" s="45"/>
      <c r="E981" s="45"/>
    </row>
    <row r="982" spans="1:5" x14ac:dyDescent="0.25">
      <c r="A982" s="45"/>
      <c r="B982" s="119"/>
      <c r="C982" s="45"/>
      <c r="D982" s="45"/>
      <c r="E982" s="45"/>
    </row>
    <row r="983" spans="1:5" x14ac:dyDescent="0.25">
      <c r="A983" s="45"/>
      <c r="B983" s="119"/>
      <c r="C983" s="45"/>
      <c r="D983" s="45"/>
      <c r="E983" s="45"/>
    </row>
    <row r="984" spans="1:5" x14ac:dyDescent="0.25">
      <c r="A984" s="45"/>
      <c r="B984" s="119"/>
      <c r="C984" s="45"/>
      <c r="D984" s="45"/>
      <c r="E984" s="45"/>
    </row>
    <row r="985" spans="1:5" x14ac:dyDescent="0.25">
      <c r="A985" s="45"/>
      <c r="B985" s="119"/>
      <c r="C985" s="45"/>
      <c r="D985" s="45"/>
      <c r="E985" s="45"/>
    </row>
    <row r="986" spans="1:5" x14ac:dyDescent="0.25">
      <c r="A986" s="45"/>
      <c r="B986" s="119"/>
      <c r="C986" s="45"/>
      <c r="D986" s="45"/>
      <c r="E986" s="45"/>
    </row>
    <row r="987" spans="1:5" x14ac:dyDescent="0.25">
      <c r="A987" s="45"/>
      <c r="B987" s="119"/>
      <c r="C987" s="45"/>
      <c r="D987" s="45"/>
      <c r="E987" s="45"/>
    </row>
    <row r="988" spans="1:5" x14ac:dyDescent="0.25">
      <c r="A988" s="45"/>
      <c r="B988" s="119"/>
      <c r="C988" s="45"/>
      <c r="D988" s="45"/>
      <c r="E988" s="45"/>
    </row>
    <row r="989" spans="1:5" x14ac:dyDescent="0.25">
      <c r="A989" s="45"/>
      <c r="B989" s="119"/>
      <c r="C989" s="45"/>
      <c r="D989" s="45"/>
      <c r="E989" s="45"/>
    </row>
    <row r="990" spans="1:5" x14ac:dyDescent="0.25">
      <c r="A990" s="45"/>
      <c r="B990" s="119"/>
      <c r="C990" s="45"/>
      <c r="D990" s="45"/>
      <c r="E990" s="45"/>
    </row>
    <row r="991" spans="1:5" x14ac:dyDescent="0.25">
      <c r="A991" s="45"/>
      <c r="B991" s="119"/>
      <c r="C991" s="45"/>
      <c r="D991" s="45"/>
      <c r="E991" s="45"/>
    </row>
    <row r="992" spans="1:5" x14ac:dyDescent="0.25">
      <c r="A992" s="45"/>
      <c r="B992" s="119"/>
      <c r="C992" s="45"/>
      <c r="D992" s="45"/>
      <c r="E992" s="45"/>
    </row>
    <row r="993" spans="1:5" x14ac:dyDescent="0.25">
      <c r="A993" s="45"/>
      <c r="B993" s="119"/>
      <c r="C993" s="45"/>
      <c r="D993" s="45"/>
      <c r="E993" s="45"/>
    </row>
    <row r="994" spans="1:5" x14ac:dyDescent="0.25">
      <c r="A994" s="45"/>
      <c r="B994" s="119"/>
      <c r="C994" s="45"/>
      <c r="D994" s="45"/>
      <c r="E994" s="45"/>
    </row>
    <row r="995" spans="1:5" x14ac:dyDescent="0.25">
      <c r="A995" s="45"/>
      <c r="B995" s="119"/>
      <c r="C995" s="45"/>
      <c r="D995" s="45"/>
      <c r="E995" s="45"/>
    </row>
    <row r="996" spans="1:5" x14ac:dyDescent="0.25">
      <c r="A996" s="45"/>
      <c r="B996" s="119"/>
      <c r="C996" s="45"/>
      <c r="D996" s="45"/>
      <c r="E996" s="45"/>
    </row>
    <row r="997" spans="1:5" x14ac:dyDescent="0.25">
      <c r="A997" s="45"/>
      <c r="B997" s="119"/>
      <c r="C997" s="45"/>
      <c r="D997" s="45"/>
      <c r="E997" s="45"/>
    </row>
    <row r="998" spans="1:5" x14ac:dyDescent="0.25">
      <c r="A998" s="45"/>
      <c r="B998" s="119"/>
      <c r="C998" s="45"/>
      <c r="D998" s="45"/>
      <c r="E998" s="45"/>
    </row>
    <row r="999" spans="1:5" x14ac:dyDescent="0.25">
      <c r="A999" s="45"/>
      <c r="B999" s="119"/>
      <c r="C999" s="45"/>
      <c r="D999" s="45"/>
      <c r="E999" s="45"/>
    </row>
    <row r="1000" spans="1:5" x14ac:dyDescent="0.25">
      <c r="A1000" s="45"/>
      <c r="B1000" s="119"/>
      <c r="C1000" s="45"/>
      <c r="D1000" s="45"/>
      <c r="E1000" s="45"/>
    </row>
    <row r="1001" spans="1:5" x14ac:dyDescent="0.25">
      <c r="A1001" s="45"/>
      <c r="B1001" s="119"/>
      <c r="C1001" s="45"/>
      <c r="D1001" s="45"/>
      <c r="E1001" s="45"/>
    </row>
    <row r="1002" spans="1:5" x14ac:dyDescent="0.25">
      <c r="A1002" s="45"/>
      <c r="B1002" s="119"/>
      <c r="C1002" s="45"/>
      <c r="D1002" s="45"/>
      <c r="E1002" s="45"/>
    </row>
    <row r="1003" spans="1:5" x14ac:dyDescent="0.25">
      <c r="A1003" s="45"/>
      <c r="B1003" s="119"/>
      <c r="C1003" s="45"/>
      <c r="D1003" s="45"/>
      <c r="E1003" s="45"/>
    </row>
    <row r="1004" spans="1:5" x14ac:dyDescent="0.25">
      <c r="A1004" s="45"/>
      <c r="B1004" s="119"/>
      <c r="C1004" s="45"/>
      <c r="D1004" s="45"/>
      <c r="E1004" s="45"/>
    </row>
    <row r="1005" spans="1:5" x14ac:dyDescent="0.25">
      <c r="A1005" s="45"/>
      <c r="B1005" s="119"/>
      <c r="C1005" s="45"/>
      <c r="D1005" s="45"/>
      <c r="E1005" s="45"/>
    </row>
    <row r="1006" spans="1:5" x14ac:dyDescent="0.25">
      <c r="A1006" s="45"/>
      <c r="B1006" s="119"/>
      <c r="C1006" s="45"/>
      <c r="D1006" s="45"/>
      <c r="E1006" s="45"/>
    </row>
    <row r="1007" spans="1:5" x14ac:dyDescent="0.25">
      <c r="A1007" s="45"/>
      <c r="B1007" s="119"/>
      <c r="C1007" s="45"/>
      <c r="D1007" s="45"/>
      <c r="E1007" s="45"/>
    </row>
    <row r="1008" spans="1:5" x14ac:dyDescent="0.25">
      <c r="A1008" s="45"/>
      <c r="B1008" s="119"/>
      <c r="C1008" s="45"/>
      <c r="D1008" s="45"/>
      <c r="E1008" s="45"/>
    </row>
    <row r="1009" spans="1:5" x14ac:dyDescent="0.25">
      <c r="A1009" s="45"/>
      <c r="B1009" s="119"/>
      <c r="C1009" s="45"/>
      <c r="D1009" s="45"/>
      <c r="E1009" s="45"/>
    </row>
    <row r="1010" spans="1:5" x14ac:dyDescent="0.25">
      <c r="A1010" s="45"/>
      <c r="B1010" s="119"/>
      <c r="C1010" s="45"/>
      <c r="D1010" s="45"/>
      <c r="E1010" s="45"/>
    </row>
    <row r="1011" spans="1:5" x14ac:dyDescent="0.25">
      <c r="A1011" s="45"/>
      <c r="B1011" s="119"/>
      <c r="C1011" s="45"/>
      <c r="D1011" s="45"/>
      <c r="E1011" s="45"/>
    </row>
    <row r="1012" spans="1:5" x14ac:dyDescent="0.25">
      <c r="A1012" s="45"/>
      <c r="B1012" s="119"/>
      <c r="C1012" s="45"/>
      <c r="D1012" s="45"/>
      <c r="E1012" s="45"/>
    </row>
    <row r="1013" spans="1:5" x14ac:dyDescent="0.25">
      <c r="A1013" s="45"/>
      <c r="B1013" s="119"/>
      <c r="C1013" s="45"/>
      <c r="D1013" s="45"/>
      <c r="E1013" s="45"/>
    </row>
    <row r="1014" spans="1:5" x14ac:dyDescent="0.25">
      <c r="A1014" s="45"/>
      <c r="B1014" s="119"/>
      <c r="C1014" s="45"/>
      <c r="D1014" s="45"/>
      <c r="E1014" s="45"/>
    </row>
    <row r="1015" spans="1:5" x14ac:dyDescent="0.25">
      <c r="A1015" s="45"/>
      <c r="B1015" s="119"/>
      <c r="C1015" s="45"/>
      <c r="D1015" s="45"/>
      <c r="E1015" s="45"/>
    </row>
    <row r="1016" spans="1:5" x14ac:dyDescent="0.25">
      <c r="A1016" s="45"/>
      <c r="B1016" s="119"/>
      <c r="C1016" s="45"/>
      <c r="D1016" s="45"/>
      <c r="E1016" s="45"/>
    </row>
    <row r="1017" spans="1:5" x14ac:dyDescent="0.25">
      <c r="A1017" s="45"/>
      <c r="B1017" s="119"/>
      <c r="C1017" s="45"/>
      <c r="D1017" s="45"/>
      <c r="E1017" s="45"/>
    </row>
    <row r="1018" spans="1:5" x14ac:dyDescent="0.25">
      <c r="A1018" s="45"/>
      <c r="B1018" s="119"/>
      <c r="C1018" s="45"/>
      <c r="D1018" s="45"/>
      <c r="E1018" s="45"/>
    </row>
    <row r="1019" spans="1:5" x14ac:dyDescent="0.25">
      <c r="A1019" s="45"/>
      <c r="B1019" s="119"/>
      <c r="C1019" s="45"/>
      <c r="D1019" s="45"/>
      <c r="E1019" s="45"/>
    </row>
    <row r="1020" spans="1:5" x14ac:dyDescent="0.25">
      <c r="A1020" s="45"/>
      <c r="B1020" s="119"/>
      <c r="C1020" s="45"/>
      <c r="D1020" s="45"/>
      <c r="E1020" s="45"/>
    </row>
    <row r="1021" spans="1:5" x14ac:dyDescent="0.25">
      <c r="A1021" s="45"/>
      <c r="B1021" s="119"/>
      <c r="C1021" s="45"/>
      <c r="D1021" s="45"/>
      <c r="E1021" s="45"/>
    </row>
    <row r="1022" spans="1:5" x14ac:dyDescent="0.25">
      <c r="A1022" s="45"/>
      <c r="B1022" s="119"/>
      <c r="C1022" s="45"/>
      <c r="D1022" s="45"/>
      <c r="E1022" s="45"/>
    </row>
    <row r="1023" spans="1:5" x14ac:dyDescent="0.25">
      <c r="A1023" s="45"/>
      <c r="B1023" s="119"/>
      <c r="C1023" s="45"/>
      <c r="D1023" s="45"/>
      <c r="E1023" s="45"/>
    </row>
    <row r="1024" spans="1:5" x14ac:dyDescent="0.25">
      <c r="A1024" s="45"/>
      <c r="B1024" s="119"/>
      <c r="C1024" s="45"/>
      <c r="D1024" s="45"/>
      <c r="E1024" s="45"/>
    </row>
    <row r="1025" spans="1:5" x14ac:dyDescent="0.25">
      <c r="A1025" s="45"/>
      <c r="B1025" s="119"/>
      <c r="C1025" s="45"/>
      <c r="D1025" s="45"/>
      <c r="E1025" s="45"/>
    </row>
    <row r="1026" spans="1:5" x14ac:dyDescent="0.25">
      <c r="A1026" s="45"/>
      <c r="B1026" s="119"/>
      <c r="C1026" s="45"/>
      <c r="D1026" s="45"/>
      <c r="E1026" s="45"/>
    </row>
    <row r="1027" spans="1:5" x14ac:dyDescent="0.25">
      <c r="A1027" s="45"/>
      <c r="B1027" s="119"/>
      <c r="C1027" s="45"/>
      <c r="D1027" s="45"/>
      <c r="E1027" s="45"/>
    </row>
    <row r="1028" spans="1:5" x14ac:dyDescent="0.25">
      <c r="A1028" s="45"/>
      <c r="B1028" s="119"/>
      <c r="C1028" s="45"/>
      <c r="D1028" s="45"/>
      <c r="E1028" s="45"/>
    </row>
    <row r="1029" spans="1:5" x14ac:dyDescent="0.25">
      <c r="A1029" s="45"/>
      <c r="B1029" s="119"/>
      <c r="C1029" s="45"/>
      <c r="D1029" s="45"/>
      <c r="E1029" s="45"/>
    </row>
    <row r="1030" spans="1:5" x14ac:dyDescent="0.25">
      <c r="A1030" s="45"/>
      <c r="B1030" s="119"/>
      <c r="C1030" s="45"/>
      <c r="D1030" s="45"/>
      <c r="E1030" s="45"/>
    </row>
    <row r="1031" spans="1:5" x14ac:dyDescent="0.25">
      <c r="A1031" s="45"/>
      <c r="B1031" s="119"/>
      <c r="C1031" s="45"/>
      <c r="D1031" s="45"/>
      <c r="E1031" s="45"/>
    </row>
    <row r="1032" spans="1:5" x14ac:dyDescent="0.25">
      <c r="A1032" s="45"/>
      <c r="B1032" s="119"/>
      <c r="C1032" s="45"/>
      <c r="D1032" s="45"/>
      <c r="E1032" s="45"/>
    </row>
    <row r="1033" spans="1:5" x14ac:dyDescent="0.25">
      <c r="A1033" s="45"/>
      <c r="B1033" s="119"/>
      <c r="C1033" s="45"/>
      <c r="D1033" s="45"/>
      <c r="E1033" s="45"/>
    </row>
    <row r="1034" spans="1:5" x14ac:dyDescent="0.25">
      <c r="A1034" s="45"/>
      <c r="B1034" s="119"/>
      <c r="C1034" s="45"/>
      <c r="D1034" s="45"/>
      <c r="E1034" s="45"/>
    </row>
    <row r="1035" spans="1:5" x14ac:dyDescent="0.25">
      <c r="A1035" s="45"/>
      <c r="B1035" s="119"/>
      <c r="C1035" s="45"/>
      <c r="D1035" s="45"/>
      <c r="E1035" s="45"/>
    </row>
    <row r="1036" spans="1:5" x14ac:dyDescent="0.25">
      <c r="A1036" s="45"/>
      <c r="B1036" s="119"/>
      <c r="C1036" s="45"/>
      <c r="D1036" s="45"/>
      <c r="E1036" s="45"/>
    </row>
    <row r="1037" spans="1:5" x14ac:dyDescent="0.25">
      <c r="A1037" s="45"/>
      <c r="B1037" s="119"/>
      <c r="C1037" s="45"/>
      <c r="D1037" s="45"/>
      <c r="E1037" s="45"/>
    </row>
    <row r="1038" spans="1:5" x14ac:dyDescent="0.25">
      <c r="A1038" s="45"/>
      <c r="B1038" s="119"/>
      <c r="C1038" s="45"/>
      <c r="D1038" s="45"/>
      <c r="E1038" s="45"/>
    </row>
    <row r="1039" spans="1:5" x14ac:dyDescent="0.25">
      <c r="A1039" s="45"/>
      <c r="B1039" s="119"/>
      <c r="C1039" s="45"/>
      <c r="D1039" s="45"/>
      <c r="E1039" s="45"/>
    </row>
    <row r="1040" spans="1:5" x14ac:dyDescent="0.25">
      <c r="A1040" s="45"/>
      <c r="B1040" s="119"/>
      <c r="C1040" s="45"/>
      <c r="D1040" s="45"/>
      <c r="E1040" s="45"/>
    </row>
    <row r="1041" spans="1:5" x14ac:dyDescent="0.25">
      <c r="A1041" s="45"/>
      <c r="B1041" s="119"/>
      <c r="C1041" s="45"/>
      <c r="D1041" s="45"/>
      <c r="E1041" s="45"/>
    </row>
    <row r="1042" spans="1:5" x14ac:dyDescent="0.25">
      <c r="A1042" s="45"/>
      <c r="B1042" s="119"/>
      <c r="C1042" s="45"/>
      <c r="D1042" s="45"/>
      <c r="E1042" s="45"/>
    </row>
    <row r="1043" spans="1:5" x14ac:dyDescent="0.25">
      <c r="A1043" s="45"/>
      <c r="B1043" s="119"/>
      <c r="C1043" s="45"/>
      <c r="D1043" s="45"/>
      <c r="E1043" s="45"/>
    </row>
    <row r="1044" spans="1:5" x14ac:dyDescent="0.25">
      <c r="A1044" s="45"/>
      <c r="B1044" s="119"/>
      <c r="C1044" s="45"/>
      <c r="D1044" s="45"/>
      <c r="E1044" s="45"/>
    </row>
    <row r="1045" spans="1:5" x14ac:dyDescent="0.25">
      <c r="A1045" s="45"/>
      <c r="B1045" s="119"/>
      <c r="C1045" s="45"/>
      <c r="D1045" s="45"/>
      <c r="E1045" s="45"/>
    </row>
    <row r="1046" spans="1:5" x14ac:dyDescent="0.25">
      <c r="A1046" s="45"/>
      <c r="B1046" s="119"/>
      <c r="C1046" s="45"/>
      <c r="D1046" s="45"/>
      <c r="E1046" s="45"/>
    </row>
    <row r="1047" spans="1:5" x14ac:dyDescent="0.25">
      <c r="A1047" s="45"/>
      <c r="B1047" s="119"/>
      <c r="C1047" s="45"/>
      <c r="D1047" s="45"/>
      <c r="E1047" s="45"/>
    </row>
    <row r="1048" spans="1:5" x14ac:dyDescent="0.25">
      <c r="A1048" s="45"/>
      <c r="B1048" s="119"/>
      <c r="C1048" s="45"/>
      <c r="D1048" s="45"/>
      <c r="E1048" s="45"/>
    </row>
    <row r="1049" spans="1:5" x14ac:dyDescent="0.25">
      <c r="A1049" s="45"/>
      <c r="B1049" s="119"/>
      <c r="C1049" s="45"/>
      <c r="D1049" s="45"/>
      <c r="E1049" s="45"/>
    </row>
    <row r="1050" spans="1:5" x14ac:dyDescent="0.25">
      <c r="A1050" s="45"/>
      <c r="B1050" s="119"/>
      <c r="C1050" s="45"/>
      <c r="D1050" s="45"/>
      <c r="E1050" s="45"/>
    </row>
    <row r="1051" spans="1:5" x14ac:dyDescent="0.25">
      <c r="A1051" s="45"/>
      <c r="B1051" s="119"/>
      <c r="C1051" s="45"/>
      <c r="D1051" s="45"/>
      <c r="E1051" s="45"/>
    </row>
    <row r="1052" spans="1:5" x14ac:dyDescent="0.25">
      <c r="A1052" s="45"/>
      <c r="B1052" s="119"/>
      <c r="C1052" s="45"/>
      <c r="D1052" s="45"/>
      <c r="E1052" s="45"/>
    </row>
    <row r="1053" spans="1:5" x14ac:dyDescent="0.25">
      <c r="A1053" s="45"/>
      <c r="B1053" s="119"/>
      <c r="C1053" s="45"/>
      <c r="D1053" s="45"/>
      <c r="E1053" s="45"/>
    </row>
    <row r="1054" spans="1:5" x14ac:dyDescent="0.25">
      <c r="A1054" s="45"/>
      <c r="B1054" s="119"/>
      <c r="C1054" s="45"/>
      <c r="D1054" s="45"/>
      <c r="E1054" s="45"/>
    </row>
    <row r="1055" spans="1:5" x14ac:dyDescent="0.25">
      <c r="A1055" s="45"/>
      <c r="B1055" s="119"/>
      <c r="C1055" s="45"/>
      <c r="D1055" s="45"/>
      <c r="E1055" s="45"/>
    </row>
    <row r="1056" spans="1:5" x14ac:dyDescent="0.25">
      <c r="A1056" s="45"/>
      <c r="B1056" s="119"/>
      <c r="C1056" s="45"/>
      <c r="D1056" s="45"/>
      <c r="E1056" s="45"/>
    </row>
    <row r="1057" spans="1:5" x14ac:dyDescent="0.25">
      <c r="A1057" s="45"/>
      <c r="B1057" s="119"/>
      <c r="C1057" s="45"/>
      <c r="D1057" s="45"/>
      <c r="E1057" s="45"/>
    </row>
    <row r="1058" spans="1:5" x14ac:dyDescent="0.25">
      <c r="A1058" s="45"/>
      <c r="B1058" s="119"/>
      <c r="C1058" s="45"/>
      <c r="D1058" s="45"/>
      <c r="E1058" s="45"/>
    </row>
    <row r="1059" spans="1:5" x14ac:dyDescent="0.25">
      <c r="A1059" s="45"/>
      <c r="B1059" s="119"/>
      <c r="C1059" s="45"/>
      <c r="D1059" s="45"/>
      <c r="E1059" s="45"/>
    </row>
    <row r="1060" spans="1:5" x14ac:dyDescent="0.25">
      <c r="A1060" s="45"/>
      <c r="B1060" s="119"/>
      <c r="C1060" s="45"/>
      <c r="D1060" s="45"/>
      <c r="E1060" s="45"/>
    </row>
    <row r="1061" spans="1:5" x14ac:dyDescent="0.25">
      <c r="A1061" s="45"/>
      <c r="B1061" s="119"/>
      <c r="C1061" s="45"/>
      <c r="D1061" s="45"/>
      <c r="E1061" s="45"/>
    </row>
    <row r="1062" spans="1:5" x14ac:dyDescent="0.25">
      <c r="A1062" s="45"/>
      <c r="B1062" s="119"/>
      <c r="C1062" s="45"/>
      <c r="D1062" s="45"/>
      <c r="E1062" s="45"/>
    </row>
    <row r="1063" spans="1:5" x14ac:dyDescent="0.25">
      <c r="A1063" s="45"/>
      <c r="B1063" s="119"/>
      <c r="C1063" s="45"/>
      <c r="D1063" s="45"/>
      <c r="E1063" s="45"/>
    </row>
    <row r="1064" spans="1:5" x14ac:dyDescent="0.25">
      <c r="A1064" s="45"/>
      <c r="B1064" s="119"/>
      <c r="C1064" s="45"/>
      <c r="D1064" s="45"/>
      <c r="E1064" s="45"/>
    </row>
    <row r="1065" spans="1:5" x14ac:dyDescent="0.25">
      <c r="A1065" s="45"/>
      <c r="B1065" s="119"/>
      <c r="C1065" s="45"/>
      <c r="D1065" s="45"/>
      <c r="E1065" s="45"/>
    </row>
    <row r="1066" spans="1:5" x14ac:dyDescent="0.25">
      <c r="A1066" s="45"/>
      <c r="B1066" s="119"/>
      <c r="C1066" s="45"/>
      <c r="D1066" s="45"/>
      <c r="E1066" s="45"/>
    </row>
    <row r="1067" spans="1:5" x14ac:dyDescent="0.25">
      <c r="A1067" s="45"/>
      <c r="B1067" s="119"/>
      <c r="C1067" s="45"/>
      <c r="D1067" s="45"/>
      <c r="E1067" s="45"/>
    </row>
    <row r="1068" spans="1:5" x14ac:dyDescent="0.25">
      <c r="A1068" s="45"/>
      <c r="B1068" s="119"/>
      <c r="C1068" s="45"/>
      <c r="D1068" s="45"/>
      <c r="E1068" s="45"/>
    </row>
    <row r="1069" spans="1:5" x14ac:dyDescent="0.25">
      <c r="A1069" s="45"/>
      <c r="B1069" s="119"/>
      <c r="C1069" s="45"/>
      <c r="D1069" s="45"/>
      <c r="E1069" s="45"/>
    </row>
    <row r="1070" spans="1:5" x14ac:dyDescent="0.25">
      <c r="A1070" s="45"/>
      <c r="B1070" s="119"/>
      <c r="C1070" s="45"/>
      <c r="D1070" s="45"/>
      <c r="E1070" s="45"/>
    </row>
    <row r="1071" spans="1:5" x14ac:dyDescent="0.25">
      <c r="A1071" s="45"/>
      <c r="B1071" s="119"/>
      <c r="C1071" s="45"/>
      <c r="D1071" s="45"/>
      <c r="E1071" s="45"/>
    </row>
    <row r="1072" spans="1:5" x14ac:dyDescent="0.25">
      <c r="A1072" s="45"/>
      <c r="B1072" s="119"/>
      <c r="C1072" s="45"/>
      <c r="D1072" s="45"/>
      <c r="E1072" s="45"/>
    </row>
    <row r="1073" spans="1:5" x14ac:dyDescent="0.25">
      <c r="A1073" s="45"/>
      <c r="B1073" s="119"/>
      <c r="C1073" s="45"/>
      <c r="D1073" s="45"/>
      <c r="E1073" s="45"/>
    </row>
    <row r="1074" spans="1:5" x14ac:dyDescent="0.25">
      <c r="A1074" s="45"/>
      <c r="B1074" s="119"/>
      <c r="C1074" s="45"/>
      <c r="D1074" s="45"/>
      <c r="E1074" s="45"/>
    </row>
    <row r="1075" spans="1:5" x14ac:dyDescent="0.25">
      <c r="A1075" s="45"/>
      <c r="B1075" s="119"/>
      <c r="C1075" s="45"/>
      <c r="D1075" s="45"/>
      <c r="E1075" s="45"/>
    </row>
    <row r="1076" spans="1:5" x14ac:dyDescent="0.25">
      <c r="A1076" s="45"/>
      <c r="B1076" s="119"/>
      <c r="C1076" s="45"/>
      <c r="D1076" s="45"/>
      <c r="E1076" s="45"/>
    </row>
    <row r="1077" spans="1:5" x14ac:dyDescent="0.25">
      <c r="A1077" s="45"/>
      <c r="B1077" s="119"/>
      <c r="C1077" s="45"/>
      <c r="D1077" s="45"/>
      <c r="E1077" s="45"/>
    </row>
    <row r="1078" spans="1:5" x14ac:dyDescent="0.25">
      <c r="A1078" s="45"/>
      <c r="B1078" s="119"/>
      <c r="C1078" s="45"/>
      <c r="D1078" s="45"/>
      <c r="E1078" s="45"/>
    </row>
    <row r="1079" spans="1:5" x14ac:dyDescent="0.25">
      <c r="A1079" s="45"/>
      <c r="B1079" s="119"/>
      <c r="C1079" s="45"/>
      <c r="D1079" s="45"/>
      <c r="E1079" s="45"/>
    </row>
    <row r="1080" spans="1:5" x14ac:dyDescent="0.25">
      <c r="A1080" s="45"/>
      <c r="B1080" s="119"/>
      <c r="C1080" s="45"/>
      <c r="D1080" s="45"/>
      <c r="E1080" s="45"/>
    </row>
    <row r="1081" spans="1:5" x14ac:dyDescent="0.25">
      <c r="A1081" s="45"/>
      <c r="B1081" s="119"/>
      <c r="C1081" s="45"/>
      <c r="D1081" s="45"/>
      <c r="E1081" s="45"/>
    </row>
    <row r="1082" spans="1:5" x14ac:dyDescent="0.25">
      <c r="A1082" s="45"/>
      <c r="B1082" s="119"/>
      <c r="C1082" s="45"/>
      <c r="D1082" s="45"/>
      <c r="E1082" s="45"/>
    </row>
    <row r="1083" spans="1:5" x14ac:dyDescent="0.25">
      <c r="A1083" s="45"/>
      <c r="B1083" s="119"/>
      <c r="C1083" s="45"/>
      <c r="D1083" s="45"/>
      <c r="E1083" s="45"/>
    </row>
    <row r="1084" spans="1:5" x14ac:dyDescent="0.25">
      <c r="A1084" s="45"/>
      <c r="B1084" s="119"/>
      <c r="C1084" s="45"/>
      <c r="D1084" s="45"/>
      <c r="E1084" s="45"/>
    </row>
    <row r="1085" spans="1:5" x14ac:dyDescent="0.25">
      <c r="A1085" s="45"/>
      <c r="B1085" s="119"/>
      <c r="C1085" s="45"/>
      <c r="D1085" s="45"/>
      <c r="E1085" s="45"/>
    </row>
    <row r="1086" spans="1:5" x14ac:dyDescent="0.25">
      <c r="A1086" s="45"/>
      <c r="B1086" s="119"/>
      <c r="C1086" s="45"/>
      <c r="D1086" s="45"/>
      <c r="E1086" s="45"/>
    </row>
    <row r="1087" spans="1:5" x14ac:dyDescent="0.25">
      <c r="A1087" s="45"/>
      <c r="B1087" s="119"/>
      <c r="C1087" s="45"/>
      <c r="D1087" s="45"/>
      <c r="E1087" s="45"/>
    </row>
    <row r="1088" spans="1:5" x14ac:dyDescent="0.25">
      <c r="A1088" s="45"/>
      <c r="B1088" s="119"/>
      <c r="C1088" s="45"/>
      <c r="D1088" s="45"/>
      <c r="E1088" s="45"/>
    </row>
    <row r="1089" spans="1:5" x14ac:dyDescent="0.25">
      <c r="A1089" s="45"/>
      <c r="B1089" s="119"/>
      <c r="C1089" s="45"/>
      <c r="D1089" s="45"/>
      <c r="E1089" s="45"/>
    </row>
    <row r="1090" spans="1:5" x14ac:dyDescent="0.25">
      <c r="A1090" s="45"/>
      <c r="B1090" s="119"/>
      <c r="C1090" s="45"/>
      <c r="D1090" s="45"/>
      <c r="E1090" s="45"/>
    </row>
    <row r="1091" spans="1:5" x14ac:dyDescent="0.25">
      <c r="A1091" s="45"/>
      <c r="B1091" s="119"/>
      <c r="C1091" s="45"/>
      <c r="D1091" s="45"/>
      <c r="E1091" s="45"/>
    </row>
    <row r="1092" spans="1:5" x14ac:dyDescent="0.25">
      <c r="A1092" s="45"/>
      <c r="B1092" s="119"/>
      <c r="C1092" s="45"/>
      <c r="D1092" s="45"/>
      <c r="E1092" s="45"/>
    </row>
    <row r="1093" spans="1:5" x14ac:dyDescent="0.25">
      <c r="A1093" s="45"/>
      <c r="B1093" s="119"/>
      <c r="C1093" s="45"/>
      <c r="D1093" s="45"/>
      <c r="E1093" s="45"/>
    </row>
    <row r="1094" spans="1:5" x14ac:dyDescent="0.25">
      <c r="A1094" s="45"/>
      <c r="B1094" s="119"/>
      <c r="C1094" s="45"/>
      <c r="D1094" s="45"/>
      <c r="E1094" s="45"/>
    </row>
    <row r="1095" spans="1:5" x14ac:dyDescent="0.25">
      <c r="A1095" s="45"/>
      <c r="B1095" s="119"/>
      <c r="C1095" s="45"/>
      <c r="D1095" s="45"/>
      <c r="E1095" s="45"/>
    </row>
    <row r="1096" spans="1:5" x14ac:dyDescent="0.25">
      <c r="A1096" s="45"/>
      <c r="B1096" s="119"/>
      <c r="C1096" s="45"/>
      <c r="D1096" s="45"/>
      <c r="E1096" s="45"/>
    </row>
    <row r="1097" spans="1:5" x14ac:dyDescent="0.25">
      <c r="A1097" s="45"/>
      <c r="B1097" s="119"/>
      <c r="C1097" s="45"/>
      <c r="D1097" s="45"/>
      <c r="E1097" s="45"/>
    </row>
    <row r="1098" spans="1:5" x14ac:dyDescent="0.25">
      <c r="A1098" s="45"/>
      <c r="B1098" s="119"/>
      <c r="C1098" s="45"/>
      <c r="D1098" s="45"/>
      <c r="E1098" s="45"/>
    </row>
    <row r="1099" spans="1:5" x14ac:dyDescent="0.25">
      <c r="A1099" s="45"/>
      <c r="B1099" s="119"/>
      <c r="C1099" s="45"/>
      <c r="D1099" s="45"/>
      <c r="E1099" s="45"/>
    </row>
    <row r="1100" spans="1:5" x14ac:dyDescent="0.25">
      <c r="A1100" s="45"/>
      <c r="B1100" s="119"/>
      <c r="C1100" s="45"/>
      <c r="D1100" s="45"/>
      <c r="E1100" s="45"/>
    </row>
    <row r="1101" spans="1:5" x14ac:dyDescent="0.25">
      <c r="A1101" s="45"/>
      <c r="B1101" s="119"/>
      <c r="C1101" s="45"/>
      <c r="D1101" s="45"/>
      <c r="E1101" s="45"/>
    </row>
    <row r="1102" spans="1:5" x14ac:dyDescent="0.25">
      <c r="A1102" s="45"/>
      <c r="B1102" s="119"/>
      <c r="C1102" s="45"/>
      <c r="D1102" s="45"/>
      <c r="E1102" s="45"/>
    </row>
    <row r="1103" spans="1:5" x14ac:dyDescent="0.25">
      <c r="A1103" s="45"/>
      <c r="B1103" s="119"/>
      <c r="C1103" s="45"/>
      <c r="D1103" s="45"/>
      <c r="E1103" s="45"/>
    </row>
    <row r="1104" spans="1:5" x14ac:dyDescent="0.25">
      <c r="A1104" s="45"/>
      <c r="B1104" s="119"/>
      <c r="C1104" s="45"/>
      <c r="D1104" s="45"/>
      <c r="E1104" s="45"/>
    </row>
    <row r="1105" spans="1:5" x14ac:dyDescent="0.25">
      <c r="A1105" s="45"/>
      <c r="B1105" s="119"/>
      <c r="C1105" s="45"/>
      <c r="D1105" s="45"/>
      <c r="E1105" s="45"/>
    </row>
    <row r="1106" spans="1:5" x14ac:dyDescent="0.25">
      <c r="A1106" s="45"/>
      <c r="B1106" s="119"/>
      <c r="C1106" s="45"/>
      <c r="D1106" s="45"/>
      <c r="E1106" s="45"/>
    </row>
    <row r="1107" spans="1:5" x14ac:dyDescent="0.25">
      <c r="A1107" s="45"/>
      <c r="B1107" s="119"/>
      <c r="C1107" s="45"/>
      <c r="D1107" s="45"/>
      <c r="E1107" s="45"/>
    </row>
    <row r="1108" spans="1:5" x14ac:dyDescent="0.25">
      <c r="A1108" s="45"/>
      <c r="B1108" s="119"/>
      <c r="C1108" s="45"/>
      <c r="D1108" s="45"/>
      <c r="E1108" s="45"/>
    </row>
    <row r="1109" spans="1:5" x14ac:dyDescent="0.25">
      <c r="A1109" s="45"/>
      <c r="B1109" s="119"/>
      <c r="C1109" s="45"/>
      <c r="D1109" s="45"/>
      <c r="E1109" s="45"/>
    </row>
    <row r="1110" spans="1:5" x14ac:dyDescent="0.25">
      <c r="A1110" s="45"/>
      <c r="B1110" s="119"/>
      <c r="C1110" s="45"/>
      <c r="D1110" s="45"/>
      <c r="E1110" s="45"/>
    </row>
    <row r="1111" spans="1:5" x14ac:dyDescent="0.25">
      <c r="A1111" s="45"/>
      <c r="B1111" s="119"/>
      <c r="C1111" s="45"/>
      <c r="D1111" s="45"/>
      <c r="E1111" s="45"/>
    </row>
    <row r="1112" spans="1:5" x14ac:dyDescent="0.25">
      <c r="A1112" s="45"/>
      <c r="B1112" s="119"/>
      <c r="C1112" s="45"/>
      <c r="D1112" s="45"/>
      <c r="E1112" s="45"/>
    </row>
    <row r="1113" spans="1:5" x14ac:dyDescent="0.25">
      <c r="A1113" s="45"/>
      <c r="B1113" s="119"/>
      <c r="C1113" s="45"/>
      <c r="D1113" s="45"/>
      <c r="E1113" s="45"/>
    </row>
    <row r="1114" spans="1:5" x14ac:dyDescent="0.25">
      <c r="A1114" s="45"/>
      <c r="B1114" s="119"/>
      <c r="C1114" s="45"/>
      <c r="D1114" s="45"/>
      <c r="E1114" s="45"/>
    </row>
    <row r="1115" spans="1:5" x14ac:dyDescent="0.25">
      <c r="A1115" s="45"/>
      <c r="B1115" s="119"/>
      <c r="C1115" s="45"/>
      <c r="D1115" s="45"/>
      <c r="E1115" s="45"/>
    </row>
    <row r="1116" spans="1:5" x14ac:dyDescent="0.25">
      <c r="A1116" s="45"/>
      <c r="B1116" s="119"/>
      <c r="C1116" s="45"/>
      <c r="D1116" s="45"/>
      <c r="E1116" s="45"/>
    </row>
    <row r="1117" spans="1:5" x14ac:dyDescent="0.25">
      <c r="A1117" s="45"/>
      <c r="B1117" s="119"/>
      <c r="C1117" s="45"/>
      <c r="D1117" s="45"/>
      <c r="E1117" s="45"/>
    </row>
    <row r="1118" spans="1:5" x14ac:dyDescent="0.25">
      <c r="A1118" s="45"/>
      <c r="B1118" s="119"/>
      <c r="C1118" s="45"/>
      <c r="D1118" s="45"/>
      <c r="E1118" s="45"/>
    </row>
    <row r="1119" spans="1:5" x14ac:dyDescent="0.25">
      <c r="A1119" s="45"/>
      <c r="B1119" s="119"/>
      <c r="C1119" s="45"/>
      <c r="D1119" s="45"/>
      <c r="E1119" s="45"/>
    </row>
    <row r="1120" spans="1:5" x14ac:dyDescent="0.25">
      <c r="A1120" s="45"/>
      <c r="B1120" s="119"/>
      <c r="C1120" s="45"/>
      <c r="D1120" s="45"/>
      <c r="E1120" s="45"/>
    </row>
    <row r="1121" spans="1:5" x14ac:dyDescent="0.25">
      <c r="A1121" s="45"/>
      <c r="B1121" s="119"/>
      <c r="C1121" s="45"/>
      <c r="D1121" s="45"/>
      <c r="E1121" s="45"/>
    </row>
    <row r="1122" spans="1:5" x14ac:dyDescent="0.25">
      <c r="A1122" s="45"/>
      <c r="B1122" s="119"/>
      <c r="C1122" s="45"/>
      <c r="D1122" s="45"/>
      <c r="E1122" s="45"/>
    </row>
    <row r="1123" spans="1:5" x14ac:dyDescent="0.25">
      <c r="A1123" s="45"/>
      <c r="B1123" s="119"/>
      <c r="C1123" s="45"/>
      <c r="D1123" s="45"/>
      <c r="E1123" s="45"/>
    </row>
    <row r="1124" spans="1:5" x14ac:dyDescent="0.25">
      <c r="A1124" s="45"/>
      <c r="B1124" s="119"/>
      <c r="C1124" s="45"/>
      <c r="D1124" s="45"/>
      <c r="E1124" s="45"/>
    </row>
    <row r="1125" spans="1:5" x14ac:dyDescent="0.25">
      <c r="A1125" s="45"/>
      <c r="B1125" s="119"/>
      <c r="C1125" s="45"/>
      <c r="D1125" s="45"/>
      <c r="E1125" s="45"/>
    </row>
    <row r="1126" spans="1:5" x14ac:dyDescent="0.25">
      <c r="A1126" s="45"/>
      <c r="B1126" s="119"/>
      <c r="C1126" s="45"/>
      <c r="D1126" s="45"/>
      <c r="E1126" s="45"/>
    </row>
    <row r="1127" spans="1:5" x14ac:dyDescent="0.25">
      <c r="A1127" s="45"/>
      <c r="B1127" s="119"/>
      <c r="C1127" s="45"/>
      <c r="D1127" s="45"/>
      <c r="E1127" s="45"/>
    </row>
    <row r="1128" spans="1:5" x14ac:dyDescent="0.25">
      <c r="A1128" s="45"/>
      <c r="B1128" s="119"/>
      <c r="C1128" s="45"/>
      <c r="D1128" s="45"/>
      <c r="E1128" s="45"/>
    </row>
    <row r="1129" spans="1:5" x14ac:dyDescent="0.25">
      <c r="A1129" s="45"/>
      <c r="B1129" s="119"/>
      <c r="C1129" s="45"/>
      <c r="D1129" s="45"/>
      <c r="E1129" s="45"/>
    </row>
    <row r="1130" spans="1:5" x14ac:dyDescent="0.25">
      <c r="A1130" s="45"/>
      <c r="B1130" s="119"/>
      <c r="C1130" s="45"/>
      <c r="D1130" s="45"/>
      <c r="E1130" s="45"/>
    </row>
    <row r="1131" spans="1:5" x14ac:dyDescent="0.25">
      <c r="A1131" s="45"/>
      <c r="B1131" s="119"/>
      <c r="C1131" s="45"/>
      <c r="D1131" s="45"/>
      <c r="E1131" s="45"/>
    </row>
    <row r="1132" spans="1:5" x14ac:dyDescent="0.25">
      <c r="A1132" s="45"/>
      <c r="B1132" s="119"/>
      <c r="C1132" s="45"/>
      <c r="D1132" s="45"/>
      <c r="E1132" s="45"/>
    </row>
    <row r="1133" spans="1:5" x14ac:dyDescent="0.25">
      <c r="A1133" s="45"/>
      <c r="B1133" s="119"/>
      <c r="C1133" s="45"/>
      <c r="D1133" s="45"/>
      <c r="E1133" s="45"/>
    </row>
    <row r="1134" spans="1:5" x14ac:dyDescent="0.25">
      <c r="A1134" s="45"/>
      <c r="B1134" s="119"/>
      <c r="C1134" s="45"/>
      <c r="D1134" s="45"/>
      <c r="E1134" s="45"/>
    </row>
    <row r="1135" spans="1:5" x14ac:dyDescent="0.25">
      <c r="A1135" s="45"/>
      <c r="B1135" s="119"/>
      <c r="C1135" s="45"/>
      <c r="D1135" s="45"/>
      <c r="E1135" s="45"/>
    </row>
    <row r="1136" spans="1:5" x14ac:dyDescent="0.25">
      <c r="A1136" s="45"/>
      <c r="B1136" s="119"/>
      <c r="C1136" s="45"/>
      <c r="D1136" s="45"/>
      <c r="E1136" s="45"/>
    </row>
    <row r="1137" spans="1:5" x14ac:dyDescent="0.25">
      <c r="A1137" s="45"/>
      <c r="B1137" s="119"/>
      <c r="C1137" s="45"/>
      <c r="D1137" s="45"/>
      <c r="E1137" s="45"/>
    </row>
    <row r="1138" spans="1:5" x14ac:dyDescent="0.25">
      <c r="A1138" s="45"/>
      <c r="B1138" s="119"/>
      <c r="C1138" s="45"/>
      <c r="D1138" s="45"/>
      <c r="E1138" s="45"/>
    </row>
    <row r="1139" spans="1:5" x14ac:dyDescent="0.25">
      <c r="A1139" s="45"/>
      <c r="B1139" s="119"/>
      <c r="C1139" s="45"/>
      <c r="D1139" s="45"/>
      <c r="E1139" s="45"/>
    </row>
    <row r="1140" spans="1:5" x14ac:dyDescent="0.25">
      <c r="A1140" s="45"/>
      <c r="B1140" s="119"/>
      <c r="C1140" s="45"/>
      <c r="D1140" s="45"/>
      <c r="E1140" s="45"/>
    </row>
    <row r="1141" spans="1:5" x14ac:dyDescent="0.25">
      <c r="A1141" s="45"/>
      <c r="B1141" s="119"/>
      <c r="C1141" s="45"/>
      <c r="D1141" s="45"/>
      <c r="E1141" s="45"/>
    </row>
    <row r="1142" spans="1:5" x14ac:dyDescent="0.25">
      <c r="A1142" s="45"/>
      <c r="B1142" s="119"/>
      <c r="C1142" s="45"/>
      <c r="D1142" s="45"/>
      <c r="E1142" s="45"/>
    </row>
    <row r="1143" spans="1:5" x14ac:dyDescent="0.25">
      <c r="A1143" s="45"/>
      <c r="B1143" s="119"/>
      <c r="C1143" s="45"/>
      <c r="D1143" s="45"/>
      <c r="E1143" s="45"/>
    </row>
    <row r="1144" spans="1:5" x14ac:dyDescent="0.25">
      <c r="A1144" s="45"/>
      <c r="B1144" s="119"/>
      <c r="C1144" s="45"/>
      <c r="D1144" s="45"/>
      <c r="E1144" s="45"/>
    </row>
    <row r="1145" spans="1:5" x14ac:dyDescent="0.25">
      <c r="A1145" s="45"/>
      <c r="B1145" s="119"/>
      <c r="C1145" s="45"/>
      <c r="D1145" s="45"/>
      <c r="E1145" s="45"/>
    </row>
    <row r="1146" spans="1:5" x14ac:dyDescent="0.25">
      <c r="A1146" s="45"/>
      <c r="B1146" s="119"/>
      <c r="C1146" s="45"/>
      <c r="D1146" s="45"/>
      <c r="E1146" s="45"/>
    </row>
    <row r="1147" spans="1:5" x14ac:dyDescent="0.25">
      <c r="A1147" s="45"/>
      <c r="B1147" s="119"/>
      <c r="C1147" s="45"/>
      <c r="D1147" s="45"/>
      <c r="E1147" s="45"/>
    </row>
    <row r="1148" spans="1:5" x14ac:dyDescent="0.25">
      <c r="A1148" s="45"/>
      <c r="B1148" s="119"/>
      <c r="C1148" s="45"/>
      <c r="D1148" s="45"/>
      <c r="E1148" s="45"/>
    </row>
    <row r="1149" spans="1:5" x14ac:dyDescent="0.25">
      <c r="A1149" s="45"/>
      <c r="B1149" s="119"/>
      <c r="C1149" s="45"/>
      <c r="D1149" s="45"/>
      <c r="E1149" s="45"/>
    </row>
    <row r="1150" spans="1:5" x14ac:dyDescent="0.25">
      <c r="A1150" s="45"/>
      <c r="B1150" s="119"/>
      <c r="C1150" s="45"/>
      <c r="D1150" s="45"/>
      <c r="E1150" s="45"/>
    </row>
    <row r="1151" spans="1:5" x14ac:dyDescent="0.25">
      <c r="A1151" s="45"/>
      <c r="B1151" s="119"/>
      <c r="C1151" s="45"/>
      <c r="D1151" s="45"/>
      <c r="E1151" s="45"/>
    </row>
    <row r="1152" spans="1:5" x14ac:dyDescent="0.25">
      <c r="A1152" s="45"/>
      <c r="B1152" s="119"/>
      <c r="C1152" s="45"/>
      <c r="D1152" s="45"/>
      <c r="E1152" s="45"/>
    </row>
    <row r="1153" spans="1:5" x14ac:dyDescent="0.25">
      <c r="A1153" s="45"/>
      <c r="B1153" s="119"/>
      <c r="C1153" s="45"/>
      <c r="D1153" s="45"/>
      <c r="E1153" s="45"/>
    </row>
    <row r="1154" spans="1:5" x14ac:dyDescent="0.25">
      <c r="A1154" s="45"/>
      <c r="B1154" s="119"/>
      <c r="C1154" s="45"/>
      <c r="D1154" s="45"/>
      <c r="E1154" s="45"/>
    </row>
    <row r="1155" spans="1:5" x14ac:dyDescent="0.25">
      <c r="A1155" s="45"/>
      <c r="B1155" s="119"/>
      <c r="C1155" s="45"/>
      <c r="D1155" s="45"/>
      <c r="E1155" s="45"/>
    </row>
    <row r="1156" spans="1:5" x14ac:dyDescent="0.25">
      <c r="A1156" s="45"/>
      <c r="B1156" s="119"/>
      <c r="C1156" s="45"/>
      <c r="D1156" s="45"/>
      <c r="E1156" s="45"/>
    </row>
    <row r="1157" spans="1:5" x14ac:dyDescent="0.25">
      <c r="A1157" s="45"/>
      <c r="B1157" s="119"/>
      <c r="C1157" s="45"/>
      <c r="D1157" s="45"/>
      <c r="E1157" s="45"/>
    </row>
    <row r="1158" spans="1:5" x14ac:dyDescent="0.25">
      <c r="A1158" s="45"/>
      <c r="B1158" s="119"/>
      <c r="C1158" s="45"/>
      <c r="D1158" s="45"/>
      <c r="E1158" s="45"/>
    </row>
    <row r="1159" spans="1:5" x14ac:dyDescent="0.25">
      <c r="A1159" s="45"/>
      <c r="B1159" s="119"/>
      <c r="C1159" s="45"/>
      <c r="D1159" s="45"/>
      <c r="E1159" s="45"/>
    </row>
    <row r="1160" spans="1:5" x14ac:dyDescent="0.25">
      <c r="A1160" s="45"/>
      <c r="B1160" s="119"/>
      <c r="C1160" s="45"/>
      <c r="D1160" s="45"/>
      <c r="E1160" s="45"/>
    </row>
    <row r="1161" spans="1:5" x14ac:dyDescent="0.25">
      <c r="A1161" s="45"/>
      <c r="B1161" s="119"/>
      <c r="C1161" s="45"/>
      <c r="D1161" s="45"/>
      <c r="E1161" s="45"/>
    </row>
    <row r="1162" spans="1:5" x14ac:dyDescent="0.25">
      <c r="A1162" s="45"/>
      <c r="B1162" s="119"/>
      <c r="C1162" s="45"/>
      <c r="D1162" s="45"/>
      <c r="E1162" s="45"/>
    </row>
    <row r="1163" spans="1:5" x14ac:dyDescent="0.25">
      <c r="A1163" s="45"/>
      <c r="B1163" s="119"/>
      <c r="C1163" s="45"/>
      <c r="D1163" s="45"/>
      <c r="E1163" s="45"/>
    </row>
    <row r="1164" spans="1:5" x14ac:dyDescent="0.25">
      <c r="A1164" s="45"/>
      <c r="B1164" s="119"/>
      <c r="C1164" s="45"/>
      <c r="D1164" s="45"/>
      <c r="E1164" s="45"/>
    </row>
    <row r="1165" spans="1:5" x14ac:dyDescent="0.25">
      <c r="A1165" s="45"/>
      <c r="B1165" s="119"/>
      <c r="C1165" s="45"/>
      <c r="D1165" s="45"/>
      <c r="E1165" s="45"/>
    </row>
    <row r="1166" spans="1:5" x14ac:dyDescent="0.25">
      <c r="A1166" s="45"/>
      <c r="B1166" s="119"/>
      <c r="C1166" s="45"/>
      <c r="D1166" s="45"/>
      <c r="E1166" s="45"/>
    </row>
    <row r="1167" spans="1:5" x14ac:dyDescent="0.25">
      <c r="A1167" s="45"/>
      <c r="B1167" s="119"/>
      <c r="C1167" s="45"/>
      <c r="D1167" s="45"/>
      <c r="E1167" s="45"/>
    </row>
    <row r="1168" spans="1:5" x14ac:dyDescent="0.25">
      <c r="A1168" s="45"/>
      <c r="B1168" s="119"/>
      <c r="C1168" s="45"/>
      <c r="D1168" s="45"/>
      <c r="E1168" s="45"/>
    </row>
    <row r="1169" spans="1:5" x14ac:dyDescent="0.25">
      <c r="A1169" s="45"/>
      <c r="B1169" s="119"/>
      <c r="C1169" s="45"/>
      <c r="D1169" s="45"/>
      <c r="E1169" s="45"/>
    </row>
    <row r="1170" spans="1:5" x14ac:dyDescent="0.25">
      <c r="A1170" s="45"/>
      <c r="B1170" s="119"/>
      <c r="C1170" s="45"/>
      <c r="D1170" s="45"/>
      <c r="E1170" s="45"/>
    </row>
    <row r="1171" spans="1:5" x14ac:dyDescent="0.25">
      <c r="A1171" s="45"/>
      <c r="B1171" s="119"/>
      <c r="C1171" s="45"/>
      <c r="D1171" s="45"/>
      <c r="E1171" s="45"/>
    </row>
    <row r="1172" spans="1:5" x14ac:dyDescent="0.25">
      <c r="A1172" s="45"/>
      <c r="B1172" s="119"/>
      <c r="C1172" s="45"/>
      <c r="D1172" s="45"/>
      <c r="E1172" s="45"/>
    </row>
    <row r="1173" spans="1:5" x14ac:dyDescent="0.25">
      <c r="A1173" s="45"/>
      <c r="B1173" s="119"/>
      <c r="C1173" s="45"/>
      <c r="D1173" s="45"/>
      <c r="E1173" s="45"/>
    </row>
    <row r="1174" spans="1:5" x14ac:dyDescent="0.25">
      <c r="A1174" s="45"/>
      <c r="B1174" s="119"/>
      <c r="C1174" s="45"/>
      <c r="D1174" s="45"/>
      <c r="E1174" s="45"/>
    </row>
    <row r="1175" spans="1:5" x14ac:dyDescent="0.25">
      <c r="A1175" s="45"/>
      <c r="B1175" s="119"/>
      <c r="C1175" s="45"/>
      <c r="D1175" s="45"/>
      <c r="E1175" s="45"/>
    </row>
    <row r="1176" spans="1:5" x14ac:dyDescent="0.25">
      <c r="A1176" s="45"/>
      <c r="B1176" s="119"/>
      <c r="C1176" s="45"/>
      <c r="D1176" s="45"/>
      <c r="E1176" s="45"/>
    </row>
    <row r="1177" spans="1:5" x14ac:dyDescent="0.25">
      <c r="A1177" s="45"/>
      <c r="B1177" s="119"/>
      <c r="C1177" s="45"/>
      <c r="D1177" s="45"/>
      <c r="E1177" s="45"/>
    </row>
    <row r="1178" spans="1:5" x14ac:dyDescent="0.25">
      <c r="A1178" s="45"/>
      <c r="B1178" s="119"/>
      <c r="C1178" s="45"/>
      <c r="D1178" s="45"/>
      <c r="E1178" s="45"/>
    </row>
    <row r="1179" spans="1:5" x14ac:dyDescent="0.25">
      <c r="A1179" s="45"/>
      <c r="B1179" s="119"/>
      <c r="C1179" s="45"/>
      <c r="D1179" s="45"/>
      <c r="E1179" s="45"/>
    </row>
    <row r="1180" spans="1:5" x14ac:dyDescent="0.25">
      <c r="A1180" s="45"/>
      <c r="B1180" s="119"/>
      <c r="C1180" s="45"/>
      <c r="D1180" s="45"/>
      <c r="E1180" s="45"/>
    </row>
    <row r="1181" spans="1:5" x14ac:dyDescent="0.25">
      <c r="A1181" s="45"/>
      <c r="B1181" s="119"/>
      <c r="C1181" s="45"/>
      <c r="D1181" s="45"/>
      <c r="E1181" s="45"/>
    </row>
    <row r="1182" spans="1:5" x14ac:dyDescent="0.25">
      <c r="A1182" s="45"/>
      <c r="B1182" s="119"/>
      <c r="C1182" s="45"/>
      <c r="D1182" s="45"/>
      <c r="E1182" s="45"/>
    </row>
    <row r="1183" spans="1:5" x14ac:dyDescent="0.25">
      <c r="A1183" s="45"/>
      <c r="B1183" s="119"/>
      <c r="C1183" s="45"/>
      <c r="D1183" s="45"/>
      <c r="E1183" s="45"/>
    </row>
    <row r="1184" spans="1:5" x14ac:dyDescent="0.25">
      <c r="A1184" s="45"/>
      <c r="B1184" s="119"/>
      <c r="C1184" s="45"/>
      <c r="D1184" s="45"/>
      <c r="E1184" s="45"/>
    </row>
    <row r="1185" spans="1:5" x14ac:dyDescent="0.25">
      <c r="A1185" s="45"/>
      <c r="B1185" s="119"/>
      <c r="C1185" s="45"/>
      <c r="D1185" s="45"/>
      <c r="E1185" s="45"/>
    </row>
    <row r="1186" spans="1:5" x14ac:dyDescent="0.25">
      <c r="A1186" s="45"/>
      <c r="B1186" s="119"/>
      <c r="C1186" s="45"/>
      <c r="D1186" s="45"/>
      <c r="E1186" s="45"/>
    </row>
    <row r="1187" spans="1:5" x14ac:dyDescent="0.25">
      <c r="A1187" s="45"/>
      <c r="B1187" s="119"/>
      <c r="C1187" s="45"/>
      <c r="D1187" s="45"/>
      <c r="E1187" s="45"/>
    </row>
    <row r="1188" spans="1:5" x14ac:dyDescent="0.25">
      <c r="A1188" s="45"/>
      <c r="B1188" s="119"/>
      <c r="C1188" s="45"/>
      <c r="D1188" s="45"/>
      <c r="E1188" s="45"/>
    </row>
    <row r="1189" spans="1:5" x14ac:dyDescent="0.25">
      <c r="A1189" s="45"/>
      <c r="B1189" s="119"/>
      <c r="C1189" s="45"/>
      <c r="D1189" s="45"/>
      <c r="E1189" s="45"/>
    </row>
    <row r="1190" spans="1:5" x14ac:dyDescent="0.25">
      <c r="A1190" s="45"/>
      <c r="B1190" s="119"/>
      <c r="C1190" s="45"/>
      <c r="D1190" s="45"/>
      <c r="E1190" s="45"/>
    </row>
    <row r="1191" spans="1:5" x14ac:dyDescent="0.25">
      <c r="A1191" s="45"/>
      <c r="B1191" s="119"/>
      <c r="C1191" s="45"/>
      <c r="D1191" s="45"/>
      <c r="E1191" s="45"/>
    </row>
    <row r="1192" spans="1:5" x14ac:dyDescent="0.25">
      <c r="A1192" s="45"/>
      <c r="B1192" s="119"/>
      <c r="C1192" s="45"/>
      <c r="D1192" s="45"/>
      <c r="E1192" s="45"/>
    </row>
    <row r="1193" spans="1:5" x14ac:dyDescent="0.25">
      <c r="A1193" s="45"/>
      <c r="B1193" s="119"/>
      <c r="C1193" s="45"/>
      <c r="D1193" s="45"/>
      <c r="E1193" s="45"/>
    </row>
    <row r="1194" spans="1:5" x14ac:dyDescent="0.25">
      <c r="A1194" s="45"/>
      <c r="B1194" s="119"/>
      <c r="C1194" s="45"/>
      <c r="D1194" s="45"/>
      <c r="E1194" s="45"/>
    </row>
    <row r="1195" spans="1:5" x14ac:dyDescent="0.25">
      <c r="A1195" s="45"/>
      <c r="B1195" s="119"/>
      <c r="C1195" s="45"/>
      <c r="D1195" s="45"/>
      <c r="E1195" s="45"/>
    </row>
    <row r="1196" spans="1:5" x14ac:dyDescent="0.25">
      <c r="A1196" s="45"/>
      <c r="B1196" s="119"/>
      <c r="C1196" s="45"/>
      <c r="D1196" s="45"/>
      <c r="E1196" s="45"/>
    </row>
    <row r="1197" spans="1:5" x14ac:dyDescent="0.25">
      <c r="A1197" s="45"/>
      <c r="B1197" s="119"/>
      <c r="C1197" s="45"/>
      <c r="D1197" s="45"/>
      <c r="E1197" s="45"/>
    </row>
    <row r="1198" spans="1:5" x14ac:dyDescent="0.25">
      <c r="A1198" s="45"/>
      <c r="B1198" s="119"/>
      <c r="C1198" s="45"/>
      <c r="D1198" s="45"/>
      <c r="E1198" s="45"/>
    </row>
    <row r="1199" spans="1:5" x14ac:dyDescent="0.25">
      <c r="A1199" s="45"/>
      <c r="B1199" s="119"/>
      <c r="C1199" s="45"/>
      <c r="D1199" s="45"/>
      <c r="E1199" s="45"/>
    </row>
    <row r="1200" spans="1:5" x14ac:dyDescent="0.25">
      <c r="A1200" s="45"/>
      <c r="B1200" s="119"/>
      <c r="C1200" s="45"/>
      <c r="D1200" s="45"/>
      <c r="E1200" s="45"/>
    </row>
    <row r="1201" spans="1:5" x14ac:dyDescent="0.25">
      <c r="A1201" s="45"/>
      <c r="B1201" s="119"/>
      <c r="C1201" s="45"/>
      <c r="D1201" s="45"/>
      <c r="E1201" s="45"/>
    </row>
    <row r="1202" spans="1:5" x14ac:dyDescent="0.25">
      <c r="A1202" s="45"/>
      <c r="B1202" s="119"/>
      <c r="C1202" s="45"/>
      <c r="D1202" s="45"/>
      <c r="E1202" s="45"/>
    </row>
    <row r="1203" spans="1:5" x14ac:dyDescent="0.25">
      <c r="A1203" s="45"/>
      <c r="B1203" s="119"/>
      <c r="C1203" s="45"/>
      <c r="D1203" s="45"/>
      <c r="E1203" s="45"/>
    </row>
    <row r="1204" spans="1:5" x14ac:dyDescent="0.25">
      <c r="A1204" s="45"/>
      <c r="B1204" s="119"/>
      <c r="C1204" s="45"/>
      <c r="D1204" s="45"/>
      <c r="E1204" s="45"/>
    </row>
    <row r="1205" spans="1:5" x14ac:dyDescent="0.25">
      <c r="A1205" s="45"/>
      <c r="B1205" s="119"/>
      <c r="C1205" s="45"/>
      <c r="D1205" s="45"/>
      <c r="E1205" s="45"/>
    </row>
    <row r="1206" spans="1:5" x14ac:dyDescent="0.25">
      <c r="A1206" s="45"/>
      <c r="B1206" s="119"/>
      <c r="C1206" s="45"/>
      <c r="D1206" s="45"/>
      <c r="E1206" s="45"/>
    </row>
    <row r="1207" spans="1:5" x14ac:dyDescent="0.25">
      <c r="A1207" s="45"/>
      <c r="B1207" s="119"/>
      <c r="C1207" s="45"/>
      <c r="D1207" s="45"/>
      <c r="E1207" s="45"/>
    </row>
    <row r="1208" spans="1:5" x14ac:dyDescent="0.25">
      <c r="A1208" s="45"/>
      <c r="B1208" s="119"/>
      <c r="C1208" s="45"/>
      <c r="D1208" s="45"/>
      <c r="E1208" s="45"/>
    </row>
    <row r="1209" spans="1:5" x14ac:dyDescent="0.25">
      <c r="A1209" s="45"/>
      <c r="B1209" s="119"/>
      <c r="C1209" s="45"/>
      <c r="D1209" s="45"/>
      <c r="E1209" s="45"/>
    </row>
    <row r="1210" spans="1:5" x14ac:dyDescent="0.25">
      <c r="A1210" s="45"/>
      <c r="B1210" s="119"/>
      <c r="C1210" s="45"/>
      <c r="D1210" s="45"/>
      <c r="E1210" s="45"/>
    </row>
    <row r="1211" spans="1:5" x14ac:dyDescent="0.25">
      <c r="A1211" s="45"/>
      <c r="B1211" s="119"/>
      <c r="C1211" s="45"/>
      <c r="D1211" s="45"/>
      <c r="E1211" s="45"/>
    </row>
    <row r="1212" spans="1:5" x14ac:dyDescent="0.25">
      <c r="A1212" s="45"/>
      <c r="B1212" s="119"/>
      <c r="C1212" s="45"/>
      <c r="D1212" s="45"/>
      <c r="E1212" s="45"/>
    </row>
    <row r="1213" spans="1:5" x14ac:dyDescent="0.25">
      <c r="A1213" s="45"/>
      <c r="B1213" s="119"/>
      <c r="C1213" s="45"/>
      <c r="D1213" s="45"/>
      <c r="E1213" s="45"/>
    </row>
    <row r="1214" spans="1:5" x14ac:dyDescent="0.25">
      <c r="A1214" s="45"/>
      <c r="B1214" s="119"/>
      <c r="C1214" s="45"/>
      <c r="D1214" s="45"/>
      <c r="E1214" s="45"/>
    </row>
    <row r="1215" spans="1:5" x14ac:dyDescent="0.25">
      <c r="A1215" s="45"/>
      <c r="B1215" s="119"/>
      <c r="C1215" s="45"/>
      <c r="D1215" s="45"/>
      <c r="E1215" s="45"/>
    </row>
    <row r="1216" spans="1:5" x14ac:dyDescent="0.25">
      <c r="A1216" s="45"/>
      <c r="B1216" s="119"/>
      <c r="C1216" s="45"/>
      <c r="D1216" s="45"/>
      <c r="E1216" s="45"/>
    </row>
    <row r="1217" spans="1:5" x14ac:dyDescent="0.25">
      <c r="A1217" s="45"/>
      <c r="B1217" s="119"/>
      <c r="C1217" s="45"/>
      <c r="D1217" s="45"/>
      <c r="E1217" s="45"/>
    </row>
    <row r="1218" spans="1:5" x14ac:dyDescent="0.25">
      <c r="A1218" s="45"/>
      <c r="B1218" s="119"/>
      <c r="C1218" s="45"/>
      <c r="D1218" s="45"/>
      <c r="E1218" s="45"/>
    </row>
    <row r="1219" spans="1:5" x14ac:dyDescent="0.25">
      <c r="A1219" s="45"/>
      <c r="B1219" s="119"/>
      <c r="C1219" s="45"/>
      <c r="D1219" s="45"/>
      <c r="E1219" s="45"/>
    </row>
    <row r="1220" spans="1:5" x14ac:dyDescent="0.25">
      <c r="A1220" s="45"/>
      <c r="B1220" s="119"/>
      <c r="C1220" s="45"/>
      <c r="D1220" s="45"/>
      <c r="E1220" s="45"/>
    </row>
    <row r="1221" spans="1:5" x14ac:dyDescent="0.25">
      <c r="A1221" s="45"/>
      <c r="B1221" s="119"/>
      <c r="C1221" s="45"/>
      <c r="D1221" s="45"/>
      <c r="E1221" s="45"/>
    </row>
    <row r="1222" spans="1:5" x14ac:dyDescent="0.25">
      <c r="A1222" s="45"/>
      <c r="B1222" s="119"/>
      <c r="C1222" s="45"/>
      <c r="D1222" s="45"/>
      <c r="E1222" s="45"/>
    </row>
    <row r="1223" spans="1:5" x14ac:dyDescent="0.25">
      <c r="A1223" s="45"/>
      <c r="B1223" s="119"/>
      <c r="C1223" s="45"/>
      <c r="D1223" s="45"/>
      <c r="E1223" s="45"/>
    </row>
    <row r="1224" spans="1:5" x14ac:dyDescent="0.25">
      <c r="A1224" s="45"/>
      <c r="B1224" s="119"/>
      <c r="C1224" s="45"/>
      <c r="D1224" s="45"/>
      <c r="E1224" s="45"/>
    </row>
    <row r="1225" spans="1:5" x14ac:dyDescent="0.25">
      <c r="A1225" s="45"/>
      <c r="B1225" s="119"/>
      <c r="C1225" s="45"/>
      <c r="D1225" s="45"/>
      <c r="E1225" s="45"/>
    </row>
    <row r="1226" spans="1:5" x14ac:dyDescent="0.25">
      <c r="A1226" s="45"/>
      <c r="B1226" s="119"/>
      <c r="C1226" s="45"/>
      <c r="D1226" s="45"/>
      <c r="E1226" s="45"/>
    </row>
    <row r="1227" spans="1:5" x14ac:dyDescent="0.25">
      <c r="A1227" s="45"/>
      <c r="B1227" s="119"/>
      <c r="C1227" s="45"/>
      <c r="D1227" s="45"/>
      <c r="E1227" s="45"/>
    </row>
    <row r="1228" spans="1:5" x14ac:dyDescent="0.25">
      <c r="A1228" s="45"/>
      <c r="B1228" s="119"/>
      <c r="C1228" s="45"/>
      <c r="D1228" s="45"/>
      <c r="E1228" s="45"/>
    </row>
    <row r="1229" spans="1:5" x14ac:dyDescent="0.25">
      <c r="A1229" s="45"/>
      <c r="B1229" s="119"/>
      <c r="C1229" s="45"/>
      <c r="D1229" s="45"/>
      <c r="E1229" s="45"/>
    </row>
    <row r="1230" spans="1:5" x14ac:dyDescent="0.25">
      <c r="A1230" s="45"/>
      <c r="B1230" s="119"/>
      <c r="C1230" s="45"/>
      <c r="D1230" s="45"/>
      <c r="E1230" s="45"/>
    </row>
    <row r="1231" spans="1:5" x14ac:dyDescent="0.25">
      <c r="A1231" s="45"/>
      <c r="B1231" s="119"/>
      <c r="C1231" s="45"/>
      <c r="D1231" s="45"/>
      <c r="E1231" s="45"/>
    </row>
    <row r="1232" spans="1:5" x14ac:dyDescent="0.25">
      <c r="A1232" s="45"/>
      <c r="B1232" s="119"/>
      <c r="C1232" s="45"/>
      <c r="D1232" s="45"/>
      <c r="E1232" s="45"/>
    </row>
    <row r="1233" spans="1:5" x14ac:dyDescent="0.25">
      <c r="A1233" s="45"/>
      <c r="B1233" s="119"/>
      <c r="C1233" s="45"/>
      <c r="D1233" s="45"/>
      <c r="E1233" s="45"/>
    </row>
    <row r="1234" spans="1:5" x14ac:dyDescent="0.25">
      <c r="A1234" s="45"/>
      <c r="B1234" s="119"/>
      <c r="C1234" s="45"/>
      <c r="D1234" s="45"/>
      <c r="E1234" s="45"/>
    </row>
    <row r="1235" spans="1:5" x14ac:dyDescent="0.25">
      <c r="A1235" s="45"/>
      <c r="B1235" s="119"/>
      <c r="C1235" s="45"/>
      <c r="D1235" s="45"/>
      <c r="E1235" s="45"/>
    </row>
    <row r="1236" spans="1:5" x14ac:dyDescent="0.25">
      <c r="A1236" s="45"/>
      <c r="B1236" s="119"/>
      <c r="C1236" s="45"/>
      <c r="D1236" s="45"/>
      <c r="E1236" s="45"/>
    </row>
    <row r="1237" spans="1:5" x14ac:dyDescent="0.25">
      <c r="A1237" s="45"/>
      <c r="B1237" s="119"/>
      <c r="C1237" s="45"/>
      <c r="D1237" s="45"/>
      <c r="E1237" s="45"/>
    </row>
    <row r="1238" spans="1:5" x14ac:dyDescent="0.25">
      <c r="A1238" s="45"/>
      <c r="B1238" s="119"/>
      <c r="C1238" s="45"/>
      <c r="D1238" s="45"/>
      <c r="E1238" s="45"/>
    </row>
    <row r="1239" spans="1:5" x14ac:dyDescent="0.25">
      <c r="A1239" s="45"/>
      <c r="B1239" s="119"/>
      <c r="C1239" s="45"/>
      <c r="D1239" s="45"/>
      <c r="E1239" s="45"/>
    </row>
    <row r="1240" spans="1:5" x14ac:dyDescent="0.25">
      <c r="A1240" s="45"/>
      <c r="B1240" s="119"/>
      <c r="C1240" s="45"/>
      <c r="D1240" s="45"/>
      <c r="E1240" s="45"/>
    </row>
    <row r="1241" spans="1:5" x14ac:dyDescent="0.25">
      <c r="A1241" s="45"/>
      <c r="B1241" s="119"/>
      <c r="C1241" s="45"/>
      <c r="D1241" s="45"/>
      <c r="E1241" s="45"/>
    </row>
    <row r="1242" spans="1:5" x14ac:dyDescent="0.25">
      <c r="A1242" s="45"/>
      <c r="B1242" s="119"/>
      <c r="C1242" s="45"/>
      <c r="D1242" s="45"/>
      <c r="E1242" s="45"/>
    </row>
    <row r="1243" spans="1:5" x14ac:dyDescent="0.25">
      <c r="A1243" s="45"/>
      <c r="B1243" s="119"/>
      <c r="C1243" s="45"/>
      <c r="D1243" s="45"/>
      <c r="E1243" s="45"/>
    </row>
    <row r="1244" spans="1:5" x14ac:dyDescent="0.25">
      <c r="A1244" s="45"/>
      <c r="B1244" s="119"/>
      <c r="C1244" s="45"/>
      <c r="D1244" s="45"/>
      <c r="E1244" s="45"/>
    </row>
    <row r="1245" spans="1:5" x14ac:dyDescent="0.25">
      <c r="A1245" s="45"/>
      <c r="B1245" s="119"/>
      <c r="C1245" s="45"/>
      <c r="D1245" s="45"/>
      <c r="E1245" s="45"/>
    </row>
    <row r="1246" spans="1:5" x14ac:dyDescent="0.25">
      <c r="A1246" s="45"/>
      <c r="B1246" s="119"/>
      <c r="C1246" s="45"/>
      <c r="D1246" s="45"/>
      <c r="E1246" s="45"/>
    </row>
    <row r="1247" spans="1:5" x14ac:dyDescent="0.25">
      <c r="A1247" s="45"/>
      <c r="B1247" s="119"/>
      <c r="C1247" s="45"/>
      <c r="D1247" s="45"/>
      <c r="E1247" s="45"/>
    </row>
    <row r="1248" spans="1:5" x14ac:dyDescent="0.25">
      <c r="A1248" s="45"/>
      <c r="B1248" s="119"/>
      <c r="C1248" s="45"/>
      <c r="D1248" s="45"/>
      <c r="E1248" s="45"/>
    </row>
    <row r="1249" spans="1:5" x14ac:dyDescent="0.25">
      <c r="A1249" s="45"/>
      <c r="B1249" s="119"/>
      <c r="C1249" s="45"/>
      <c r="D1249" s="45"/>
      <c r="E1249" s="45"/>
    </row>
    <row r="1250" spans="1:5" x14ac:dyDescent="0.25">
      <c r="A1250" s="45"/>
      <c r="B1250" s="119"/>
      <c r="C1250" s="45"/>
      <c r="D1250" s="45"/>
      <c r="E1250" s="45"/>
    </row>
    <row r="1251" spans="1:5" x14ac:dyDescent="0.25">
      <c r="A1251" s="45"/>
      <c r="B1251" s="119"/>
      <c r="C1251" s="45"/>
      <c r="D1251" s="45"/>
      <c r="E1251" s="45"/>
    </row>
    <row r="1252" spans="1:5" x14ac:dyDescent="0.25">
      <c r="A1252" s="45"/>
      <c r="B1252" s="119"/>
      <c r="C1252" s="45"/>
      <c r="D1252" s="45"/>
      <c r="E1252" s="45"/>
    </row>
    <row r="1253" spans="1:5" x14ac:dyDescent="0.25">
      <c r="A1253" s="45"/>
      <c r="B1253" s="119"/>
      <c r="C1253" s="45"/>
      <c r="D1253" s="45"/>
      <c r="E1253" s="45"/>
    </row>
    <row r="1254" spans="1:5" x14ac:dyDescent="0.25">
      <c r="A1254" s="45"/>
      <c r="B1254" s="119"/>
      <c r="C1254" s="45"/>
      <c r="D1254" s="45"/>
      <c r="E1254" s="45"/>
    </row>
    <row r="1255" spans="1:5" x14ac:dyDescent="0.25">
      <c r="A1255" s="45"/>
      <c r="B1255" s="119"/>
      <c r="C1255" s="45"/>
      <c r="D1255" s="45"/>
      <c r="E1255" s="45"/>
    </row>
    <row r="1256" spans="1:5" x14ac:dyDescent="0.25">
      <c r="A1256" s="45"/>
      <c r="B1256" s="119"/>
      <c r="C1256" s="45"/>
      <c r="D1256" s="45"/>
      <c r="E1256" s="45"/>
    </row>
    <row r="1257" spans="1:5" x14ac:dyDescent="0.25">
      <c r="A1257" s="45"/>
      <c r="B1257" s="119"/>
      <c r="C1257" s="45"/>
      <c r="D1257" s="45"/>
      <c r="E1257" s="45"/>
    </row>
    <row r="1258" spans="1:5" x14ac:dyDescent="0.25">
      <c r="A1258" s="45"/>
      <c r="B1258" s="119"/>
      <c r="C1258" s="45"/>
      <c r="D1258" s="45"/>
      <c r="E1258" s="45"/>
    </row>
    <row r="1259" spans="1:5" x14ac:dyDescent="0.25">
      <c r="A1259" s="45"/>
      <c r="B1259" s="119"/>
      <c r="C1259" s="45"/>
      <c r="D1259" s="45"/>
      <c r="E1259" s="45"/>
    </row>
    <row r="1260" spans="1:5" x14ac:dyDescent="0.25">
      <c r="A1260" s="45"/>
      <c r="B1260" s="119"/>
      <c r="C1260" s="45"/>
      <c r="D1260" s="45"/>
      <c r="E1260" s="45"/>
    </row>
    <row r="1261" spans="1:5" x14ac:dyDescent="0.25">
      <c r="A1261" s="45"/>
      <c r="B1261" s="119"/>
      <c r="C1261" s="45"/>
      <c r="D1261" s="45"/>
      <c r="E1261" s="45"/>
    </row>
    <row r="1262" spans="1:5" x14ac:dyDescent="0.25">
      <c r="A1262" s="45"/>
      <c r="B1262" s="119"/>
      <c r="C1262" s="45"/>
      <c r="D1262" s="45"/>
      <c r="E1262" s="45"/>
    </row>
    <row r="1263" spans="1:5" x14ac:dyDescent="0.25">
      <c r="A1263" s="45"/>
      <c r="B1263" s="119"/>
      <c r="C1263" s="45"/>
      <c r="D1263" s="45"/>
      <c r="E1263" s="45"/>
    </row>
    <row r="1264" spans="1:5" x14ac:dyDescent="0.25">
      <c r="A1264" s="45"/>
      <c r="B1264" s="119"/>
      <c r="C1264" s="45"/>
      <c r="D1264" s="45"/>
      <c r="E1264" s="45"/>
    </row>
    <row r="1265" spans="1:5" x14ac:dyDescent="0.25">
      <c r="A1265" s="45"/>
      <c r="B1265" s="119"/>
      <c r="C1265" s="45"/>
      <c r="D1265" s="45"/>
      <c r="E1265" s="45"/>
    </row>
    <row r="1266" spans="1:5" x14ac:dyDescent="0.25">
      <c r="A1266" s="45"/>
      <c r="B1266" s="119"/>
      <c r="C1266" s="45"/>
      <c r="D1266" s="45"/>
      <c r="E1266" s="45"/>
    </row>
    <row r="1267" spans="1:5" x14ac:dyDescent="0.25">
      <c r="A1267" s="45"/>
      <c r="B1267" s="119"/>
      <c r="C1267" s="45"/>
      <c r="D1267" s="45"/>
      <c r="E1267" s="45"/>
    </row>
    <row r="1268" spans="1:5" x14ac:dyDescent="0.25">
      <c r="A1268" s="45"/>
      <c r="B1268" s="119"/>
      <c r="C1268" s="45"/>
      <c r="D1268" s="45"/>
      <c r="E1268" s="45"/>
    </row>
    <row r="1269" spans="1:5" x14ac:dyDescent="0.25">
      <c r="A1269" s="45"/>
      <c r="B1269" s="119"/>
      <c r="C1269" s="45"/>
      <c r="D1269" s="45"/>
      <c r="E1269" s="45"/>
    </row>
    <row r="1270" spans="1:5" x14ac:dyDescent="0.25">
      <c r="A1270" s="45"/>
      <c r="B1270" s="119"/>
      <c r="C1270" s="45"/>
      <c r="D1270" s="45"/>
      <c r="E1270" s="45"/>
    </row>
    <row r="1271" spans="1:5" x14ac:dyDescent="0.25">
      <c r="A1271" s="45"/>
      <c r="B1271" s="119"/>
      <c r="C1271" s="45"/>
      <c r="D1271" s="45"/>
      <c r="E1271" s="45"/>
    </row>
    <row r="1272" spans="1:5" x14ac:dyDescent="0.25">
      <c r="A1272" s="45"/>
      <c r="B1272" s="119"/>
      <c r="C1272" s="45"/>
      <c r="D1272" s="45"/>
      <c r="E1272" s="45"/>
    </row>
    <row r="1273" spans="1:5" x14ac:dyDescent="0.25">
      <c r="A1273" s="45"/>
      <c r="B1273" s="119"/>
      <c r="C1273" s="45"/>
      <c r="D1273" s="45"/>
      <c r="E1273" s="45"/>
    </row>
    <row r="1274" spans="1:5" x14ac:dyDescent="0.25">
      <c r="A1274" s="45"/>
      <c r="B1274" s="119"/>
      <c r="C1274" s="45"/>
      <c r="D1274" s="45"/>
      <c r="E1274" s="45"/>
    </row>
    <row r="1275" spans="1:5" x14ac:dyDescent="0.25">
      <c r="A1275" s="45"/>
      <c r="B1275" s="119"/>
      <c r="C1275" s="45"/>
      <c r="D1275" s="45"/>
      <c r="E1275" s="45"/>
    </row>
    <row r="1276" spans="1:5" x14ac:dyDescent="0.25">
      <c r="A1276" s="45"/>
      <c r="B1276" s="119"/>
      <c r="C1276" s="45"/>
      <c r="D1276" s="45"/>
      <c r="E1276" s="45"/>
    </row>
    <row r="1277" spans="1:5" x14ac:dyDescent="0.25">
      <c r="A1277" s="45"/>
      <c r="B1277" s="119"/>
      <c r="C1277" s="45"/>
      <c r="D1277" s="45"/>
      <c r="E1277" s="45"/>
    </row>
    <row r="1278" spans="1:5" x14ac:dyDescent="0.25">
      <c r="A1278" s="45"/>
      <c r="B1278" s="119"/>
      <c r="C1278" s="45"/>
      <c r="D1278" s="45"/>
      <c r="E1278" s="45"/>
    </row>
    <row r="1279" spans="1:5" x14ac:dyDescent="0.25">
      <c r="A1279" s="45"/>
      <c r="B1279" s="119"/>
      <c r="C1279" s="45"/>
      <c r="D1279" s="45"/>
      <c r="E1279" s="45"/>
    </row>
    <row r="1280" spans="1:5" x14ac:dyDescent="0.25">
      <c r="A1280" s="45"/>
      <c r="B1280" s="119"/>
      <c r="C1280" s="45"/>
      <c r="D1280" s="45"/>
      <c r="E1280" s="45"/>
    </row>
    <row r="1281" spans="1:5" x14ac:dyDescent="0.25">
      <c r="A1281" s="45"/>
      <c r="B1281" s="119"/>
      <c r="C1281" s="45"/>
      <c r="D1281" s="45"/>
      <c r="E1281" s="45"/>
    </row>
    <row r="1282" spans="1:5" x14ac:dyDescent="0.25">
      <c r="A1282" s="45"/>
      <c r="B1282" s="119"/>
      <c r="C1282" s="45"/>
      <c r="D1282" s="45"/>
      <c r="E1282" s="45"/>
    </row>
    <row r="1283" spans="1:5" x14ac:dyDescent="0.25">
      <c r="A1283" s="45"/>
      <c r="B1283" s="119"/>
      <c r="C1283" s="45"/>
      <c r="D1283" s="45"/>
      <c r="E1283" s="45"/>
    </row>
    <row r="1284" spans="1:5" x14ac:dyDescent="0.25">
      <c r="A1284" s="45"/>
      <c r="B1284" s="119"/>
      <c r="C1284" s="45"/>
      <c r="D1284" s="45"/>
      <c r="E1284" s="45"/>
    </row>
    <row r="1285" spans="1:5" x14ac:dyDescent="0.25">
      <c r="A1285" s="45"/>
      <c r="B1285" s="119"/>
      <c r="C1285" s="45"/>
      <c r="D1285" s="45"/>
      <c r="E1285" s="45"/>
    </row>
    <row r="1286" spans="1:5" x14ac:dyDescent="0.25">
      <c r="A1286" s="45"/>
      <c r="B1286" s="119"/>
      <c r="C1286" s="45"/>
      <c r="D1286" s="45"/>
      <c r="E1286" s="45"/>
    </row>
    <row r="1287" spans="1:5" x14ac:dyDescent="0.25">
      <c r="A1287" s="45"/>
      <c r="B1287" s="119"/>
      <c r="C1287" s="45"/>
      <c r="D1287" s="45"/>
      <c r="E1287" s="45"/>
    </row>
    <row r="1288" spans="1:5" x14ac:dyDescent="0.25">
      <c r="A1288" s="45"/>
      <c r="B1288" s="119"/>
      <c r="C1288" s="45"/>
      <c r="D1288" s="45"/>
      <c r="E1288" s="45"/>
    </row>
    <row r="1289" spans="1:5" x14ac:dyDescent="0.25">
      <c r="A1289" s="45"/>
      <c r="B1289" s="119"/>
      <c r="C1289" s="45"/>
      <c r="D1289" s="45"/>
      <c r="E1289" s="45"/>
    </row>
    <row r="1290" spans="1:5" x14ac:dyDescent="0.25">
      <c r="A1290" s="45"/>
      <c r="B1290" s="119"/>
      <c r="C1290" s="45"/>
      <c r="D1290" s="45"/>
      <c r="E1290" s="45"/>
    </row>
    <row r="1291" spans="1:5" x14ac:dyDescent="0.25">
      <c r="A1291" s="45"/>
      <c r="B1291" s="119"/>
      <c r="C1291" s="45"/>
      <c r="D1291" s="45"/>
      <c r="E1291" s="45"/>
    </row>
    <row r="1292" spans="1:5" x14ac:dyDescent="0.25">
      <c r="A1292" s="45"/>
      <c r="B1292" s="119"/>
      <c r="C1292" s="45"/>
      <c r="D1292" s="45"/>
      <c r="E1292" s="45"/>
    </row>
    <row r="1293" spans="1:5" x14ac:dyDescent="0.25">
      <c r="A1293" s="45"/>
      <c r="B1293" s="119"/>
      <c r="C1293" s="45"/>
      <c r="D1293" s="45"/>
      <c r="E1293" s="45"/>
    </row>
    <row r="1294" spans="1:5" x14ac:dyDescent="0.25">
      <c r="A1294" s="45"/>
      <c r="B1294" s="119"/>
      <c r="C1294" s="45"/>
      <c r="D1294" s="45"/>
      <c r="E1294" s="45"/>
    </row>
    <row r="1295" spans="1:5" x14ac:dyDescent="0.25">
      <c r="A1295" s="45"/>
      <c r="B1295" s="119"/>
      <c r="C1295" s="45"/>
      <c r="D1295" s="45"/>
      <c r="E1295" s="45"/>
    </row>
    <row r="1296" spans="1:5" x14ac:dyDescent="0.25">
      <c r="A1296" s="45"/>
      <c r="B1296" s="119"/>
      <c r="C1296" s="45"/>
      <c r="D1296" s="45"/>
      <c r="E1296" s="45"/>
    </row>
    <row r="1297" spans="1:5" x14ac:dyDescent="0.25">
      <c r="A1297" s="45"/>
      <c r="B1297" s="119"/>
      <c r="C1297" s="45"/>
      <c r="D1297" s="45"/>
      <c r="E1297" s="45"/>
    </row>
    <row r="1298" spans="1:5" x14ac:dyDescent="0.25">
      <c r="A1298" s="45"/>
      <c r="B1298" s="119"/>
      <c r="C1298" s="45"/>
      <c r="D1298" s="45"/>
      <c r="E1298" s="45"/>
    </row>
    <row r="1299" spans="1:5" x14ac:dyDescent="0.25">
      <c r="A1299" s="45"/>
      <c r="B1299" s="119"/>
      <c r="C1299" s="45"/>
      <c r="D1299" s="45"/>
      <c r="E1299" s="45"/>
    </row>
    <row r="1300" spans="1:5" x14ac:dyDescent="0.25">
      <c r="A1300" s="45"/>
      <c r="B1300" s="119"/>
      <c r="C1300" s="45"/>
      <c r="D1300" s="45"/>
      <c r="E1300" s="45"/>
    </row>
    <row r="1301" spans="1:5" x14ac:dyDescent="0.25">
      <c r="A1301" s="45"/>
      <c r="B1301" s="119"/>
      <c r="C1301" s="45"/>
      <c r="D1301" s="45"/>
      <c r="E1301" s="45"/>
    </row>
    <row r="1302" spans="1:5" x14ac:dyDescent="0.25">
      <c r="A1302" s="45"/>
      <c r="B1302" s="119"/>
      <c r="C1302" s="45"/>
      <c r="D1302" s="45"/>
      <c r="E1302" s="45"/>
    </row>
    <row r="1303" spans="1:5" x14ac:dyDescent="0.25">
      <c r="A1303" s="45"/>
      <c r="B1303" s="119"/>
      <c r="C1303" s="45"/>
      <c r="D1303" s="45"/>
      <c r="E1303" s="45"/>
    </row>
    <row r="1304" spans="1:5" x14ac:dyDescent="0.25">
      <c r="A1304" s="45"/>
      <c r="B1304" s="119"/>
      <c r="C1304" s="45"/>
      <c r="D1304" s="45"/>
      <c r="E1304" s="45"/>
    </row>
    <row r="1305" spans="1:5" x14ac:dyDescent="0.25">
      <c r="A1305" s="45"/>
      <c r="B1305" s="119"/>
      <c r="C1305" s="45"/>
      <c r="D1305" s="45"/>
      <c r="E1305" s="45"/>
    </row>
    <row r="1306" spans="1:5" x14ac:dyDescent="0.25">
      <c r="A1306" s="45"/>
      <c r="B1306" s="119"/>
      <c r="C1306" s="45"/>
      <c r="D1306" s="45"/>
      <c r="E1306" s="45"/>
    </row>
    <row r="1307" spans="1:5" x14ac:dyDescent="0.25">
      <c r="A1307" s="45"/>
      <c r="B1307" s="119"/>
      <c r="C1307" s="45"/>
      <c r="D1307" s="45"/>
      <c r="E1307" s="45"/>
    </row>
    <row r="1308" spans="1:5" x14ac:dyDescent="0.25">
      <c r="A1308" s="45"/>
      <c r="B1308" s="119"/>
      <c r="C1308" s="45"/>
      <c r="D1308" s="45"/>
      <c r="E1308" s="45"/>
    </row>
    <row r="1309" spans="1:5" x14ac:dyDescent="0.25">
      <c r="A1309" s="45"/>
      <c r="B1309" s="119"/>
      <c r="C1309" s="45"/>
      <c r="D1309" s="45"/>
      <c r="E1309" s="45"/>
    </row>
    <row r="1310" spans="1:5" x14ac:dyDescent="0.25">
      <c r="A1310" s="45"/>
      <c r="B1310" s="119"/>
      <c r="C1310" s="45"/>
      <c r="D1310" s="45"/>
      <c r="E1310" s="45"/>
    </row>
    <row r="1311" spans="1:5" x14ac:dyDescent="0.25">
      <c r="A1311" s="45"/>
      <c r="B1311" s="119"/>
      <c r="C1311" s="45"/>
      <c r="D1311" s="45"/>
      <c r="E1311" s="45"/>
    </row>
    <row r="1312" spans="1:5" x14ac:dyDescent="0.25">
      <c r="A1312" s="45"/>
      <c r="B1312" s="119"/>
      <c r="C1312" s="45"/>
      <c r="D1312" s="45"/>
      <c r="E1312" s="45"/>
    </row>
    <row r="1313" spans="1:5" x14ac:dyDescent="0.25">
      <c r="A1313" s="45"/>
      <c r="B1313" s="119"/>
      <c r="C1313" s="45"/>
      <c r="D1313" s="45"/>
      <c r="E1313" s="45"/>
    </row>
    <row r="1314" spans="1:5" x14ac:dyDescent="0.25">
      <c r="A1314" s="45"/>
      <c r="B1314" s="119"/>
      <c r="C1314" s="45"/>
      <c r="D1314" s="45"/>
      <c r="E1314" s="45"/>
    </row>
    <row r="1315" spans="1:5" x14ac:dyDescent="0.25">
      <c r="A1315" s="45"/>
      <c r="B1315" s="119"/>
      <c r="C1315" s="45"/>
      <c r="D1315" s="45"/>
      <c r="E1315" s="45"/>
    </row>
    <row r="1316" spans="1:5" x14ac:dyDescent="0.25">
      <c r="A1316" s="45"/>
      <c r="B1316" s="119"/>
      <c r="C1316" s="45"/>
      <c r="D1316" s="45"/>
      <c r="E1316" s="45"/>
    </row>
    <row r="1317" spans="1:5" x14ac:dyDescent="0.25">
      <c r="A1317" s="45"/>
      <c r="B1317" s="119"/>
      <c r="C1317" s="45"/>
      <c r="D1317" s="45"/>
      <c r="E1317" s="45"/>
    </row>
    <row r="1318" spans="1:5" x14ac:dyDescent="0.25">
      <c r="A1318" s="45"/>
      <c r="B1318" s="119"/>
      <c r="C1318" s="45"/>
      <c r="D1318" s="45"/>
      <c r="E1318" s="45"/>
    </row>
    <row r="1319" spans="1:5" x14ac:dyDescent="0.25">
      <c r="A1319" s="45"/>
      <c r="B1319" s="119"/>
      <c r="C1319" s="45"/>
      <c r="D1319" s="45"/>
      <c r="E1319" s="45"/>
    </row>
    <row r="1320" spans="1:5" x14ac:dyDescent="0.25">
      <c r="A1320" s="45"/>
      <c r="B1320" s="119"/>
      <c r="C1320" s="45"/>
      <c r="D1320" s="45"/>
      <c r="E1320" s="45"/>
    </row>
    <row r="1321" spans="1:5" x14ac:dyDescent="0.25">
      <c r="A1321" s="45"/>
      <c r="B1321" s="119"/>
      <c r="C1321" s="45"/>
      <c r="D1321" s="45"/>
      <c r="E1321" s="45"/>
    </row>
    <row r="1322" spans="1:5" x14ac:dyDescent="0.25">
      <c r="A1322" s="45"/>
      <c r="B1322" s="119"/>
      <c r="C1322" s="45"/>
      <c r="D1322" s="45"/>
      <c r="E1322" s="45"/>
    </row>
    <row r="1323" spans="1:5" x14ac:dyDescent="0.25">
      <c r="A1323" s="45"/>
      <c r="B1323" s="119"/>
      <c r="C1323" s="45"/>
      <c r="D1323" s="45"/>
      <c r="E1323" s="45"/>
    </row>
    <row r="1324" spans="1:5" x14ac:dyDescent="0.25">
      <c r="A1324" s="45"/>
      <c r="B1324" s="119"/>
      <c r="C1324" s="45"/>
      <c r="D1324" s="45"/>
      <c r="E1324" s="45"/>
    </row>
    <row r="1325" spans="1:5" x14ac:dyDescent="0.25">
      <c r="A1325" s="45"/>
      <c r="B1325" s="119"/>
      <c r="C1325" s="45"/>
      <c r="D1325" s="45"/>
      <c r="E1325" s="45"/>
    </row>
    <row r="1326" spans="1:5" x14ac:dyDescent="0.25">
      <c r="A1326" s="45"/>
      <c r="B1326" s="119"/>
      <c r="C1326" s="45"/>
      <c r="D1326" s="45"/>
      <c r="E1326" s="45"/>
    </row>
    <row r="1327" spans="1:5" x14ac:dyDescent="0.25">
      <c r="A1327" s="45"/>
      <c r="B1327" s="119"/>
      <c r="C1327" s="45"/>
      <c r="D1327" s="45"/>
      <c r="E1327" s="45"/>
    </row>
    <row r="1328" spans="1:5" x14ac:dyDescent="0.25">
      <c r="A1328" s="45"/>
      <c r="B1328" s="119"/>
      <c r="C1328" s="45"/>
      <c r="D1328" s="45"/>
      <c r="E1328" s="45"/>
    </row>
    <row r="1329" spans="1:5" x14ac:dyDescent="0.25">
      <c r="A1329" s="45"/>
      <c r="B1329" s="119"/>
      <c r="C1329" s="45"/>
      <c r="D1329" s="45"/>
      <c r="E1329" s="45"/>
    </row>
    <row r="1330" spans="1:5" x14ac:dyDescent="0.25">
      <c r="A1330" s="45"/>
      <c r="B1330" s="119"/>
      <c r="C1330" s="45"/>
      <c r="D1330" s="45"/>
      <c r="E1330" s="45"/>
    </row>
    <row r="1331" spans="1:5" x14ac:dyDescent="0.25">
      <c r="A1331" s="45"/>
      <c r="B1331" s="119"/>
      <c r="C1331" s="45"/>
      <c r="D1331" s="45"/>
      <c r="E1331" s="45"/>
    </row>
    <row r="1332" spans="1:5" x14ac:dyDescent="0.25">
      <c r="A1332" s="45"/>
      <c r="B1332" s="119"/>
      <c r="C1332" s="45"/>
      <c r="D1332" s="45"/>
      <c r="E1332" s="45"/>
    </row>
    <row r="1333" spans="1:5" x14ac:dyDescent="0.25">
      <c r="A1333" s="45"/>
      <c r="B1333" s="119"/>
      <c r="C1333" s="45"/>
      <c r="D1333" s="45"/>
      <c r="E1333" s="45"/>
    </row>
    <row r="1334" spans="1:5" x14ac:dyDescent="0.25">
      <c r="A1334" s="45"/>
      <c r="B1334" s="119"/>
      <c r="C1334" s="45"/>
      <c r="D1334" s="45"/>
      <c r="E1334" s="45"/>
    </row>
    <row r="1335" spans="1:5" x14ac:dyDescent="0.25">
      <c r="A1335" s="45"/>
      <c r="B1335" s="119"/>
      <c r="C1335" s="45"/>
      <c r="D1335" s="45"/>
      <c r="E1335" s="45"/>
    </row>
    <row r="1336" spans="1:5" x14ac:dyDescent="0.25">
      <c r="A1336" s="45"/>
      <c r="B1336" s="119"/>
      <c r="C1336" s="45"/>
      <c r="D1336" s="45"/>
      <c r="E1336" s="45"/>
    </row>
    <row r="1337" spans="1:5" x14ac:dyDescent="0.25">
      <c r="A1337" s="45"/>
      <c r="B1337" s="119"/>
      <c r="C1337" s="45"/>
      <c r="D1337" s="45"/>
      <c r="E1337" s="45"/>
    </row>
    <row r="1338" spans="1:5" x14ac:dyDescent="0.25">
      <c r="A1338" s="45"/>
      <c r="B1338" s="119"/>
      <c r="C1338" s="45"/>
      <c r="D1338" s="45"/>
      <c r="E1338" s="45"/>
    </row>
    <row r="1339" spans="1:5" x14ac:dyDescent="0.25">
      <c r="A1339" s="45"/>
      <c r="B1339" s="119"/>
      <c r="C1339" s="45"/>
      <c r="D1339" s="45"/>
      <c r="E1339" s="45"/>
    </row>
    <row r="1340" spans="1:5" x14ac:dyDescent="0.25">
      <c r="A1340" s="45"/>
      <c r="B1340" s="119"/>
      <c r="C1340" s="45"/>
      <c r="D1340" s="45"/>
      <c r="E1340" s="45"/>
    </row>
    <row r="1341" spans="1:5" x14ac:dyDescent="0.25">
      <c r="A1341" s="45"/>
      <c r="B1341" s="119"/>
      <c r="C1341" s="45"/>
      <c r="D1341" s="45"/>
      <c r="E1341" s="45"/>
    </row>
    <row r="1342" spans="1:5" x14ac:dyDescent="0.25">
      <c r="A1342" s="45"/>
      <c r="B1342" s="119"/>
      <c r="C1342" s="45"/>
      <c r="D1342" s="45"/>
      <c r="E1342" s="45"/>
    </row>
    <row r="1343" spans="1:5" x14ac:dyDescent="0.25">
      <c r="A1343" s="45"/>
      <c r="B1343" s="119"/>
      <c r="C1343" s="45"/>
      <c r="D1343" s="45"/>
      <c r="E1343" s="45"/>
    </row>
    <row r="1344" spans="1:5" x14ac:dyDescent="0.25">
      <c r="A1344" s="45"/>
      <c r="B1344" s="119"/>
      <c r="C1344" s="45"/>
      <c r="D1344" s="45"/>
      <c r="E1344" s="45"/>
    </row>
    <row r="1345" spans="1:5" x14ac:dyDescent="0.25">
      <c r="A1345" s="45"/>
      <c r="B1345" s="119"/>
      <c r="C1345" s="45"/>
      <c r="D1345" s="45"/>
      <c r="E1345" s="45"/>
    </row>
    <row r="1346" spans="1:5" x14ac:dyDescent="0.25">
      <c r="A1346" s="45"/>
      <c r="B1346" s="119"/>
      <c r="C1346" s="45"/>
      <c r="D1346" s="45"/>
      <c r="E1346" s="45"/>
    </row>
    <row r="1347" spans="1:5" x14ac:dyDescent="0.25">
      <c r="A1347" s="45"/>
      <c r="B1347" s="119"/>
      <c r="C1347" s="45"/>
      <c r="D1347" s="45"/>
      <c r="E1347" s="45"/>
    </row>
    <row r="1348" spans="1:5" x14ac:dyDescent="0.25">
      <c r="A1348" s="45"/>
      <c r="B1348" s="119"/>
      <c r="C1348" s="45"/>
      <c r="D1348" s="45"/>
      <c r="E1348" s="45"/>
    </row>
    <row r="1349" spans="1:5" x14ac:dyDescent="0.25">
      <c r="A1349" s="45"/>
      <c r="B1349" s="119"/>
      <c r="C1349" s="45"/>
      <c r="D1349" s="45"/>
      <c r="E1349" s="45"/>
    </row>
    <row r="1350" spans="1:5" x14ac:dyDescent="0.25">
      <c r="A1350" s="45"/>
      <c r="B1350" s="119"/>
      <c r="C1350" s="45"/>
      <c r="D1350" s="45"/>
      <c r="E1350" s="45"/>
    </row>
    <row r="1351" spans="1:5" x14ac:dyDescent="0.25">
      <c r="A1351" s="45"/>
      <c r="B1351" s="119"/>
      <c r="C1351" s="45"/>
      <c r="D1351" s="45"/>
      <c r="E1351" s="45"/>
    </row>
    <row r="1352" spans="1:5" x14ac:dyDescent="0.25">
      <c r="A1352" s="45"/>
      <c r="B1352" s="119"/>
      <c r="C1352" s="45"/>
      <c r="D1352" s="45"/>
      <c r="E1352" s="45"/>
    </row>
    <row r="1353" spans="1:5" x14ac:dyDescent="0.25">
      <c r="A1353" s="45"/>
      <c r="B1353" s="119"/>
      <c r="C1353" s="45"/>
      <c r="D1353" s="45"/>
      <c r="E1353" s="45"/>
    </row>
    <row r="1354" spans="1:5" x14ac:dyDescent="0.25">
      <c r="A1354" s="45"/>
      <c r="B1354" s="119"/>
      <c r="C1354" s="45"/>
      <c r="D1354" s="45"/>
      <c r="E1354" s="45"/>
    </row>
    <row r="1355" spans="1:5" x14ac:dyDescent="0.25">
      <c r="A1355" s="45"/>
      <c r="B1355" s="119"/>
      <c r="C1355" s="45"/>
      <c r="D1355" s="45"/>
      <c r="E1355" s="45"/>
    </row>
    <row r="1356" spans="1:5" x14ac:dyDescent="0.25">
      <c r="A1356" s="45"/>
      <c r="B1356" s="119"/>
      <c r="C1356" s="45"/>
      <c r="D1356" s="45"/>
      <c r="E1356" s="45"/>
    </row>
    <row r="1357" spans="1:5" x14ac:dyDescent="0.25">
      <c r="A1357" s="45"/>
      <c r="B1357" s="119"/>
      <c r="C1357" s="45"/>
      <c r="D1357" s="45"/>
      <c r="E1357" s="45"/>
    </row>
    <row r="1358" spans="1:5" x14ac:dyDescent="0.25">
      <c r="A1358" s="45"/>
      <c r="B1358" s="119"/>
      <c r="C1358" s="45"/>
      <c r="D1358" s="45"/>
      <c r="E1358" s="45"/>
    </row>
    <row r="1359" spans="1:5" x14ac:dyDescent="0.25">
      <c r="A1359" s="45"/>
      <c r="B1359" s="119"/>
      <c r="C1359" s="45"/>
      <c r="D1359" s="45"/>
      <c r="E1359" s="45"/>
    </row>
    <row r="1360" spans="1:5" x14ac:dyDescent="0.25">
      <c r="A1360" s="45"/>
      <c r="B1360" s="119"/>
      <c r="C1360" s="45"/>
      <c r="D1360" s="45"/>
      <c r="E1360" s="45"/>
    </row>
    <row r="1361" spans="1:5" x14ac:dyDescent="0.25">
      <c r="A1361" s="45"/>
      <c r="B1361" s="119"/>
      <c r="C1361" s="45"/>
      <c r="D1361" s="45"/>
      <c r="E1361" s="45"/>
    </row>
    <row r="1362" spans="1:5" x14ac:dyDescent="0.25">
      <c r="A1362" s="45"/>
      <c r="B1362" s="119"/>
      <c r="C1362" s="45"/>
      <c r="D1362" s="45"/>
      <c r="E1362" s="45"/>
    </row>
    <row r="1363" spans="1:5" x14ac:dyDescent="0.25">
      <c r="A1363" s="45"/>
      <c r="B1363" s="119"/>
      <c r="C1363" s="45"/>
      <c r="D1363" s="45"/>
      <c r="E1363" s="45"/>
    </row>
    <row r="1364" spans="1:5" x14ac:dyDescent="0.25">
      <c r="A1364" s="45"/>
      <c r="B1364" s="119"/>
      <c r="C1364" s="45"/>
      <c r="D1364" s="45"/>
      <c r="E1364" s="45"/>
    </row>
    <row r="1365" spans="1:5" x14ac:dyDescent="0.25">
      <c r="A1365" s="45"/>
      <c r="B1365" s="119"/>
      <c r="C1365" s="45"/>
      <c r="D1365" s="45"/>
      <c r="E1365" s="45"/>
    </row>
    <row r="1366" spans="1:5" x14ac:dyDescent="0.25">
      <c r="A1366" s="45"/>
      <c r="B1366" s="119"/>
      <c r="C1366" s="45"/>
      <c r="D1366" s="45"/>
      <c r="E1366" s="45"/>
    </row>
    <row r="1367" spans="1:5" x14ac:dyDescent="0.25">
      <c r="A1367" s="45"/>
      <c r="B1367" s="119"/>
      <c r="C1367" s="45"/>
      <c r="D1367" s="45"/>
      <c r="E1367" s="45"/>
    </row>
    <row r="1368" spans="1:5" x14ac:dyDescent="0.25">
      <c r="A1368" s="45"/>
      <c r="B1368" s="119"/>
      <c r="C1368" s="45"/>
      <c r="D1368" s="45"/>
      <c r="E1368" s="45"/>
    </row>
    <row r="1369" spans="1:5" x14ac:dyDescent="0.25">
      <c r="A1369" s="45"/>
      <c r="B1369" s="119"/>
      <c r="C1369" s="45"/>
      <c r="D1369" s="45"/>
      <c r="E1369" s="45"/>
    </row>
    <row r="1370" spans="1:5" x14ac:dyDescent="0.25">
      <c r="A1370" s="45"/>
      <c r="B1370" s="119"/>
      <c r="C1370" s="45"/>
      <c r="D1370" s="45"/>
      <c r="E1370" s="45"/>
    </row>
    <row r="1371" spans="1:5" x14ac:dyDescent="0.25">
      <c r="A1371" s="45"/>
      <c r="B1371" s="119"/>
      <c r="C1371" s="45"/>
      <c r="D1371" s="45"/>
      <c r="E1371" s="45"/>
    </row>
    <row r="1372" spans="1:5" x14ac:dyDescent="0.25">
      <c r="A1372" s="45"/>
      <c r="B1372" s="119"/>
      <c r="C1372" s="45"/>
      <c r="D1372" s="45"/>
      <c r="E1372" s="45"/>
    </row>
    <row r="1373" spans="1:5" x14ac:dyDescent="0.25">
      <c r="A1373" s="45"/>
      <c r="B1373" s="119"/>
      <c r="C1373" s="45"/>
      <c r="D1373" s="45"/>
      <c r="E1373" s="45"/>
    </row>
    <row r="1374" spans="1:5" x14ac:dyDescent="0.25">
      <c r="A1374" s="45"/>
      <c r="B1374" s="119"/>
      <c r="C1374" s="45"/>
      <c r="D1374" s="45"/>
      <c r="E1374" s="45"/>
    </row>
    <row r="1375" spans="1:5" x14ac:dyDescent="0.25">
      <c r="A1375" s="45"/>
      <c r="B1375" s="119"/>
      <c r="C1375" s="45"/>
      <c r="D1375" s="45"/>
      <c r="E1375" s="45"/>
    </row>
    <row r="1376" spans="1:5" x14ac:dyDescent="0.25">
      <c r="A1376" s="45"/>
      <c r="B1376" s="119"/>
      <c r="C1376" s="45"/>
      <c r="D1376" s="45"/>
      <c r="E1376" s="45"/>
    </row>
    <row r="1377" spans="1:5" x14ac:dyDescent="0.25">
      <c r="A1377" s="45"/>
      <c r="B1377" s="119"/>
      <c r="C1377" s="45"/>
      <c r="D1377" s="45"/>
      <c r="E1377" s="45"/>
    </row>
    <row r="1378" spans="1:5" x14ac:dyDescent="0.25">
      <c r="A1378" s="45"/>
      <c r="B1378" s="119"/>
      <c r="C1378" s="45"/>
      <c r="D1378" s="45"/>
      <c r="E1378" s="45"/>
    </row>
    <row r="1379" spans="1:5" x14ac:dyDescent="0.25">
      <c r="A1379" s="45"/>
      <c r="B1379" s="119"/>
      <c r="C1379" s="45"/>
      <c r="D1379" s="45"/>
      <c r="E1379" s="45"/>
    </row>
    <row r="1380" spans="1:5" x14ac:dyDescent="0.25">
      <c r="A1380" s="45"/>
      <c r="B1380" s="119"/>
      <c r="C1380" s="45"/>
      <c r="D1380" s="45"/>
      <c r="E1380" s="45"/>
    </row>
    <row r="1381" spans="1:5" x14ac:dyDescent="0.25">
      <c r="A1381" s="45"/>
      <c r="B1381" s="119"/>
      <c r="C1381" s="45"/>
      <c r="D1381" s="45"/>
      <c r="E1381" s="45"/>
    </row>
    <row r="1382" spans="1:5" x14ac:dyDescent="0.25">
      <c r="A1382" s="45"/>
      <c r="B1382" s="119"/>
      <c r="C1382" s="45"/>
      <c r="D1382" s="45"/>
      <c r="E1382" s="45"/>
    </row>
    <row r="1383" spans="1:5" x14ac:dyDescent="0.25">
      <c r="A1383" s="45"/>
      <c r="B1383" s="119"/>
      <c r="C1383" s="45"/>
      <c r="D1383" s="45"/>
      <c r="E1383" s="45"/>
    </row>
    <row r="1384" spans="1:5" x14ac:dyDescent="0.25">
      <c r="A1384" s="45"/>
      <c r="B1384" s="119"/>
      <c r="C1384" s="45"/>
      <c r="D1384" s="45"/>
      <c r="E1384" s="45"/>
    </row>
    <row r="1385" spans="1:5" x14ac:dyDescent="0.25">
      <c r="A1385" s="45"/>
      <c r="B1385" s="119"/>
      <c r="C1385" s="45"/>
      <c r="D1385" s="45"/>
      <c r="E1385" s="45"/>
    </row>
    <row r="1386" spans="1:5" x14ac:dyDescent="0.25">
      <c r="A1386" s="45"/>
      <c r="B1386" s="119"/>
      <c r="C1386" s="45"/>
      <c r="D1386" s="45"/>
      <c r="E1386" s="45"/>
    </row>
    <row r="1387" spans="1:5" x14ac:dyDescent="0.25">
      <c r="A1387" s="45"/>
      <c r="B1387" s="119"/>
      <c r="C1387" s="45"/>
      <c r="D1387" s="45"/>
      <c r="E1387" s="45"/>
    </row>
    <row r="1388" spans="1:5" x14ac:dyDescent="0.25">
      <c r="A1388" s="45"/>
      <c r="B1388" s="119"/>
      <c r="C1388" s="45"/>
      <c r="D1388" s="45"/>
      <c r="E1388" s="45"/>
    </row>
    <row r="1389" spans="1:5" x14ac:dyDescent="0.25">
      <c r="A1389" s="45"/>
      <c r="B1389" s="119"/>
      <c r="C1389" s="45"/>
      <c r="D1389" s="45"/>
      <c r="E1389" s="45"/>
    </row>
    <row r="1390" spans="1:5" x14ac:dyDescent="0.25">
      <c r="A1390" s="45"/>
      <c r="B1390" s="119"/>
      <c r="C1390" s="45"/>
      <c r="D1390" s="45"/>
      <c r="E1390" s="45"/>
    </row>
    <row r="1391" spans="1:5" x14ac:dyDescent="0.25">
      <c r="A1391" s="45"/>
      <c r="B1391" s="119"/>
      <c r="C1391" s="45"/>
      <c r="D1391" s="45"/>
      <c r="E1391" s="45"/>
    </row>
    <row r="1392" spans="1:5" x14ac:dyDescent="0.25">
      <c r="A1392" s="45"/>
      <c r="B1392" s="119"/>
      <c r="C1392" s="45"/>
      <c r="D1392" s="45"/>
      <c r="E1392" s="45"/>
    </row>
    <row r="1393" spans="1:5" x14ac:dyDescent="0.25">
      <c r="A1393" s="45"/>
      <c r="B1393" s="119"/>
      <c r="C1393" s="45"/>
      <c r="D1393" s="45"/>
      <c r="E1393" s="45"/>
    </row>
    <row r="1394" spans="1:5" x14ac:dyDescent="0.25">
      <c r="A1394" s="45"/>
      <c r="B1394" s="119"/>
      <c r="C1394" s="45"/>
      <c r="D1394" s="45"/>
      <c r="E1394" s="45"/>
    </row>
    <row r="1395" spans="1:5" x14ac:dyDescent="0.25">
      <c r="A1395" s="45"/>
      <c r="B1395" s="119"/>
      <c r="C1395" s="45"/>
      <c r="D1395" s="45"/>
      <c r="E1395" s="45"/>
    </row>
    <row r="1396" spans="1:5" x14ac:dyDescent="0.25">
      <c r="A1396" s="45"/>
      <c r="B1396" s="119"/>
      <c r="C1396" s="45"/>
      <c r="D1396" s="45"/>
      <c r="E1396" s="45"/>
    </row>
    <row r="1397" spans="1:5" x14ac:dyDescent="0.25">
      <c r="A1397" s="45"/>
      <c r="B1397" s="119"/>
      <c r="C1397" s="45"/>
      <c r="D1397" s="45"/>
      <c r="E1397" s="45"/>
    </row>
    <row r="1398" spans="1:5" x14ac:dyDescent="0.25">
      <c r="A1398" s="45"/>
      <c r="B1398" s="119"/>
      <c r="C1398" s="45"/>
      <c r="D1398" s="45"/>
      <c r="E1398" s="45"/>
    </row>
    <row r="1399" spans="1:5" x14ac:dyDescent="0.25">
      <c r="A1399" s="45"/>
      <c r="B1399" s="119"/>
      <c r="C1399" s="45"/>
      <c r="D1399" s="45"/>
      <c r="E1399" s="45"/>
    </row>
    <row r="1400" spans="1:5" x14ac:dyDescent="0.25">
      <c r="A1400" s="45"/>
      <c r="B1400" s="119"/>
      <c r="C1400" s="45"/>
      <c r="D1400" s="45"/>
      <c r="E1400" s="45"/>
    </row>
    <row r="1401" spans="1:5" x14ac:dyDescent="0.25">
      <c r="A1401" s="45"/>
      <c r="B1401" s="119"/>
      <c r="C1401" s="45"/>
      <c r="D1401" s="45"/>
      <c r="E1401" s="45"/>
    </row>
    <row r="1402" spans="1:5" x14ac:dyDescent="0.25">
      <c r="A1402" s="45"/>
      <c r="B1402" s="119"/>
      <c r="C1402" s="45"/>
      <c r="D1402" s="45"/>
      <c r="E1402" s="45"/>
    </row>
    <row r="1403" spans="1:5" x14ac:dyDescent="0.25">
      <c r="A1403" s="45"/>
      <c r="B1403" s="119"/>
      <c r="C1403" s="45"/>
      <c r="D1403" s="45"/>
      <c r="E1403" s="45"/>
    </row>
    <row r="1404" spans="1:5" x14ac:dyDescent="0.25">
      <c r="A1404" s="45"/>
      <c r="B1404" s="119"/>
      <c r="C1404" s="45"/>
      <c r="D1404" s="45"/>
      <c r="E1404" s="45"/>
    </row>
    <row r="1405" spans="1:5" x14ac:dyDescent="0.25">
      <c r="A1405" s="45"/>
      <c r="B1405" s="119"/>
      <c r="C1405" s="45"/>
      <c r="D1405" s="45"/>
      <c r="E1405" s="45"/>
    </row>
    <row r="1406" spans="1:5" x14ac:dyDescent="0.25">
      <c r="A1406" s="45"/>
      <c r="B1406" s="119"/>
      <c r="C1406" s="45"/>
      <c r="D1406" s="45"/>
      <c r="E1406" s="45"/>
    </row>
    <row r="1407" spans="1:5" x14ac:dyDescent="0.25">
      <c r="A1407" s="45"/>
      <c r="B1407" s="119"/>
      <c r="C1407" s="45"/>
      <c r="D1407" s="45"/>
      <c r="E1407" s="45"/>
    </row>
    <row r="1408" spans="1:5" x14ac:dyDescent="0.25">
      <c r="A1408" s="45"/>
      <c r="B1408" s="119"/>
      <c r="C1408" s="45"/>
      <c r="D1408" s="45"/>
      <c r="E1408" s="45"/>
    </row>
    <row r="1409" spans="1:5" x14ac:dyDescent="0.25">
      <c r="A1409" s="45"/>
      <c r="B1409" s="119"/>
      <c r="C1409" s="45"/>
      <c r="D1409" s="45"/>
      <c r="E1409" s="45"/>
    </row>
    <row r="1410" spans="1:5" x14ac:dyDescent="0.25">
      <c r="A1410" s="45"/>
      <c r="B1410" s="119"/>
      <c r="C1410" s="45"/>
      <c r="D1410" s="45"/>
      <c r="E1410" s="45"/>
    </row>
    <row r="1411" spans="1:5" x14ac:dyDescent="0.25">
      <c r="A1411" s="45"/>
      <c r="B1411" s="119"/>
      <c r="C1411" s="45"/>
      <c r="D1411" s="45"/>
      <c r="E1411" s="45"/>
    </row>
    <row r="1412" spans="1:5" x14ac:dyDescent="0.25">
      <c r="A1412" s="45"/>
      <c r="B1412" s="119"/>
      <c r="C1412" s="45"/>
      <c r="D1412" s="45"/>
      <c r="E1412" s="45"/>
    </row>
    <row r="1413" spans="1:5" x14ac:dyDescent="0.25">
      <c r="A1413" s="45"/>
      <c r="B1413" s="119"/>
      <c r="C1413" s="45"/>
      <c r="D1413" s="45"/>
      <c r="E1413" s="45"/>
    </row>
    <row r="1414" spans="1:5" x14ac:dyDescent="0.25">
      <c r="A1414" s="45"/>
      <c r="B1414" s="119"/>
      <c r="C1414" s="45"/>
      <c r="D1414" s="45"/>
      <c r="E1414" s="45"/>
    </row>
    <row r="1415" spans="1:5" x14ac:dyDescent="0.25">
      <c r="A1415" s="45"/>
      <c r="B1415" s="119"/>
      <c r="C1415" s="45"/>
      <c r="D1415" s="45"/>
      <c r="E1415" s="45"/>
    </row>
    <row r="1416" spans="1:5" x14ac:dyDescent="0.25">
      <c r="A1416" s="45"/>
      <c r="B1416" s="119"/>
      <c r="C1416" s="45"/>
      <c r="D1416" s="45"/>
      <c r="E1416" s="45"/>
    </row>
    <row r="1417" spans="1:5" x14ac:dyDescent="0.25">
      <c r="A1417" s="45"/>
      <c r="B1417" s="119"/>
      <c r="C1417" s="45"/>
      <c r="D1417" s="45"/>
      <c r="E1417" s="45"/>
    </row>
    <row r="1418" spans="1:5" x14ac:dyDescent="0.25">
      <c r="A1418" s="45"/>
      <c r="B1418" s="119"/>
      <c r="C1418" s="45"/>
      <c r="D1418" s="45"/>
      <c r="E1418" s="45"/>
    </row>
    <row r="1419" spans="1:5" x14ac:dyDescent="0.25">
      <c r="A1419" s="45"/>
      <c r="B1419" s="119"/>
      <c r="C1419" s="45"/>
      <c r="D1419" s="45"/>
      <c r="E1419" s="45"/>
    </row>
    <row r="1420" spans="1:5" x14ac:dyDescent="0.25">
      <c r="A1420" s="45"/>
      <c r="B1420" s="119"/>
      <c r="C1420" s="45"/>
      <c r="D1420" s="45"/>
      <c r="E1420" s="45"/>
    </row>
    <row r="1421" spans="1:5" x14ac:dyDescent="0.25">
      <c r="A1421" s="45"/>
      <c r="B1421" s="119"/>
      <c r="C1421" s="45"/>
      <c r="D1421" s="45"/>
      <c r="E1421" s="45"/>
    </row>
    <row r="1422" spans="1:5" x14ac:dyDescent="0.25">
      <c r="A1422" s="45"/>
      <c r="B1422" s="119"/>
      <c r="C1422" s="45"/>
      <c r="D1422" s="45"/>
      <c r="E1422" s="45"/>
    </row>
    <row r="1423" spans="1:5" x14ac:dyDescent="0.25">
      <c r="A1423" s="45"/>
      <c r="B1423" s="119"/>
      <c r="C1423" s="45"/>
      <c r="D1423" s="45"/>
      <c r="E1423" s="45"/>
    </row>
    <row r="1424" spans="1:5" x14ac:dyDescent="0.25">
      <c r="A1424" s="45"/>
      <c r="B1424" s="119"/>
      <c r="C1424" s="45"/>
      <c r="D1424" s="45"/>
      <c r="E1424" s="45"/>
    </row>
    <row r="1425" spans="1:5" x14ac:dyDescent="0.25">
      <c r="A1425" s="45"/>
      <c r="B1425" s="119"/>
      <c r="C1425" s="45"/>
      <c r="D1425" s="45"/>
      <c r="E1425" s="45"/>
    </row>
    <row r="1426" spans="1:5" x14ac:dyDescent="0.25">
      <c r="A1426" s="45"/>
      <c r="B1426" s="119"/>
      <c r="C1426" s="45"/>
      <c r="D1426" s="45"/>
      <c r="E1426" s="45"/>
    </row>
    <row r="1427" spans="1:5" x14ac:dyDescent="0.25">
      <c r="A1427" s="45"/>
      <c r="B1427" s="119"/>
      <c r="C1427" s="45"/>
      <c r="D1427" s="45"/>
      <c r="E1427" s="45"/>
    </row>
    <row r="1428" spans="1:5" x14ac:dyDescent="0.25">
      <c r="A1428" s="45"/>
      <c r="B1428" s="119"/>
      <c r="C1428" s="45"/>
      <c r="D1428" s="45"/>
      <c r="E1428" s="45"/>
    </row>
    <row r="1429" spans="1:5" x14ac:dyDescent="0.25">
      <c r="A1429" s="45"/>
      <c r="B1429" s="119"/>
      <c r="C1429" s="45"/>
      <c r="D1429" s="45"/>
      <c r="E1429" s="45"/>
    </row>
    <row r="1430" spans="1:5" x14ac:dyDescent="0.25">
      <c r="A1430" s="45"/>
      <c r="B1430" s="119"/>
      <c r="C1430" s="45"/>
      <c r="D1430" s="45"/>
      <c r="E1430" s="45"/>
    </row>
    <row r="1431" spans="1:5" x14ac:dyDescent="0.25">
      <c r="A1431" s="45"/>
      <c r="B1431" s="119"/>
      <c r="C1431" s="45"/>
      <c r="D1431" s="45"/>
      <c r="E1431" s="45"/>
    </row>
    <row r="1432" spans="1:5" x14ac:dyDescent="0.25">
      <c r="A1432" s="45"/>
      <c r="B1432" s="119"/>
      <c r="C1432" s="45"/>
      <c r="D1432" s="45"/>
      <c r="E1432" s="45"/>
    </row>
    <row r="1433" spans="1:5" x14ac:dyDescent="0.25">
      <c r="A1433" s="45"/>
      <c r="B1433" s="119"/>
      <c r="C1433" s="45"/>
      <c r="D1433" s="45"/>
      <c r="E1433" s="45"/>
    </row>
    <row r="1434" spans="1:5" x14ac:dyDescent="0.25">
      <c r="A1434" s="45"/>
      <c r="B1434" s="119"/>
      <c r="C1434" s="45"/>
      <c r="D1434" s="45"/>
      <c r="E1434" s="45"/>
    </row>
    <row r="1435" spans="1:5" x14ac:dyDescent="0.25">
      <c r="A1435" s="45"/>
      <c r="B1435" s="119"/>
      <c r="C1435" s="45"/>
      <c r="D1435" s="45"/>
      <c r="E1435" s="45"/>
    </row>
    <row r="1436" spans="1:5" x14ac:dyDescent="0.25">
      <c r="A1436" s="45"/>
      <c r="B1436" s="119"/>
      <c r="C1436" s="45"/>
      <c r="D1436" s="45"/>
      <c r="E1436" s="45"/>
    </row>
    <row r="1437" spans="1:5" x14ac:dyDescent="0.25">
      <c r="A1437" s="45"/>
      <c r="B1437" s="119"/>
      <c r="C1437" s="45"/>
      <c r="D1437" s="45"/>
      <c r="E1437" s="45"/>
    </row>
    <row r="1438" spans="1:5" x14ac:dyDescent="0.25">
      <c r="A1438" s="45"/>
      <c r="B1438" s="119"/>
      <c r="C1438" s="45"/>
      <c r="D1438" s="45"/>
      <c r="E1438" s="45"/>
    </row>
    <row r="1439" spans="1:5" x14ac:dyDescent="0.25">
      <c r="A1439" s="45"/>
      <c r="B1439" s="119"/>
      <c r="C1439" s="45"/>
      <c r="D1439" s="45"/>
      <c r="E1439" s="45"/>
    </row>
    <row r="1440" spans="1:5" x14ac:dyDescent="0.25">
      <c r="A1440" s="45"/>
      <c r="B1440" s="119"/>
      <c r="C1440" s="45"/>
      <c r="D1440" s="45"/>
      <c r="E1440" s="45"/>
    </row>
    <row r="1441" spans="1:5" x14ac:dyDescent="0.25">
      <c r="A1441" s="45"/>
      <c r="B1441" s="119"/>
      <c r="C1441" s="45"/>
      <c r="D1441" s="45"/>
      <c r="E1441" s="45"/>
    </row>
    <row r="1442" spans="1:5" x14ac:dyDescent="0.25">
      <c r="A1442" s="45"/>
      <c r="B1442" s="119"/>
      <c r="C1442" s="45"/>
      <c r="D1442" s="45"/>
      <c r="E1442" s="45"/>
    </row>
    <row r="1443" spans="1:5" x14ac:dyDescent="0.25">
      <c r="A1443" s="45"/>
      <c r="B1443" s="119"/>
      <c r="C1443" s="45"/>
      <c r="D1443" s="45"/>
      <c r="E1443" s="45"/>
    </row>
    <row r="1444" spans="1:5" x14ac:dyDescent="0.25">
      <c r="A1444" s="45"/>
      <c r="B1444" s="119"/>
      <c r="C1444" s="45"/>
      <c r="D1444" s="45"/>
      <c r="E1444" s="45"/>
    </row>
    <row r="1445" spans="1:5" x14ac:dyDescent="0.25">
      <c r="A1445" s="45"/>
      <c r="B1445" s="119"/>
      <c r="C1445" s="45"/>
      <c r="D1445" s="45"/>
      <c r="E1445" s="45"/>
    </row>
    <row r="1446" spans="1:5" x14ac:dyDescent="0.25">
      <c r="A1446" s="45"/>
      <c r="B1446" s="119"/>
      <c r="C1446" s="45"/>
      <c r="D1446" s="45"/>
      <c r="E1446" s="45"/>
    </row>
    <row r="1447" spans="1:5" x14ac:dyDescent="0.25">
      <c r="A1447" s="45"/>
      <c r="B1447" s="119"/>
      <c r="C1447" s="45"/>
      <c r="D1447" s="45"/>
      <c r="E1447" s="45"/>
    </row>
    <row r="1448" spans="1:5" x14ac:dyDescent="0.25">
      <c r="A1448" s="45"/>
      <c r="B1448" s="119"/>
      <c r="C1448" s="45"/>
      <c r="D1448" s="45"/>
      <c r="E1448" s="45"/>
    </row>
    <row r="1449" spans="1:5" x14ac:dyDescent="0.25">
      <c r="A1449" s="45"/>
      <c r="B1449" s="119"/>
      <c r="C1449" s="45"/>
      <c r="D1449" s="45"/>
      <c r="E1449" s="45"/>
    </row>
    <row r="1450" spans="1:5" x14ac:dyDescent="0.25">
      <c r="A1450" s="45"/>
      <c r="B1450" s="119"/>
      <c r="C1450" s="45"/>
      <c r="D1450" s="45"/>
      <c r="E1450" s="45"/>
    </row>
    <row r="1451" spans="1:5" x14ac:dyDescent="0.25">
      <c r="A1451" s="45"/>
      <c r="B1451" s="119"/>
      <c r="C1451" s="45"/>
      <c r="D1451" s="45"/>
      <c r="E1451" s="45"/>
    </row>
    <row r="1452" spans="1:5" x14ac:dyDescent="0.25">
      <c r="A1452" s="45"/>
      <c r="B1452" s="119"/>
      <c r="C1452" s="45"/>
      <c r="D1452" s="45"/>
      <c r="E1452" s="45"/>
    </row>
    <row r="1453" spans="1:5" x14ac:dyDescent="0.25">
      <c r="A1453" s="45"/>
      <c r="B1453" s="119"/>
      <c r="C1453" s="45"/>
      <c r="D1453" s="45"/>
      <c r="E1453" s="45"/>
    </row>
    <row r="1454" spans="1:5" x14ac:dyDescent="0.25">
      <c r="A1454" s="45"/>
      <c r="B1454" s="119"/>
      <c r="C1454" s="45"/>
      <c r="D1454" s="45"/>
      <c r="E1454" s="45"/>
    </row>
    <row r="1455" spans="1:5" x14ac:dyDescent="0.25">
      <c r="A1455" s="45"/>
      <c r="B1455" s="119"/>
      <c r="C1455" s="45"/>
      <c r="D1455" s="45"/>
      <c r="E1455" s="45"/>
    </row>
    <row r="1456" spans="1:5" x14ac:dyDescent="0.25">
      <c r="A1456" s="45"/>
      <c r="B1456" s="119"/>
      <c r="C1456" s="45"/>
      <c r="D1456" s="45"/>
      <c r="E1456" s="45"/>
    </row>
    <row r="1457" spans="1:5" x14ac:dyDescent="0.25">
      <c r="A1457" s="45"/>
      <c r="B1457" s="119"/>
      <c r="C1457" s="45"/>
      <c r="D1457" s="45"/>
      <c r="E1457" s="45"/>
    </row>
    <row r="1458" spans="1:5" x14ac:dyDescent="0.25">
      <c r="A1458" s="45"/>
      <c r="B1458" s="119"/>
      <c r="C1458" s="45"/>
      <c r="D1458" s="45"/>
      <c r="E1458" s="45"/>
    </row>
    <row r="1459" spans="1:5" x14ac:dyDescent="0.25">
      <c r="A1459" s="45"/>
      <c r="B1459" s="119"/>
      <c r="C1459" s="45"/>
      <c r="D1459" s="45"/>
      <c r="E1459" s="45"/>
    </row>
    <row r="1460" spans="1:5" x14ac:dyDescent="0.25">
      <c r="A1460" s="45"/>
      <c r="B1460" s="119"/>
      <c r="C1460" s="45"/>
      <c r="D1460" s="45"/>
      <c r="E1460" s="45"/>
    </row>
    <row r="1461" spans="1:5" x14ac:dyDescent="0.25">
      <c r="A1461" s="45"/>
      <c r="B1461" s="119"/>
      <c r="C1461" s="45"/>
      <c r="D1461" s="45"/>
      <c r="E1461" s="45"/>
    </row>
    <row r="1462" spans="1:5" x14ac:dyDescent="0.25">
      <c r="A1462" s="45"/>
      <c r="B1462" s="119"/>
      <c r="C1462" s="45"/>
      <c r="D1462" s="45"/>
      <c r="E1462" s="45"/>
    </row>
    <row r="1463" spans="1:5" x14ac:dyDescent="0.25">
      <c r="A1463" s="45"/>
      <c r="B1463" s="119"/>
      <c r="C1463" s="45"/>
      <c r="D1463" s="45"/>
      <c r="E1463" s="45"/>
    </row>
    <row r="1464" spans="1:5" x14ac:dyDescent="0.25">
      <c r="A1464" s="45"/>
      <c r="B1464" s="119"/>
      <c r="C1464" s="45"/>
      <c r="D1464" s="45"/>
      <c r="E1464" s="45"/>
    </row>
    <row r="1465" spans="1:5" x14ac:dyDescent="0.25">
      <c r="A1465" s="45"/>
      <c r="B1465" s="119"/>
      <c r="C1465" s="45"/>
      <c r="D1465" s="45"/>
      <c r="E1465" s="45"/>
    </row>
    <row r="1466" spans="1:5" x14ac:dyDescent="0.25">
      <c r="A1466" s="45"/>
      <c r="B1466" s="119"/>
      <c r="C1466" s="45"/>
      <c r="D1466" s="45"/>
      <c r="E1466" s="45"/>
    </row>
    <row r="1467" spans="1:5" x14ac:dyDescent="0.25">
      <c r="A1467" s="45"/>
      <c r="B1467" s="119"/>
      <c r="C1467" s="45"/>
      <c r="D1467" s="45"/>
      <c r="E1467" s="45"/>
    </row>
    <row r="1468" spans="1:5" x14ac:dyDescent="0.25">
      <c r="A1468" s="45"/>
      <c r="B1468" s="119"/>
      <c r="C1468" s="45"/>
      <c r="D1468" s="45"/>
      <c r="E1468" s="45"/>
    </row>
    <row r="1469" spans="1:5" x14ac:dyDescent="0.25">
      <c r="A1469" s="45"/>
      <c r="B1469" s="119"/>
      <c r="C1469" s="45"/>
      <c r="D1469" s="45"/>
      <c r="E1469" s="45"/>
    </row>
    <row r="1470" spans="1:5" x14ac:dyDescent="0.25">
      <c r="A1470" s="45"/>
      <c r="B1470" s="119"/>
      <c r="C1470" s="45"/>
      <c r="D1470" s="45"/>
      <c r="E1470" s="45"/>
    </row>
    <row r="1471" spans="1:5" x14ac:dyDescent="0.25">
      <c r="A1471" s="45"/>
      <c r="B1471" s="119"/>
      <c r="C1471" s="45"/>
      <c r="D1471" s="45"/>
      <c r="E1471" s="45"/>
    </row>
    <row r="1472" spans="1:5" x14ac:dyDescent="0.25">
      <c r="A1472" s="45"/>
      <c r="B1472" s="119"/>
      <c r="C1472" s="45"/>
      <c r="D1472" s="45"/>
      <c r="E1472" s="45"/>
    </row>
    <row r="1473" spans="1:5" x14ac:dyDescent="0.25">
      <c r="A1473" s="45"/>
      <c r="B1473" s="119"/>
      <c r="C1473" s="45"/>
      <c r="D1473" s="45"/>
      <c r="E1473" s="45"/>
    </row>
    <row r="1474" spans="1:5" x14ac:dyDescent="0.25">
      <c r="A1474" s="45"/>
      <c r="B1474" s="119"/>
      <c r="C1474" s="45"/>
      <c r="D1474" s="45"/>
      <c r="E1474" s="45"/>
    </row>
    <row r="1475" spans="1:5" x14ac:dyDescent="0.25">
      <c r="A1475" s="45"/>
      <c r="B1475" s="119"/>
      <c r="C1475" s="45"/>
      <c r="D1475" s="45"/>
      <c r="E1475" s="45"/>
    </row>
    <row r="1476" spans="1:5" x14ac:dyDescent="0.25">
      <c r="A1476" s="45"/>
      <c r="B1476" s="119"/>
      <c r="C1476" s="45"/>
      <c r="D1476" s="45"/>
      <c r="E1476" s="45"/>
    </row>
    <row r="1477" spans="1:5" x14ac:dyDescent="0.25">
      <c r="A1477" s="45"/>
      <c r="B1477" s="119"/>
      <c r="C1477" s="45"/>
      <c r="D1477" s="45"/>
      <c r="E1477" s="45"/>
    </row>
    <row r="1478" spans="1:5" x14ac:dyDescent="0.25">
      <c r="A1478" s="45"/>
      <c r="B1478" s="119"/>
      <c r="C1478" s="45"/>
      <c r="D1478" s="45"/>
      <c r="E1478" s="45"/>
    </row>
    <row r="1479" spans="1:5" x14ac:dyDescent="0.25">
      <c r="A1479" s="45"/>
      <c r="B1479" s="119"/>
      <c r="C1479" s="45"/>
      <c r="D1479" s="45"/>
      <c r="E1479" s="45"/>
    </row>
    <row r="1480" spans="1:5" x14ac:dyDescent="0.25">
      <c r="A1480" s="45"/>
      <c r="B1480" s="119"/>
      <c r="C1480" s="45"/>
      <c r="D1480" s="45"/>
      <c r="E1480" s="45"/>
    </row>
    <row r="1481" spans="1:5" x14ac:dyDescent="0.25">
      <c r="A1481" s="45"/>
      <c r="B1481" s="119"/>
      <c r="C1481" s="45"/>
      <c r="D1481" s="45"/>
      <c r="E1481" s="45"/>
    </row>
    <row r="1482" spans="1:5" x14ac:dyDescent="0.25">
      <c r="A1482" s="45"/>
      <c r="B1482" s="119"/>
      <c r="C1482" s="45"/>
      <c r="D1482" s="45"/>
      <c r="E1482" s="45"/>
    </row>
    <row r="1483" spans="1:5" x14ac:dyDescent="0.25">
      <c r="A1483" s="45"/>
      <c r="B1483" s="119"/>
      <c r="C1483" s="45"/>
      <c r="D1483" s="45"/>
      <c r="E1483" s="45"/>
    </row>
    <row r="1484" spans="1:5" x14ac:dyDescent="0.25">
      <c r="A1484" s="45"/>
      <c r="B1484" s="119"/>
      <c r="C1484" s="45"/>
      <c r="D1484" s="45"/>
      <c r="E1484" s="45"/>
    </row>
    <row r="1485" spans="1:5" x14ac:dyDescent="0.25">
      <c r="A1485" s="45"/>
      <c r="B1485" s="119"/>
      <c r="C1485" s="45"/>
      <c r="D1485" s="45"/>
      <c r="E1485" s="45"/>
    </row>
    <row r="1486" spans="1:5" x14ac:dyDescent="0.25">
      <c r="A1486" s="45"/>
      <c r="B1486" s="119"/>
      <c r="C1486" s="45"/>
      <c r="D1486" s="45"/>
      <c r="E1486" s="45"/>
    </row>
    <row r="1487" spans="1:5" x14ac:dyDescent="0.25">
      <c r="A1487" s="45"/>
      <c r="B1487" s="119"/>
      <c r="C1487" s="45"/>
      <c r="D1487" s="45"/>
      <c r="E1487" s="45"/>
    </row>
    <row r="1488" spans="1:5" x14ac:dyDescent="0.25">
      <c r="A1488" s="45"/>
      <c r="B1488" s="119"/>
      <c r="C1488" s="45"/>
      <c r="D1488" s="45"/>
      <c r="E1488" s="45"/>
    </row>
    <row r="1489" spans="1:5" x14ac:dyDescent="0.25">
      <c r="A1489" s="45"/>
      <c r="B1489" s="119"/>
      <c r="C1489" s="45"/>
      <c r="D1489" s="45"/>
      <c r="E1489" s="45"/>
    </row>
    <row r="1490" spans="1:5" x14ac:dyDescent="0.25">
      <c r="A1490" s="45"/>
      <c r="B1490" s="119"/>
      <c r="C1490" s="45"/>
      <c r="D1490" s="45"/>
      <c r="E1490" s="45"/>
    </row>
    <row r="1491" spans="1:5" x14ac:dyDescent="0.25">
      <c r="A1491" s="45"/>
      <c r="B1491" s="119"/>
      <c r="C1491" s="45"/>
      <c r="D1491" s="45"/>
      <c r="E1491" s="45"/>
    </row>
    <row r="1492" spans="1:5" x14ac:dyDescent="0.25">
      <c r="A1492" s="45"/>
      <c r="B1492" s="119"/>
      <c r="C1492" s="45"/>
      <c r="D1492" s="45"/>
      <c r="E1492" s="45"/>
    </row>
    <row r="1493" spans="1:5" x14ac:dyDescent="0.25">
      <c r="A1493" s="45"/>
      <c r="B1493" s="119"/>
      <c r="C1493" s="45"/>
      <c r="D1493" s="45"/>
      <c r="E1493" s="45"/>
    </row>
    <row r="1494" spans="1:5" x14ac:dyDescent="0.25">
      <c r="A1494" s="45"/>
      <c r="B1494" s="119"/>
      <c r="C1494" s="45"/>
      <c r="D1494" s="45"/>
      <c r="E1494" s="45"/>
    </row>
    <row r="1495" spans="1:5" x14ac:dyDescent="0.25">
      <c r="A1495" s="45"/>
      <c r="B1495" s="119"/>
      <c r="C1495" s="45"/>
      <c r="D1495" s="45"/>
      <c r="E1495" s="45"/>
    </row>
    <row r="1496" spans="1:5" x14ac:dyDescent="0.25">
      <c r="A1496" s="45"/>
      <c r="B1496" s="119"/>
      <c r="C1496" s="45"/>
      <c r="D1496" s="45"/>
      <c r="E1496" s="45"/>
    </row>
    <row r="1497" spans="1:5" x14ac:dyDescent="0.25">
      <c r="A1497" s="45"/>
      <c r="B1497" s="119"/>
      <c r="C1497" s="45"/>
      <c r="D1497" s="45"/>
      <c r="E1497" s="45"/>
    </row>
    <row r="1498" spans="1:5" x14ac:dyDescent="0.25">
      <c r="A1498" s="45"/>
      <c r="B1498" s="119"/>
      <c r="C1498" s="45"/>
      <c r="D1498" s="45"/>
      <c r="E1498" s="45"/>
    </row>
    <row r="1499" spans="1:5" x14ac:dyDescent="0.25">
      <c r="A1499" s="45"/>
      <c r="B1499" s="119"/>
      <c r="C1499" s="45"/>
      <c r="D1499" s="45"/>
      <c r="E1499" s="45"/>
    </row>
    <row r="1500" spans="1:5" x14ac:dyDescent="0.25">
      <c r="A1500" s="45"/>
      <c r="B1500" s="119"/>
      <c r="C1500" s="45"/>
      <c r="D1500" s="45"/>
      <c r="E1500" s="45"/>
    </row>
    <row r="1501" spans="1:5" x14ac:dyDescent="0.25">
      <c r="A1501" s="45"/>
      <c r="B1501" s="119"/>
      <c r="C1501" s="45"/>
      <c r="D1501" s="45"/>
      <c r="E1501" s="45"/>
    </row>
    <row r="1502" spans="1:5" x14ac:dyDescent="0.25">
      <c r="A1502" s="45"/>
      <c r="B1502" s="119"/>
      <c r="C1502" s="45"/>
      <c r="D1502" s="45"/>
      <c r="E1502" s="45"/>
    </row>
    <row r="1503" spans="1:5" x14ac:dyDescent="0.25">
      <c r="A1503" s="45"/>
      <c r="B1503" s="119"/>
      <c r="C1503" s="45"/>
      <c r="D1503" s="45"/>
      <c r="E1503" s="45"/>
    </row>
    <row r="1504" spans="1:5" x14ac:dyDescent="0.25">
      <c r="A1504" s="45"/>
      <c r="B1504" s="119"/>
      <c r="C1504" s="45"/>
      <c r="D1504" s="45"/>
      <c r="E1504" s="45"/>
    </row>
    <row r="1505" spans="1:5" x14ac:dyDescent="0.25">
      <c r="A1505" s="45"/>
      <c r="B1505" s="119"/>
      <c r="C1505" s="45"/>
      <c r="D1505" s="45"/>
      <c r="E1505" s="45"/>
    </row>
    <row r="1506" spans="1:5" x14ac:dyDescent="0.25">
      <c r="A1506" s="45"/>
      <c r="B1506" s="119"/>
      <c r="C1506" s="45"/>
      <c r="D1506" s="45"/>
      <c r="E1506" s="45"/>
    </row>
    <row r="1507" spans="1:5" x14ac:dyDescent="0.25">
      <c r="A1507" s="45"/>
      <c r="B1507" s="119"/>
      <c r="C1507" s="45"/>
      <c r="D1507" s="45"/>
      <c r="E1507" s="45"/>
    </row>
    <row r="1508" spans="1:5" x14ac:dyDescent="0.25">
      <c r="A1508" s="45"/>
      <c r="B1508" s="119"/>
      <c r="C1508" s="45"/>
      <c r="D1508" s="45"/>
      <c r="E1508" s="45"/>
    </row>
    <row r="1509" spans="1:5" x14ac:dyDescent="0.25">
      <c r="A1509" s="45"/>
      <c r="B1509" s="119"/>
      <c r="C1509" s="45"/>
      <c r="D1509" s="45"/>
      <c r="E1509" s="45"/>
    </row>
    <row r="1510" spans="1:5" x14ac:dyDescent="0.25">
      <c r="A1510" s="45"/>
      <c r="B1510" s="119"/>
      <c r="C1510" s="45"/>
      <c r="D1510" s="45"/>
      <c r="E1510" s="45"/>
    </row>
    <row r="1511" spans="1:5" x14ac:dyDescent="0.25">
      <c r="A1511" s="45"/>
      <c r="B1511" s="119"/>
      <c r="C1511" s="45"/>
      <c r="D1511" s="45"/>
      <c r="E1511" s="45"/>
    </row>
    <row r="1512" spans="1:5" x14ac:dyDescent="0.25">
      <c r="A1512" s="45"/>
      <c r="B1512" s="119"/>
      <c r="C1512" s="45"/>
      <c r="D1512" s="45"/>
      <c r="E1512" s="45"/>
    </row>
    <row r="1513" spans="1:5" x14ac:dyDescent="0.25">
      <c r="A1513" s="45"/>
      <c r="B1513" s="119"/>
      <c r="C1513" s="45"/>
      <c r="D1513" s="45"/>
      <c r="E1513" s="45"/>
    </row>
    <row r="1514" spans="1:5" x14ac:dyDescent="0.25">
      <c r="A1514" s="45"/>
      <c r="B1514" s="119"/>
      <c r="C1514" s="45"/>
      <c r="D1514" s="45"/>
      <c r="E1514" s="45"/>
    </row>
    <row r="1515" spans="1:5" x14ac:dyDescent="0.25">
      <c r="A1515" s="45"/>
      <c r="B1515" s="119"/>
      <c r="C1515" s="45"/>
      <c r="D1515" s="45"/>
      <c r="E1515" s="45"/>
    </row>
    <row r="1516" spans="1:5" x14ac:dyDescent="0.25">
      <c r="A1516" s="45"/>
      <c r="B1516" s="119"/>
      <c r="C1516" s="45"/>
      <c r="D1516" s="45"/>
      <c r="E1516" s="45"/>
    </row>
    <row r="1517" spans="1:5" x14ac:dyDescent="0.25">
      <c r="A1517" s="45"/>
      <c r="B1517" s="119"/>
      <c r="C1517" s="45"/>
      <c r="D1517" s="45"/>
      <c r="E1517" s="45"/>
    </row>
    <row r="1518" spans="1:5" x14ac:dyDescent="0.25">
      <c r="A1518" s="45"/>
      <c r="B1518" s="119"/>
      <c r="C1518" s="45"/>
      <c r="D1518" s="45"/>
      <c r="E1518" s="45"/>
    </row>
    <row r="1519" spans="1:5" x14ac:dyDescent="0.25">
      <c r="A1519" s="45"/>
      <c r="B1519" s="119"/>
      <c r="C1519" s="45"/>
      <c r="D1519" s="45"/>
      <c r="E1519" s="45"/>
    </row>
    <row r="1520" spans="1:5" x14ac:dyDescent="0.25">
      <c r="A1520" s="45"/>
      <c r="B1520" s="119"/>
      <c r="C1520" s="45"/>
      <c r="D1520" s="45"/>
      <c r="E1520" s="45"/>
    </row>
    <row r="1521" spans="1:5" x14ac:dyDescent="0.25">
      <c r="A1521" s="45"/>
      <c r="B1521" s="119"/>
      <c r="C1521" s="45"/>
      <c r="D1521" s="45"/>
      <c r="E1521" s="45"/>
    </row>
    <row r="1522" spans="1:5" x14ac:dyDescent="0.25">
      <c r="A1522" s="45"/>
      <c r="B1522" s="119"/>
      <c r="C1522" s="45"/>
      <c r="D1522" s="45"/>
      <c r="E1522" s="45"/>
    </row>
    <row r="1523" spans="1:5" x14ac:dyDescent="0.25">
      <c r="A1523" s="45"/>
      <c r="B1523" s="119"/>
      <c r="C1523" s="45"/>
      <c r="D1523" s="45"/>
      <c r="E1523" s="45"/>
    </row>
    <row r="1524" spans="1:5" x14ac:dyDescent="0.25">
      <c r="A1524" s="45"/>
      <c r="B1524" s="119"/>
      <c r="C1524" s="45"/>
      <c r="D1524" s="45"/>
      <c r="E1524" s="45"/>
    </row>
    <row r="1525" spans="1:5" x14ac:dyDescent="0.25">
      <c r="A1525" s="45"/>
      <c r="B1525" s="119"/>
      <c r="C1525" s="45"/>
      <c r="D1525" s="45"/>
      <c r="E1525" s="45"/>
    </row>
    <row r="1526" spans="1:5" x14ac:dyDescent="0.25">
      <c r="A1526" s="45"/>
      <c r="B1526" s="119"/>
      <c r="C1526" s="45"/>
      <c r="D1526" s="45"/>
      <c r="E1526" s="45"/>
    </row>
    <row r="1527" spans="1:5" x14ac:dyDescent="0.25">
      <c r="A1527" s="45"/>
      <c r="B1527" s="119"/>
      <c r="C1527" s="45"/>
      <c r="D1527" s="45"/>
      <c r="E1527" s="45"/>
    </row>
    <row r="1528" spans="1:5" x14ac:dyDescent="0.25">
      <c r="A1528" s="45"/>
      <c r="B1528" s="119"/>
      <c r="C1528" s="45"/>
      <c r="D1528" s="45"/>
      <c r="E1528" s="45"/>
    </row>
    <row r="1529" spans="1:5" x14ac:dyDescent="0.25">
      <c r="A1529" s="45"/>
      <c r="B1529" s="119"/>
      <c r="C1529" s="45"/>
      <c r="D1529" s="45"/>
      <c r="E1529" s="45"/>
    </row>
    <row r="1530" spans="1:5" x14ac:dyDescent="0.25">
      <c r="A1530" s="45"/>
      <c r="B1530" s="119"/>
      <c r="C1530" s="45"/>
      <c r="D1530" s="45"/>
      <c r="E1530" s="45"/>
    </row>
    <row r="1531" spans="1:5" x14ac:dyDescent="0.25">
      <c r="A1531" s="45"/>
      <c r="B1531" s="119"/>
      <c r="C1531" s="45"/>
      <c r="D1531" s="45"/>
      <c r="E1531" s="45"/>
    </row>
    <row r="1532" spans="1:5" x14ac:dyDescent="0.25">
      <c r="A1532" s="45"/>
      <c r="B1532" s="119"/>
      <c r="C1532" s="45"/>
      <c r="D1532" s="45"/>
      <c r="E1532" s="45"/>
    </row>
    <row r="1533" spans="1:5" x14ac:dyDescent="0.25">
      <c r="A1533" s="45"/>
      <c r="B1533" s="119"/>
      <c r="C1533" s="45"/>
      <c r="D1533" s="45"/>
      <c r="E1533" s="45"/>
    </row>
    <row r="1534" spans="1:5" x14ac:dyDescent="0.25">
      <c r="A1534" s="45"/>
      <c r="B1534" s="119"/>
      <c r="C1534" s="45"/>
      <c r="D1534" s="45"/>
      <c r="E1534" s="45"/>
    </row>
    <row r="1535" spans="1:5" x14ac:dyDescent="0.25">
      <c r="A1535" s="45"/>
      <c r="B1535" s="119"/>
      <c r="C1535" s="45"/>
      <c r="D1535" s="45"/>
      <c r="E1535" s="45"/>
    </row>
    <row r="1536" spans="1:5" x14ac:dyDescent="0.25">
      <c r="A1536" s="45"/>
      <c r="B1536" s="119"/>
      <c r="C1536" s="45"/>
      <c r="D1536" s="45"/>
      <c r="E1536" s="45"/>
    </row>
    <row r="1537" spans="1:5" x14ac:dyDescent="0.25">
      <c r="A1537" s="45"/>
      <c r="B1537" s="119"/>
      <c r="C1537" s="45"/>
      <c r="D1537" s="45"/>
      <c r="E1537" s="45"/>
    </row>
    <row r="1538" spans="1:5" x14ac:dyDescent="0.25">
      <c r="A1538" s="45"/>
      <c r="B1538" s="119"/>
      <c r="C1538" s="45"/>
      <c r="D1538" s="45"/>
      <c r="E1538" s="45"/>
    </row>
    <row r="1539" spans="1:5" x14ac:dyDescent="0.25">
      <c r="A1539" s="45"/>
      <c r="B1539" s="119"/>
      <c r="C1539" s="45"/>
      <c r="D1539" s="45"/>
      <c r="E1539" s="45"/>
    </row>
    <row r="1540" spans="1:5" x14ac:dyDescent="0.25">
      <c r="A1540" s="45"/>
      <c r="B1540" s="119"/>
      <c r="C1540" s="45"/>
      <c r="D1540" s="45"/>
      <c r="E1540" s="45"/>
    </row>
    <row r="1541" spans="1:5" x14ac:dyDescent="0.25">
      <c r="A1541" s="45"/>
      <c r="B1541" s="119"/>
      <c r="C1541" s="45"/>
      <c r="D1541" s="45"/>
      <c r="E1541" s="45"/>
    </row>
    <row r="1542" spans="1:5" x14ac:dyDescent="0.25">
      <c r="A1542" s="45"/>
      <c r="B1542" s="119"/>
      <c r="C1542" s="45"/>
      <c r="D1542" s="45"/>
      <c r="E1542" s="45"/>
    </row>
    <row r="1543" spans="1:5" x14ac:dyDescent="0.25">
      <c r="A1543" s="45"/>
      <c r="B1543" s="119"/>
      <c r="C1543" s="45"/>
      <c r="D1543" s="45"/>
      <c r="E1543" s="45"/>
    </row>
    <row r="1544" spans="1:5" x14ac:dyDescent="0.25">
      <c r="A1544" s="45"/>
      <c r="B1544" s="119"/>
      <c r="C1544" s="45"/>
      <c r="D1544" s="45"/>
      <c r="E1544" s="45"/>
    </row>
    <row r="1545" spans="1:5" x14ac:dyDescent="0.25">
      <c r="A1545" s="45"/>
      <c r="B1545" s="119"/>
      <c r="C1545" s="45"/>
      <c r="D1545" s="45"/>
      <c r="E1545" s="45"/>
    </row>
    <row r="1546" spans="1:5" x14ac:dyDescent="0.25">
      <c r="A1546" s="45"/>
      <c r="B1546" s="119"/>
      <c r="C1546" s="45"/>
      <c r="D1546" s="45"/>
      <c r="E1546" s="45"/>
    </row>
    <row r="1547" spans="1:5" x14ac:dyDescent="0.25">
      <c r="A1547" s="45"/>
      <c r="B1547" s="119"/>
      <c r="C1547" s="45"/>
      <c r="D1547" s="45"/>
      <c r="E1547" s="45"/>
    </row>
    <row r="1548" spans="1:5" x14ac:dyDescent="0.25">
      <c r="A1548" s="45"/>
      <c r="B1548" s="119"/>
      <c r="C1548" s="45"/>
      <c r="D1548" s="45"/>
      <c r="E1548" s="45"/>
    </row>
    <row r="1549" spans="1:5" x14ac:dyDescent="0.25">
      <c r="A1549" s="45"/>
      <c r="B1549" s="119"/>
      <c r="C1549" s="45"/>
      <c r="D1549" s="45"/>
      <c r="E1549" s="45"/>
    </row>
    <row r="1550" spans="1:5" x14ac:dyDescent="0.25">
      <c r="A1550" s="45"/>
      <c r="B1550" s="119"/>
      <c r="C1550" s="45"/>
      <c r="D1550" s="45"/>
      <c r="E1550" s="45"/>
    </row>
    <row r="1551" spans="1:5" x14ac:dyDescent="0.25">
      <c r="A1551" s="45"/>
      <c r="B1551" s="119"/>
      <c r="C1551" s="45"/>
      <c r="D1551" s="45"/>
      <c r="E1551" s="45"/>
    </row>
    <row r="1552" spans="1:5" x14ac:dyDescent="0.25">
      <c r="A1552" s="45"/>
      <c r="B1552" s="119"/>
      <c r="C1552" s="45"/>
      <c r="D1552" s="45"/>
      <c r="E1552" s="45"/>
    </row>
    <row r="1553" spans="1:5" x14ac:dyDescent="0.25">
      <c r="A1553" s="45"/>
      <c r="B1553" s="119"/>
      <c r="C1553" s="45"/>
      <c r="D1553" s="45"/>
      <c r="E1553" s="45"/>
    </row>
    <row r="1554" spans="1:5" x14ac:dyDescent="0.25">
      <c r="A1554" s="45"/>
      <c r="B1554" s="119"/>
      <c r="C1554" s="45"/>
      <c r="D1554" s="45"/>
      <c r="E1554" s="45"/>
    </row>
    <row r="1555" spans="1:5" x14ac:dyDescent="0.25">
      <c r="A1555" s="45"/>
      <c r="B1555" s="119"/>
      <c r="C1555" s="45"/>
      <c r="D1555" s="45"/>
      <c r="E1555" s="45"/>
    </row>
    <row r="1556" spans="1:5" x14ac:dyDescent="0.25">
      <c r="A1556" s="45"/>
      <c r="B1556" s="119"/>
      <c r="C1556" s="45"/>
      <c r="D1556" s="45"/>
      <c r="E1556" s="45"/>
    </row>
    <row r="1557" spans="1:5" x14ac:dyDescent="0.25">
      <c r="A1557" s="45"/>
      <c r="B1557" s="119"/>
      <c r="C1557" s="45"/>
      <c r="D1557" s="45"/>
      <c r="E1557" s="45"/>
    </row>
    <row r="1558" spans="1:5" x14ac:dyDescent="0.25">
      <c r="A1558" s="45"/>
      <c r="B1558" s="119"/>
      <c r="C1558" s="45"/>
      <c r="D1558" s="45"/>
      <c r="E1558" s="45"/>
    </row>
    <row r="1559" spans="1:5" x14ac:dyDescent="0.25">
      <c r="A1559" s="45"/>
      <c r="B1559" s="119"/>
      <c r="C1559" s="45"/>
      <c r="D1559" s="45"/>
      <c r="E1559" s="45"/>
    </row>
    <row r="1560" spans="1:5" x14ac:dyDescent="0.25">
      <c r="A1560" s="45"/>
      <c r="B1560" s="119"/>
      <c r="C1560" s="45"/>
      <c r="D1560" s="45"/>
      <c r="E1560" s="45"/>
    </row>
    <row r="1561" spans="1:5" x14ac:dyDescent="0.25">
      <c r="A1561" s="45"/>
      <c r="B1561" s="119"/>
      <c r="C1561" s="45"/>
      <c r="D1561" s="45"/>
      <c r="E1561" s="45"/>
    </row>
    <row r="1562" spans="1:5" x14ac:dyDescent="0.25">
      <c r="A1562" s="45"/>
      <c r="B1562" s="119"/>
      <c r="C1562" s="45"/>
      <c r="D1562" s="45"/>
      <c r="E1562" s="45"/>
    </row>
    <row r="1563" spans="1:5" x14ac:dyDescent="0.25">
      <c r="A1563" s="45"/>
      <c r="B1563" s="119"/>
      <c r="C1563" s="45"/>
      <c r="D1563" s="45"/>
      <c r="E1563" s="45"/>
    </row>
    <row r="1564" spans="1:5" x14ac:dyDescent="0.25">
      <c r="A1564" s="45"/>
      <c r="B1564" s="119"/>
      <c r="C1564" s="45"/>
      <c r="D1564" s="45"/>
      <c r="E1564" s="45"/>
    </row>
    <row r="1565" spans="1:5" x14ac:dyDescent="0.25">
      <c r="A1565" s="45"/>
      <c r="B1565" s="119"/>
      <c r="C1565" s="45"/>
      <c r="D1565" s="45"/>
      <c r="E1565" s="45"/>
    </row>
    <row r="1566" spans="1:5" x14ac:dyDescent="0.25">
      <c r="A1566" s="45"/>
      <c r="B1566" s="119"/>
      <c r="C1566" s="45"/>
      <c r="D1566" s="45"/>
      <c r="E1566" s="45"/>
    </row>
    <row r="1567" spans="1:5" x14ac:dyDescent="0.25">
      <c r="A1567" s="45"/>
      <c r="B1567" s="119"/>
      <c r="C1567" s="45"/>
      <c r="D1567" s="45"/>
      <c r="E1567" s="45"/>
    </row>
    <row r="1568" spans="1:5" x14ac:dyDescent="0.25">
      <c r="A1568" s="45"/>
      <c r="B1568" s="119"/>
      <c r="C1568" s="45"/>
      <c r="D1568" s="45"/>
      <c r="E1568" s="45"/>
    </row>
    <row r="1569" spans="1:5" x14ac:dyDescent="0.25">
      <c r="A1569" s="45"/>
      <c r="B1569" s="119"/>
      <c r="C1569" s="45"/>
      <c r="D1569" s="45"/>
      <c r="E1569" s="45"/>
    </row>
    <row r="1570" spans="1:5" x14ac:dyDescent="0.25">
      <c r="A1570" s="45"/>
      <c r="B1570" s="119"/>
      <c r="C1570" s="45"/>
      <c r="D1570" s="45"/>
      <c r="E1570" s="45"/>
    </row>
    <row r="1571" spans="1:5" x14ac:dyDescent="0.25">
      <c r="A1571" s="45"/>
      <c r="B1571" s="119"/>
      <c r="C1571" s="45"/>
      <c r="D1571" s="45"/>
      <c r="E1571" s="45"/>
    </row>
    <row r="1572" spans="1:5" x14ac:dyDescent="0.25">
      <c r="A1572" s="45"/>
      <c r="B1572" s="119"/>
      <c r="C1572" s="45"/>
      <c r="D1572" s="45"/>
      <c r="E1572" s="45"/>
    </row>
    <row r="1573" spans="1:5" x14ac:dyDescent="0.25">
      <c r="A1573" s="45"/>
      <c r="B1573" s="119"/>
      <c r="C1573" s="45"/>
      <c r="D1573" s="45"/>
      <c r="E1573" s="45"/>
    </row>
    <row r="1574" spans="1:5" x14ac:dyDescent="0.25">
      <c r="A1574" s="45"/>
      <c r="B1574" s="119"/>
      <c r="C1574" s="45"/>
      <c r="D1574" s="45"/>
      <c r="E1574" s="45"/>
    </row>
    <row r="1575" spans="1:5" x14ac:dyDescent="0.25">
      <c r="A1575" s="45"/>
      <c r="B1575" s="119"/>
      <c r="C1575" s="45"/>
      <c r="D1575" s="45"/>
      <c r="E1575" s="45"/>
    </row>
    <row r="1576" spans="1:5" x14ac:dyDescent="0.25">
      <c r="A1576" s="45"/>
      <c r="B1576" s="119"/>
      <c r="C1576" s="45"/>
      <c r="D1576" s="45"/>
      <c r="E1576" s="45"/>
    </row>
    <row r="1577" spans="1:5" x14ac:dyDescent="0.25">
      <c r="A1577" s="45"/>
      <c r="B1577" s="119"/>
      <c r="C1577" s="45"/>
      <c r="D1577" s="45"/>
      <c r="E1577" s="45"/>
    </row>
    <row r="1578" spans="1:5" x14ac:dyDescent="0.25">
      <c r="A1578" s="45"/>
      <c r="B1578" s="119"/>
      <c r="C1578" s="45"/>
      <c r="D1578" s="45"/>
      <c r="E1578" s="45"/>
    </row>
    <row r="1579" spans="1:5" x14ac:dyDescent="0.25">
      <c r="A1579" s="45"/>
      <c r="B1579" s="119"/>
      <c r="C1579" s="45"/>
      <c r="D1579" s="45"/>
      <c r="E1579" s="45"/>
    </row>
    <row r="1580" spans="1:5" x14ac:dyDescent="0.25">
      <c r="A1580" s="45"/>
      <c r="B1580" s="119"/>
      <c r="C1580" s="45"/>
      <c r="D1580" s="45"/>
      <c r="E1580" s="45"/>
    </row>
    <row r="1581" spans="1:5" x14ac:dyDescent="0.25">
      <c r="A1581" s="45"/>
      <c r="B1581" s="119"/>
      <c r="C1581" s="45"/>
      <c r="D1581" s="45"/>
      <c r="E1581" s="45"/>
    </row>
    <row r="1582" spans="1:5" x14ac:dyDescent="0.25">
      <c r="A1582" s="45"/>
      <c r="B1582" s="119"/>
      <c r="C1582" s="45"/>
      <c r="D1582" s="45"/>
      <c r="E1582" s="45"/>
    </row>
    <row r="1583" spans="1:5" x14ac:dyDescent="0.25">
      <c r="A1583" s="45"/>
      <c r="B1583" s="119"/>
      <c r="C1583" s="45"/>
      <c r="D1583" s="45"/>
      <c r="E1583" s="45"/>
    </row>
    <row r="1584" spans="1:5" x14ac:dyDescent="0.25">
      <c r="A1584" s="45"/>
      <c r="B1584" s="119"/>
      <c r="C1584" s="45"/>
      <c r="D1584" s="45"/>
      <c r="E1584" s="45"/>
    </row>
    <row r="1585" spans="1:5" x14ac:dyDescent="0.25">
      <c r="A1585" s="45"/>
      <c r="B1585" s="119"/>
      <c r="C1585" s="45"/>
      <c r="D1585" s="45"/>
      <c r="E1585" s="45"/>
    </row>
    <row r="1586" spans="1:5" x14ac:dyDescent="0.25">
      <c r="A1586" s="45"/>
      <c r="B1586" s="119"/>
      <c r="C1586" s="45"/>
      <c r="D1586" s="45"/>
      <c r="E1586" s="45"/>
    </row>
    <row r="1587" spans="1:5" x14ac:dyDescent="0.25">
      <c r="A1587" s="45"/>
      <c r="B1587" s="119"/>
      <c r="C1587" s="45"/>
      <c r="D1587" s="45"/>
      <c r="E1587" s="45"/>
    </row>
    <row r="1588" spans="1:5" x14ac:dyDescent="0.25">
      <c r="A1588" s="45"/>
      <c r="B1588" s="119"/>
      <c r="C1588" s="45"/>
      <c r="D1588" s="45"/>
      <c r="E1588" s="45"/>
    </row>
    <row r="1589" spans="1:5" x14ac:dyDescent="0.25">
      <c r="A1589" s="45"/>
      <c r="B1589" s="119"/>
      <c r="C1589" s="45"/>
      <c r="D1589" s="45"/>
      <c r="E1589" s="45"/>
    </row>
    <row r="1590" spans="1:5" x14ac:dyDescent="0.25">
      <c r="A1590" s="45"/>
      <c r="B1590" s="119"/>
      <c r="C1590" s="45"/>
      <c r="D1590" s="45"/>
      <c r="E1590" s="45"/>
    </row>
    <row r="1591" spans="1:5" x14ac:dyDescent="0.25">
      <c r="A1591" s="45"/>
      <c r="B1591" s="119"/>
      <c r="C1591" s="45"/>
      <c r="D1591" s="45"/>
      <c r="E1591" s="45"/>
    </row>
    <row r="1592" spans="1:5" x14ac:dyDescent="0.25">
      <c r="A1592" s="45"/>
      <c r="B1592" s="119"/>
      <c r="C1592" s="45"/>
      <c r="D1592" s="45"/>
      <c r="E1592" s="45"/>
    </row>
    <row r="1593" spans="1:5" x14ac:dyDescent="0.25">
      <c r="A1593" s="45"/>
      <c r="B1593" s="119"/>
      <c r="C1593" s="45"/>
      <c r="D1593" s="45"/>
      <c r="E1593" s="45"/>
    </row>
    <row r="1594" spans="1:5" x14ac:dyDescent="0.25">
      <c r="A1594" s="45"/>
      <c r="B1594" s="119"/>
      <c r="C1594" s="45"/>
      <c r="D1594" s="45"/>
      <c r="E1594" s="45"/>
    </row>
    <row r="1595" spans="1:5" x14ac:dyDescent="0.25">
      <c r="A1595" s="45"/>
      <c r="B1595" s="119"/>
      <c r="C1595" s="45"/>
      <c r="D1595" s="45"/>
      <c r="E1595" s="45"/>
    </row>
    <row r="1596" spans="1:5" x14ac:dyDescent="0.25">
      <c r="A1596" s="45"/>
      <c r="B1596" s="119"/>
      <c r="C1596" s="45"/>
      <c r="D1596" s="45"/>
      <c r="E1596" s="45"/>
    </row>
    <row r="1597" spans="1:5" x14ac:dyDescent="0.25">
      <c r="A1597" s="45"/>
      <c r="B1597" s="119"/>
      <c r="C1597" s="45"/>
      <c r="D1597" s="45"/>
      <c r="E1597" s="45"/>
    </row>
    <row r="1598" spans="1:5" x14ac:dyDescent="0.25">
      <c r="A1598" s="45"/>
      <c r="B1598" s="119"/>
      <c r="C1598" s="45"/>
      <c r="D1598" s="45"/>
      <c r="E1598" s="45"/>
    </row>
    <row r="1599" spans="1:5" x14ac:dyDescent="0.25">
      <c r="A1599" s="45"/>
      <c r="B1599" s="119"/>
      <c r="C1599" s="45"/>
      <c r="D1599" s="45"/>
      <c r="E1599" s="45"/>
    </row>
    <row r="1600" spans="1:5" x14ac:dyDescent="0.25">
      <c r="A1600" s="45"/>
      <c r="B1600" s="119"/>
      <c r="C1600" s="45"/>
      <c r="D1600" s="45"/>
      <c r="E1600" s="45"/>
    </row>
    <row r="1601" spans="1:5" x14ac:dyDescent="0.25">
      <c r="A1601" s="45"/>
      <c r="B1601" s="119"/>
      <c r="C1601" s="45"/>
      <c r="D1601" s="45"/>
      <c r="E1601" s="45"/>
    </row>
    <row r="1602" spans="1:5" x14ac:dyDescent="0.25">
      <c r="A1602" s="45"/>
      <c r="B1602" s="119"/>
      <c r="C1602" s="45"/>
      <c r="D1602" s="45"/>
      <c r="E1602" s="45"/>
    </row>
    <row r="1603" spans="1:5" x14ac:dyDescent="0.25">
      <c r="A1603" s="45"/>
      <c r="B1603" s="119"/>
      <c r="C1603" s="45"/>
      <c r="D1603" s="45"/>
      <c r="E1603" s="45"/>
    </row>
    <row r="1604" spans="1:5" x14ac:dyDescent="0.25">
      <c r="A1604" s="45"/>
      <c r="B1604" s="119"/>
      <c r="C1604" s="45"/>
      <c r="D1604" s="45"/>
      <c r="E1604" s="45"/>
    </row>
    <row r="1605" spans="1:5" x14ac:dyDescent="0.25">
      <c r="A1605" s="45"/>
      <c r="B1605" s="119"/>
      <c r="C1605" s="45"/>
      <c r="D1605" s="45"/>
      <c r="E1605" s="45"/>
    </row>
    <row r="1606" spans="1:5" x14ac:dyDescent="0.25">
      <c r="A1606" s="45"/>
      <c r="B1606" s="119"/>
      <c r="C1606" s="45"/>
      <c r="D1606" s="45"/>
      <c r="E1606" s="45"/>
    </row>
    <row r="1607" spans="1:5" x14ac:dyDescent="0.25">
      <c r="A1607" s="45"/>
      <c r="B1607" s="119"/>
      <c r="C1607" s="45"/>
      <c r="D1607" s="45"/>
      <c r="E1607" s="45"/>
    </row>
    <row r="1608" spans="1:5" x14ac:dyDescent="0.25">
      <c r="A1608" s="45"/>
      <c r="B1608" s="119"/>
      <c r="C1608" s="45"/>
      <c r="D1608" s="45"/>
      <c r="E1608" s="45"/>
    </row>
    <row r="1609" spans="1:5" x14ac:dyDescent="0.25">
      <c r="A1609" s="45"/>
      <c r="B1609" s="119"/>
      <c r="C1609" s="45"/>
      <c r="D1609" s="45"/>
      <c r="E1609" s="45"/>
    </row>
    <row r="1610" spans="1:5" x14ac:dyDescent="0.25">
      <c r="A1610" s="45"/>
      <c r="B1610" s="119"/>
      <c r="C1610" s="45"/>
      <c r="D1610" s="45"/>
      <c r="E1610" s="45"/>
    </row>
    <row r="1611" spans="1:5" x14ac:dyDescent="0.25">
      <c r="A1611" s="45"/>
      <c r="B1611" s="119"/>
      <c r="C1611" s="45"/>
      <c r="D1611" s="45"/>
      <c r="E1611" s="45"/>
    </row>
    <row r="1612" spans="1:5" x14ac:dyDescent="0.25">
      <c r="A1612" s="45"/>
      <c r="B1612" s="119"/>
      <c r="C1612" s="45"/>
      <c r="D1612" s="45"/>
      <c r="E1612" s="45"/>
    </row>
    <row r="1613" spans="1:5" x14ac:dyDescent="0.25">
      <c r="A1613" s="45"/>
      <c r="B1613" s="119"/>
      <c r="C1613" s="45"/>
      <c r="D1613" s="45"/>
      <c r="E1613" s="45"/>
    </row>
    <row r="1614" spans="1:5" x14ac:dyDescent="0.25">
      <c r="A1614" s="45"/>
      <c r="B1614" s="119"/>
      <c r="C1614" s="45"/>
      <c r="D1614" s="45"/>
      <c r="E1614" s="45"/>
    </row>
    <row r="1615" spans="1:5" x14ac:dyDescent="0.25">
      <c r="A1615" s="45"/>
      <c r="B1615" s="119"/>
      <c r="C1615" s="45"/>
      <c r="D1615" s="45"/>
      <c r="E1615" s="45"/>
    </row>
    <row r="1616" spans="1:5" x14ac:dyDescent="0.25">
      <c r="A1616" s="45"/>
      <c r="B1616" s="119"/>
      <c r="C1616" s="45"/>
      <c r="D1616" s="45"/>
      <c r="E1616" s="45"/>
    </row>
    <row r="1617" spans="1:5" x14ac:dyDescent="0.25">
      <c r="A1617" s="45"/>
      <c r="B1617" s="119"/>
      <c r="C1617" s="45"/>
      <c r="D1617" s="45"/>
      <c r="E1617" s="45"/>
    </row>
    <row r="1618" spans="1:5" x14ac:dyDescent="0.25">
      <c r="A1618" s="45"/>
      <c r="B1618" s="119"/>
      <c r="C1618" s="45"/>
      <c r="D1618" s="45"/>
      <c r="E1618" s="45"/>
    </row>
    <row r="1619" spans="1:5" x14ac:dyDescent="0.25">
      <c r="A1619" s="45"/>
      <c r="B1619" s="119"/>
      <c r="C1619" s="45"/>
      <c r="D1619" s="45"/>
      <c r="E1619" s="45"/>
    </row>
    <row r="1620" spans="1:5" x14ac:dyDescent="0.25">
      <c r="A1620" s="45"/>
      <c r="B1620" s="119"/>
      <c r="C1620" s="45"/>
      <c r="D1620" s="45"/>
      <c r="E1620" s="45"/>
    </row>
    <row r="1621" spans="1:5" x14ac:dyDescent="0.25">
      <c r="A1621" s="45"/>
      <c r="B1621" s="119"/>
      <c r="C1621" s="45"/>
      <c r="D1621" s="45"/>
      <c r="E1621" s="45"/>
    </row>
    <row r="1622" spans="1:5" x14ac:dyDescent="0.25">
      <c r="A1622" s="45"/>
      <c r="B1622" s="119"/>
      <c r="C1622" s="45"/>
      <c r="D1622" s="45"/>
      <c r="E1622" s="45"/>
    </row>
    <row r="1623" spans="1:5" x14ac:dyDescent="0.25">
      <c r="A1623" s="45"/>
      <c r="B1623" s="119"/>
      <c r="C1623" s="45"/>
      <c r="D1623" s="45"/>
      <c r="E1623" s="45"/>
    </row>
    <row r="1624" spans="1:5" x14ac:dyDescent="0.25">
      <c r="A1624" s="45"/>
      <c r="B1624" s="119"/>
      <c r="C1624" s="45"/>
      <c r="D1624" s="45"/>
      <c r="E1624" s="45"/>
    </row>
    <row r="1625" spans="1:5" x14ac:dyDescent="0.25">
      <c r="A1625" s="45"/>
      <c r="B1625" s="119"/>
      <c r="C1625" s="45"/>
      <c r="D1625" s="45"/>
      <c r="E1625" s="45"/>
    </row>
    <row r="1626" spans="1:5" x14ac:dyDescent="0.25">
      <c r="A1626" s="45"/>
      <c r="B1626" s="119"/>
      <c r="C1626" s="45"/>
      <c r="D1626" s="45"/>
      <c r="E1626" s="45"/>
    </row>
    <row r="1627" spans="1:5" x14ac:dyDescent="0.25">
      <c r="A1627" s="45"/>
      <c r="B1627" s="119"/>
      <c r="C1627" s="45"/>
      <c r="D1627" s="45"/>
      <c r="E1627" s="45"/>
    </row>
    <row r="1628" spans="1:5" x14ac:dyDescent="0.25">
      <c r="A1628" s="45"/>
      <c r="B1628" s="119"/>
      <c r="C1628" s="45"/>
      <c r="D1628" s="45"/>
      <c r="E1628" s="45"/>
    </row>
    <row r="1629" spans="1:5" x14ac:dyDescent="0.25">
      <c r="A1629" s="45"/>
      <c r="B1629" s="119"/>
      <c r="C1629" s="45"/>
      <c r="D1629" s="45"/>
      <c r="E1629" s="45"/>
    </row>
    <row r="1630" spans="1:5" x14ac:dyDescent="0.25">
      <c r="A1630" s="45"/>
      <c r="B1630" s="119"/>
      <c r="C1630" s="45"/>
      <c r="D1630" s="45"/>
      <c r="E1630" s="45"/>
    </row>
    <row r="1631" spans="1:5" x14ac:dyDescent="0.25">
      <c r="A1631" s="45"/>
      <c r="B1631" s="119"/>
      <c r="C1631" s="45"/>
      <c r="D1631" s="45"/>
      <c r="E1631" s="45"/>
    </row>
    <row r="1632" spans="1:5" x14ac:dyDescent="0.25">
      <c r="A1632" s="45"/>
      <c r="B1632" s="119"/>
      <c r="C1632" s="45"/>
      <c r="D1632" s="45"/>
      <c r="E1632" s="45"/>
    </row>
    <row r="1633" spans="1:5" x14ac:dyDescent="0.25">
      <c r="A1633" s="45"/>
      <c r="B1633" s="119"/>
      <c r="C1633" s="45"/>
      <c r="D1633" s="45"/>
      <c r="E1633" s="45"/>
    </row>
    <row r="1634" spans="1:5" x14ac:dyDescent="0.25">
      <c r="A1634" s="45"/>
      <c r="B1634" s="119"/>
      <c r="C1634" s="45"/>
      <c r="D1634" s="45"/>
      <c r="E1634" s="45"/>
    </row>
    <row r="1635" spans="1:5" x14ac:dyDescent="0.25">
      <c r="A1635" s="45"/>
      <c r="B1635" s="119"/>
      <c r="C1635" s="45"/>
      <c r="D1635" s="45"/>
      <c r="E1635" s="45"/>
    </row>
    <row r="1636" spans="1:5" x14ac:dyDescent="0.25">
      <c r="A1636" s="45"/>
      <c r="B1636" s="119"/>
      <c r="C1636" s="45"/>
      <c r="D1636" s="45"/>
      <c r="E1636" s="45"/>
    </row>
    <row r="1637" spans="1:5" x14ac:dyDescent="0.25">
      <c r="A1637" s="45"/>
      <c r="B1637" s="119"/>
      <c r="C1637" s="45"/>
      <c r="D1637" s="45"/>
      <c r="E1637" s="45"/>
    </row>
    <row r="1638" spans="1:5" x14ac:dyDescent="0.25">
      <c r="A1638" s="45"/>
      <c r="B1638" s="119"/>
      <c r="C1638" s="45"/>
      <c r="D1638" s="45"/>
      <c r="E1638" s="45"/>
    </row>
    <row r="1639" spans="1:5" x14ac:dyDescent="0.25">
      <c r="A1639" s="45"/>
      <c r="B1639" s="119"/>
      <c r="C1639" s="45"/>
      <c r="D1639" s="45"/>
      <c r="E1639" s="45"/>
    </row>
    <row r="1640" spans="1:5" x14ac:dyDescent="0.25">
      <c r="A1640" s="45"/>
      <c r="B1640" s="119"/>
      <c r="C1640" s="45"/>
      <c r="D1640" s="45"/>
      <c r="E1640" s="45"/>
    </row>
    <row r="1641" spans="1:5" x14ac:dyDescent="0.25">
      <c r="A1641" s="45"/>
      <c r="B1641" s="119"/>
      <c r="C1641" s="45"/>
      <c r="D1641" s="45"/>
      <c r="E1641" s="45"/>
    </row>
    <row r="1642" spans="1:5" x14ac:dyDescent="0.25">
      <c r="A1642" s="45"/>
      <c r="B1642" s="119"/>
      <c r="C1642" s="45"/>
      <c r="D1642" s="45"/>
      <c r="E1642" s="45"/>
    </row>
    <row r="1643" spans="1:5" x14ac:dyDescent="0.25">
      <c r="A1643" s="45"/>
      <c r="B1643" s="119"/>
      <c r="C1643" s="45"/>
      <c r="D1643" s="45"/>
      <c r="E1643" s="45"/>
    </row>
    <row r="1644" spans="1:5" x14ac:dyDescent="0.25">
      <c r="A1644" s="45"/>
      <c r="B1644" s="119"/>
      <c r="C1644" s="45"/>
      <c r="D1644" s="45"/>
      <c r="E1644" s="45"/>
    </row>
    <row r="1645" spans="1:5" x14ac:dyDescent="0.25">
      <c r="A1645" s="45"/>
      <c r="B1645" s="119"/>
      <c r="C1645" s="45"/>
      <c r="D1645" s="45"/>
      <c r="E1645" s="45"/>
    </row>
    <row r="1646" spans="1:5" x14ac:dyDescent="0.25">
      <c r="A1646" s="45"/>
      <c r="B1646" s="119"/>
      <c r="C1646" s="45"/>
      <c r="D1646" s="45"/>
      <c r="E1646" s="45"/>
    </row>
    <row r="1647" spans="1:5" x14ac:dyDescent="0.25">
      <c r="A1647" s="45"/>
      <c r="B1647" s="119"/>
      <c r="C1647" s="45"/>
      <c r="D1647" s="45"/>
      <c r="E1647" s="45"/>
    </row>
    <row r="1648" spans="1:5" x14ac:dyDescent="0.25">
      <c r="A1648" s="45"/>
      <c r="B1648" s="119"/>
      <c r="C1648" s="45"/>
      <c r="D1648" s="45"/>
      <c r="E1648" s="45"/>
    </row>
    <row r="1649" spans="1:5" x14ac:dyDescent="0.25">
      <c r="A1649" s="45"/>
      <c r="B1649" s="119"/>
      <c r="C1649" s="45"/>
      <c r="D1649" s="45"/>
      <c r="E1649" s="45"/>
    </row>
    <row r="1650" spans="1:5" x14ac:dyDescent="0.25">
      <c r="A1650" s="45"/>
      <c r="B1650" s="119"/>
      <c r="C1650" s="45"/>
      <c r="D1650" s="45"/>
      <c r="E1650" s="45"/>
    </row>
    <row r="1651" spans="1:5" x14ac:dyDescent="0.25">
      <c r="A1651" s="45"/>
      <c r="B1651" s="119"/>
      <c r="C1651" s="45"/>
      <c r="D1651" s="45"/>
      <c r="E1651" s="45"/>
    </row>
    <row r="1652" spans="1:5" x14ac:dyDescent="0.25">
      <c r="A1652" s="45"/>
      <c r="B1652" s="119"/>
      <c r="C1652" s="45"/>
      <c r="D1652" s="45"/>
      <c r="E1652" s="45"/>
    </row>
    <row r="1653" spans="1:5" x14ac:dyDescent="0.25">
      <c r="A1653" s="45"/>
      <c r="B1653" s="119"/>
      <c r="C1653" s="45"/>
      <c r="D1653" s="45"/>
      <c r="E1653" s="45"/>
    </row>
    <row r="1654" spans="1:5" x14ac:dyDescent="0.25">
      <c r="A1654" s="45"/>
      <c r="B1654" s="119"/>
      <c r="C1654" s="45"/>
      <c r="D1654" s="45"/>
      <c r="E1654" s="45"/>
    </row>
    <row r="1655" spans="1:5" x14ac:dyDescent="0.25">
      <c r="A1655" s="45"/>
      <c r="B1655" s="119"/>
      <c r="C1655" s="45"/>
      <c r="D1655" s="45"/>
      <c r="E1655" s="45"/>
    </row>
    <row r="1656" spans="1:5" x14ac:dyDescent="0.25">
      <c r="A1656" s="45"/>
      <c r="B1656" s="119"/>
      <c r="C1656" s="45"/>
      <c r="D1656" s="45"/>
      <c r="E1656" s="45"/>
    </row>
    <row r="1657" spans="1:5" x14ac:dyDescent="0.25">
      <c r="A1657" s="45"/>
      <c r="B1657" s="119"/>
      <c r="C1657" s="45"/>
      <c r="D1657" s="45"/>
      <c r="E1657" s="45"/>
    </row>
    <row r="1658" spans="1:5" x14ac:dyDescent="0.25">
      <c r="A1658" s="45"/>
      <c r="B1658" s="119"/>
      <c r="C1658" s="45"/>
      <c r="D1658" s="45"/>
      <c r="E1658" s="45"/>
    </row>
    <row r="1659" spans="1:5" x14ac:dyDescent="0.25">
      <c r="A1659" s="45"/>
      <c r="B1659" s="119"/>
      <c r="C1659" s="45"/>
      <c r="D1659" s="45"/>
      <c r="E1659" s="45"/>
    </row>
    <row r="1660" spans="1:5" x14ac:dyDescent="0.25">
      <c r="A1660" s="45"/>
      <c r="B1660" s="119"/>
      <c r="C1660" s="45"/>
      <c r="D1660" s="45"/>
      <c r="E1660" s="45"/>
    </row>
    <row r="1661" spans="1:5" x14ac:dyDescent="0.25">
      <c r="A1661" s="45"/>
      <c r="B1661" s="119"/>
      <c r="C1661" s="45"/>
      <c r="D1661" s="45"/>
      <c r="E1661" s="45"/>
    </row>
    <row r="1662" spans="1:5" x14ac:dyDescent="0.25">
      <c r="A1662" s="45"/>
      <c r="B1662" s="119"/>
      <c r="C1662" s="45"/>
      <c r="D1662" s="45"/>
      <c r="E1662" s="45"/>
    </row>
    <row r="1663" spans="1:5" x14ac:dyDescent="0.25">
      <c r="A1663" s="45"/>
      <c r="B1663" s="119"/>
      <c r="C1663" s="45"/>
      <c r="D1663" s="45"/>
      <c r="E1663" s="45"/>
    </row>
    <row r="1664" spans="1:5" x14ac:dyDescent="0.25">
      <c r="A1664" s="45"/>
      <c r="B1664" s="119"/>
      <c r="C1664" s="45"/>
      <c r="D1664" s="45"/>
      <c r="E1664" s="45"/>
    </row>
    <row r="1665" spans="1:5" x14ac:dyDescent="0.25">
      <c r="A1665" s="45"/>
      <c r="B1665" s="119"/>
      <c r="C1665" s="45"/>
      <c r="D1665" s="45"/>
      <c r="E1665" s="45"/>
    </row>
    <row r="1666" spans="1:5" x14ac:dyDescent="0.25">
      <c r="A1666" s="45"/>
      <c r="B1666" s="119"/>
      <c r="C1666" s="45"/>
      <c r="D1666" s="45"/>
      <c r="E1666" s="45"/>
    </row>
    <row r="1667" spans="1:5" x14ac:dyDescent="0.25">
      <c r="A1667" s="45"/>
      <c r="B1667" s="119"/>
      <c r="C1667" s="45"/>
      <c r="D1667" s="45"/>
      <c r="E1667" s="45"/>
    </row>
    <row r="1668" spans="1:5" x14ac:dyDescent="0.25">
      <c r="A1668" s="45"/>
      <c r="B1668" s="119"/>
      <c r="C1668" s="45"/>
      <c r="D1668" s="45"/>
      <c r="E1668" s="45"/>
    </row>
    <row r="1669" spans="1:5" x14ac:dyDescent="0.25">
      <c r="A1669" s="45"/>
      <c r="B1669" s="119"/>
      <c r="C1669" s="45"/>
      <c r="D1669" s="45"/>
      <c r="E1669" s="45"/>
    </row>
    <row r="1670" spans="1:5" x14ac:dyDescent="0.25">
      <c r="A1670" s="45"/>
      <c r="B1670" s="119"/>
      <c r="C1670" s="45"/>
      <c r="D1670" s="45"/>
      <c r="E1670" s="45"/>
    </row>
    <row r="1671" spans="1:5" x14ac:dyDescent="0.25">
      <c r="A1671" s="45"/>
      <c r="B1671" s="119"/>
      <c r="C1671" s="45"/>
      <c r="D1671" s="45"/>
      <c r="E1671" s="45"/>
    </row>
    <row r="1672" spans="1:5" x14ac:dyDescent="0.25">
      <c r="A1672" s="45"/>
      <c r="B1672" s="119"/>
      <c r="C1672" s="45"/>
      <c r="D1672" s="45"/>
      <c r="E1672" s="45"/>
    </row>
    <row r="1673" spans="1:5" x14ac:dyDescent="0.25">
      <c r="A1673" s="45"/>
      <c r="B1673" s="119"/>
      <c r="C1673" s="45"/>
      <c r="D1673" s="45"/>
      <c r="E1673" s="45"/>
    </row>
    <row r="1674" spans="1:5" x14ac:dyDescent="0.25">
      <c r="A1674" s="45"/>
      <c r="B1674" s="119"/>
      <c r="C1674" s="45"/>
      <c r="D1674" s="45"/>
      <c r="E1674" s="45"/>
    </row>
    <row r="1675" spans="1:5" x14ac:dyDescent="0.25">
      <c r="A1675" s="45"/>
      <c r="B1675" s="119"/>
      <c r="C1675" s="45"/>
      <c r="D1675" s="45"/>
      <c r="E1675" s="45"/>
    </row>
    <row r="1676" spans="1:5" x14ac:dyDescent="0.25">
      <c r="A1676" s="45"/>
      <c r="B1676" s="119"/>
      <c r="C1676" s="45"/>
      <c r="D1676" s="45"/>
      <c r="E1676" s="45"/>
    </row>
    <row r="1677" spans="1:5" x14ac:dyDescent="0.25">
      <c r="A1677" s="45"/>
      <c r="B1677" s="119"/>
      <c r="C1677" s="45"/>
      <c r="D1677" s="45"/>
      <c r="E1677" s="45"/>
    </row>
    <row r="1678" spans="1:5" x14ac:dyDescent="0.25">
      <c r="A1678" s="45"/>
      <c r="B1678" s="119"/>
      <c r="C1678" s="45"/>
      <c r="D1678" s="45"/>
      <c r="E1678" s="45"/>
    </row>
    <row r="1679" spans="1:5" x14ac:dyDescent="0.25">
      <c r="A1679" s="45"/>
      <c r="B1679" s="119"/>
      <c r="C1679" s="45"/>
      <c r="D1679" s="45"/>
      <c r="E1679" s="45"/>
    </row>
    <row r="1680" spans="1:5" x14ac:dyDescent="0.25">
      <c r="A1680" s="45"/>
      <c r="B1680" s="119"/>
      <c r="C1680" s="45"/>
      <c r="D1680" s="45"/>
      <c r="E1680" s="45"/>
    </row>
    <row r="1681" spans="1:5" x14ac:dyDescent="0.25">
      <c r="A1681" s="45"/>
      <c r="B1681" s="119"/>
      <c r="C1681" s="45"/>
      <c r="D1681" s="45"/>
      <c r="E1681" s="45"/>
    </row>
    <row r="1682" spans="1:5" x14ac:dyDescent="0.25">
      <c r="A1682" s="45"/>
      <c r="B1682" s="119"/>
      <c r="C1682" s="45"/>
      <c r="D1682" s="45"/>
      <c r="E1682" s="45"/>
    </row>
    <row r="1683" spans="1:5" x14ac:dyDescent="0.25">
      <c r="A1683" s="45"/>
      <c r="B1683" s="119"/>
      <c r="C1683" s="45"/>
      <c r="D1683" s="45"/>
      <c r="E1683" s="45"/>
    </row>
    <row r="1684" spans="1:5" x14ac:dyDescent="0.25">
      <c r="A1684" s="45"/>
      <c r="B1684" s="119"/>
      <c r="C1684" s="45"/>
      <c r="D1684" s="45"/>
      <c r="E1684" s="45"/>
    </row>
    <row r="1685" spans="1:5" x14ac:dyDescent="0.25">
      <c r="A1685" s="45"/>
      <c r="B1685" s="119"/>
      <c r="C1685" s="45"/>
      <c r="D1685" s="45"/>
      <c r="E1685" s="45"/>
    </row>
    <row r="1686" spans="1:5" x14ac:dyDescent="0.25">
      <c r="A1686" s="45"/>
      <c r="B1686" s="119"/>
      <c r="C1686" s="45"/>
      <c r="D1686" s="45"/>
      <c r="E1686" s="45"/>
    </row>
    <row r="1687" spans="1:5" x14ac:dyDescent="0.25">
      <c r="A1687" s="45"/>
      <c r="B1687" s="119"/>
      <c r="C1687" s="45"/>
      <c r="D1687" s="45"/>
      <c r="E1687" s="45"/>
    </row>
    <row r="1688" spans="1:5" x14ac:dyDescent="0.25">
      <c r="A1688" s="45"/>
      <c r="B1688" s="119"/>
      <c r="C1688" s="45"/>
      <c r="D1688" s="45"/>
      <c r="E1688" s="45"/>
    </row>
    <row r="1689" spans="1:5" x14ac:dyDescent="0.25">
      <c r="A1689" s="45"/>
      <c r="B1689" s="119"/>
      <c r="C1689" s="45"/>
      <c r="D1689" s="45"/>
      <c r="E1689" s="45"/>
    </row>
    <row r="1690" spans="1:5" x14ac:dyDescent="0.25">
      <c r="A1690" s="45"/>
      <c r="B1690" s="119"/>
      <c r="C1690" s="45"/>
      <c r="D1690" s="45"/>
      <c r="E1690" s="45"/>
    </row>
    <row r="1691" spans="1:5" x14ac:dyDescent="0.25">
      <c r="A1691" s="45"/>
      <c r="B1691" s="119"/>
      <c r="C1691" s="45"/>
      <c r="D1691" s="45"/>
      <c r="E1691" s="45"/>
    </row>
    <row r="1692" spans="1:5" x14ac:dyDescent="0.25">
      <c r="A1692" s="45"/>
      <c r="B1692" s="119"/>
      <c r="C1692" s="45"/>
      <c r="D1692" s="45"/>
      <c r="E1692" s="45"/>
    </row>
    <row r="1693" spans="1:5" x14ac:dyDescent="0.25">
      <c r="A1693" s="45"/>
      <c r="B1693" s="119"/>
      <c r="C1693" s="45"/>
      <c r="D1693" s="45"/>
      <c r="E1693" s="45"/>
    </row>
    <row r="1694" spans="1:5" x14ac:dyDescent="0.25">
      <c r="A1694" s="45"/>
      <c r="B1694" s="119"/>
      <c r="C1694" s="45"/>
      <c r="D1694" s="45"/>
      <c r="E1694" s="45"/>
    </row>
    <row r="1695" spans="1:5" x14ac:dyDescent="0.25">
      <c r="A1695" s="45"/>
      <c r="B1695" s="119"/>
      <c r="C1695" s="45"/>
      <c r="D1695" s="45"/>
      <c r="E1695" s="45"/>
    </row>
    <row r="1696" spans="1:5" x14ac:dyDescent="0.25">
      <c r="A1696" s="45"/>
      <c r="B1696" s="119"/>
      <c r="C1696" s="45"/>
      <c r="D1696" s="45"/>
      <c r="E1696" s="45"/>
    </row>
    <row r="1697" spans="1:5" x14ac:dyDescent="0.25">
      <c r="A1697" s="45"/>
      <c r="B1697" s="119"/>
      <c r="C1697" s="45"/>
      <c r="D1697" s="45"/>
      <c r="E1697" s="45"/>
    </row>
    <row r="1698" spans="1:5" x14ac:dyDescent="0.25">
      <c r="A1698" s="45"/>
      <c r="B1698" s="119"/>
      <c r="C1698" s="45"/>
      <c r="D1698" s="45"/>
      <c r="E1698" s="45"/>
    </row>
    <row r="1699" spans="1:5" x14ac:dyDescent="0.25">
      <c r="A1699" s="45"/>
      <c r="B1699" s="119"/>
      <c r="C1699" s="45"/>
      <c r="D1699" s="45"/>
      <c r="E1699" s="45"/>
    </row>
    <row r="1700" spans="1:5" x14ac:dyDescent="0.25">
      <c r="A1700" s="45"/>
      <c r="B1700" s="119"/>
      <c r="C1700" s="45"/>
      <c r="D1700" s="45"/>
      <c r="E1700" s="45"/>
    </row>
    <row r="1701" spans="1:5" x14ac:dyDescent="0.25">
      <c r="A1701" s="45"/>
      <c r="B1701" s="119"/>
      <c r="C1701" s="45"/>
      <c r="D1701" s="45"/>
      <c r="E1701" s="45"/>
    </row>
    <row r="1702" spans="1:5" x14ac:dyDescent="0.25">
      <c r="A1702" s="45"/>
      <c r="B1702" s="119"/>
      <c r="C1702" s="45"/>
      <c r="D1702" s="45"/>
      <c r="E1702" s="45"/>
    </row>
    <row r="1703" spans="1:5" x14ac:dyDescent="0.25">
      <c r="A1703" s="45"/>
      <c r="B1703" s="119"/>
      <c r="C1703" s="45"/>
      <c r="D1703" s="45"/>
      <c r="E1703" s="45"/>
    </row>
    <row r="1704" spans="1:5" x14ac:dyDescent="0.25">
      <c r="A1704" s="45"/>
      <c r="B1704" s="119"/>
      <c r="C1704" s="45"/>
      <c r="D1704" s="45"/>
      <c r="E1704" s="45"/>
    </row>
    <row r="1705" spans="1:5" x14ac:dyDescent="0.25">
      <c r="A1705" s="45"/>
      <c r="B1705" s="119"/>
      <c r="C1705" s="45"/>
      <c r="D1705" s="45"/>
      <c r="E1705" s="45"/>
    </row>
    <row r="1706" spans="1:5" x14ac:dyDescent="0.25">
      <c r="A1706" s="45"/>
      <c r="B1706" s="119"/>
      <c r="C1706" s="45"/>
      <c r="D1706" s="45"/>
      <c r="E1706" s="45"/>
    </row>
    <row r="1707" spans="1:5" x14ac:dyDescent="0.25">
      <c r="A1707" s="45"/>
      <c r="B1707" s="119"/>
      <c r="C1707" s="45"/>
      <c r="D1707" s="45"/>
      <c r="E1707" s="45"/>
    </row>
    <row r="1708" spans="1:5" x14ac:dyDescent="0.25">
      <c r="A1708" s="45"/>
      <c r="B1708" s="119"/>
      <c r="C1708" s="45"/>
      <c r="D1708" s="45"/>
      <c r="E1708" s="45"/>
    </row>
    <row r="1709" spans="1:5" x14ac:dyDescent="0.25">
      <c r="A1709" s="45"/>
      <c r="B1709" s="119"/>
      <c r="C1709" s="45"/>
      <c r="D1709" s="45"/>
      <c r="E1709" s="45"/>
    </row>
    <row r="1710" spans="1:5" x14ac:dyDescent="0.25">
      <c r="A1710" s="45"/>
      <c r="B1710" s="119"/>
      <c r="C1710" s="45"/>
      <c r="D1710" s="45"/>
      <c r="E1710" s="45"/>
    </row>
    <row r="1711" spans="1:5" x14ac:dyDescent="0.25">
      <c r="A1711" s="45"/>
      <c r="B1711" s="119"/>
      <c r="C1711" s="45"/>
      <c r="D1711" s="45"/>
      <c r="E1711" s="45"/>
    </row>
    <row r="1712" spans="1:5" x14ac:dyDescent="0.25">
      <c r="A1712" s="45"/>
      <c r="B1712" s="119"/>
      <c r="C1712" s="45"/>
      <c r="D1712" s="45"/>
      <c r="E1712" s="45"/>
    </row>
    <row r="1713" spans="1:5" x14ac:dyDescent="0.25">
      <c r="A1713" s="45"/>
      <c r="B1713" s="119"/>
      <c r="C1713" s="45"/>
      <c r="D1713" s="45"/>
      <c r="E1713" s="45"/>
    </row>
    <row r="1714" spans="1:5" x14ac:dyDescent="0.25">
      <c r="A1714" s="45"/>
      <c r="B1714" s="119"/>
      <c r="C1714" s="45"/>
      <c r="D1714" s="45"/>
      <c r="E1714" s="45"/>
    </row>
    <row r="1715" spans="1:5" x14ac:dyDescent="0.25">
      <c r="A1715" s="45"/>
      <c r="B1715" s="119"/>
      <c r="C1715" s="45"/>
      <c r="D1715" s="45"/>
      <c r="E1715" s="45"/>
    </row>
    <row r="1716" spans="1:5" x14ac:dyDescent="0.25">
      <c r="A1716" s="45"/>
      <c r="B1716" s="119"/>
      <c r="C1716" s="45"/>
      <c r="D1716" s="45"/>
      <c r="E1716" s="45"/>
    </row>
    <row r="1717" spans="1:5" x14ac:dyDescent="0.25">
      <c r="A1717" s="45"/>
      <c r="B1717" s="119"/>
      <c r="C1717" s="45"/>
      <c r="D1717" s="45"/>
      <c r="E1717" s="45"/>
    </row>
    <row r="1718" spans="1:5" x14ac:dyDescent="0.25">
      <c r="A1718" s="45"/>
      <c r="B1718" s="119"/>
      <c r="C1718" s="45"/>
      <c r="D1718" s="45"/>
      <c r="E1718" s="45"/>
    </row>
    <row r="1719" spans="1:5" x14ac:dyDescent="0.25">
      <c r="A1719" s="45"/>
      <c r="B1719" s="119"/>
      <c r="C1719" s="45"/>
      <c r="D1719" s="45"/>
      <c r="E1719" s="45"/>
    </row>
    <row r="1720" spans="1:5" x14ac:dyDescent="0.25">
      <c r="A1720" s="45"/>
      <c r="B1720" s="119"/>
      <c r="C1720" s="45"/>
      <c r="D1720" s="45"/>
      <c r="E1720" s="45"/>
    </row>
    <row r="1721" spans="1:5" x14ac:dyDescent="0.25">
      <c r="A1721" s="45"/>
      <c r="B1721" s="119"/>
      <c r="C1721" s="45"/>
      <c r="D1721" s="45"/>
      <c r="E1721" s="45"/>
    </row>
    <row r="1722" spans="1:5" x14ac:dyDescent="0.25">
      <c r="A1722" s="45"/>
      <c r="B1722" s="119"/>
      <c r="C1722" s="45"/>
      <c r="D1722" s="45"/>
      <c r="E1722" s="45"/>
    </row>
    <row r="1723" spans="1:5" x14ac:dyDescent="0.25">
      <c r="A1723" s="45"/>
      <c r="B1723" s="119"/>
      <c r="C1723" s="45"/>
      <c r="D1723" s="45"/>
      <c r="E1723" s="45"/>
    </row>
    <row r="1724" spans="1:5" x14ac:dyDescent="0.25">
      <c r="A1724" s="45"/>
      <c r="B1724" s="119"/>
      <c r="C1724" s="45"/>
      <c r="D1724" s="45"/>
      <c r="E1724" s="45"/>
    </row>
    <row r="1725" spans="1:5" x14ac:dyDescent="0.25">
      <c r="A1725" s="45"/>
      <c r="B1725" s="119"/>
      <c r="C1725" s="45"/>
      <c r="D1725" s="45"/>
      <c r="E1725" s="45"/>
    </row>
    <row r="1726" spans="1:5" x14ac:dyDescent="0.25">
      <c r="A1726" s="45"/>
      <c r="B1726" s="119"/>
      <c r="C1726" s="45"/>
      <c r="D1726" s="45"/>
      <c r="E1726" s="45"/>
    </row>
    <row r="1727" spans="1:5" x14ac:dyDescent="0.25">
      <c r="A1727" s="45"/>
      <c r="B1727" s="119"/>
      <c r="C1727" s="45"/>
      <c r="D1727" s="45"/>
      <c r="E1727" s="45"/>
    </row>
    <row r="1728" spans="1:5" x14ac:dyDescent="0.25">
      <c r="A1728" s="45"/>
      <c r="B1728" s="119"/>
      <c r="C1728" s="45"/>
      <c r="D1728" s="45"/>
      <c r="E1728" s="45"/>
    </row>
    <row r="1729" spans="1:5" x14ac:dyDescent="0.25">
      <c r="A1729" s="45"/>
      <c r="B1729" s="119"/>
      <c r="C1729" s="45"/>
      <c r="D1729" s="45"/>
      <c r="E1729" s="45"/>
    </row>
    <row r="1730" spans="1:5" x14ac:dyDescent="0.25">
      <c r="A1730" s="45"/>
      <c r="B1730" s="119"/>
      <c r="C1730" s="45"/>
      <c r="D1730" s="45"/>
      <c r="E1730" s="45"/>
    </row>
    <row r="1731" spans="1:5" x14ac:dyDescent="0.25">
      <c r="A1731" s="45"/>
      <c r="B1731" s="119"/>
      <c r="C1731" s="45"/>
      <c r="D1731" s="45"/>
      <c r="E1731" s="45"/>
    </row>
    <row r="1732" spans="1:5" x14ac:dyDescent="0.25">
      <c r="A1732" s="45"/>
      <c r="B1732" s="119"/>
      <c r="C1732" s="45"/>
      <c r="D1732" s="45"/>
      <c r="E1732" s="45"/>
    </row>
    <row r="1733" spans="1:5" x14ac:dyDescent="0.25">
      <c r="A1733" s="45"/>
      <c r="B1733" s="119"/>
      <c r="C1733" s="45"/>
      <c r="D1733" s="45"/>
      <c r="E1733" s="45"/>
    </row>
    <row r="1734" spans="1:5" x14ac:dyDescent="0.25">
      <c r="A1734" s="45"/>
      <c r="B1734" s="119"/>
      <c r="C1734" s="45"/>
      <c r="D1734" s="45"/>
      <c r="E1734" s="45"/>
    </row>
    <row r="1735" spans="1:5" x14ac:dyDescent="0.25">
      <c r="A1735" s="45"/>
      <c r="B1735" s="119"/>
      <c r="C1735" s="45"/>
      <c r="D1735" s="45"/>
      <c r="E1735" s="45"/>
    </row>
    <row r="1736" spans="1:5" x14ac:dyDescent="0.25">
      <c r="A1736" s="45"/>
      <c r="B1736" s="119"/>
      <c r="C1736" s="45"/>
      <c r="D1736" s="45"/>
      <c r="E1736" s="45"/>
    </row>
    <row r="1737" spans="1:5" x14ac:dyDescent="0.25">
      <c r="A1737" s="45"/>
      <c r="B1737" s="119"/>
      <c r="C1737" s="45"/>
      <c r="D1737" s="45"/>
      <c r="E1737" s="45"/>
    </row>
    <row r="1738" spans="1:5" x14ac:dyDescent="0.25">
      <c r="A1738" s="45"/>
      <c r="B1738" s="119"/>
      <c r="C1738" s="45"/>
      <c r="D1738" s="45"/>
      <c r="E1738" s="45"/>
    </row>
    <row r="1739" spans="1:5" x14ac:dyDescent="0.25">
      <c r="A1739" s="45"/>
      <c r="B1739" s="119"/>
      <c r="C1739" s="45"/>
      <c r="D1739" s="45"/>
      <c r="E1739" s="45"/>
    </row>
    <row r="1740" spans="1:5" x14ac:dyDescent="0.25">
      <c r="A1740" s="45"/>
      <c r="B1740" s="119"/>
      <c r="C1740" s="45"/>
      <c r="D1740" s="45"/>
      <c r="E1740" s="45"/>
    </row>
    <row r="1741" spans="1:5" x14ac:dyDescent="0.25">
      <c r="A1741" s="45"/>
      <c r="B1741" s="119"/>
      <c r="C1741" s="45"/>
      <c r="D1741" s="45"/>
      <c r="E1741" s="45"/>
    </row>
    <row r="1742" spans="1:5" x14ac:dyDescent="0.25">
      <c r="A1742" s="45"/>
      <c r="B1742" s="119"/>
      <c r="C1742" s="45"/>
      <c r="D1742" s="45"/>
      <c r="E1742" s="45"/>
    </row>
    <row r="1743" spans="1:5" x14ac:dyDescent="0.25">
      <c r="A1743" s="45"/>
      <c r="B1743" s="119"/>
      <c r="C1743" s="45"/>
      <c r="D1743" s="45"/>
      <c r="E1743" s="45"/>
    </row>
    <row r="1744" spans="1:5" x14ac:dyDescent="0.25">
      <c r="A1744" s="45"/>
      <c r="B1744" s="119"/>
      <c r="C1744" s="45"/>
      <c r="D1744" s="45"/>
      <c r="E1744" s="45"/>
    </row>
    <row r="1745" spans="1:5" x14ac:dyDescent="0.25">
      <c r="A1745" s="45"/>
      <c r="B1745" s="119"/>
      <c r="C1745" s="45"/>
      <c r="D1745" s="45"/>
      <c r="E1745" s="45"/>
    </row>
    <row r="1746" spans="1:5" x14ac:dyDescent="0.25">
      <c r="A1746" s="45"/>
      <c r="B1746" s="119"/>
      <c r="C1746" s="45"/>
      <c r="D1746" s="45"/>
      <c r="E1746" s="45"/>
    </row>
    <row r="1747" spans="1:5" x14ac:dyDescent="0.25">
      <c r="A1747" s="45"/>
      <c r="B1747" s="119"/>
      <c r="C1747" s="45"/>
      <c r="D1747" s="45"/>
      <c r="E1747" s="45"/>
    </row>
    <row r="1748" spans="1:5" x14ac:dyDescent="0.25">
      <c r="A1748" s="45"/>
      <c r="B1748" s="119"/>
      <c r="C1748" s="45"/>
      <c r="D1748" s="45"/>
      <c r="E1748" s="45"/>
    </row>
    <row r="1749" spans="1:5" x14ac:dyDescent="0.25">
      <c r="A1749" s="45"/>
      <c r="B1749" s="119"/>
      <c r="C1749" s="45"/>
      <c r="D1749" s="45"/>
      <c r="E1749" s="45"/>
    </row>
    <row r="1750" spans="1:5" x14ac:dyDescent="0.25">
      <c r="A1750" s="45"/>
      <c r="B1750" s="119"/>
      <c r="C1750" s="45"/>
      <c r="D1750" s="45"/>
      <c r="E1750" s="45"/>
    </row>
    <row r="1751" spans="1:5" x14ac:dyDescent="0.25">
      <c r="A1751" s="45"/>
      <c r="B1751" s="119"/>
      <c r="C1751" s="45"/>
      <c r="D1751" s="45"/>
      <c r="E1751" s="45"/>
    </row>
    <row r="1752" spans="1:5" x14ac:dyDescent="0.25">
      <c r="A1752" s="45"/>
      <c r="B1752" s="119"/>
      <c r="C1752" s="45"/>
      <c r="D1752" s="45"/>
      <c r="E1752" s="45"/>
    </row>
    <row r="1753" spans="1:5" x14ac:dyDescent="0.25">
      <c r="A1753" s="45"/>
      <c r="B1753" s="119"/>
      <c r="C1753" s="45"/>
      <c r="D1753" s="45"/>
      <c r="E1753" s="45"/>
    </row>
    <row r="1754" spans="1:5" x14ac:dyDescent="0.25">
      <c r="A1754" s="45"/>
      <c r="B1754" s="119"/>
      <c r="C1754" s="45"/>
      <c r="D1754" s="45"/>
      <c r="E1754" s="45"/>
    </row>
    <row r="1755" spans="1:5" x14ac:dyDescent="0.25">
      <c r="A1755" s="45"/>
      <c r="B1755" s="119"/>
      <c r="C1755" s="45"/>
      <c r="D1755" s="45"/>
      <c r="E1755" s="45"/>
    </row>
    <row r="1756" spans="1:5" x14ac:dyDescent="0.25">
      <c r="A1756" s="45"/>
      <c r="B1756" s="119"/>
      <c r="C1756" s="45"/>
      <c r="D1756" s="45"/>
      <c r="E1756" s="45"/>
    </row>
    <row r="1757" spans="1:5" x14ac:dyDescent="0.25">
      <c r="A1757" s="45"/>
      <c r="B1757" s="119"/>
      <c r="C1757" s="45"/>
      <c r="D1757" s="45"/>
      <c r="E1757" s="45"/>
    </row>
    <row r="1758" spans="1:5" x14ac:dyDescent="0.25">
      <c r="A1758" s="45"/>
      <c r="B1758" s="119"/>
      <c r="C1758" s="45"/>
      <c r="D1758" s="45"/>
      <c r="E1758" s="45"/>
    </row>
    <row r="1759" spans="1:5" x14ac:dyDescent="0.25">
      <c r="A1759" s="45"/>
      <c r="B1759" s="119"/>
      <c r="C1759" s="45"/>
      <c r="D1759" s="45"/>
      <c r="E1759" s="45"/>
    </row>
    <row r="1760" spans="1:5" x14ac:dyDescent="0.25">
      <c r="A1760" s="45"/>
      <c r="B1760" s="119"/>
      <c r="C1760" s="45"/>
      <c r="D1760" s="45"/>
      <c r="E1760" s="45"/>
    </row>
    <row r="1761" spans="1:5" x14ac:dyDescent="0.25">
      <c r="A1761" s="45"/>
      <c r="B1761" s="119"/>
      <c r="C1761" s="45"/>
      <c r="D1761" s="45"/>
      <c r="E1761" s="45"/>
    </row>
    <row r="1762" spans="1:5" x14ac:dyDescent="0.25">
      <c r="A1762" s="45"/>
      <c r="B1762" s="119"/>
      <c r="C1762" s="45"/>
      <c r="D1762" s="45"/>
      <c r="E1762" s="45"/>
    </row>
    <row r="1763" spans="1:5" x14ac:dyDescent="0.25">
      <c r="A1763" s="45"/>
      <c r="B1763" s="119"/>
      <c r="C1763" s="45"/>
      <c r="D1763" s="45"/>
      <c r="E1763" s="45"/>
    </row>
    <row r="1764" spans="1:5" x14ac:dyDescent="0.25">
      <c r="A1764" s="45"/>
      <c r="B1764" s="119"/>
      <c r="C1764" s="45"/>
      <c r="D1764" s="45"/>
      <c r="E1764" s="45"/>
    </row>
    <row r="1765" spans="1:5" x14ac:dyDescent="0.25">
      <c r="A1765" s="45"/>
      <c r="B1765" s="119"/>
      <c r="C1765" s="45"/>
      <c r="D1765" s="45"/>
      <c r="E1765" s="45"/>
    </row>
    <row r="1766" spans="1:5" x14ac:dyDescent="0.25">
      <c r="A1766" s="45"/>
      <c r="B1766" s="119"/>
      <c r="C1766" s="45"/>
      <c r="D1766" s="45"/>
      <c r="E1766" s="45"/>
    </row>
    <row r="1767" spans="1:5" x14ac:dyDescent="0.25">
      <c r="A1767" s="45"/>
      <c r="B1767" s="119"/>
      <c r="C1767" s="45"/>
      <c r="D1767" s="45"/>
      <c r="E1767" s="45"/>
    </row>
    <row r="1768" spans="1:5" x14ac:dyDescent="0.25">
      <c r="A1768" s="45"/>
      <c r="B1768" s="119"/>
      <c r="C1768" s="45"/>
      <c r="D1768" s="45"/>
      <c r="E1768" s="45"/>
    </row>
    <row r="1769" spans="1:5" x14ac:dyDescent="0.25">
      <c r="A1769" s="45"/>
      <c r="B1769" s="119"/>
      <c r="C1769" s="45"/>
      <c r="D1769" s="45"/>
      <c r="E1769" s="45"/>
    </row>
    <row r="1770" spans="1:5" x14ac:dyDescent="0.25">
      <c r="A1770" s="45"/>
      <c r="B1770" s="119"/>
      <c r="C1770" s="45"/>
      <c r="D1770" s="45"/>
      <c r="E1770" s="45"/>
    </row>
    <row r="1771" spans="1:5" x14ac:dyDescent="0.25">
      <c r="A1771" s="45"/>
      <c r="B1771" s="119"/>
      <c r="C1771" s="45"/>
      <c r="D1771" s="45"/>
      <c r="E1771" s="45"/>
    </row>
    <row r="1772" spans="1:5" x14ac:dyDescent="0.25">
      <c r="A1772" s="45"/>
      <c r="B1772" s="119"/>
      <c r="C1772" s="45"/>
      <c r="D1772" s="45"/>
      <c r="E1772" s="45"/>
    </row>
    <row r="1773" spans="1:5" x14ac:dyDescent="0.25">
      <c r="A1773" s="45"/>
      <c r="B1773" s="119"/>
      <c r="C1773" s="45"/>
      <c r="D1773" s="45"/>
      <c r="E1773" s="45"/>
    </row>
    <row r="1774" spans="1:5" x14ac:dyDescent="0.25">
      <c r="A1774" s="45"/>
      <c r="B1774" s="119"/>
      <c r="C1774" s="45"/>
      <c r="D1774" s="45"/>
      <c r="E1774" s="45"/>
    </row>
    <row r="1775" spans="1:5" x14ac:dyDescent="0.25">
      <c r="A1775" s="45"/>
      <c r="B1775" s="119"/>
      <c r="C1775" s="45"/>
      <c r="D1775" s="45"/>
      <c r="E1775" s="45"/>
    </row>
    <row r="1776" spans="1:5" x14ac:dyDescent="0.25">
      <c r="A1776" s="45"/>
      <c r="B1776" s="119"/>
      <c r="C1776" s="45"/>
      <c r="D1776" s="45"/>
      <c r="E1776" s="45"/>
    </row>
    <row r="1777" spans="1:5" x14ac:dyDescent="0.25">
      <c r="A1777" s="45"/>
      <c r="B1777" s="119"/>
      <c r="C1777" s="45"/>
      <c r="D1777" s="45"/>
      <c r="E1777" s="45"/>
    </row>
    <row r="1778" spans="1:5" x14ac:dyDescent="0.25">
      <c r="A1778" s="45"/>
      <c r="B1778" s="119"/>
      <c r="C1778" s="45"/>
      <c r="D1778" s="45"/>
      <c r="E1778" s="45"/>
    </row>
    <row r="1779" spans="1:5" x14ac:dyDescent="0.25">
      <c r="A1779" s="45"/>
      <c r="B1779" s="119"/>
      <c r="C1779" s="45"/>
      <c r="D1779" s="45"/>
      <c r="E1779" s="45"/>
    </row>
    <row r="1780" spans="1:5" x14ac:dyDescent="0.25">
      <c r="A1780" s="45"/>
      <c r="B1780" s="119"/>
      <c r="C1780" s="45"/>
      <c r="D1780" s="45"/>
      <c r="E1780" s="45"/>
    </row>
    <row r="1781" spans="1:5" x14ac:dyDescent="0.25">
      <c r="A1781" s="45"/>
      <c r="B1781" s="119"/>
      <c r="C1781" s="45"/>
      <c r="D1781" s="45"/>
      <c r="E1781" s="45"/>
    </row>
    <row r="1782" spans="1:5" x14ac:dyDescent="0.25">
      <c r="A1782" s="45"/>
      <c r="B1782" s="119"/>
      <c r="C1782" s="45"/>
      <c r="D1782" s="45"/>
      <c r="E1782" s="45"/>
    </row>
    <row r="1783" spans="1:5" x14ac:dyDescent="0.25">
      <c r="A1783" s="45"/>
      <c r="B1783" s="119"/>
      <c r="C1783" s="45"/>
      <c r="D1783" s="45"/>
      <c r="E1783" s="45"/>
    </row>
    <row r="1784" spans="1:5" x14ac:dyDescent="0.25">
      <c r="A1784" s="45"/>
      <c r="B1784" s="119"/>
      <c r="C1784" s="45"/>
      <c r="D1784" s="45"/>
      <c r="E1784" s="45"/>
    </row>
    <row r="1785" spans="1:5" x14ac:dyDescent="0.25">
      <c r="A1785" s="45"/>
      <c r="B1785" s="119"/>
      <c r="C1785" s="45"/>
      <c r="D1785" s="45"/>
      <c r="E1785" s="45"/>
    </row>
    <row r="1786" spans="1:5" x14ac:dyDescent="0.25">
      <c r="A1786" s="45"/>
      <c r="B1786" s="119"/>
      <c r="C1786" s="45"/>
      <c r="D1786" s="45"/>
      <c r="E1786" s="45"/>
    </row>
    <row r="1787" spans="1:5" x14ac:dyDescent="0.25">
      <c r="A1787" s="45"/>
      <c r="B1787" s="119"/>
      <c r="C1787" s="45"/>
      <c r="D1787" s="45"/>
      <c r="E1787" s="45"/>
    </row>
    <row r="1788" spans="1:5" x14ac:dyDescent="0.25">
      <c r="A1788" s="45"/>
      <c r="B1788" s="119"/>
      <c r="C1788" s="45"/>
      <c r="D1788" s="45"/>
      <c r="E1788" s="45"/>
    </row>
    <row r="1789" spans="1:5" x14ac:dyDescent="0.25">
      <c r="A1789" s="45"/>
      <c r="B1789" s="119"/>
      <c r="C1789" s="45"/>
      <c r="D1789" s="45"/>
      <c r="E1789" s="45"/>
    </row>
    <row r="1790" spans="1:5" x14ac:dyDescent="0.25">
      <c r="A1790" s="45"/>
      <c r="B1790" s="119"/>
      <c r="C1790" s="45"/>
      <c r="D1790" s="45"/>
      <c r="E1790" s="45"/>
    </row>
    <row r="1791" spans="1:5" x14ac:dyDescent="0.25">
      <c r="A1791" s="45"/>
      <c r="B1791" s="119"/>
      <c r="C1791" s="45"/>
      <c r="D1791" s="45"/>
      <c r="E1791" s="45"/>
    </row>
    <row r="1792" spans="1:5" x14ac:dyDescent="0.25">
      <c r="A1792" s="45"/>
      <c r="B1792" s="119"/>
      <c r="C1792" s="45"/>
      <c r="D1792" s="45"/>
      <c r="E1792" s="45"/>
    </row>
    <row r="1793" spans="1:5" x14ac:dyDescent="0.25">
      <c r="A1793" s="45"/>
      <c r="B1793" s="119"/>
      <c r="C1793" s="45"/>
      <c r="D1793" s="45"/>
      <c r="E1793" s="45"/>
    </row>
    <row r="1794" spans="1:5" x14ac:dyDescent="0.25">
      <c r="A1794" s="45"/>
      <c r="B1794" s="119"/>
      <c r="C1794" s="45"/>
      <c r="D1794" s="45"/>
      <c r="E1794" s="45"/>
    </row>
    <row r="1795" spans="1:5" x14ac:dyDescent="0.25">
      <c r="A1795" s="45"/>
      <c r="B1795" s="119"/>
      <c r="C1795" s="45"/>
      <c r="D1795" s="45"/>
      <c r="E1795" s="45"/>
    </row>
    <row r="1796" spans="1:5" x14ac:dyDescent="0.25">
      <c r="A1796" s="45"/>
      <c r="B1796" s="119"/>
      <c r="C1796" s="45"/>
      <c r="D1796" s="45"/>
      <c r="E1796" s="45"/>
    </row>
    <row r="1797" spans="1:5" x14ac:dyDescent="0.25">
      <c r="A1797" s="45"/>
      <c r="B1797" s="119"/>
      <c r="C1797" s="45"/>
      <c r="D1797" s="45"/>
      <c r="E1797" s="45"/>
    </row>
    <row r="1798" spans="1:5" x14ac:dyDescent="0.25">
      <c r="A1798" s="45"/>
      <c r="B1798" s="119"/>
      <c r="C1798" s="45"/>
      <c r="D1798" s="45"/>
      <c r="E1798" s="45"/>
    </row>
    <row r="1799" spans="1:5" x14ac:dyDescent="0.25">
      <c r="A1799" s="45"/>
      <c r="B1799" s="119"/>
      <c r="C1799" s="45"/>
      <c r="D1799" s="45"/>
      <c r="E1799" s="45"/>
    </row>
    <row r="1800" spans="1:5" x14ac:dyDescent="0.25">
      <c r="A1800" s="45"/>
      <c r="B1800" s="119"/>
      <c r="C1800" s="45"/>
      <c r="D1800" s="45"/>
      <c r="E1800" s="45"/>
    </row>
    <row r="1801" spans="1:5" x14ac:dyDescent="0.25">
      <c r="A1801" s="45"/>
      <c r="B1801" s="119"/>
      <c r="C1801" s="45"/>
      <c r="D1801" s="45"/>
      <c r="E1801" s="45"/>
    </row>
    <row r="1802" spans="1:5" x14ac:dyDescent="0.25">
      <c r="A1802" s="45"/>
      <c r="B1802" s="119"/>
      <c r="C1802" s="45"/>
      <c r="D1802" s="45"/>
      <c r="E1802" s="45"/>
    </row>
    <row r="1803" spans="1:5" x14ac:dyDescent="0.25">
      <c r="A1803" s="45"/>
      <c r="B1803" s="119"/>
      <c r="C1803" s="45"/>
      <c r="D1803" s="45"/>
      <c r="E1803" s="45"/>
    </row>
  </sheetData>
  <mergeCells count="7">
    <mergeCell ref="D146:F147"/>
    <mergeCell ref="B1:L1"/>
    <mergeCell ref="A3:A4"/>
    <mergeCell ref="F3:F4"/>
    <mergeCell ref="H3:H4"/>
    <mergeCell ref="I3:I4"/>
    <mergeCell ref="L3:M3"/>
  </mergeCells>
  <printOptions horizontalCentered="1"/>
  <pageMargins left="0.19685039370078741" right="0" top="0.6692913385826772" bottom="0.35433070866141736" header="0.43307086614173229" footer="0"/>
  <pageSetup paperSize="9" scale="90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E27"/>
  <sheetViews>
    <sheetView zoomScaleNormal="100" workbookViewId="0">
      <pane xSplit="1" ySplit="5" topLeftCell="B6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C36" sqref="C36"/>
    </sheetView>
  </sheetViews>
  <sheetFormatPr defaultRowHeight="13.2" x14ac:dyDescent="0.25"/>
  <cols>
    <col min="1" max="1" width="22.6640625" customWidth="1"/>
    <col min="2" max="2" width="15.77734375" customWidth="1"/>
    <col min="3" max="3" width="13.77734375" customWidth="1"/>
    <col min="4" max="4" width="14.109375" customWidth="1"/>
    <col min="5" max="5" width="17.21875" customWidth="1"/>
  </cols>
  <sheetData>
    <row r="1" spans="1:5" ht="30.75" customHeight="1" x14ac:dyDescent="0.25">
      <c r="A1" s="242" t="s">
        <v>273</v>
      </c>
      <c r="B1" s="242"/>
      <c r="C1" s="242"/>
      <c r="D1" s="242"/>
      <c r="E1" s="242"/>
    </row>
    <row r="3" spans="1:5" x14ac:dyDescent="0.25">
      <c r="E3" s="3" t="s">
        <v>243</v>
      </c>
    </row>
    <row r="4" spans="1:5" s="19" customFormat="1" ht="19.5" customHeight="1" x14ac:dyDescent="0.2">
      <c r="A4" s="241" t="s">
        <v>238</v>
      </c>
      <c r="B4" s="241" t="s">
        <v>240</v>
      </c>
      <c r="C4" s="241"/>
      <c r="D4" s="241"/>
      <c r="E4" s="241"/>
    </row>
    <row r="5" spans="1:5" s="77" customFormat="1" ht="45" customHeight="1" x14ac:dyDescent="0.2">
      <c r="A5" s="241"/>
      <c r="B5" s="5" t="s">
        <v>389</v>
      </c>
      <c r="C5" s="153" t="s">
        <v>242</v>
      </c>
      <c r="D5" s="5" t="s">
        <v>388</v>
      </c>
      <c r="E5" s="1" t="s">
        <v>241</v>
      </c>
    </row>
    <row r="6" spans="1:5" s="77" customFormat="1" ht="13.5" customHeight="1" x14ac:dyDescent="0.2">
      <c r="A6" s="1">
        <v>1</v>
      </c>
      <c r="B6" s="1">
        <v>2</v>
      </c>
      <c r="C6" s="1">
        <v>3</v>
      </c>
      <c r="D6" s="1">
        <v>4</v>
      </c>
      <c r="E6" s="1" t="s">
        <v>244</v>
      </c>
    </row>
    <row r="7" spans="1:5" ht="18.75" customHeight="1" x14ac:dyDescent="0.25">
      <c r="A7" s="7" t="s">
        <v>203</v>
      </c>
      <c r="B7" s="25">
        <v>72709.399999999994</v>
      </c>
      <c r="C7" s="24">
        <v>9</v>
      </c>
      <c r="D7" s="15">
        <v>16.8</v>
      </c>
      <c r="E7" s="25">
        <v>72726.2</v>
      </c>
    </row>
    <row r="8" spans="1:5" x14ac:dyDescent="0.25">
      <c r="A8" s="7" t="s">
        <v>204</v>
      </c>
      <c r="B8" s="25">
        <v>123057.29999999999</v>
      </c>
      <c r="C8" s="24">
        <v>16</v>
      </c>
      <c r="D8" s="15">
        <v>29.8</v>
      </c>
      <c r="E8" s="25">
        <v>123087.09999999999</v>
      </c>
    </row>
    <row r="9" spans="1:5" x14ac:dyDescent="0.25">
      <c r="A9" s="7" t="s">
        <v>205</v>
      </c>
      <c r="B9" s="25">
        <v>135076.80000000002</v>
      </c>
      <c r="C9" s="24">
        <v>15</v>
      </c>
      <c r="D9" s="15">
        <v>27.9</v>
      </c>
      <c r="E9" s="25">
        <v>135104.70000000001</v>
      </c>
    </row>
    <row r="10" spans="1:5" x14ac:dyDescent="0.25">
      <c r="A10" s="7" t="s">
        <v>206</v>
      </c>
      <c r="B10" s="25">
        <v>156998.29999999999</v>
      </c>
      <c r="C10" s="24">
        <v>10</v>
      </c>
      <c r="D10" s="15">
        <v>18.600000000000001</v>
      </c>
      <c r="E10" s="25">
        <v>157016.9</v>
      </c>
    </row>
    <row r="11" spans="1:5" x14ac:dyDescent="0.25">
      <c r="A11" s="7" t="s">
        <v>1</v>
      </c>
      <c r="B11" s="25">
        <v>131775.4</v>
      </c>
      <c r="C11" s="24">
        <v>9</v>
      </c>
      <c r="D11" s="15">
        <v>16.8</v>
      </c>
      <c r="E11" s="25">
        <v>131792.19999999998</v>
      </c>
    </row>
    <row r="12" spans="1:5" x14ac:dyDescent="0.25">
      <c r="A12" s="7" t="s">
        <v>207</v>
      </c>
      <c r="B12" s="25">
        <v>271861.3</v>
      </c>
      <c r="C12" s="24">
        <v>16</v>
      </c>
      <c r="D12" s="15">
        <v>29.8</v>
      </c>
      <c r="E12" s="25">
        <v>271891.09999999998</v>
      </c>
    </row>
    <row r="13" spans="1:5" x14ac:dyDescent="0.25">
      <c r="A13" s="7" t="s">
        <v>208</v>
      </c>
      <c r="B13" s="25">
        <v>77604.3</v>
      </c>
      <c r="C13" s="24">
        <v>9</v>
      </c>
      <c r="D13" s="15">
        <v>16.8</v>
      </c>
      <c r="E13" s="25">
        <v>77621.100000000006</v>
      </c>
    </row>
    <row r="14" spans="1:5" x14ac:dyDescent="0.25">
      <c r="A14" s="7" t="s">
        <v>209</v>
      </c>
      <c r="B14" s="25">
        <v>24907.199999999997</v>
      </c>
      <c r="C14" s="24">
        <v>4</v>
      </c>
      <c r="D14" s="15">
        <v>7.5</v>
      </c>
      <c r="E14" s="25">
        <v>24914.699999999997</v>
      </c>
    </row>
    <row r="15" spans="1:5" x14ac:dyDescent="0.25">
      <c r="A15" s="7" t="s">
        <v>210</v>
      </c>
      <c r="B15" s="25">
        <v>86280.6</v>
      </c>
      <c r="C15" s="24">
        <v>10</v>
      </c>
      <c r="D15" s="15">
        <v>18.600000000000001</v>
      </c>
      <c r="E15" s="25">
        <v>86299.200000000012</v>
      </c>
    </row>
    <row r="16" spans="1:5" x14ac:dyDescent="0.25">
      <c r="A16" s="7" t="s">
        <v>211</v>
      </c>
      <c r="B16" s="25">
        <v>52731.600000000006</v>
      </c>
      <c r="C16" s="24">
        <v>5</v>
      </c>
      <c r="D16" s="15">
        <v>9.3000000000000007</v>
      </c>
      <c r="E16" s="25">
        <v>52740.900000000009</v>
      </c>
    </row>
    <row r="17" spans="1:5" x14ac:dyDescent="0.25">
      <c r="A17" s="7" t="s">
        <v>212</v>
      </c>
      <c r="B17" s="25">
        <v>61045.100000000006</v>
      </c>
      <c r="C17" s="24">
        <v>8</v>
      </c>
      <c r="D17" s="15">
        <v>14.9</v>
      </c>
      <c r="E17" s="25">
        <v>61060.000000000007</v>
      </c>
    </row>
    <row r="18" spans="1:5" x14ac:dyDescent="0.25">
      <c r="A18" s="7" t="s">
        <v>213</v>
      </c>
      <c r="B18" s="25">
        <v>102860.29999999999</v>
      </c>
      <c r="C18" s="24">
        <v>14</v>
      </c>
      <c r="D18" s="15">
        <v>26.1</v>
      </c>
      <c r="E18" s="25">
        <v>102886.39999999999</v>
      </c>
    </row>
    <row r="19" spans="1:5" x14ac:dyDescent="0.25">
      <c r="A19" s="7" t="s">
        <v>214</v>
      </c>
      <c r="B19" s="25">
        <v>49090.600000000006</v>
      </c>
      <c r="C19" s="24">
        <v>5</v>
      </c>
      <c r="D19" s="15">
        <v>9.3000000000000007</v>
      </c>
      <c r="E19" s="25">
        <v>49099.900000000009</v>
      </c>
    </row>
    <row r="20" spans="1:5" x14ac:dyDescent="0.25">
      <c r="A20" s="7" t="s">
        <v>215</v>
      </c>
      <c r="B20" s="25">
        <v>48260.3</v>
      </c>
      <c r="C20" s="24">
        <v>11</v>
      </c>
      <c r="D20" s="15">
        <v>20.5</v>
      </c>
      <c r="E20" s="25">
        <v>48280.800000000003</v>
      </c>
    </row>
    <row r="21" spans="1:5" x14ac:dyDescent="0.25">
      <c r="A21" s="7" t="s">
        <v>216</v>
      </c>
      <c r="B21" s="25">
        <v>74693.2</v>
      </c>
      <c r="C21" s="24">
        <v>7</v>
      </c>
      <c r="D21" s="15">
        <v>13</v>
      </c>
      <c r="E21" s="25">
        <v>74706.2</v>
      </c>
    </row>
    <row r="22" spans="1:5" x14ac:dyDescent="0.25">
      <c r="A22" s="7" t="s">
        <v>217</v>
      </c>
      <c r="B22" s="25">
        <v>79125.5</v>
      </c>
      <c r="C22" s="24">
        <v>9</v>
      </c>
      <c r="D22" s="15">
        <v>16.8</v>
      </c>
      <c r="E22" s="25">
        <v>79142.3</v>
      </c>
    </row>
    <row r="23" spans="1:5" x14ac:dyDescent="0.25">
      <c r="A23" s="7" t="s">
        <v>2</v>
      </c>
      <c r="B23" s="25">
        <v>111807.9</v>
      </c>
      <c r="C23" s="24">
        <v>10</v>
      </c>
      <c r="D23" s="15">
        <v>18.600000000000001</v>
      </c>
      <c r="E23" s="25">
        <v>111826.5</v>
      </c>
    </row>
    <row r="24" spans="1:5" s="16" customFormat="1" ht="19.5" customHeight="1" x14ac:dyDescent="0.25">
      <c r="A24" s="22" t="s">
        <v>239</v>
      </c>
      <c r="B24" s="18">
        <v>1659885.1000000003</v>
      </c>
      <c r="C24" s="17">
        <v>167</v>
      </c>
      <c r="D24" s="81">
        <v>311.10000000000008</v>
      </c>
      <c r="E24" s="25">
        <v>1660196.1999999997</v>
      </c>
    </row>
    <row r="25" spans="1:5" x14ac:dyDescent="0.25">
      <c r="B25" s="26"/>
      <c r="D25" s="12"/>
      <c r="E25" s="26"/>
    </row>
    <row r="26" spans="1:5" x14ac:dyDescent="0.25">
      <c r="C26" s="51"/>
    </row>
    <row r="27" spans="1:5" ht="15" x14ac:dyDescent="0.25">
      <c r="A27" s="93">
        <f>12524.71*1.06*15*1*1.302*1.2/1000</f>
        <v>311.1408497736</v>
      </c>
      <c r="B27" s="82" t="s">
        <v>387</v>
      </c>
      <c r="C27" s="83"/>
      <c r="D27" s="83"/>
      <c r="E27" s="83"/>
    </row>
  </sheetData>
  <mergeCells count="3">
    <mergeCell ref="A4:A5"/>
    <mergeCell ref="B4:E4"/>
    <mergeCell ref="A1:E1"/>
  </mergeCells>
  <phoneticPr fontId="0" type="noConversion"/>
  <printOptions horizontalCentered="1"/>
  <pageMargins left="0" right="0" top="1.1811023622047245" bottom="0.51181102362204722" header="0.82677165354330717" footer="0.27559055118110237"/>
  <pageSetup paperSize="9" orientation="landscape" r:id="rId1"/>
  <headerFooter alignWithMargins="0">
    <oddHeader xml:space="preserve">&amp;R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theme="0"/>
  </sheetPr>
  <dimension ref="A1:M1729"/>
  <sheetViews>
    <sheetView zoomScaleNormal="120" workbookViewId="0">
      <pane xSplit="1" ySplit="5" topLeftCell="D6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J4" sqref="J4"/>
    </sheetView>
  </sheetViews>
  <sheetFormatPr defaultColWidth="9.109375" defaultRowHeight="13.2" x14ac:dyDescent="0.25"/>
  <cols>
    <col min="1" max="1" width="34.44140625" style="42" customWidth="1"/>
    <col min="2" max="2" width="16.5546875" style="161" customWidth="1"/>
    <col min="3" max="3" width="10.21875" style="42" customWidth="1"/>
    <col min="4" max="4" width="10.6640625" style="42" customWidth="1"/>
    <col min="5" max="5" width="9.88671875" style="42" customWidth="1"/>
    <col min="6" max="6" width="10.21875" style="42" bestFit="1" customWidth="1"/>
    <col min="7" max="7" width="11.6640625" style="42" bestFit="1" customWidth="1"/>
    <col min="8" max="8" width="8.77734375" style="42" customWidth="1"/>
    <col min="9" max="9" width="10.21875" style="42" customWidth="1"/>
    <col min="10" max="10" width="10.77734375" style="42" customWidth="1"/>
    <col min="11" max="11" width="10" style="42" customWidth="1"/>
    <col min="12" max="12" width="8.21875" style="42" customWidth="1"/>
    <col min="13" max="13" width="7.77734375" style="42" customWidth="1"/>
    <col min="14" max="16384" width="9.109375" style="42"/>
  </cols>
  <sheetData>
    <row r="1" spans="1:13" ht="28.2" customHeight="1" x14ac:dyDescent="0.25">
      <c r="B1" s="230" t="s">
        <v>348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154"/>
    </row>
    <row r="3" spans="1:13" ht="65.400000000000006" customHeight="1" x14ac:dyDescent="0.25">
      <c r="A3" s="231" t="s">
        <v>283</v>
      </c>
      <c r="B3" s="238" t="s">
        <v>284</v>
      </c>
      <c r="C3" s="160" t="s">
        <v>361</v>
      </c>
      <c r="D3" s="235" t="s">
        <v>329</v>
      </c>
      <c r="E3" s="157" t="s">
        <v>304</v>
      </c>
      <c r="F3" s="235" t="s">
        <v>219</v>
      </c>
      <c r="G3" s="160" t="s">
        <v>349</v>
      </c>
      <c r="H3" s="235" t="s">
        <v>8</v>
      </c>
      <c r="I3" s="235" t="s">
        <v>258</v>
      </c>
      <c r="J3" s="160" t="s">
        <v>339</v>
      </c>
      <c r="K3" s="160" t="s">
        <v>245</v>
      </c>
      <c r="L3" s="237" t="s">
        <v>323</v>
      </c>
      <c r="M3" s="237"/>
    </row>
    <row r="4" spans="1:13" ht="17.399999999999999" customHeight="1" x14ac:dyDescent="0.25">
      <c r="A4" s="232"/>
      <c r="B4" s="239"/>
      <c r="C4" s="162" t="s">
        <v>4</v>
      </c>
      <c r="D4" s="236"/>
      <c r="E4" s="162" t="s">
        <v>305</v>
      </c>
      <c r="F4" s="236"/>
      <c r="G4" s="160" t="s">
        <v>5</v>
      </c>
      <c r="H4" s="236"/>
      <c r="I4" s="236"/>
      <c r="J4" s="181">
        <f>0.940680346593548*1.25</f>
        <v>1.1758504332419351</v>
      </c>
      <c r="K4" s="32"/>
      <c r="L4" s="158"/>
      <c r="M4" s="158" t="s">
        <v>274</v>
      </c>
    </row>
    <row r="5" spans="1:13" s="60" customFormat="1" ht="30.75" customHeight="1" x14ac:dyDescent="0.2">
      <c r="A5" s="44">
        <v>1</v>
      </c>
      <c r="B5" s="44">
        <v>2</v>
      </c>
      <c r="C5" s="9">
        <v>3</v>
      </c>
      <c r="D5" s="9">
        <v>4</v>
      </c>
      <c r="E5" s="9">
        <v>5</v>
      </c>
      <c r="F5" s="69" t="s">
        <v>319</v>
      </c>
      <c r="G5" s="59">
        <v>7</v>
      </c>
      <c r="H5" s="9" t="s">
        <v>313</v>
      </c>
      <c r="I5" s="9" t="s">
        <v>314</v>
      </c>
      <c r="J5" s="84" t="s">
        <v>331</v>
      </c>
      <c r="K5" s="84" t="s">
        <v>328</v>
      </c>
      <c r="L5" s="9">
        <v>12</v>
      </c>
      <c r="M5" s="9">
        <v>13</v>
      </c>
    </row>
    <row r="6" spans="1:13" x14ac:dyDescent="0.25">
      <c r="A6" s="41" t="s">
        <v>13</v>
      </c>
      <c r="B6" s="115" t="s">
        <v>285</v>
      </c>
      <c r="C6" s="64">
        <v>15548</v>
      </c>
      <c r="D6" s="178">
        <v>0.95759008354421804</v>
      </c>
      <c r="E6" s="178">
        <v>1.0192950861847183</v>
      </c>
      <c r="F6" s="179">
        <v>0.96705142512052245</v>
      </c>
      <c r="G6" s="43">
        <v>41837.5</v>
      </c>
      <c r="H6" s="180">
        <v>0.56854067340053216</v>
      </c>
      <c r="I6" s="179">
        <v>0.58791152014452142</v>
      </c>
      <c r="J6" s="34">
        <v>43468</v>
      </c>
      <c r="K6" s="34">
        <v>19891.7</v>
      </c>
      <c r="L6" s="179">
        <v>0.8569626024381094</v>
      </c>
      <c r="M6" s="65">
        <v>4213.8097721772092</v>
      </c>
    </row>
    <row r="7" spans="1:13" x14ac:dyDescent="0.25">
      <c r="A7" s="41" t="s">
        <v>16</v>
      </c>
      <c r="B7" s="115" t="s">
        <v>285</v>
      </c>
      <c r="C7" s="64">
        <v>3779</v>
      </c>
      <c r="D7" s="178">
        <v>0.95759008354421804</v>
      </c>
      <c r="E7" s="178">
        <v>1.0793860809738025</v>
      </c>
      <c r="F7" s="179">
        <v>1.0240624741634519</v>
      </c>
      <c r="G7" s="43">
        <v>8527</v>
      </c>
      <c r="H7" s="180">
        <v>0.47674891926408453</v>
      </c>
      <c r="I7" s="179">
        <v>0.46554671349864352</v>
      </c>
      <c r="J7" s="34">
        <v>13516.4</v>
      </c>
      <c r="K7" s="34">
        <v>6185.3</v>
      </c>
      <c r="L7" s="179">
        <v>0.79059237112021574</v>
      </c>
      <c r="M7" s="65">
        <v>3887.4576904022047</v>
      </c>
    </row>
    <row r="8" spans="1:13" x14ac:dyDescent="0.25">
      <c r="A8" s="41" t="s">
        <v>18</v>
      </c>
      <c r="B8" s="115" t="s">
        <v>285</v>
      </c>
      <c r="C8" s="64">
        <v>20498</v>
      </c>
      <c r="D8" s="178">
        <v>0.95759008354421804</v>
      </c>
      <c r="E8" s="178">
        <v>1.0146355742023612</v>
      </c>
      <c r="F8" s="179">
        <v>0.96263073501421503</v>
      </c>
      <c r="G8" s="43">
        <v>75516.3</v>
      </c>
      <c r="H8" s="180">
        <v>0.7783941448313263</v>
      </c>
      <c r="I8" s="179">
        <v>0.80861135689775354</v>
      </c>
      <c r="J8" s="34">
        <v>35631.4</v>
      </c>
      <c r="K8" s="34">
        <v>16305.6</v>
      </c>
      <c r="L8" s="179">
        <v>0.9766667738005762</v>
      </c>
      <c r="M8" s="65">
        <v>4802.4125952437689</v>
      </c>
    </row>
    <row r="9" spans="1:13" x14ac:dyDescent="0.25">
      <c r="A9" s="41" t="s">
        <v>24</v>
      </c>
      <c r="B9" s="116" t="s">
        <v>286</v>
      </c>
      <c r="C9" s="64">
        <v>12282</v>
      </c>
      <c r="D9" s="178">
        <v>0.98345711658970625</v>
      </c>
      <c r="E9" s="178">
        <v>1.0244259892525647</v>
      </c>
      <c r="F9" s="179">
        <v>0.99817344949271702</v>
      </c>
      <c r="G9" s="43">
        <v>42379.3</v>
      </c>
      <c r="H9" s="180">
        <v>0.72904616886157247</v>
      </c>
      <c r="I9" s="179">
        <v>0.73038024526907819</v>
      </c>
      <c r="J9" s="34">
        <v>26853.9</v>
      </c>
      <c r="K9" s="34">
        <v>12288.8</v>
      </c>
      <c r="L9" s="179">
        <v>0.93423521954530508</v>
      </c>
      <c r="M9" s="65">
        <v>4593.7704707673483</v>
      </c>
    </row>
    <row r="10" spans="1:13" x14ac:dyDescent="0.25">
      <c r="A10" s="41" t="s">
        <v>38</v>
      </c>
      <c r="B10" s="116" t="s">
        <v>287</v>
      </c>
      <c r="C10" s="64">
        <v>45585</v>
      </c>
      <c r="D10" s="178">
        <v>0.96184601126845948</v>
      </c>
      <c r="E10" s="178">
        <v>1.0065811122079631</v>
      </c>
      <c r="F10" s="179">
        <v>0.95923346991396519</v>
      </c>
      <c r="G10" s="43">
        <v>149938.70000000001</v>
      </c>
      <c r="H10" s="180">
        <v>0.6949637118730283</v>
      </c>
      <c r="I10" s="179">
        <v>0.72449902309534764</v>
      </c>
      <c r="J10" s="34">
        <v>97045.2</v>
      </c>
      <c r="K10" s="34">
        <v>44409.5</v>
      </c>
      <c r="L10" s="179">
        <v>0.93104490686915764</v>
      </c>
      <c r="M10" s="65">
        <v>4578.0832392676275</v>
      </c>
    </row>
    <row r="11" spans="1:13" x14ac:dyDescent="0.25">
      <c r="A11" s="41" t="s">
        <v>43</v>
      </c>
      <c r="B11" s="116" t="s">
        <v>287</v>
      </c>
      <c r="C11" s="64">
        <v>8559</v>
      </c>
      <c r="D11" s="178">
        <v>0.96184601126845948</v>
      </c>
      <c r="E11" s="178">
        <v>1.0350508236943567</v>
      </c>
      <c r="F11" s="179">
        <v>0.98636402085053065</v>
      </c>
      <c r="G11" s="43">
        <v>16648.2</v>
      </c>
      <c r="H11" s="180">
        <v>0.41097424314205055</v>
      </c>
      <c r="I11" s="179">
        <v>0.41665575229282192</v>
      </c>
      <c r="J11" s="34">
        <v>31515.7</v>
      </c>
      <c r="K11" s="34">
        <v>14422.1</v>
      </c>
      <c r="L11" s="179">
        <v>0.7640760577253487</v>
      </c>
      <c r="M11" s="65">
        <v>3757.0731203083501</v>
      </c>
    </row>
    <row r="12" spans="1:13" x14ac:dyDescent="0.25">
      <c r="A12" s="41" t="s">
        <v>49</v>
      </c>
      <c r="B12" s="116" t="s">
        <v>287</v>
      </c>
      <c r="C12" s="64">
        <v>13842</v>
      </c>
      <c r="D12" s="178">
        <v>0.96184601126845948</v>
      </c>
      <c r="E12" s="178">
        <v>1.0216731686172518</v>
      </c>
      <c r="F12" s="179">
        <v>0.97361562497533338</v>
      </c>
      <c r="G12" s="43">
        <v>41850.199999999997</v>
      </c>
      <c r="H12" s="180">
        <v>0.6388060771502555</v>
      </c>
      <c r="I12" s="179">
        <v>0.65611732265126677</v>
      </c>
      <c r="J12" s="34">
        <v>34441.300000000003</v>
      </c>
      <c r="K12" s="34">
        <v>15761</v>
      </c>
      <c r="L12" s="179">
        <v>0.89395701423200058</v>
      </c>
      <c r="M12" s="65">
        <v>4395.7166762702673</v>
      </c>
    </row>
    <row r="13" spans="1:13" x14ac:dyDescent="0.25">
      <c r="A13" s="41" t="s">
        <v>54</v>
      </c>
      <c r="B13" s="116" t="s">
        <v>288</v>
      </c>
      <c r="C13" s="64">
        <v>68147</v>
      </c>
      <c r="D13" s="178">
        <v>1.0031823364138894</v>
      </c>
      <c r="E13" s="178">
        <v>1.0044022480813535</v>
      </c>
      <c r="F13" s="179">
        <v>0.99829190951605429</v>
      </c>
      <c r="G13" s="43">
        <v>465927.30000000005</v>
      </c>
      <c r="H13" s="180">
        <v>1.4445805461758623</v>
      </c>
      <c r="I13" s="179">
        <v>1.4470522423407768</v>
      </c>
      <c r="J13" s="34">
        <v>0</v>
      </c>
      <c r="K13" s="34">
        <v>0</v>
      </c>
      <c r="L13" s="179">
        <v>1.4470522423407766</v>
      </c>
      <c r="M13" s="65">
        <v>7115.3663675386388</v>
      </c>
    </row>
    <row r="14" spans="1:13" x14ac:dyDescent="0.25">
      <c r="A14" s="41" t="s">
        <v>55</v>
      </c>
      <c r="B14" s="116" t="s">
        <v>288</v>
      </c>
      <c r="C14" s="64">
        <v>7416</v>
      </c>
      <c r="D14" s="178">
        <v>1.0031823364138894</v>
      </c>
      <c r="E14" s="178">
        <v>1.0404530744336569</v>
      </c>
      <c r="F14" s="179">
        <v>1.0341234186027977</v>
      </c>
      <c r="G14" s="43">
        <v>18250.3</v>
      </c>
      <c r="H14" s="180">
        <v>0.51996083539427318</v>
      </c>
      <c r="I14" s="179">
        <v>0.50280346237279039</v>
      </c>
      <c r="J14" s="34">
        <v>25380.5</v>
      </c>
      <c r="K14" s="34">
        <v>11614.6</v>
      </c>
      <c r="L14" s="179">
        <v>0.81080232100026173</v>
      </c>
      <c r="M14" s="65">
        <v>3986.8329537537929</v>
      </c>
    </row>
    <row r="15" spans="1:13" x14ac:dyDescent="0.25">
      <c r="A15" s="41" t="s">
        <v>359</v>
      </c>
      <c r="B15" s="116" t="s">
        <v>288</v>
      </c>
      <c r="C15" s="64">
        <v>15089</v>
      </c>
      <c r="D15" s="178">
        <v>1.0031823364138894</v>
      </c>
      <c r="E15" s="178">
        <v>1.0198820332692691</v>
      </c>
      <c r="F15" s="179">
        <v>1.0136775225447607</v>
      </c>
      <c r="G15" s="43">
        <v>271670.5</v>
      </c>
      <c r="H15" s="180">
        <v>3.8041038959222124</v>
      </c>
      <c r="I15" s="179">
        <v>3.7527752281339901</v>
      </c>
      <c r="J15" s="34">
        <v>0</v>
      </c>
      <c r="K15" s="34">
        <v>0</v>
      </c>
      <c r="L15" s="179">
        <v>3.7527752281339901</v>
      </c>
      <c r="M15" s="65">
        <v>18452.941685092526</v>
      </c>
    </row>
    <row r="16" spans="1:13" x14ac:dyDescent="0.25">
      <c r="A16" s="41" t="s">
        <v>57</v>
      </c>
      <c r="B16" s="116" t="s">
        <v>288</v>
      </c>
      <c r="C16" s="64">
        <v>10346</v>
      </c>
      <c r="D16" s="178">
        <v>1.0031823364138894</v>
      </c>
      <c r="E16" s="178">
        <v>1.0289967137057801</v>
      </c>
      <c r="F16" s="179">
        <v>1.0227367533011382</v>
      </c>
      <c r="G16" s="43">
        <v>81288.100000000006</v>
      </c>
      <c r="H16" s="180">
        <v>1.6600640500918995</v>
      </c>
      <c r="I16" s="179">
        <v>1.6231586913578966</v>
      </c>
      <c r="J16" s="34">
        <v>0</v>
      </c>
      <c r="K16" s="34">
        <v>0</v>
      </c>
      <c r="L16" s="179">
        <v>1.6231586913578966</v>
      </c>
      <c r="M16" s="65">
        <v>7981.3073942538158</v>
      </c>
    </row>
    <row r="17" spans="1:13" x14ac:dyDescent="0.25">
      <c r="A17" s="41" t="s">
        <v>60</v>
      </c>
      <c r="B17" s="116" t="s">
        <v>288</v>
      </c>
      <c r="C17" s="64">
        <v>10906</v>
      </c>
      <c r="D17" s="178">
        <v>1.0031823364138894</v>
      </c>
      <c r="E17" s="178">
        <v>1.0275077938749313</v>
      </c>
      <c r="F17" s="179">
        <v>1.0212568913993019</v>
      </c>
      <c r="G17" s="43">
        <v>56880.700000000004</v>
      </c>
      <c r="H17" s="180">
        <v>1.1019700348415911</v>
      </c>
      <c r="I17" s="179">
        <v>1.0790331444732755</v>
      </c>
      <c r="J17" s="34">
        <v>5302.3</v>
      </c>
      <c r="K17" s="34">
        <v>2426.4</v>
      </c>
      <c r="L17" s="179">
        <v>1.1233377473074098</v>
      </c>
      <c r="M17" s="65">
        <v>5523.6151071147297</v>
      </c>
    </row>
    <row r="18" spans="1:13" x14ac:dyDescent="0.25">
      <c r="A18" s="41" t="s">
        <v>62</v>
      </c>
      <c r="B18" s="116" t="s">
        <v>288</v>
      </c>
      <c r="C18" s="64">
        <v>7895</v>
      </c>
      <c r="D18" s="178">
        <v>1.0031823364138894</v>
      </c>
      <c r="E18" s="178">
        <v>1.037998733375554</v>
      </c>
      <c r="F18" s="179">
        <v>1.0316840086690011</v>
      </c>
      <c r="G18" s="43">
        <v>26711.200000000001</v>
      </c>
      <c r="H18" s="180">
        <v>0.71484455081007758</v>
      </c>
      <c r="I18" s="179">
        <v>0.69289098677832051</v>
      </c>
      <c r="J18" s="34">
        <v>19342.900000000001</v>
      </c>
      <c r="K18" s="34">
        <v>8851.7000000000007</v>
      </c>
      <c r="L18" s="179">
        <v>0.91390244860119774</v>
      </c>
      <c r="M18" s="65">
        <v>4493.7912783779029</v>
      </c>
    </row>
    <row r="19" spans="1:13" x14ac:dyDescent="0.25">
      <c r="A19" s="41" t="s">
        <v>64</v>
      </c>
      <c r="B19" s="116" t="s">
        <v>288</v>
      </c>
      <c r="C19" s="64">
        <v>11257</v>
      </c>
      <c r="D19" s="178">
        <v>1.0031823364138894</v>
      </c>
      <c r="E19" s="178">
        <v>1.0266500843919339</v>
      </c>
      <c r="F19" s="179">
        <v>1.020404399841037</v>
      </c>
      <c r="G19" s="43">
        <v>221419.00000000003</v>
      </c>
      <c r="H19" s="180">
        <v>4.1558758485403153</v>
      </c>
      <c r="I19" s="179">
        <v>4.0727733525921055</v>
      </c>
      <c r="J19" s="34">
        <v>0</v>
      </c>
      <c r="K19" s="34">
        <v>0</v>
      </c>
      <c r="L19" s="179">
        <v>4.0727733525921055</v>
      </c>
      <c r="M19" s="65">
        <v>20026.419010805075</v>
      </c>
    </row>
    <row r="20" spans="1:13" x14ac:dyDescent="0.25">
      <c r="A20" s="41" t="s">
        <v>65</v>
      </c>
      <c r="B20" s="116" t="s">
        <v>288</v>
      </c>
      <c r="C20" s="64">
        <v>51538</v>
      </c>
      <c r="D20" s="178">
        <v>1.0031823364138894</v>
      </c>
      <c r="E20" s="178">
        <v>1.0058209476502775</v>
      </c>
      <c r="F20" s="179">
        <v>0.99970197834494834</v>
      </c>
      <c r="G20" s="43">
        <v>138321.80000000002</v>
      </c>
      <c r="H20" s="180">
        <v>0.56706574939485543</v>
      </c>
      <c r="I20" s="179">
        <v>0.5672347976480534</v>
      </c>
      <c r="J20" s="34">
        <v>154189.29999999999</v>
      </c>
      <c r="K20" s="34">
        <v>70559.8</v>
      </c>
      <c r="L20" s="179">
        <v>0.84574824719996855</v>
      </c>
      <c r="M20" s="65">
        <v>4158.6671562022511</v>
      </c>
    </row>
    <row r="21" spans="1:13" x14ac:dyDescent="0.25">
      <c r="A21" s="41" t="s">
        <v>66</v>
      </c>
      <c r="B21" s="116" t="s">
        <v>288</v>
      </c>
      <c r="C21" s="64">
        <v>7496</v>
      </c>
      <c r="D21" s="178">
        <v>1.0031823364138894</v>
      </c>
      <c r="E21" s="178">
        <v>1.0400213447171824</v>
      </c>
      <c r="F21" s="179">
        <v>1.0336943153387643</v>
      </c>
      <c r="G21" s="43">
        <v>48865.1</v>
      </c>
      <c r="H21" s="180">
        <v>1.3773349254479057</v>
      </c>
      <c r="I21" s="179">
        <v>1.3324392956504969</v>
      </c>
      <c r="J21" s="34">
        <v>0</v>
      </c>
      <c r="K21" s="34">
        <v>0</v>
      </c>
      <c r="L21" s="179">
        <v>1.3324392956504967</v>
      </c>
      <c r="M21" s="65">
        <v>6551.7978367678834</v>
      </c>
    </row>
    <row r="22" spans="1:13" x14ac:dyDescent="0.25">
      <c r="A22" s="41" t="s">
        <v>68</v>
      </c>
      <c r="B22" s="116" t="s">
        <v>289</v>
      </c>
      <c r="C22" s="64">
        <v>79350</v>
      </c>
      <c r="D22" s="178">
        <v>1.0179696060052947</v>
      </c>
      <c r="E22" s="178">
        <v>1.003780718336484</v>
      </c>
      <c r="F22" s="179">
        <v>1.0123802379796674</v>
      </c>
      <c r="G22" s="43">
        <v>401626.39999999997</v>
      </c>
      <c r="H22" s="180">
        <v>1.06941351300799</v>
      </c>
      <c r="I22" s="179">
        <v>1.0563358241189493</v>
      </c>
      <c r="J22" s="34">
        <v>47209</v>
      </c>
      <c r="K22" s="34">
        <v>21603.7</v>
      </c>
      <c r="L22" s="179">
        <v>1.1110279105738659</v>
      </c>
      <c r="M22" s="65">
        <v>5463.0858492753132</v>
      </c>
    </row>
    <row r="23" spans="1:13" x14ac:dyDescent="0.25">
      <c r="A23" s="41" t="s">
        <v>69</v>
      </c>
      <c r="B23" s="116" t="s">
        <v>289</v>
      </c>
      <c r="C23" s="64">
        <v>1131</v>
      </c>
      <c r="D23" s="178">
        <v>1.0179696060052947</v>
      </c>
      <c r="E23" s="178">
        <v>1.2652519893899203</v>
      </c>
      <c r="F23" s="179">
        <v>1.2760915673351583</v>
      </c>
      <c r="G23" s="43">
        <v>22293.5</v>
      </c>
      <c r="H23" s="180">
        <v>4.1647218148861107</v>
      </c>
      <c r="I23" s="179">
        <v>3.2636543657938537</v>
      </c>
      <c r="J23" s="34">
        <v>0</v>
      </c>
      <c r="K23" s="34">
        <v>0</v>
      </c>
      <c r="L23" s="179">
        <v>3.2636543657938537</v>
      </c>
      <c r="M23" s="65">
        <v>16047.863256184697</v>
      </c>
    </row>
    <row r="24" spans="1:13" x14ac:dyDescent="0.25">
      <c r="A24" s="41" t="s">
        <v>71</v>
      </c>
      <c r="B24" s="116" t="s">
        <v>289</v>
      </c>
      <c r="C24" s="64">
        <v>12622</v>
      </c>
      <c r="D24" s="178">
        <v>1.0179696060052947</v>
      </c>
      <c r="E24" s="178">
        <v>1.0237680240849312</v>
      </c>
      <c r="F24" s="179">
        <v>1.0325387775695885</v>
      </c>
      <c r="G24" s="43">
        <v>34978.5</v>
      </c>
      <c r="H24" s="180">
        <v>0.58552218093308972</v>
      </c>
      <c r="I24" s="179">
        <v>0.56707040321653024</v>
      </c>
      <c r="J24" s="34">
        <v>39012.9</v>
      </c>
      <c r="K24" s="34">
        <v>17853</v>
      </c>
      <c r="L24" s="179">
        <v>0.84565917087427844</v>
      </c>
      <c r="M24" s="65">
        <v>4158.2291549515621</v>
      </c>
    </row>
    <row r="25" spans="1:13" x14ac:dyDescent="0.25">
      <c r="A25" s="41" t="s">
        <v>74</v>
      </c>
      <c r="B25" s="116" t="s">
        <v>289</v>
      </c>
      <c r="C25" s="64">
        <v>13866</v>
      </c>
      <c r="D25" s="178">
        <v>1.0179696060052947</v>
      </c>
      <c r="E25" s="178">
        <v>1.0216356555603634</v>
      </c>
      <c r="F25" s="179">
        <v>1.0303881407672197</v>
      </c>
      <c r="G25" s="43">
        <v>99617.4</v>
      </c>
      <c r="H25" s="180">
        <v>1.5179391170574013</v>
      </c>
      <c r="I25" s="179">
        <v>1.4731721542594176</v>
      </c>
      <c r="J25" s="34">
        <v>0</v>
      </c>
      <c r="K25" s="34">
        <v>0</v>
      </c>
      <c r="L25" s="179">
        <v>1.4731721542594176</v>
      </c>
      <c r="M25" s="65">
        <v>7243.801773912307</v>
      </c>
    </row>
    <row r="26" spans="1:13" x14ac:dyDescent="0.25">
      <c r="A26" s="41" t="s">
        <v>75</v>
      </c>
      <c r="B26" s="116" t="s">
        <v>289</v>
      </c>
      <c r="C26" s="64">
        <v>20789</v>
      </c>
      <c r="D26" s="178">
        <v>1.0179696060052947</v>
      </c>
      <c r="E26" s="178">
        <v>1.0144307085477897</v>
      </c>
      <c r="F26" s="179">
        <v>1.0231214680388292</v>
      </c>
      <c r="G26" s="43">
        <v>86506.5</v>
      </c>
      <c r="H26" s="180">
        <v>0.8791955636317087</v>
      </c>
      <c r="I26" s="179">
        <v>0.85932666950777126</v>
      </c>
      <c r="J26" s="34">
        <v>33104</v>
      </c>
      <c r="K26" s="34">
        <v>15149</v>
      </c>
      <c r="L26" s="179">
        <v>1.0041738722894684</v>
      </c>
      <c r="M26" s="65">
        <v>4937.6689997671001</v>
      </c>
    </row>
    <row r="27" spans="1:13" x14ac:dyDescent="0.25">
      <c r="A27" s="41" t="s">
        <v>76</v>
      </c>
      <c r="B27" s="116" t="s">
        <v>289</v>
      </c>
      <c r="C27" s="64">
        <v>20121</v>
      </c>
      <c r="D27" s="178">
        <v>1.0179696060052947</v>
      </c>
      <c r="E27" s="178">
        <v>1.0149097957357984</v>
      </c>
      <c r="F27" s="179">
        <v>1.0236046596289337</v>
      </c>
      <c r="G27" s="43">
        <v>63982.1</v>
      </c>
      <c r="H27" s="180">
        <v>0.67186075763831721</v>
      </c>
      <c r="I27" s="179">
        <v>0.65636742791096037</v>
      </c>
      <c r="J27" s="34">
        <v>52609.7</v>
      </c>
      <c r="K27" s="34">
        <v>24075.1</v>
      </c>
      <c r="L27" s="179">
        <v>0.89409153693053089</v>
      </c>
      <c r="M27" s="65">
        <v>4396.3781439469585</v>
      </c>
    </row>
    <row r="28" spans="1:13" x14ac:dyDescent="0.25">
      <c r="A28" s="41" t="s">
        <v>78</v>
      </c>
      <c r="B28" s="116" t="s">
        <v>289</v>
      </c>
      <c r="C28" s="64">
        <v>9397</v>
      </c>
      <c r="D28" s="178">
        <v>1.0179696060052947</v>
      </c>
      <c r="E28" s="178">
        <v>1.0319250824731296</v>
      </c>
      <c r="F28" s="179">
        <v>1.0407657185352845</v>
      </c>
      <c r="G28" s="43">
        <v>23682.399999999998</v>
      </c>
      <c r="H28" s="180">
        <v>0.53248432952797675</v>
      </c>
      <c r="I28" s="179">
        <v>0.51162746816580917</v>
      </c>
      <c r="J28" s="34">
        <v>31942.5</v>
      </c>
      <c r="K28" s="34">
        <v>14617.5</v>
      </c>
      <c r="L28" s="179">
        <v>0.81558845153523085</v>
      </c>
      <c r="M28" s="65">
        <v>4010.3670537971193</v>
      </c>
    </row>
    <row r="29" spans="1:13" x14ac:dyDescent="0.25">
      <c r="A29" s="41" t="s">
        <v>82</v>
      </c>
      <c r="B29" s="116" t="s">
        <v>290</v>
      </c>
      <c r="C29" s="64">
        <v>15357</v>
      </c>
      <c r="D29" s="178">
        <v>0.99012109686170902</v>
      </c>
      <c r="E29" s="178">
        <v>1.0195350654424693</v>
      </c>
      <c r="F29" s="179">
        <v>1.0001392706471488</v>
      </c>
      <c r="G29" s="43">
        <v>59100.899999999994</v>
      </c>
      <c r="H29" s="180">
        <v>0.81312639005116893</v>
      </c>
      <c r="I29" s="179">
        <v>0.81301316118207057</v>
      </c>
      <c r="J29" s="34">
        <v>27402.6</v>
      </c>
      <c r="K29" s="34">
        <v>12539.9</v>
      </c>
      <c r="L29" s="179">
        <v>0.97905370708921791</v>
      </c>
      <c r="M29" s="65">
        <v>4814.1494934334896</v>
      </c>
    </row>
    <row r="30" spans="1:13" x14ac:dyDescent="0.25">
      <c r="A30" s="41" t="s">
        <v>83</v>
      </c>
      <c r="B30" s="116" t="s">
        <v>290</v>
      </c>
      <c r="C30" s="64">
        <v>95623</v>
      </c>
      <c r="D30" s="178">
        <v>0.99012109686170902</v>
      </c>
      <c r="E30" s="178">
        <v>1.0031373205191221</v>
      </c>
      <c r="F30" s="179">
        <v>0.98405347899193296</v>
      </c>
      <c r="G30" s="43">
        <v>395560.7</v>
      </c>
      <c r="H30" s="180">
        <v>0.87401949189964634</v>
      </c>
      <c r="I30" s="179">
        <v>0.88818291948420758</v>
      </c>
      <c r="J30" s="34">
        <v>133102.1</v>
      </c>
      <c r="K30" s="34">
        <v>60909.9</v>
      </c>
      <c r="L30" s="179">
        <v>1.01982470510529</v>
      </c>
      <c r="M30" s="65">
        <v>5014.626421332976</v>
      </c>
    </row>
    <row r="31" spans="1:13" x14ac:dyDescent="0.25">
      <c r="A31" s="41" t="s">
        <v>84</v>
      </c>
      <c r="B31" s="116" t="s">
        <v>290</v>
      </c>
      <c r="C31" s="64">
        <v>6113</v>
      </c>
      <c r="D31" s="178">
        <v>0.99012109686170902</v>
      </c>
      <c r="E31" s="178">
        <v>1.0490757402257485</v>
      </c>
      <c r="F31" s="179">
        <v>1.0291179590057991</v>
      </c>
      <c r="G31" s="43">
        <v>20253.2</v>
      </c>
      <c r="H31" s="180">
        <v>0.70001863555907784</v>
      </c>
      <c r="I31" s="179">
        <v>0.6802122433421971</v>
      </c>
      <c r="J31" s="34">
        <v>15331.9</v>
      </c>
      <c r="K31" s="34">
        <v>7016.2</v>
      </c>
      <c r="L31" s="179">
        <v>0.90702597888793968</v>
      </c>
      <c r="M31" s="65">
        <v>4459.9786765288045</v>
      </c>
    </row>
    <row r="32" spans="1:13" x14ac:dyDescent="0.25">
      <c r="A32" s="41" t="s">
        <v>87</v>
      </c>
      <c r="B32" s="116" t="s">
        <v>290</v>
      </c>
      <c r="C32" s="64">
        <v>21743</v>
      </c>
      <c r="D32" s="178">
        <v>0.99012109686170902</v>
      </c>
      <c r="E32" s="178">
        <v>1.0137975440371614</v>
      </c>
      <c r="F32" s="179">
        <v>0.99451090074783921</v>
      </c>
      <c r="G32" s="43">
        <v>72269.299999999988</v>
      </c>
      <c r="H32" s="180">
        <v>0.70227098980365632</v>
      </c>
      <c r="I32" s="179">
        <v>0.70614710132947944</v>
      </c>
      <c r="J32" s="34">
        <v>49942</v>
      </c>
      <c r="K32" s="34">
        <v>22854.400000000001</v>
      </c>
      <c r="L32" s="179">
        <v>0.92109230294326894</v>
      </c>
      <c r="M32" s="65">
        <v>4529.1448380326119</v>
      </c>
    </row>
    <row r="33" spans="1:13" x14ac:dyDescent="0.25">
      <c r="A33" s="41" t="s">
        <v>92</v>
      </c>
      <c r="B33" s="116" t="s">
        <v>290</v>
      </c>
      <c r="C33" s="64">
        <v>19679</v>
      </c>
      <c r="D33" s="178">
        <v>0.99012109686170902</v>
      </c>
      <c r="E33" s="178">
        <v>1.0152446770669241</v>
      </c>
      <c r="F33" s="179">
        <v>0.99593050329215016</v>
      </c>
      <c r="G33" s="43">
        <v>57108.800000000003</v>
      </c>
      <c r="H33" s="180">
        <v>0.61315511433285164</v>
      </c>
      <c r="I33" s="179">
        <v>0.61566054288527627</v>
      </c>
      <c r="J33" s="34">
        <v>53985.9</v>
      </c>
      <c r="K33" s="34">
        <v>24704.9</v>
      </c>
      <c r="L33" s="179">
        <v>0.87201329507388592</v>
      </c>
      <c r="M33" s="65">
        <v>4287.8162171798667</v>
      </c>
    </row>
    <row r="34" spans="1:13" x14ac:dyDescent="0.25">
      <c r="A34" s="41" t="s">
        <v>95</v>
      </c>
      <c r="B34" s="116" t="s">
        <v>290</v>
      </c>
      <c r="C34" s="64">
        <v>7109</v>
      </c>
      <c r="D34" s="178">
        <v>0.99012109686170902</v>
      </c>
      <c r="E34" s="178">
        <v>1.0422000281333521</v>
      </c>
      <c r="F34" s="179">
        <v>1.0223730515373299</v>
      </c>
      <c r="G34" s="43">
        <v>25075.599999999999</v>
      </c>
      <c r="H34" s="180">
        <v>0.74526918631704775</v>
      </c>
      <c r="I34" s="179">
        <v>0.72896012389645393</v>
      </c>
      <c r="J34" s="34">
        <v>15971</v>
      </c>
      <c r="K34" s="34">
        <v>7308.6</v>
      </c>
      <c r="L34" s="179">
        <v>0.93346479384162795</v>
      </c>
      <c r="M34" s="65">
        <v>4589.9821755142602</v>
      </c>
    </row>
    <row r="35" spans="1:13" x14ac:dyDescent="0.25">
      <c r="A35" s="41" t="s">
        <v>97</v>
      </c>
      <c r="B35" s="116" t="s">
        <v>291</v>
      </c>
      <c r="C35" s="64">
        <v>10510</v>
      </c>
      <c r="D35" s="178">
        <v>1.0173126459418862</v>
      </c>
      <c r="E35" s="178">
        <v>1.0285442435775451</v>
      </c>
      <c r="F35" s="179">
        <v>1.0366864442812049</v>
      </c>
      <c r="G35" s="43">
        <v>30101</v>
      </c>
      <c r="H35" s="180">
        <v>0.6051298185382934</v>
      </c>
      <c r="I35" s="179">
        <v>0.5837153768880089</v>
      </c>
      <c r="J35" s="34">
        <v>31723.7</v>
      </c>
      <c r="K35" s="34">
        <v>14517.3</v>
      </c>
      <c r="L35" s="179">
        <v>0.8546862806068618</v>
      </c>
      <c r="M35" s="65">
        <v>4202.6167666133242</v>
      </c>
    </row>
    <row r="36" spans="1:13" x14ac:dyDescent="0.25">
      <c r="A36" s="41" t="s">
        <v>98</v>
      </c>
      <c r="B36" s="116" t="s">
        <v>291</v>
      </c>
      <c r="C36" s="64">
        <v>47711</v>
      </c>
      <c r="D36" s="178">
        <v>1.0173126459418862</v>
      </c>
      <c r="E36" s="178">
        <v>1.0062878581459203</v>
      </c>
      <c r="F36" s="179">
        <v>1.0142538720124517</v>
      </c>
      <c r="G36" s="43">
        <v>194813.5</v>
      </c>
      <c r="H36" s="180">
        <v>0.86272200560213486</v>
      </c>
      <c r="I36" s="179">
        <v>0.85059769492459336</v>
      </c>
      <c r="J36" s="34">
        <v>77392.600000000006</v>
      </c>
      <c r="K36" s="34">
        <v>35416.199999999997</v>
      </c>
      <c r="L36" s="179">
        <v>0.99943908308788387</v>
      </c>
      <c r="M36" s="65">
        <v>4914.3873525282688</v>
      </c>
    </row>
    <row r="37" spans="1:13" x14ac:dyDescent="0.25">
      <c r="A37" s="41" t="s">
        <v>106</v>
      </c>
      <c r="B37" s="116" t="s">
        <v>292</v>
      </c>
      <c r="C37" s="64">
        <v>4985</v>
      </c>
      <c r="D37" s="178">
        <v>0.95317771293562226</v>
      </c>
      <c r="E37" s="178">
        <v>1.0601805416248746</v>
      </c>
      <c r="F37" s="179">
        <v>1.0012066069687036</v>
      </c>
      <c r="G37" s="43">
        <v>9671.3000000000011</v>
      </c>
      <c r="H37" s="180">
        <v>0.40991143969397958</v>
      </c>
      <c r="I37" s="179">
        <v>0.40941743376528966</v>
      </c>
      <c r="J37" s="34">
        <v>18809.5</v>
      </c>
      <c r="K37" s="34">
        <v>8607.6</v>
      </c>
      <c r="L37" s="179">
        <v>0.76015327754418494</v>
      </c>
      <c r="M37" s="65">
        <v>3737.7842395398516</v>
      </c>
    </row>
    <row r="38" spans="1:13" x14ac:dyDescent="0.25">
      <c r="A38" s="41" t="s">
        <v>108</v>
      </c>
      <c r="B38" s="116" t="s">
        <v>292</v>
      </c>
      <c r="C38" s="64">
        <v>52338</v>
      </c>
      <c r="D38" s="178">
        <v>0.95317771293562226</v>
      </c>
      <c r="E38" s="178">
        <v>1.0057319729450878</v>
      </c>
      <c r="F38" s="179">
        <v>0.94978681141327781</v>
      </c>
      <c r="G38" s="43">
        <v>451292.3</v>
      </c>
      <c r="H38" s="180">
        <v>1.8218438331805327</v>
      </c>
      <c r="I38" s="179">
        <v>1.9181608033382129</v>
      </c>
      <c r="J38" s="34">
        <v>0</v>
      </c>
      <c r="K38" s="34">
        <v>0</v>
      </c>
      <c r="L38" s="179">
        <v>1.9181608033382129</v>
      </c>
      <c r="M38" s="65">
        <v>9431.8756906286235</v>
      </c>
    </row>
    <row r="39" spans="1:13" x14ac:dyDescent="0.25">
      <c r="A39" s="41" t="s">
        <v>112</v>
      </c>
      <c r="B39" s="116" t="s">
        <v>293</v>
      </c>
      <c r="C39" s="64">
        <v>26689</v>
      </c>
      <c r="D39" s="178">
        <v>1.0157151582555657</v>
      </c>
      <c r="E39" s="178">
        <v>1.0112405860092173</v>
      </c>
      <c r="F39" s="179">
        <v>1.0176452835147105</v>
      </c>
      <c r="G39" s="43">
        <v>117953.3</v>
      </c>
      <c r="H39" s="180">
        <v>0.93378768100643073</v>
      </c>
      <c r="I39" s="179">
        <v>0.91759643181496886</v>
      </c>
      <c r="J39" s="34">
        <v>34489.699999999997</v>
      </c>
      <c r="K39" s="34">
        <v>15783.1</v>
      </c>
      <c r="L39" s="179">
        <v>1.0357782116635628</v>
      </c>
      <c r="M39" s="65">
        <v>5093.0721337181894</v>
      </c>
    </row>
    <row r="40" spans="1:13" x14ac:dyDescent="0.25">
      <c r="A40" s="41" t="s">
        <v>113</v>
      </c>
      <c r="B40" s="116" t="s">
        <v>293</v>
      </c>
      <c r="C40" s="64">
        <v>12407</v>
      </c>
      <c r="D40" s="178">
        <v>1.0157151582555657</v>
      </c>
      <c r="E40" s="178">
        <v>1.0241798984444266</v>
      </c>
      <c r="F40" s="179">
        <v>1.0306665471524556</v>
      </c>
      <c r="G40" s="43">
        <v>46971.4</v>
      </c>
      <c r="H40" s="180">
        <v>0.79990252668177375</v>
      </c>
      <c r="I40" s="179">
        <v>0.77610215339942779</v>
      </c>
      <c r="J40" s="34">
        <v>25135.3</v>
      </c>
      <c r="K40" s="34">
        <v>11502.4</v>
      </c>
      <c r="L40" s="179">
        <v>0.95903447572354772</v>
      </c>
      <c r="M40" s="65">
        <v>4715.7120207594935</v>
      </c>
    </row>
    <row r="41" spans="1:13" x14ac:dyDescent="0.25">
      <c r="A41" s="41" t="s">
        <v>114</v>
      </c>
      <c r="B41" s="116" t="s">
        <v>293</v>
      </c>
      <c r="C41" s="64">
        <v>5113</v>
      </c>
      <c r="D41" s="178">
        <v>1.0157151582555657</v>
      </c>
      <c r="E41" s="178">
        <v>1.0586739683160571</v>
      </c>
      <c r="F41" s="179">
        <v>1.0653790853948355</v>
      </c>
      <c r="G41" s="43">
        <v>14877.699999999999</v>
      </c>
      <c r="H41" s="180">
        <v>0.61479503366970112</v>
      </c>
      <c r="I41" s="179">
        <v>0.57706692584626307</v>
      </c>
      <c r="J41" s="34">
        <v>16038.5</v>
      </c>
      <c r="K41" s="34">
        <v>7339.5</v>
      </c>
      <c r="L41" s="179">
        <v>0.85108137171573628</v>
      </c>
      <c r="M41" s="65">
        <v>4184.8909052163199</v>
      </c>
    </row>
    <row r="42" spans="1:13" x14ac:dyDescent="0.25">
      <c r="A42" s="41" t="s">
        <v>115</v>
      </c>
      <c r="B42" s="116" t="s">
        <v>293</v>
      </c>
      <c r="C42" s="64">
        <v>25203</v>
      </c>
      <c r="D42" s="178">
        <v>1.0157151582555657</v>
      </c>
      <c r="E42" s="178">
        <v>1.0119033448399</v>
      </c>
      <c r="F42" s="179">
        <v>1.0183122399318907</v>
      </c>
      <c r="G42" s="43">
        <v>90307</v>
      </c>
      <c r="H42" s="180">
        <v>0.75707607514115094</v>
      </c>
      <c r="I42" s="179">
        <v>0.74346162743932809</v>
      </c>
      <c r="J42" s="34">
        <v>54565.8</v>
      </c>
      <c r="K42" s="34">
        <v>24970.3</v>
      </c>
      <c r="L42" s="179">
        <v>0.94133050976953292</v>
      </c>
      <c r="M42" s="65">
        <v>4628.6590448990828</v>
      </c>
    </row>
    <row r="43" spans="1:13" x14ac:dyDescent="0.25">
      <c r="A43" s="41" t="s">
        <v>116</v>
      </c>
      <c r="B43" s="116" t="s">
        <v>293</v>
      </c>
      <c r="C43" s="64">
        <v>3650</v>
      </c>
      <c r="D43" s="178">
        <v>1.0157151582555657</v>
      </c>
      <c r="E43" s="178">
        <v>1.0821917808219177</v>
      </c>
      <c r="F43" s="179">
        <v>1.0890458480883911</v>
      </c>
      <c r="G43" s="43">
        <v>19541.2</v>
      </c>
      <c r="H43" s="180">
        <v>1.1311721690702075</v>
      </c>
      <c r="I43" s="179">
        <v>1.0386818617928353</v>
      </c>
      <c r="J43" s="34">
        <v>2681.1</v>
      </c>
      <c r="K43" s="34">
        <v>1226.9000000000001</v>
      </c>
      <c r="L43" s="179">
        <v>1.1014525777591895</v>
      </c>
      <c r="M43" s="65">
        <v>5416.0025449729574</v>
      </c>
    </row>
    <row r="44" spans="1:13" x14ac:dyDescent="0.25">
      <c r="A44" s="41" t="s">
        <v>117</v>
      </c>
      <c r="B44" s="116" t="s">
        <v>293</v>
      </c>
      <c r="C44" s="64">
        <v>5994</v>
      </c>
      <c r="D44" s="178">
        <v>1.0157151582555657</v>
      </c>
      <c r="E44" s="178">
        <v>1.05005005005005</v>
      </c>
      <c r="F44" s="179">
        <v>1.0567005474976843</v>
      </c>
      <c r="G44" s="43">
        <v>19977.300000000003</v>
      </c>
      <c r="H44" s="180">
        <v>0.7041908845715581</v>
      </c>
      <c r="I44" s="179">
        <v>0.66640533710246919</v>
      </c>
      <c r="J44" s="34">
        <v>15866.4</v>
      </c>
      <c r="K44" s="34">
        <v>7260.7</v>
      </c>
      <c r="L44" s="179">
        <v>0.89953458664407515</v>
      </c>
      <c r="M44" s="65">
        <v>4423.1424111484966</v>
      </c>
    </row>
    <row r="45" spans="1:13" x14ac:dyDescent="0.25">
      <c r="A45" s="41" t="s">
        <v>280</v>
      </c>
      <c r="B45" s="116" t="s">
        <v>293</v>
      </c>
      <c r="C45" s="64">
        <v>3991</v>
      </c>
      <c r="D45" s="178">
        <v>1.0157151582555657</v>
      </c>
      <c r="E45" s="178">
        <v>1.0751691305437234</v>
      </c>
      <c r="F45" s="179">
        <v>1.0819787198181732</v>
      </c>
      <c r="G45" s="43">
        <v>62380.1</v>
      </c>
      <c r="H45" s="180">
        <v>3.3024380919045884</v>
      </c>
      <c r="I45" s="179">
        <v>3.0522209276533312</v>
      </c>
      <c r="J45" s="34">
        <v>0</v>
      </c>
      <c r="K45" s="34">
        <v>0</v>
      </c>
      <c r="L45" s="179">
        <v>3.0522209276533316</v>
      </c>
      <c r="M45" s="65">
        <v>15008.214285194857</v>
      </c>
    </row>
    <row r="46" spans="1:13" x14ac:dyDescent="0.25">
      <c r="A46" s="41" t="s">
        <v>120</v>
      </c>
      <c r="B46" s="116" t="s">
        <v>293</v>
      </c>
      <c r="C46" s="64">
        <v>14756</v>
      </c>
      <c r="D46" s="178">
        <v>1.0157151582555657</v>
      </c>
      <c r="E46" s="178">
        <v>1.0203307129303334</v>
      </c>
      <c r="F46" s="179">
        <v>1.02679298280191</v>
      </c>
      <c r="G46" s="43">
        <v>55374.1</v>
      </c>
      <c r="H46" s="180">
        <v>0.79288167439166291</v>
      </c>
      <c r="I46" s="179">
        <v>0.77219233835047207</v>
      </c>
      <c r="J46" s="34">
        <v>30073.1</v>
      </c>
      <c r="K46" s="34">
        <v>13762</v>
      </c>
      <c r="L46" s="179">
        <v>0.95691363092218173</v>
      </c>
      <c r="M46" s="65">
        <v>4705.2835183676261</v>
      </c>
    </row>
    <row r="47" spans="1:13" x14ac:dyDescent="0.25">
      <c r="A47" s="41" t="s">
        <v>123</v>
      </c>
      <c r="B47" s="116" t="s">
        <v>294</v>
      </c>
      <c r="C47" s="64">
        <v>20711</v>
      </c>
      <c r="D47" s="178">
        <v>0.97500344158092289</v>
      </c>
      <c r="E47" s="178">
        <v>1.0144850562503018</v>
      </c>
      <c r="F47" s="179">
        <v>0.97999035508562371</v>
      </c>
      <c r="G47" s="43">
        <v>55057.599999999999</v>
      </c>
      <c r="H47" s="180">
        <v>0.56167688793789727</v>
      </c>
      <c r="I47" s="179">
        <v>0.57314532232189408</v>
      </c>
      <c r="J47" s="34">
        <v>60150.7</v>
      </c>
      <c r="K47" s="34">
        <v>27526</v>
      </c>
      <c r="L47" s="179">
        <v>0.8489535257304367</v>
      </c>
      <c r="M47" s="65">
        <v>4174.4279769846398</v>
      </c>
    </row>
    <row r="48" spans="1:13" x14ac:dyDescent="0.25">
      <c r="A48" s="41" t="s">
        <v>124</v>
      </c>
      <c r="B48" s="116" t="s">
        <v>294</v>
      </c>
      <c r="C48" s="64">
        <v>939</v>
      </c>
      <c r="D48" s="178">
        <v>0.97500344158092289</v>
      </c>
      <c r="E48" s="178">
        <v>1.3194888178913737</v>
      </c>
      <c r="F48" s="179">
        <v>1.2746233246217837</v>
      </c>
      <c r="G48" s="43">
        <v>5532.2000000000007</v>
      </c>
      <c r="H48" s="180">
        <v>1.2448087322929886</v>
      </c>
      <c r="I48" s="179">
        <v>0.97660909560270137</v>
      </c>
      <c r="J48" s="34">
        <v>1172.5999999999999</v>
      </c>
      <c r="K48" s="34">
        <v>536.6</v>
      </c>
      <c r="L48" s="179">
        <v>1.0677871159324113</v>
      </c>
      <c r="M48" s="65">
        <v>5250.4645721058369</v>
      </c>
    </row>
    <row r="49" spans="1:13" x14ac:dyDescent="0.25">
      <c r="A49" s="41" t="s">
        <v>127</v>
      </c>
      <c r="B49" s="116" t="s">
        <v>295</v>
      </c>
      <c r="C49" s="64">
        <v>2938</v>
      </c>
      <c r="D49" s="178">
        <v>1.0568094011635629</v>
      </c>
      <c r="E49" s="178">
        <v>1.1021102791014294</v>
      </c>
      <c r="F49" s="179">
        <v>1.153962563136671</v>
      </c>
      <c r="G49" s="43">
        <v>16167.699999999999</v>
      </c>
      <c r="H49" s="180">
        <v>1.1626976554594117</v>
      </c>
      <c r="I49" s="179">
        <v>1.0075696496591686</v>
      </c>
      <c r="J49" s="34">
        <v>2805.4</v>
      </c>
      <c r="K49" s="34">
        <v>1283.8</v>
      </c>
      <c r="L49" s="179">
        <v>1.0845785291237426</v>
      </c>
      <c r="M49" s="65">
        <v>5333.0303932898578</v>
      </c>
    </row>
    <row r="50" spans="1:13" x14ac:dyDescent="0.25">
      <c r="A50" s="41" t="s">
        <v>133</v>
      </c>
      <c r="B50" s="116" t="s">
        <v>295</v>
      </c>
      <c r="C50" s="64">
        <v>5498</v>
      </c>
      <c r="D50" s="178">
        <v>1.0568094011635629</v>
      </c>
      <c r="E50" s="178">
        <v>1.0545652964714443</v>
      </c>
      <c r="F50" s="179">
        <v>1.1041806755521375</v>
      </c>
      <c r="G50" s="43">
        <v>21856.2</v>
      </c>
      <c r="H50" s="180">
        <v>0.83992453340114948</v>
      </c>
      <c r="I50" s="179">
        <v>0.76067671894470656</v>
      </c>
      <c r="J50" s="34">
        <v>12393.3</v>
      </c>
      <c r="K50" s="34">
        <v>5671.4</v>
      </c>
      <c r="L50" s="179">
        <v>0.95066741990130077</v>
      </c>
      <c r="M50" s="65">
        <v>4674.5699901879989</v>
      </c>
    </row>
    <row r="51" spans="1:13" x14ac:dyDescent="0.25">
      <c r="A51" s="41" t="s">
        <v>144</v>
      </c>
      <c r="B51" s="116" t="s">
        <v>296</v>
      </c>
      <c r="C51" s="64">
        <v>36695</v>
      </c>
      <c r="D51" s="178">
        <v>0.97869745154265264</v>
      </c>
      <c r="E51" s="178">
        <v>1.0081755007494209</v>
      </c>
      <c r="F51" s="179">
        <v>0.97758514988624678</v>
      </c>
      <c r="G51" s="43">
        <v>161846.9</v>
      </c>
      <c r="H51" s="180">
        <v>0.93189684092634661</v>
      </c>
      <c r="I51" s="179">
        <v>0.95326411314122705</v>
      </c>
      <c r="J51" s="34">
        <v>39262.1</v>
      </c>
      <c r="K51" s="34">
        <v>17967</v>
      </c>
      <c r="L51" s="179">
        <v>1.0551234920967874</v>
      </c>
      <c r="M51" s="65">
        <v>5188.19569162271</v>
      </c>
    </row>
    <row r="52" spans="1:13" x14ac:dyDescent="0.25">
      <c r="A52" s="41" t="s">
        <v>152</v>
      </c>
      <c r="B52" s="116" t="s">
        <v>296</v>
      </c>
      <c r="C52" s="64">
        <v>4304</v>
      </c>
      <c r="D52" s="178">
        <v>0.97869745154265264</v>
      </c>
      <c r="E52" s="178">
        <v>1.0697026022304832</v>
      </c>
      <c r="F52" s="179">
        <v>1.0372453783670224</v>
      </c>
      <c r="G52" s="43">
        <v>23799.9</v>
      </c>
      <c r="H52" s="180">
        <v>1.1683506803279977</v>
      </c>
      <c r="I52" s="179">
        <v>1.1263975764031648</v>
      </c>
      <c r="J52" s="34">
        <v>1085.5999999999999</v>
      </c>
      <c r="K52" s="34">
        <v>496.8</v>
      </c>
      <c r="L52" s="179">
        <v>1.1490291504187011</v>
      </c>
      <c r="M52" s="65">
        <v>5649.9434733506669</v>
      </c>
    </row>
    <row r="53" spans="1:13" x14ac:dyDescent="0.25">
      <c r="A53" s="41" t="s">
        <v>155</v>
      </c>
      <c r="B53" s="116" t="s">
        <v>297</v>
      </c>
      <c r="C53" s="64">
        <v>2927</v>
      </c>
      <c r="D53" s="178">
        <v>0.96663211296213203</v>
      </c>
      <c r="E53" s="178">
        <v>1.1024940211820977</v>
      </c>
      <c r="F53" s="179">
        <v>1.0558627305969708</v>
      </c>
      <c r="G53" s="43">
        <v>6072.8</v>
      </c>
      <c r="H53" s="180">
        <v>0.4383657371262264</v>
      </c>
      <c r="I53" s="179">
        <v>0.4151730375769398</v>
      </c>
      <c r="J53" s="34">
        <v>11559.6</v>
      </c>
      <c r="K53" s="34">
        <v>5289.9</v>
      </c>
      <c r="L53" s="179">
        <v>0.76327319773418356</v>
      </c>
      <c r="M53" s="65">
        <v>3753.1253409457072</v>
      </c>
    </row>
    <row r="54" spans="1:13" x14ac:dyDescent="0.25">
      <c r="A54" s="41" t="s">
        <v>157</v>
      </c>
      <c r="B54" s="116" t="s">
        <v>297</v>
      </c>
      <c r="C54" s="64">
        <v>2921</v>
      </c>
      <c r="D54" s="178">
        <v>0.96663211296213203</v>
      </c>
      <c r="E54" s="178">
        <v>1.1027045532351933</v>
      </c>
      <c r="F54" s="179">
        <v>1.0560643579474951</v>
      </c>
      <c r="G54" s="43">
        <v>3195.5</v>
      </c>
      <c r="H54" s="180">
        <v>0.23114133168432355</v>
      </c>
      <c r="I54" s="179">
        <v>0.21887049775409173</v>
      </c>
      <c r="J54" s="34">
        <v>14515.7</v>
      </c>
      <c r="K54" s="34">
        <v>6642.6</v>
      </c>
      <c r="L54" s="179">
        <v>0.65679888984738732</v>
      </c>
      <c r="M54" s="65">
        <v>3229.5756810390608</v>
      </c>
    </row>
    <row r="55" spans="1:13" x14ac:dyDescent="0.25">
      <c r="A55" s="41" t="s">
        <v>158</v>
      </c>
      <c r="B55" s="116" t="s">
        <v>297</v>
      </c>
      <c r="C55" s="64">
        <v>2857</v>
      </c>
      <c r="D55" s="178">
        <v>0.96663211296213203</v>
      </c>
      <c r="E55" s="178">
        <v>1.1050052502625132</v>
      </c>
      <c r="F55" s="179">
        <v>1.0582677442687538</v>
      </c>
      <c r="G55" s="43">
        <v>4455</v>
      </c>
      <c r="H55" s="180">
        <v>0.32946388414506655</v>
      </c>
      <c r="I55" s="179">
        <v>0.31132375141294782</v>
      </c>
      <c r="J55" s="34">
        <v>12852.8</v>
      </c>
      <c r="K55" s="34">
        <v>5881.7</v>
      </c>
      <c r="L55" s="179">
        <v>0.70694901219860551</v>
      </c>
      <c r="M55" s="65">
        <v>3476.1711276060623</v>
      </c>
    </row>
    <row r="56" spans="1:13" x14ac:dyDescent="0.25">
      <c r="A56" s="41" t="s">
        <v>159</v>
      </c>
      <c r="B56" s="116" t="s">
        <v>297</v>
      </c>
      <c r="C56" s="64">
        <v>18315</v>
      </c>
      <c r="D56" s="178">
        <v>0.96663211296213203</v>
      </c>
      <c r="E56" s="178">
        <v>1.0163800163800163</v>
      </c>
      <c r="F56" s="179">
        <v>0.97339101963433283</v>
      </c>
      <c r="G56" s="43">
        <v>52945.3</v>
      </c>
      <c r="H56" s="180">
        <v>0.61078847904764377</v>
      </c>
      <c r="I56" s="179">
        <v>0.62748522097224047</v>
      </c>
      <c r="J56" s="34">
        <v>48070.3</v>
      </c>
      <c r="K56" s="34">
        <v>21997.8</v>
      </c>
      <c r="L56" s="179">
        <v>0.87842640043787179</v>
      </c>
      <c r="M56" s="65">
        <v>4319.3503891214214</v>
      </c>
    </row>
    <row r="57" spans="1:13" x14ac:dyDescent="0.25">
      <c r="A57" s="41" t="s">
        <v>163</v>
      </c>
      <c r="B57" s="116" t="s">
        <v>298</v>
      </c>
      <c r="C57" s="64">
        <v>4345</v>
      </c>
      <c r="D57" s="178">
        <v>1.0140543810621359</v>
      </c>
      <c r="E57" s="178">
        <v>1.0690448791714615</v>
      </c>
      <c r="F57" s="179">
        <v>1.0740566340149593</v>
      </c>
      <c r="G57" s="43">
        <v>18883.599999999999</v>
      </c>
      <c r="H57" s="180">
        <v>0.91825934718351176</v>
      </c>
      <c r="I57" s="179">
        <v>0.85494499833862803</v>
      </c>
      <c r="J57" s="34">
        <v>7363.9</v>
      </c>
      <c r="K57" s="34">
        <v>3369.9</v>
      </c>
      <c r="L57" s="179">
        <v>1.0017994090158617</v>
      </c>
      <c r="M57" s="65">
        <v>4925.9934184552285</v>
      </c>
    </row>
    <row r="58" spans="1:13" x14ac:dyDescent="0.25">
      <c r="A58" s="41" t="s">
        <v>169</v>
      </c>
      <c r="B58" s="116" t="s">
        <v>298</v>
      </c>
      <c r="C58" s="64">
        <v>19005</v>
      </c>
      <c r="D58" s="178">
        <v>1.0140543810621359</v>
      </c>
      <c r="E58" s="178">
        <v>1.0157853196527229</v>
      </c>
      <c r="F58" s="179">
        <v>1.0205473900717581</v>
      </c>
      <c r="G58" s="43">
        <v>74769.5</v>
      </c>
      <c r="H58" s="180">
        <v>0.83124098564782045</v>
      </c>
      <c r="I58" s="179">
        <v>0.81450503301896948</v>
      </c>
      <c r="J58" s="34">
        <v>34461.699999999997</v>
      </c>
      <c r="K58" s="34">
        <v>15770.3</v>
      </c>
      <c r="L58" s="179">
        <v>0.97986327583815314</v>
      </c>
      <c r="M58" s="65">
        <v>4818.1302607339612</v>
      </c>
    </row>
    <row r="59" spans="1:13" x14ac:dyDescent="0.25">
      <c r="A59" s="41" t="s">
        <v>178</v>
      </c>
      <c r="B59" s="116" t="s">
        <v>299</v>
      </c>
      <c r="C59" s="64">
        <v>33951</v>
      </c>
      <c r="D59" s="178">
        <v>0.9933326666945852</v>
      </c>
      <c r="E59" s="178">
        <v>1.0088362640275692</v>
      </c>
      <c r="F59" s="179">
        <v>0.99285402723745964</v>
      </c>
      <c r="G59" s="43">
        <v>91054.399999999994</v>
      </c>
      <c r="H59" s="180">
        <v>0.56665498341105214</v>
      </c>
      <c r="I59" s="179">
        <v>0.57073342894899293</v>
      </c>
      <c r="J59" s="34">
        <v>100297.60000000001</v>
      </c>
      <c r="K59" s="34">
        <v>45898</v>
      </c>
      <c r="L59" s="179">
        <v>0.8476460390427939</v>
      </c>
      <c r="M59" s="65">
        <v>4167.9988747511179</v>
      </c>
    </row>
    <row r="60" spans="1:13" x14ac:dyDescent="0.25">
      <c r="A60" s="41" t="s">
        <v>186</v>
      </c>
      <c r="B60" s="116" t="s">
        <v>300</v>
      </c>
      <c r="C60" s="64">
        <v>59957</v>
      </c>
      <c r="D60" s="178">
        <v>0.99711061466742845</v>
      </c>
      <c r="E60" s="178">
        <v>1.0050035859032307</v>
      </c>
      <c r="F60" s="179">
        <v>0.99284384900338118</v>
      </c>
      <c r="G60" s="43">
        <v>247168.2</v>
      </c>
      <c r="H60" s="180">
        <v>0.87100981035108926</v>
      </c>
      <c r="I60" s="179">
        <v>0.87728781441856218</v>
      </c>
      <c r="J60" s="34">
        <v>87391.5</v>
      </c>
      <c r="K60" s="34">
        <v>39991.9</v>
      </c>
      <c r="L60" s="179">
        <v>1.0139153194516208</v>
      </c>
      <c r="M60" s="65">
        <v>4985.5691124794157</v>
      </c>
    </row>
    <row r="61" spans="1:13" x14ac:dyDescent="0.25">
      <c r="A61" s="41" t="s">
        <v>189</v>
      </c>
      <c r="B61" s="116" t="s">
        <v>301</v>
      </c>
      <c r="C61" s="64">
        <v>5391</v>
      </c>
      <c r="D61" s="178">
        <v>0.99304724328678218</v>
      </c>
      <c r="E61" s="178">
        <v>1.0556483027267669</v>
      </c>
      <c r="F61" s="179">
        <v>1.0386259341776707</v>
      </c>
      <c r="G61" s="43">
        <v>23605.4</v>
      </c>
      <c r="H61" s="180">
        <v>0.92515047980452758</v>
      </c>
      <c r="I61" s="179">
        <v>0.89074463612061927</v>
      </c>
      <c r="J61" s="34">
        <v>7849.6</v>
      </c>
      <c r="K61" s="34">
        <v>3592.1</v>
      </c>
      <c r="L61" s="179">
        <v>1.0212134961956365</v>
      </c>
      <c r="M61" s="65">
        <v>5021.4553091413427</v>
      </c>
    </row>
    <row r="62" spans="1:13" x14ac:dyDescent="0.25">
      <c r="A62" s="41" t="s">
        <v>191</v>
      </c>
      <c r="B62" s="116" t="s">
        <v>301</v>
      </c>
      <c r="C62" s="64">
        <v>9831</v>
      </c>
      <c r="D62" s="178">
        <v>0.99304724328678218</v>
      </c>
      <c r="E62" s="178">
        <v>1.0305157155935307</v>
      </c>
      <c r="F62" s="179">
        <v>1.0138986109563537</v>
      </c>
      <c r="G62" s="43">
        <v>33203.800000000003</v>
      </c>
      <c r="H62" s="180">
        <v>0.71360919818983748</v>
      </c>
      <c r="I62" s="179">
        <v>0.7038269808030706</v>
      </c>
      <c r="J62" s="34">
        <v>23135</v>
      </c>
      <c r="K62" s="34">
        <v>10587</v>
      </c>
      <c r="L62" s="179">
        <v>0.91983388507349051</v>
      </c>
      <c r="M62" s="65">
        <v>4522.9570143142046</v>
      </c>
    </row>
    <row r="63" spans="1:13" x14ac:dyDescent="0.25">
      <c r="A63" s="41" t="s">
        <v>158</v>
      </c>
      <c r="B63" s="116" t="s">
        <v>301</v>
      </c>
      <c r="C63" s="64">
        <v>22168</v>
      </c>
      <c r="D63" s="178">
        <v>0.99304724328678218</v>
      </c>
      <c r="E63" s="178">
        <v>1.0135330205701913</v>
      </c>
      <c r="F63" s="179">
        <v>0.99718976252841685</v>
      </c>
      <c r="G63" s="43">
        <v>54478.5</v>
      </c>
      <c r="H63" s="180">
        <v>0.51924099644362798</v>
      </c>
      <c r="I63" s="179">
        <v>0.52070429917678906</v>
      </c>
      <c r="J63" s="34">
        <v>71212.399999999994</v>
      </c>
      <c r="K63" s="34">
        <v>32588.1</v>
      </c>
      <c r="L63" s="179">
        <v>0.82051122428232859</v>
      </c>
      <c r="M63" s="65">
        <v>4034.573043473813</v>
      </c>
    </row>
    <row r="64" spans="1:13" x14ac:dyDescent="0.25">
      <c r="A64" s="41" t="s">
        <v>193</v>
      </c>
      <c r="B64" s="116" t="s">
        <v>301</v>
      </c>
      <c r="C64" s="64">
        <v>3358</v>
      </c>
      <c r="D64" s="178">
        <v>0.99304724328678218</v>
      </c>
      <c r="E64" s="178">
        <v>1.0893388921977367</v>
      </c>
      <c r="F64" s="179">
        <v>1.0717732616274447</v>
      </c>
      <c r="G64" s="43">
        <v>11994.699999999999</v>
      </c>
      <c r="H64" s="180">
        <v>0.75470815821168113</v>
      </c>
      <c r="I64" s="179">
        <v>0.70416774259295023</v>
      </c>
      <c r="J64" s="34">
        <v>8347.2999999999993</v>
      </c>
      <c r="K64" s="34">
        <v>3819.9</v>
      </c>
      <c r="L64" s="179">
        <v>0.92001937019307256</v>
      </c>
      <c r="M64" s="65">
        <v>4523.8690716283327</v>
      </c>
    </row>
    <row r="65" spans="1:13" x14ac:dyDescent="0.25">
      <c r="A65" s="41" t="s">
        <v>195</v>
      </c>
      <c r="B65" s="116" t="s">
        <v>301</v>
      </c>
      <c r="C65" s="64">
        <v>44228</v>
      </c>
      <c r="D65" s="178">
        <v>0.99304724328678218</v>
      </c>
      <c r="E65" s="178">
        <v>1.0067830333725243</v>
      </c>
      <c r="F65" s="179">
        <v>0.99054861912795367</v>
      </c>
      <c r="G65" s="43">
        <v>230555.9</v>
      </c>
      <c r="H65" s="180">
        <v>1.1014106858328663</v>
      </c>
      <c r="I65" s="179">
        <v>1.1119198639664067</v>
      </c>
      <c r="J65" s="34">
        <v>13771.9</v>
      </c>
      <c r="K65" s="34">
        <v>6302.3</v>
      </c>
      <c r="L65" s="179">
        <v>1.1411757273004</v>
      </c>
      <c r="M65" s="65">
        <v>5611.3270494988119</v>
      </c>
    </row>
    <row r="66" spans="1:13" x14ac:dyDescent="0.25">
      <c r="A66" s="41" t="s">
        <v>197</v>
      </c>
      <c r="B66" s="116" t="s">
        <v>301</v>
      </c>
      <c r="C66" s="64">
        <v>12650</v>
      </c>
      <c r="D66" s="178">
        <v>0.99304724328678218</v>
      </c>
      <c r="E66" s="178">
        <v>1.0237154150197629</v>
      </c>
      <c r="F66" s="179">
        <v>1.00720796548487</v>
      </c>
      <c r="G66" s="43">
        <v>26985.8</v>
      </c>
      <c r="H66" s="180">
        <v>0.45072860190778852</v>
      </c>
      <c r="I66" s="179">
        <v>0.44750301561684702</v>
      </c>
      <c r="J66" s="34">
        <v>45631.1</v>
      </c>
      <c r="K66" s="34">
        <v>20881.599999999999</v>
      </c>
      <c r="L66" s="179">
        <v>0.7808074095631774</v>
      </c>
      <c r="M66" s="65">
        <v>3839.3436110805187</v>
      </c>
    </row>
    <row r="67" spans="1:13" x14ac:dyDescent="0.25">
      <c r="A67" s="41" t="s">
        <v>199</v>
      </c>
      <c r="B67" s="116" t="s">
        <v>301</v>
      </c>
      <c r="C67" s="64">
        <v>6664</v>
      </c>
      <c r="D67" s="178">
        <v>0.99304724328678218</v>
      </c>
      <c r="E67" s="178">
        <v>1.0450180072028812</v>
      </c>
      <c r="F67" s="179">
        <v>1.0281670525685573</v>
      </c>
      <c r="G67" s="43">
        <v>18316.7</v>
      </c>
      <c r="H67" s="180">
        <v>0.58074113648957459</v>
      </c>
      <c r="I67" s="179">
        <v>0.56483149799322252</v>
      </c>
      <c r="J67" s="34">
        <v>20585.7</v>
      </c>
      <c r="K67" s="34">
        <v>9420.4</v>
      </c>
      <c r="L67" s="179">
        <v>0.84444466365074855</v>
      </c>
      <c r="M67" s="65">
        <v>4152.2572462681137</v>
      </c>
    </row>
    <row r="68" spans="1:13" ht="18.600000000000001" customHeight="1" x14ac:dyDescent="0.25">
      <c r="A68" s="41" t="s">
        <v>231</v>
      </c>
      <c r="B68" s="116"/>
      <c r="C68" s="64">
        <v>67602</v>
      </c>
      <c r="D68" s="178">
        <v>0.97255599549903282</v>
      </c>
      <c r="E68" s="178">
        <v>1.004437738528446</v>
      </c>
      <c r="F68" s="179">
        <v>0.96784906699329598</v>
      </c>
      <c r="G68" s="43">
        <v>475646.7</v>
      </c>
      <c r="H68" s="180">
        <v>1.4866039740679735</v>
      </c>
      <c r="I68" s="179">
        <v>1.5359874021330959</v>
      </c>
      <c r="J68" s="34">
        <v>0</v>
      </c>
      <c r="K68" s="34">
        <v>0</v>
      </c>
      <c r="L68" s="179">
        <v>1.5359874021330959</v>
      </c>
      <c r="M68" s="65">
        <v>7552.6734849750501</v>
      </c>
    </row>
    <row r="69" spans="1:13" ht="25.2" customHeight="1" x14ac:dyDescent="0.25">
      <c r="A69" s="102" t="s">
        <v>302</v>
      </c>
      <c r="B69" s="117"/>
      <c r="C69" s="55">
        <v>1233685</v>
      </c>
      <c r="D69" s="180">
        <v>1</v>
      </c>
      <c r="E69" s="178">
        <v>1</v>
      </c>
      <c r="F69" s="179">
        <v>1</v>
      </c>
      <c r="G69" s="43">
        <v>5838939.0000000019</v>
      </c>
      <c r="H69" s="180">
        <v>1</v>
      </c>
      <c r="I69" s="179">
        <v>1</v>
      </c>
      <c r="J69" s="43">
        <v>1916992.0000000005</v>
      </c>
      <c r="K69" s="43">
        <v>877249.80000000028</v>
      </c>
      <c r="L69" s="179">
        <v>1.1446125344255391</v>
      </c>
      <c r="M69" s="65">
        <v>5628.2263300599425</v>
      </c>
    </row>
    <row r="70" spans="1:13" ht="24" customHeight="1" x14ac:dyDescent="0.25">
      <c r="A70" s="152" t="s">
        <v>360</v>
      </c>
      <c r="B70" s="118"/>
      <c r="C70" s="61">
        <v>9</v>
      </c>
      <c r="D70" s="61"/>
      <c r="E70" s="61"/>
      <c r="F70" s="54"/>
      <c r="G70" s="43"/>
      <c r="H70" s="62"/>
      <c r="I70" s="62"/>
      <c r="J70" s="34"/>
      <c r="K70" s="34"/>
      <c r="L70" s="104"/>
      <c r="M70" s="104"/>
    </row>
    <row r="71" spans="1:13" x14ac:dyDescent="0.25">
      <c r="A71" s="45"/>
      <c r="B71" s="119"/>
      <c r="C71" s="45"/>
      <c r="D71" s="45"/>
      <c r="E71" s="45"/>
      <c r="G71" s="20"/>
      <c r="H71" s="66"/>
    </row>
    <row r="72" spans="1:13" x14ac:dyDescent="0.25">
      <c r="A72" s="103"/>
      <c r="B72" s="120"/>
      <c r="C72" s="131" t="s">
        <v>350</v>
      </c>
      <c r="D72" s="132"/>
      <c r="E72" s="133"/>
      <c r="F72" s="134"/>
      <c r="G72" s="43">
        <v>6066208.5999999996</v>
      </c>
      <c r="H72" s="65">
        <v>4917.1454625775614</v>
      </c>
      <c r="I72" s="65">
        <v>4599.4087041831517</v>
      </c>
      <c r="J72" s="63"/>
      <c r="K72" s="63"/>
    </row>
    <row r="73" spans="1:13" x14ac:dyDescent="0.25">
      <c r="A73" s="45"/>
      <c r="B73" s="119"/>
      <c r="C73" s="103"/>
      <c r="D73" s="103"/>
      <c r="E73" s="45"/>
      <c r="G73" s="141" t="s">
        <v>5</v>
      </c>
      <c r="H73" s="141" t="s">
        <v>274</v>
      </c>
      <c r="I73" s="141" t="s">
        <v>274</v>
      </c>
      <c r="J73" s="63"/>
      <c r="K73" s="63"/>
    </row>
    <row r="74" spans="1:13" x14ac:dyDescent="0.25">
      <c r="A74" s="45"/>
      <c r="B74" s="119"/>
      <c r="C74" s="103"/>
      <c r="D74" s="103"/>
      <c r="E74" s="45"/>
      <c r="G74" s="20"/>
      <c r="H74" s="66"/>
    </row>
    <row r="75" spans="1:13" x14ac:dyDescent="0.25">
      <c r="A75" s="45"/>
      <c r="B75" s="119"/>
      <c r="C75" s="103"/>
      <c r="D75" s="129"/>
      <c r="E75" s="45"/>
      <c r="G75" s="20"/>
      <c r="H75" s="80"/>
      <c r="J75" s="66"/>
      <c r="K75" s="66"/>
    </row>
    <row r="76" spans="1:13" x14ac:dyDescent="0.25">
      <c r="A76" s="45"/>
      <c r="B76" s="119"/>
      <c r="C76" s="103"/>
      <c r="D76" s="103"/>
      <c r="E76" s="45"/>
      <c r="G76" s="20"/>
      <c r="H76" s="79"/>
      <c r="I76" s="78"/>
      <c r="J76" s="76"/>
      <c r="K76" s="76"/>
    </row>
    <row r="77" spans="1:13" x14ac:dyDescent="0.25">
      <c r="A77" s="45"/>
      <c r="B77" s="119"/>
      <c r="C77" s="103"/>
      <c r="D77" s="130"/>
      <c r="E77" s="45"/>
      <c r="G77" s="20"/>
      <c r="H77" s="79"/>
      <c r="I77" s="78"/>
      <c r="J77" s="76"/>
      <c r="K77" s="76"/>
    </row>
    <row r="78" spans="1:13" x14ac:dyDescent="0.25">
      <c r="A78" s="45"/>
      <c r="B78" s="119"/>
      <c r="C78" s="103"/>
      <c r="D78" s="130"/>
      <c r="E78" s="45"/>
      <c r="G78" s="20"/>
      <c r="H78" s="66"/>
      <c r="J78" s="63"/>
      <c r="K78" s="63"/>
    </row>
    <row r="79" spans="1:13" x14ac:dyDescent="0.25">
      <c r="A79" s="45"/>
      <c r="B79" s="119"/>
      <c r="C79" s="45"/>
      <c r="D79" s="45"/>
      <c r="E79" s="45"/>
      <c r="G79" s="20"/>
      <c r="H79" s="66"/>
      <c r="J79" s="63"/>
      <c r="K79" s="63"/>
    </row>
    <row r="80" spans="1:13" x14ac:dyDescent="0.25">
      <c r="A80" s="45"/>
      <c r="B80" s="119"/>
      <c r="C80" s="45"/>
      <c r="D80" s="45"/>
      <c r="E80" s="45"/>
      <c r="G80" s="20"/>
      <c r="H80" s="66"/>
      <c r="J80" s="63"/>
      <c r="K80" s="63"/>
    </row>
    <row r="81" spans="1:11" x14ac:dyDescent="0.25">
      <c r="A81" s="45"/>
      <c r="B81" s="119"/>
      <c r="C81" s="45"/>
      <c r="D81" s="45"/>
      <c r="E81" s="45"/>
      <c r="G81" s="20"/>
      <c r="H81" s="66"/>
      <c r="J81" s="63"/>
      <c r="K81" s="63"/>
    </row>
    <row r="82" spans="1:11" x14ac:dyDescent="0.25">
      <c r="A82" s="45"/>
      <c r="B82" s="119"/>
      <c r="C82" s="45"/>
      <c r="D82" s="45"/>
      <c r="E82" s="45"/>
      <c r="G82" s="20"/>
      <c r="H82" s="66"/>
      <c r="J82" s="63"/>
      <c r="K82" s="63"/>
    </row>
    <row r="83" spans="1:11" x14ac:dyDescent="0.25">
      <c r="A83" s="45"/>
      <c r="B83" s="119"/>
      <c r="C83" s="45"/>
      <c r="D83" s="45"/>
      <c r="E83" s="45"/>
      <c r="G83" s="20"/>
      <c r="H83" s="66"/>
      <c r="J83" s="63"/>
      <c r="K83" s="63"/>
    </row>
    <row r="84" spans="1:11" x14ac:dyDescent="0.25">
      <c r="A84" s="45"/>
      <c r="B84" s="119"/>
      <c r="C84" s="45"/>
      <c r="D84" s="45"/>
      <c r="E84" s="45"/>
      <c r="G84" s="66"/>
      <c r="H84" s="66"/>
      <c r="J84" s="63"/>
      <c r="K84" s="63"/>
    </row>
    <row r="85" spans="1:11" x14ac:dyDescent="0.25">
      <c r="A85" s="45"/>
      <c r="B85" s="119"/>
      <c r="C85" s="45"/>
      <c r="D85" s="45"/>
      <c r="E85" s="45"/>
    </row>
    <row r="86" spans="1:11" x14ac:dyDescent="0.25">
      <c r="A86" s="45"/>
      <c r="B86" s="119"/>
      <c r="C86" s="45"/>
      <c r="D86" s="45"/>
      <c r="E86" s="45"/>
    </row>
    <row r="87" spans="1:11" x14ac:dyDescent="0.25">
      <c r="A87" s="45"/>
      <c r="B87" s="119"/>
      <c r="C87" s="45"/>
      <c r="D87" s="45"/>
      <c r="E87" s="45"/>
    </row>
    <row r="88" spans="1:11" x14ac:dyDescent="0.25">
      <c r="A88" s="45"/>
      <c r="B88" s="119"/>
      <c r="C88" s="45"/>
      <c r="D88" s="45"/>
      <c r="E88" s="45"/>
    </row>
    <row r="89" spans="1:11" x14ac:dyDescent="0.25">
      <c r="A89" s="45"/>
      <c r="B89" s="119"/>
      <c r="C89" s="45"/>
      <c r="D89" s="45"/>
      <c r="E89" s="45"/>
    </row>
    <row r="90" spans="1:11" x14ac:dyDescent="0.25">
      <c r="A90" s="45"/>
      <c r="B90" s="119"/>
      <c r="C90" s="45"/>
      <c r="D90" s="45"/>
      <c r="E90" s="45"/>
    </row>
    <row r="91" spans="1:11" x14ac:dyDescent="0.25">
      <c r="A91" s="45"/>
      <c r="B91" s="119"/>
      <c r="C91" s="45"/>
      <c r="D91" s="45"/>
      <c r="E91" s="45"/>
    </row>
    <row r="92" spans="1:11" x14ac:dyDescent="0.25">
      <c r="A92" s="45"/>
      <c r="B92" s="119"/>
      <c r="C92" s="45"/>
      <c r="D92" s="45"/>
      <c r="E92" s="45"/>
    </row>
    <row r="93" spans="1:11" x14ac:dyDescent="0.25">
      <c r="A93" s="45"/>
      <c r="B93" s="119"/>
      <c r="C93" s="45"/>
      <c r="D93" s="45"/>
      <c r="E93" s="45"/>
    </row>
    <row r="94" spans="1:11" x14ac:dyDescent="0.25">
      <c r="A94" s="45"/>
      <c r="B94" s="119"/>
      <c r="C94" s="45"/>
      <c r="D94" s="45"/>
      <c r="E94" s="45"/>
    </row>
    <row r="95" spans="1:11" x14ac:dyDescent="0.25">
      <c r="A95" s="45"/>
      <c r="B95" s="119"/>
      <c r="C95" s="45"/>
      <c r="D95" s="45"/>
      <c r="E95" s="45"/>
    </row>
    <row r="96" spans="1:11" x14ac:dyDescent="0.25">
      <c r="A96" s="45"/>
      <c r="B96" s="119"/>
      <c r="C96" s="45"/>
      <c r="D96" s="45"/>
      <c r="E96" s="45"/>
    </row>
    <row r="97" spans="1:5" x14ac:dyDescent="0.25">
      <c r="A97" s="45"/>
      <c r="B97" s="119"/>
      <c r="C97" s="45"/>
      <c r="D97" s="45"/>
      <c r="E97" s="45"/>
    </row>
    <row r="98" spans="1:5" x14ac:dyDescent="0.25">
      <c r="A98" s="45"/>
      <c r="B98" s="119"/>
      <c r="C98" s="45"/>
      <c r="D98" s="45"/>
      <c r="E98" s="45"/>
    </row>
    <row r="99" spans="1:5" x14ac:dyDescent="0.25">
      <c r="A99" s="45"/>
      <c r="B99" s="119"/>
      <c r="C99" s="45"/>
      <c r="D99" s="45"/>
      <c r="E99" s="45"/>
    </row>
    <row r="100" spans="1:5" x14ac:dyDescent="0.25">
      <c r="A100" s="45"/>
      <c r="B100" s="119"/>
      <c r="C100" s="45"/>
      <c r="D100" s="45"/>
      <c r="E100" s="45"/>
    </row>
    <row r="101" spans="1:5" x14ac:dyDescent="0.25">
      <c r="A101" s="45"/>
      <c r="B101" s="119"/>
      <c r="C101" s="45"/>
      <c r="D101" s="45"/>
      <c r="E101" s="45"/>
    </row>
    <row r="102" spans="1:5" x14ac:dyDescent="0.25">
      <c r="A102" s="45"/>
      <c r="B102" s="119"/>
      <c r="C102" s="45"/>
      <c r="D102" s="45"/>
      <c r="E102" s="45"/>
    </row>
    <row r="103" spans="1:5" x14ac:dyDescent="0.25">
      <c r="A103" s="45"/>
      <c r="B103" s="119"/>
      <c r="C103" s="45"/>
      <c r="D103" s="45"/>
      <c r="E103" s="45"/>
    </row>
    <row r="104" spans="1:5" x14ac:dyDescent="0.25">
      <c r="A104" s="45"/>
      <c r="B104" s="119"/>
      <c r="C104" s="45"/>
      <c r="D104" s="45"/>
      <c r="E104" s="45"/>
    </row>
    <row r="105" spans="1:5" x14ac:dyDescent="0.25">
      <c r="A105" s="45"/>
      <c r="B105" s="119"/>
      <c r="C105" s="45"/>
      <c r="D105" s="45"/>
      <c r="E105" s="45"/>
    </row>
    <row r="106" spans="1:5" x14ac:dyDescent="0.25">
      <c r="A106" s="45"/>
      <c r="B106" s="119"/>
      <c r="C106" s="45"/>
      <c r="D106" s="45"/>
      <c r="E106" s="45"/>
    </row>
    <row r="107" spans="1:5" x14ac:dyDescent="0.25">
      <c r="A107" s="45"/>
      <c r="B107" s="119"/>
      <c r="C107" s="45"/>
      <c r="D107" s="45"/>
      <c r="E107" s="45"/>
    </row>
    <row r="108" spans="1:5" x14ac:dyDescent="0.25">
      <c r="A108" s="45"/>
      <c r="B108" s="119"/>
      <c r="C108" s="45"/>
      <c r="D108" s="45"/>
      <c r="E108" s="45"/>
    </row>
    <row r="109" spans="1:5" x14ac:dyDescent="0.25">
      <c r="A109" s="45"/>
      <c r="B109" s="119"/>
      <c r="C109" s="45"/>
      <c r="D109" s="45"/>
      <c r="E109" s="45"/>
    </row>
    <row r="110" spans="1:5" x14ac:dyDescent="0.25">
      <c r="A110" s="45"/>
      <c r="B110" s="119"/>
      <c r="C110" s="45"/>
      <c r="D110" s="45"/>
      <c r="E110" s="45"/>
    </row>
    <row r="111" spans="1:5" x14ac:dyDescent="0.25">
      <c r="A111" s="45"/>
      <c r="B111" s="119"/>
      <c r="C111" s="45"/>
      <c r="D111" s="45"/>
      <c r="E111" s="45"/>
    </row>
    <row r="112" spans="1:5" x14ac:dyDescent="0.25">
      <c r="A112" s="45"/>
      <c r="B112" s="119"/>
      <c r="C112" s="45"/>
      <c r="D112" s="45"/>
      <c r="E112" s="45"/>
    </row>
    <row r="113" spans="1:5" x14ac:dyDescent="0.25">
      <c r="A113" s="45"/>
      <c r="B113" s="119"/>
      <c r="C113" s="45"/>
      <c r="D113" s="45"/>
      <c r="E113" s="45"/>
    </row>
    <row r="114" spans="1:5" x14ac:dyDescent="0.25">
      <c r="A114" s="45"/>
      <c r="B114" s="119"/>
      <c r="C114" s="45"/>
      <c r="D114" s="45"/>
      <c r="E114" s="45"/>
    </row>
    <row r="115" spans="1:5" x14ac:dyDescent="0.25">
      <c r="A115" s="45"/>
      <c r="B115" s="119"/>
      <c r="C115" s="45"/>
      <c r="D115" s="45"/>
      <c r="E115" s="45"/>
    </row>
    <row r="116" spans="1:5" x14ac:dyDescent="0.25">
      <c r="A116" s="45"/>
      <c r="B116" s="119"/>
      <c r="C116" s="45"/>
      <c r="D116" s="45"/>
      <c r="E116" s="45"/>
    </row>
    <row r="117" spans="1:5" x14ac:dyDescent="0.25">
      <c r="A117" s="45"/>
      <c r="B117" s="119"/>
      <c r="C117" s="45"/>
      <c r="D117" s="45"/>
      <c r="E117" s="45"/>
    </row>
    <row r="118" spans="1:5" x14ac:dyDescent="0.25">
      <c r="A118" s="45"/>
      <c r="B118" s="119"/>
      <c r="C118" s="45"/>
      <c r="D118" s="45"/>
      <c r="E118" s="45"/>
    </row>
    <row r="119" spans="1:5" x14ac:dyDescent="0.25">
      <c r="A119" s="45"/>
      <c r="B119" s="119"/>
      <c r="C119" s="45"/>
      <c r="D119" s="45"/>
      <c r="E119" s="45"/>
    </row>
    <row r="120" spans="1:5" x14ac:dyDescent="0.25">
      <c r="A120" s="45"/>
      <c r="B120" s="119"/>
      <c r="C120" s="45"/>
      <c r="D120" s="45"/>
      <c r="E120" s="45"/>
    </row>
    <row r="121" spans="1:5" x14ac:dyDescent="0.25">
      <c r="A121" s="45"/>
      <c r="B121" s="119"/>
      <c r="C121" s="45"/>
      <c r="D121" s="45"/>
      <c r="E121" s="45"/>
    </row>
    <row r="122" spans="1:5" x14ac:dyDescent="0.25">
      <c r="A122" s="45"/>
      <c r="B122" s="119"/>
      <c r="C122" s="45"/>
      <c r="D122" s="45"/>
      <c r="E122" s="45"/>
    </row>
    <row r="123" spans="1:5" x14ac:dyDescent="0.25">
      <c r="A123" s="45"/>
      <c r="B123" s="119"/>
      <c r="C123" s="45"/>
      <c r="D123" s="45"/>
      <c r="E123" s="45"/>
    </row>
    <row r="124" spans="1:5" x14ac:dyDescent="0.25">
      <c r="A124" s="45"/>
      <c r="B124" s="119"/>
      <c r="C124" s="45"/>
      <c r="D124" s="45"/>
      <c r="E124" s="45"/>
    </row>
    <row r="125" spans="1:5" x14ac:dyDescent="0.25">
      <c r="A125" s="45"/>
      <c r="B125" s="119"/>
      <c r="C125" s="45"/>
      <c r="D125" s="45"/>
      <c r="E125" s="45"/>
    </row>
    <row r="126" spans="1:5" x14ac:dyDescent="0.25">
      <c r="A126" s="45"/>
      <c r="B126" s="119"/>
      <c r="C126" s="45"/>
      <c r="D126" s="45"/>
      <c r="E126" s="45"/>
    </row>
    <row r="127" spans="1:5" x14ac:dyDescent="0.25">
      <c r="A127" s="45"/>
      <c r="B127" s="119"/>
      <c r="C127" s="45"/>
      <c r="D127" s="45"/>
      <c r="E127" s="45"/>
    </row>
    <row r="128" spans="1:5" x14ac:dyDescent="0.25">
      <c r="A128" s="45"/>
      <c r="B128" s="119"/>
      <c r="C128" s="45"/>
      <c r="D128" s="45"/>
      <c r="E128" s="45"/>
    </row>
    <row r="129" spans="1:5" x14ac:dyDescent="0.25">
      <c r="A129" s="45"/>
      <c r="B129" s="119"/>
      <c r="C129" s="45"/>
      <c r="D129" s="45"/>
      <c r="E129" s="45"/>
    </row>
    <row r="130" spans="1:5" x14ac:dyDescent="0.25">
      <c r="A130" s="45"/>
      <c r="B130" s="119"/>
      <c r="C130" s="45"/>
      <c r="D130" s="45"/>
      <c r="E130" s="45"/>
    </row>
    <row r="131" spans="1:5" x14ac:dyDescent="0.25">
      <c r="A131" s="45"/>
      <c r="B131" s="119"/>
      <c r="C131" s="45"/>
      <c r="D131" s="45"/>
      <c r="E131" s="45"/>
    </row>
    <row r="132" spans="1:5" x14ac:dyDescent="0.25">
      <c r="A132" s="45"/>
      <c r="B132" s="119"/>
      <c r="C132" s="45"/>
      <c r="D132" s="45"/>
      <c r="E132" s="45"/>
    </row>
    <row r="133" spans="1:5" x14ac:dyDescent="0.25">
      <c r="A133" s="45"/>
      <c r="B133" s="119"/>
      <c r="C133" s="45"/>
      <c r="D133" s="45"/>
      <c r="E133" s="45"/>
    </row>
    <row r="134" spans="1:5" x14ac:dyDescent="0.25">
      <c r="A134" s="45"/>
      <c r="B134" s="119"/>
      <c r="C134" s="45"/>
      <c r="D134" s="45"/>
      <c r="E134" s="45"/>
    </row>
    <row r="135" spans="1:5" x14ac:dyDescent="0.25">
      <c r="A135" s="45"/>
      <c r="B135" s="119"/>
      <c r="C135" s="45"/>
      <c r="D135" s="45"/>
      <c r="E135" s="45"/>
    </row>
    <row r="136" spans="1:5" x14ac:dyDescent="0.25">
      <c r="A136" s="45"/>
      <c r="B136" s="119"/>
      <c r="C136" s="45"/>
      <c r="D136" s="45"/>
      <c r="E136" s="45"/>
    </row>
    <row r="137" spans="1:5" x14ac:dyDescent="0.25">
      <c r="A137" s="45"/>
      <c r="B137" s="119"/>
      <c r="C137" s="45"/>
      <c r="D137" s="45"/>
      <c r="E137" s="45"/>
    </row>
    <row r="138" spans="1:5" x14ac:dyDescent="0.25">
      <c r="A138" s="45"/>
      <c r="B138" s="119"/>
      <c r="C138" s="45"/>
      <c r="D138" s="45"/>
      <c r="E138" s="45"/>
    </row>
    <row r="139" spans="1:5" x14ac:dyDescent="0.25">
      <c r="A139" s="45"/>
      <c r="B139" s="119"/>
      <c r="C139" s="45"/>
      <c r="D139" s="45"/>
      <c r="E139" s="45"/>
    </row>
    <row r="140" spans="1:5" x14ac:dyDescent="0.25">
      <c r="A140" s="45"/>
      <c r="B140" s="119"/>
      <c r="C140" s="45"/>
      <c r="D140" s="45"/>
      <c r="E140" s="45"/>
    </row>
    <row r="141" spans="1:5" x14ac:dyDescent="0.25">
      <c r="A141" s="45"/>
      <c r="B141" s="119"/>
      <c r="C141" s="45"/>
      <c r="D141" s="45"/>
      <c r="E141" s="45"/>
    </row>
    <row r="142" spans="1:5" x14ac:dyDescent="0.25">
      <c r="A142" s="45"/>
      <c r="B142" s="119"/>
      <c r="C142" s="45"/>
      <c r="D142" s="45"/>
      <c r="E142" s="45"/>
    </row>
    <row r="143" spans="1:5" x14ac:dyDescent="0.25">
      <c r="A143" s="45"/>
      <c r="B143" s="119"/>
      <c r="C143" s="45"/>
      <c r="D143" s="45"/>
      <c r="E143" s="45"/>
    </row>
    <row r="144" spans="1:5" x14ac:dyDescent="0.25">
      <c r="A144" s="45"/>
      <c r="B144" s="119"/>
      <c r="C144" s="45"/>
      <c r="D144" s="45"/>
      <c r="E144" s="45"/>
    </row>
    <row r="145" spans="1:5" x14ac:dyDescent="0.25">
      <c r="A145" s="45"/>
      <c r="B145" s="119"/>
      <c r="C145" s="45"/>
      <c r="D145" s="45"/>
      <c r="E145" s="45"/>
    </row>
    <row r="146" spans="1:5" x14ac:dyDescent="0.25">
      <c r="A146" s="45"/>
      <c r="B146" s="119"/>
      <c r="C146" s="45"/>
      <c r="D146" s="45"/>
      <c r="E146" s="45"/>
    </row>
    <row r="147" spans="1:5" x14ac:dyDescent="0.25">
      <c r="A147" s="45"/>
      <c r="B147" s="119"/>
      <c r="C147" s="45"/>
      <c r="D147" s="45"/>
      <c r="E147" s="45"/>
    </row>
    <row r="148" spans="1:5" x14ac:dyDescent="0.25">
      <c r="A148" s="45"/>
      <c r="B148" s="119"/>
      <c r="C148" s="45"/>
      <c r="D148" s="45"/>
      <c r="E148" s="45"/>
    </row>
    <row r="149" spans="1:5" x14ac:dyDescent="0.25">
      <c r="A149" s="45"/>
      <c r="B149" s="119"/>
      <c r="C149" s="45"/>
      <c r="D149" s="45"/>
      <c r="E149" s="45"/>
    </row>
    <row r="150" spans="1:5" x14ac:dyDescent="0.25">
      <c r="A150" s="45"/>
      <c r="B150" s="119"/>
      <c r="C150" s="45"/>
      <c r="D150" s="45"/>
      <c r="E150" s="45"/>
    </row>
    <row r="151" spans="1:5" x14ac:dyDescent="0.25">
      <c r="A151" s="45"/>
      <c r="B151" s="119"/>
      <c r="C151" s="45"/>
      <c r="D151" s="45"/>
      <c r="E151" s="45"/>
    </row>
    <row r="152" spans="1:5" x14ac:dyDescent="0.25">
      <c r="A152" s="45"/>
      <c r="B152" s="119"/>
      <c r="C152" s="45"/>
      <c r="D152" s="45"/>
      <c r="E152" s="45"/>
    </row>
    <row r="153" spans="1:5" x14ac:dyDescent="0.25">
      <c r="A153" s="45"/>
      <c r="B153" s="119"/>
      <c r="C153" s="45"/>
      <c r="D153" s="45"/>
      <c r="E153" s="45"/>
    </row>
    <row r="154" spans="1:5" x14ac:dyDescent="0.25">
      <c r="A154" s="45"/>
      <c r="B154" s="119"/>
      <c r="C154" s="45"/>
      <c r="D154" s="45"/>
      <c r="E154" s="45"/>
    </row>
    <row r="155" spans="1:5" x14ac:dyDescent="0.25">
      <c r="A155" s="45"/>
      <c r="B155" s="119"/>
      <c r="C155" s="45"/>
      <c r="D155" s="45"/>
      <c r="E155" s="45"/>
    </row>
    <row r="156" spans="1:5" x14ac:dyDescent="0.25">
      <c r="A156" s="45"/>
      <c r="B156" s="119"/>
      <c r="C156" s="45"/>
      <c r="D156" s="45"/>
      <c r="E156" s="45"/>
    </row>
    <row r="157" spans="1:5" x14ac:dyDescent="0.25">
      <c r="A157" s="45"/>
      <c r="B157" s="119"/>
      <c r="C157" s="45"/>
      <c r="D157" s="45"/>
      <c r="E157" s="45"/>
    </row>
    <row r="158" spans="1:5" x14ac:dyDescent="0.25">
      <c r="A158" s="45"/>
      <c r="B158" s="119"/>
      <c r="C158" s="45"/>
      <c r="D158" s="45"/>
      <c r="E158" s="45"/>
    </row>
    <row r="159" spans="1:5" x14ac:dyDescent="0.25">
      <c r="A159" s="45"/>
      <c r="B159" s="119"/>
      <c r="C159" s="45"/>
      <c r="D159" s="45"/>
      <c r="E159" s="45"/>
    </row>
    <row r="160" spans="1:5" x14ac:dyDescent="0.25">
      <c r="A160" s="45"/>
      <c r="B160" s="119"/>
      <c r="C160" s="45"/>
      <c r="D160" s="45"/>
      <c r="E160" s="45"/>
    </row>
    <row r="161" spans="1:5" x14ac:dyDescent="0.25">
      <c r="A161" s="45"/>
      <c r="B161" s="119"/>
      <c r="C161" s="45"/>
      <c r="D161" s="45"/>
      <c r="E161" s="45"/>
    </row>
    <row r="162" spans="1:5" x14ac:dyDescent="0.25">
      <c r="A162" s="45"/>
      <c r="B162" s="119"/>
      <c r="C162" s="45"/>
      <c r="D162" s="45"/>
      <c r="E162" s="45"/>
    </row>
    <row r="163" spans="1:5" x14ac:dyDescent="0.25">
      <c r="A163" s="45"/>
      <c r="B163" s="119"/>
      <c r="C163" s="45"/>
      <c r="D163" s="45"/>
      <c r="E163" s="45"/>
    </row>
    <row r="164" spans="1:5" x14ac:dyDescent="0.25">
      <c r="A164" s="45"/>
      <c r="B164" s="119"/>
      <c r="C164" s="45"/>
      <c r="D164" s="45"/>
      <c r="E164" s="45"/>
    </row>
    <row r="165" spans="1:5" x14ac:dyDescent="0.25">
      <c r="A165" s="45"/>
      <c r="B165" s="119"/>
      <c r="C165" s="45"/>
      <c r="D165" s="45"/>
      <c r="E165" s="45"/>
    </row>
    <row r="166" spans="1:5" x14ac:dyDescent="0.25">
      <c r="A166" s="45"/>
      <c r="B166" s="119"/>
      <c r="C166" s="45"/>
      <c r="D166" s="45"/>
      <c r="E166" s="45"/>
    </row>
    <row r="167" spans="1:5" x14ac:dyDescent="0.25">
      <c r="A167" s="45"/>
      <c r="B167" s="119"/>
      <c r="C167" s="45"/>
      <c r="D167" s="45"/>
      <c r="E167" s="45"/>
    </row>
    <row r="168" spans="1:5" x14ac:dyDescent="0.25">
      <c r="A168" s="45"/>
      <c r="B168" s="119"/>
      <c r="C168" s="45"/>
      <c r="D168" s="45"/>
      <c r="E168" s="45"/>
    </row>
    <row r="169" spans="1:5" x14ac:dyDescent="0.25">
      <c r="A169" s="45"/>
      <c r="B169" s="119"/>
      <c r="C169" s="45"/>
      <c r="D169" s="45"/>
      <c r="E169" s="45"/>
    </row>
    <row r="170" spans="1:5" x14ac:dyDescent="0.25">
      <c r="A170" s="45"/>
      <c r="B170" s="119"/>
      <c r="C170" s="45"/>
      <c r="D170" s="45"/>
      <c r="E170" s="45"/>
    </row>
    <row r="171" spans="1:5" x14ac:dyDescent="0.25">
      <c r="A171" s="45"/>
      <c r="B171" s="119"/>
      <c r="C171" s="45"/>
      <c r="D171" s="45"/>
      <c r="E171" s="45"/>
    </row>
    <row r="172" spans="1:5" x14ac:dyDescent="0.25">
      <c r="A172" s="45"/>
      <c r="B172" s="119"/>
      <c r="C172" s="45"/>
      <c r="D172" s="45"/>
      <c r="E172" s="45"/>
    </row>
    <row r="173" spans="1:5" x14ac:dyDescent="0.25">
      <c r="A173" s="45"/>
      <c r="B173" s="119"/>
      <c r="C173" s="45"/>
      <c r="D173" s="45"/>
      <c r="E173" s="45"/>
    </row>
    <row r="174" spans="1:5" x14ac:dyDescent="0.25">
      <c r="A174" s="45"/>
      <c r="B174" s="119"/>
      <c r="C174" s="45"/>
      <c r="D174" s="45"/>
      <c r="E174" s="45"/>
    </row>
    <row r="175" spans="1:5" x14ac:dyDescent="0.25">
      <c r="A175" s="45"/>
      <c r="B175" s="119"/>
      <c r="C175" s="45"/>
      <c r="D175" s="45"/>
      <c r="E175" s="45"/>
    </row>
    <row r="176" spans="1:5" x14ac:dyDescent="0.25">
      <c r="A176" s="45"/>
      <c r="B176" s="119"/>
      <c r="C176" s="45"/>
      <c r="D176" s="45"/>
      <c r="E176" s="45"/>
    </row>
    <row r="177" spans="1:5" x14ac:dyDescent="0.25">
      <c r="A177" s="45"/>
      <c r="B177" s="119"/>
      <c r="C177" s="45"/>
      <c r="D177" s="45"/>
      <c r="E177" s="45"/>
    </row>
    <row r="178" spans="1:5" x14ac:dyDescent="0.25">
      <c r="A178" s="45"/>
      <c r="B178" s="119"/>
      <c r="C178" s="45"/>
      <c r="D178" s="45"/>
      <c r="E178" s="45"/>
    </row>
    <row r="179" spans="1:5" x14ac:dyDescent="0.25">
      <c r="A179" s="45"/>
      <c r="B179" s="119"/>
      <c r="C179" s="45"/>
      <c r="D179" s="45"/>
      <c r="E179" s="45"/>
    </row>
    <row r="180" spans="1:5" x14ac:dyDescent="0.25">
      <c r="A180" s="45"/>
      <c r="B180" s="119"/>
      <c r="C180" s="45"/>
      <c r="D180" s="45"/>
      <c r="E180" s="45"/>
    </row>
    <row r="181" spans="1:5" x14ac:dyDescent="0.25">
      <c r="A181" s="45"/>
      <c r="B181" s="119"/>
      <c r="C181" s="45"/>
      <c r="D181" s="45"/>
      <c r="E181" s="45"/>
    </row>
    <row r="182" spans="1:5" x14ac:dyDescent="0.25">
      <c r="A182" s="45"/>
      <c r="B182" s="119"/>
      <c r="C182" s="45"/>
      <c r="D182" s="45"/>
      <c r="E182" s="45"/>
    </row>
    <row r="183" spans="1:5" x14ac:dyDescent="0.25">
      <c r="A183" s="45"/>
      <c r="B183" s="119"/>
      <c r="C183" s="45"/>
      <c r="D183" s="45"/>
      <c r="E183" s="45"/>
    </row>
    <row r="184" spans="1:5" x14ac:dyDescent="0.25">
      <c r="A184" s="45"/>
      <c r="B184" s="119"/>
      <c r="C184" s="45"/>
      <c r="D184" s="45"/>
      <c r="E184" s="45"/>
    </row>
    <row r="185" spans="1:5" x14ac:dyDescent="0.25">
      <c r="A185" s="45"/>
      <c r="B185" s="119"/>
      <c r="C185" s="45"/>
      <c r="D185" s="45"/>
      <c r="E185" s="45"/>
    </row>
    <row r="186" spans="1:5" x14ac:dyDescent="0.25">
      <c r="A186" s="45"/>
      <c r="B186" s="119"/>
      <c r="C186" s="45"/>
      <c r="D186" s="45"/>
      <c r="E186" s="45"/>
    </row>
    <row r="187" spans="1:5" x14ac:dyDescent="0.25">
      <c r="A187" s="45"/>
      <c r="B187" s="119"/>
      <c r="C187" s="45"/>
      <c r="D187" s="45"/>
      <c r="E187" s="45"/>
    </row>
    <row r="188" spans="1:5" x14ac:dyDescent="0.25">
      <c r="A188" s="45"/>
      <c r="B188" s="119"/>
      <c r="C188" s="45"/>
      <c r="D188" s="45"/>
      <c r="E188" s="45"/>
    </row>
    <row r="189" spans="1:5" x14ac:dyDescent="0.25">
      <c r="A189" s="45"/>
      <c r="B189" s="119"/>
      <c r="C189" s="45"/>
      <c r="D189" s="45"/>
      <c r="E189" s="45"/>
    </row>
    <row r="190" spans="1:5" x14ac:dyDescent="0.25">
      <c r="A190" s="45"/>
      <c r="B190" s="119"/>
      <c r="C190" s="45"/>
      <c r="D190" s="45"/>
      <c r="E190" s="45"/>
    </row>
    <row r="191" spans="1:5" x14ac:dyDescent="0.25">
      <c r="A191" s="45"/>
      <c r="B191" s="119"/>
      <c r="C191" s="45"/>
      <c r="D191" s="45"/>
      <c r="E191" s="45"/>
    </row>
    <row r="192" spans="1:5" x14ac:dyDescent="0.25">
      <c r="A192" s="45"/>
      <c r="B192" s="119"/>
      <c r="C192" s="45"/>
      <c r="D192" s="45"/>
      <c r="E192" s="45"/>
    </row>
    <row r="193" spans="1:5" x14ac:dyDescent="0.25">
      <c r="A193" s="45"/>
      <c r="B193" s="119"/>
      <c r="C193" s="45"/>
      <c r="D193" s="45"/>
      <c r="E193" s="45"/>
    </row>
    <row r="194" spans="1:5" x14ac:dyDescent="0.25">
      <c r="A194" s="45"/>
      <c r="B194" s="119"/>
      <c r="C194" s="45"/>
      <c r="D194" s="45"/>
      <c r="E194" s="45"/>
    </row>
    <row r="195" spans="1:5" x14ac:dyDescent="0.25">
      <c r="A195" s="45"/>
      <c r="B195" s="119"/>
      <c r="C195" s="45"/>
      <c r="D195" s="45"/>
      <c r="E195" s="45"/>
    </row>
    <row r="196" spans="1:5" x14ac:dyDescent="0.25">
      <c r="A196" s="45"/>
      <c r="B196" s="119"/>
      <c r="C196" s="45"/>
      <c r="D196" s="45"/>
      <c r="E196" s="45"/>
    </row>
    <row r="197" spans="1:5" x14ac:dyDescent="0.25">
      <c r="A197" s="45"/>
      <c r="B197" s="119"/>
      <c r="C197" s="45"/>
      <c r="D197" s="45"/>
      <c r="E197" s="45"/>
    </row>
    <row r="198" spans="1:5" x14ac:dyDescent="0.25">
      <c r="A198" s="45"/>
      <c r="B198" s="119"/>
      <c r="C198" s="45"/>
      <c r="D198" s="45"/>
      <c r="E198" s="45"/>
    </row>
    <row r="199" spans="1:5" x14ac:dyDescent="0.25">
      <c r="A199" s="45"/>
      <c r="B199" s="119"/>
      <c r="C199" s="45"/>
      <c r="D199" s="45"/>
      <c r="E199" s="45"/>
    </row>
    <row r="200" spans="1:5" x14ac:dyDescent="0.25">
      <c r="A200" s="45"/>
      <c r="B200" s="119"/>
      <c r="C200" s="45"/>
      <c r="D200" s="45"/>
      <c r="E200" s="45"/>
    </row>
    <row r="201" spans="1:5" x14ac:dyDescent="0.25">
      <c r="A201" s="45"/>
      <c r="B201" s="119"/>
      <c r="C201" s="45"/>
      <c r="D201" s="45"/>
      <c r="E201" s="45"/>
    </row>
    <row r="202" spans="1:5" x14ac:dyDescent="0.25">
      <c r="A202" s="45"/>
      <c r="B202" s="119"/>
      <c r="C202" s="45"/>
      <c r="D202" s="45"/>
      <c r="E202" s="45"/>
    </row>
    <row r="203" spans="1:5" x14ac:dyDescent="0.25">
      <c r="A203" s="45"/>
      <c r="B203" s="119"/>
      <c r="C203" s="45"/>
      <c r="D203" s="45"/>
      <c r="E203" s="45"/>
    </row>
    <row r="204" spans="1:5" x14ac:dyDescent="0.25">
      <c r="A204" s="45"/>
      <c r="B204" s="119"/>
      <c r="C204" s="45"/>
      <c r="D204" s="45"/>
      <c r="E204" s="45"/>
    </row>
    <row r="205" spans="1:5" x14ac:dyDescent="0.25">
      <c r="A205" s="45"/>
      <c r="B205" s="119"/>
      <c r="C205" s="45"/>
      <c r="D205" s="45"/>
      <c r="E205" s="45"/>
    </row>
    <row r="206" spans="1:5" x14ac:dyDescent="0.25">
      <c r="A206" s="45"/>
      <c r="B206" s="119"/>
      <c r="C206" s="45"/>
      <c r="D206" s="45"/>
      <c r="E206" s="45"/>
    </row>
    <row r="207" spans="1:5" x14ac:dyDescent="0.25">
      <c r="A207" s="45"/>
      <c r="B207" s="119"/>
      <c r="C207" s="45"/>
      <c r="D207" s="45"/>
      <c r="E207" s="45"/>
    </row>
    <row r="208" spans="1:5" x14ac:dyDescent="0.25">
      <c r="A208" s="45"/>
      <c r="B208" s="119"/>
      <c r="C208" s="45"/>
      <c r="D208" s="45"/>
      <c r="E208" s="45"/>
    </row>
    <row r="209" spans="1:5" x14ac:dyDescent="0.25">
      <c r="A209" s="45"/>
      <c r="B209" s="119"/>
      <c r="C209" s="45"/>
      <c r="D209" s="45"/>
      <c r="E209" s="45"/>
    </row>
    <row r="210" spans="1:5" x14ac:dyDescent="0.25">
      <c r="A210" s="45"/>
      <c r="B210" s="119"/>
      <c r="C210" s="45"/>
      <c r="D210" s="45"/>
      <c r="E210" s="45"/>
    </row>
    <row r="211" spans="1:5" x14ac:dyDescent="0.25">
      <c r="A211" s="45"/>
      <c r="B211" s="119"/>
      <c r="C211" s="45"/>
      <c r="D211" s="45"/>
      <c r="E211" s="45"/>
    </row>
    <row r="212" spans="1:5" x14ac:dyDescent="0.25">
      <c r="A212" s="45"/>
      <c r="B212" s="119"/>
      <c r="C212" s="45"/>
      <c r="D212" s="45"/>
      <c r="E212" s="45"/>
    </row>
    <row r="213" spans="1:5" x14ac:dyDescent="0.25">
      <c r="A213" s="45"/>
      <c r="B213" s="119"/>
      <c r="C213" s="45"/>
      <c r="D213" s="45"/>
      <c r="E213" s="45"/>
    </row>
    <row r="214" spans="1:5" x14ac:dyDescent="0.25">
      <c r="A214" s="45"/>
      <c r="B214" s="119"/>
      <c r="C214" s="45"/>
      <c r="D214" s="45"/>
      <c r="E214" s="45"/>
    </row>
    <row r="215" spans="1:5" x14ac:dyDescent="0.25">
      <c r="A215" s="45"/>
      <c r="B215" s="119"/>
      <c r="C215" s="45"/>
      <c r="D215" s="45"/>
      <c r="E215" s="45"/>
    </row>
    <row r="216" spans="1:5" x14ac:dyDescent="0.25">
      <c r="A216" s="45"/>
      <c r="B216" s="119"/>
      <c r="C216" s="45"/>
      <c r="D216" s="45"/>
      <c r="E216" s="45"/>
    </row>
    <row r="217" spans="1:5" x14ac:dyDescent="0.25">
      <c r="A217" s="45"/>
      <c r="B217" s="119"/>
      <c r="C217" s="45"/>
      <c r="D217" s="45"/>
      <c r="E217" s="45"/>
    </row>
    <row r="218" spans="1:5" x14ac:dyDescent="0.25">
      <c r="A218" s="45"/>
      <c r="B218" s="119"/>
      <c r="C218" s="45"/>
      <c r="D218" s="45"/>
      <c r="E218" s="45"/>
    </row>
    <row r="219" spans="1:5" x14ac:dyDescent="0.25">
      <c r="A219" s="45"/>
      <c r="B219" s="119"/>
      <c r="C219" s="45"/>
      <c r="D219" s="45"/>
      <c r="E219" s="45"/>
    </row>
    <row r="220" spans="1:5" x14ac:dyDescent="0.25">
      <c r="A220" s="45"/>
      <c r="B220" s="119"/>
      <c r="C220" s="45"/>
      <c r="D220" s="45"/>
      <c r="E220" s="45"/>
    </row>
    <row r="221" spans="1:5" x14ac:dyDescent="0.25">
      <c r="A221" s="45"/>
      <c r="B221" s="119"/>
      <c r="C221" s="45"/>
      <c r="D221" s="45"/>
      <c r="E221" s="45"/>
    </row>
    <row r="222" spans="1:5" x14ac:dyDescent="0.25">
      <c r="A222" s="45"/>
      <c r="B222" s="119"/>
      <c r="C222" s="45"/>
      <c r="D222" s="45"/>
      <c r="E222" s="45"/>
    </row>
    <row r="223" spans="1:5" x14ac:dyDescent="0.25">
      <c r="A223" s="45"/>
      <c r="B223" s="119"/>
      <c r="C223" s="45"/>
      <c r="D223" s="45"/>
      <c r="E223" s="45"/>
    </row>
    <row r="224" spans="1:5" x14ac:dyDescent="0.25">
      <c r="A224" s="45"/>
      <c r="B224" s="119"/>
      <c r="C224" s="45"/>
      <c r="D224" s="45"/>
      <c r="E224" s="45"/>
    </row>
    <row r="225" spans="1:5" x14ac:dyDescent="0.25">
      <c r="A225" s="45"/>
      <c r="B225" s="119"/>
      <c r="C225" s="45"/>
      <c r="D225" s="45"/>
      <c r="E225" s="45"/>
    </row>
    <row r="226" spans="1:5" x14ac:dyDescent="0.25">
      <c r="A226" s="45"/>
      <c r="B226" s="119"/>
      <c r="C226" s="45"/>
      <c r="D226" s="45"/>
      <c r="E226" s="45"/>
    </row>
    <row r="227" spans="1:5" x14ac:dyDescent="0.25">
      <c r="A227" s="45"/>
      <c r="B227" s="119"/>
      <c r="C227" s="45"/>
      <c r="D227" s="45"/>
      <c r="E227" s="45"/>
    </row>
    <row r="228" spans="1:5" x14ac:dyDescent="0.25">
      <c r="A228" s="45"/>
      <c r="B228" s="119"/>
      <c r="C228" s="45"/>
      <c r="D228" s="45"/>
      <c r="E228" s="45"/>
    </row>
    <row r="229" spans="1:5" x14ac:dyDescent="0.25">
      <c r="A229" s="45"/>
      <c r="B229" s="119"/>
      <c r="C229" s="45"/>
      <c r="D229" s="45"/>
      <c r="E229" s="45"/>
    </row>
    <row r="230" spans="1:5" x14ac:dyDescent="0.25">
      <c r="A230" s="45"/>
      <c r="B230" s="119"/>
      <c r="C230" s="45"/>
      <c r="D230" s="45"/>
      <c r="E230" s="45"/>
    </row>
    <row r="231" spans="1:5" x14ac:dyDescent="0.25">
      <c r="A231" s="45"/>
      <c r="B231" s="119"/>
      <c r="C231" s="45"/>
      <c r="D231" s="45"/>
      <c r="E231" s="45"/>
    </row>
    <row r="232" spans="1:5" x14ac:dyDescent="0.25">
      <c r="A232" s="45"/>
      <c r="B232" s="119"/>
      <c r="C232" s="45"/>
      <c r="D232" s="45"/>
      <c r="E232" s="45"/>
    </row>
    <row r="233" spans="1:5" x14ac:dyDescent="0.25">
      <c r="A233" s="45"/>
      <c r="B233" s="119"/>
      <c r="C233" s="45"/>
      <c r="D233" s="45"/>
      <c r="E233" s="45"/>
    </row>
    <row r="234" spans="1:5" x14ac:dyDescent="0.25">
      <c r="A234" s="45"/>
      <c r="B234" s="119"/>
      <c r="C234" s="45"/>
      <c r="D234" s="45"/>
      <c r="E234" s="45"/>
    </row>
    <row r="235" spans="1:5" x14ac:dyDescent="0.25">
      <c r="A235" s="45"/>
      <c r="B235" s="119"/>
      <c r="C235" s="45"/>
      <c r="D235" s="45"/>
      <c r="E235" s="45"/>
    </row>
    <row r="236" spans="1:5" x14ac:dyDescent="0.25">
      <c r="A236" s="45"/>
      <c r="B236" s="119"/>
      <c r="C236" s="45"/>
      <c r="D236" s="45"/>
      <c r="E236" s="45"/>
    </row>
    <row r="237" spans="1:5" x14ac:dyDescent="0.25">
      <c r="A237" s="45"/>
      <c r="B237" s="119"/>
      <c r="C237" s="45"/>
      <c r="D237" s="45"/>
      <c r="E237" s="45"/>
    </row>
    <row r="238" spans="1:5" x14ac:dyDescent="0.25">
      <c r="A238" s="45"/>
      <c r="B238" s="119"/>
      <c r="C238" s="45"/>
      <c r="D238" s="45"/>
      <c r="E238" s="45"/>
    </row>
    <row r="239" spans="1:5" x14ac:dyDescent="0.25">
      <c r="A239" s="45"/>
      <c r="B239" s="119"/>
      <c r="C239" s="45"/>
      <c r="D239" s="45"/>
      <c r="E239" s="45"/>
    </row>
    <row r="240" spans="1:5" x14ac:dyDescent="0.25">
      <c r="A240" s="45"/>
      <c r="B240" s="119"/>
      <c r="C240" s="45"/>
      <c r="D240" s="45"/>
      <c r="E240" s="45"/>
    </row>
    <row r="241" spans="1:5" x14ac:dyDescent="0.25">
      <c r="A241" s="45"/>
      <c r="B241" s="119"/>
      <c r="C241" s="45"/>
      <c r="D241" s="45"/>
      <c r="E241" s="45"/>
    </row>
    <row r="242" spans="1:5" x14ac:dyDescent="0.25">
      <c r="A242" s="45"/>
      <c r="B242" s="119"/>
      <c r="C242" s="45"/>
      <c r="D242" s="45"/>
      <c r="E242" s="45"/>
    </row>
    <row r="243" spans="1:5" x14ac:dyDescent="0.25">
      <c r="A243" s="45"/>
      <c r="B243" s="119"/>
      <c r="C243" s="45"/>
      <c r="D243" s="45"/>
      <c r="E243" s="45"/>
    </row>
    <row r="244" spans="1:5" x14ac:dyDescent="0.25">
      <c r="A244" s="45"/>
      <c r="B244" s="119"/>
      <c r="C244" s="45"/>
      <c r="D244" s="45"/>
      <c r="E244" s="45"/>
    </row>
    <row r="245" spans="1:5" x14ac:dyDescent="0.25">
      <c r="A245" s="45"/>
      <c r="B245" s="119"/>
      <c r="C245" s="45"/>
      <c r="D245" s="45"/>
      <c r="E245" s="45"/>
    </row>
    <row r="246" spans="1:5" x14ac:dyDescent="0.25">
      <c r="A246" s="45"/>
      <c r="B246" s="119"/>
      <c r="C246" s="45"/>
      <c r="D246" s="45"/>
      <c r="E246" s="45"/>
    </row>
    <row r="247" spans="1:5" x14ac:dyDescent="0.25">
      <c r="A247" s="45"/>
      <c r="B247" s="119"/>
      <c r="C247" s="45"/>
      <c r="D247" s="45"/>
      <c r="E247" s="45"/>
    </row>
    <row r="248" spans="1:5" x14ac:dyDescent="0.25">
      <c r="A248" s="45"/>
      <c r="B248" s="119"/>
      <c r="C248" s="45"/>
      <c r="D248" s="45"/>
      <c r="E248" s="45"/>
    </row>
    <row r="249" spans="1:5" x14ac:dyDescent="0.25">
      <c r="A249" s="45"/>
      <c r="B249" s="119"/>
      <c r="C249" s="45"/>
      <c r="D249" s="45"/>
      <c r="E249" s="45"/>
    </row>
    <row r="250" spans="1:5" x14ac:dyDescent="0.25">
      <c r="A250" s="45"/>
      <c r="B250" s="119"/>
      <c r="C250" s="45"/>
      <c r="D250" s="45"/>
      <c r="E250" s="45"/>
    </row>
    <row r="251" spans="1:5" x14ac:dyDescent="0.25">
      <c r="A251" s="45"/>
      <c r="B251" s="119"/>
      <c r="C251" s="45"/>
      <c r="D251" s="45"/>
      <c r="E251" s="45"/>
    </row>
    <row r="252" spans="1:5" x14ac:dyDescent="0.25">
      <c r="A252" s="45"/>
      <c r="B252" s="119"/>
      <c r="C252" s="45"/>
      <c r="D252" s="45"/>
      <c r="E252" s="45"/>
    </row>
    <row r="253" spans="1:5" x14ac:dyDescent="0.25">
      <c r="A253" s="45"/>
      <c r="B253" s="119"/>
      <c r="C253" s="45"/>
      <c r="D253" s="45"/>
      <c r="E253" s="45"/>
    </row>
    <row r="254" spans="1:5" x14ac:dyDescent="0.25">
      <c r="A254" s="45"/>
      <c r="B254" s="119"/>
      <c r="C254" s="45"/>
      <c r="D254" s="45"/>
      <c r="E254" s="45"/>
    </row>
    <row r="255" spans="1:5" x14ac:dyDescent="0.25">
      <c r="A255" s="45"/>
      <c r="B255" s="119"/>
      <c r="C255" s="45"/>
      <c r="D255" s="45"/>
      <c r="E255" s="45"/>
    </row>
    <row r="256" spans="1:5" x14ac:dyDescent="0.25">
      <c r="A256" s="45"/>
      <c r="B256" s="119"/>
      <c r="C256" s="45"/>
      <c r="D256" s="45"/>
      <c r="E256" s="45"/>
    </row>
    <row r="257" spans="1:5" x14ac:dyDescent="0.25">
      <c r="A257" s="45"/>
      <c r="B257" s="119"/>
      <c r="C257" s="45"/>
      <c r="D257" s="45"/>
      <c r="E257" s="45"/>
    </row>
    <row r="258" spans="1:5" x14ac:dyDescent="0.25">
      <c r="A258" s="45"/>
      <c r="B258" s="119"/>
      <c r="C258" s="45"/>
      <c r="D258" s="45"/>
      <c r="E258" s="45"/>
    </row>
    <row r="259" spans="1:5" x14ac:dyDescent="0.25">
      <c r="A259" s="45"/>
      <c r="B259" s="119"/>
      <c r="C259" s="45"/>
      <c r="D259" s="45"/>
      <c r="E259" s="45"/>
    </row>
    <row r="260" spans="1:5" x14ac:dyDescent="0.25">
      <c r="A260" s="45"/>
      <c r="B260" s="119"/>
      <c r="C260" s="45"/>
      <c r="D260" s="45"/>
      <c r="E260" s="45"/>
    </row>
    <row r="261" spans="1:5" x14ac:dyDescent="0.25">
      <c r="A261" s="45"/>
      <c r="B261" s="119"/>
      <c r="C261" s="45"/>
      <c r="D261" s="45"/>
      <c r="E261" s="45"/>
    </row>
    <row r="262" spans="1:5" x14ac:dyDescent="0.25">
      <c r="A262" s="45"/>
      <c r="B262" s="119"/>
      <c r="C262" s="45"/>
      <c r="D262" s="45"/>
      <c r="E262" s="45"/>
    </row>
    <row r="263" spans="1:5" x14ac:dyDescent="0.25">
      <c r="A263" s="45"/>
      <c r="B263" s="119"/>
      <c r="C263" s="45"/>
      <c r="D263" s="45"/>
      <c r="E263" s="45"/>
    </row>
    <row r="264" spans="1:5" x14ac:dyDescent="0.25">
      <c r="A264" s="45"/>
      <c r="B264" s="119"/>
      <c r="C264" s="45"/>
      <c r="D264" s="45"/>
      <c r="E264" s="45"/>
    </row>
    <row r="265" spans="1:5" x14ac:dyDescent="0.25">
      <c r="A265" s="45"/>
      <c r="B265" s="119"/>
      <c r="C265" s="45"/>
      <c r="D265" s="45"/>
      <c r="E265" s="45"/>
    </row>
    <row r="266" spans="1:5" x14ac:dyDescent="0.25">
      <c r="A266" s="45"/>
      <c r="B266" s="119"/>
      <c r="C266" s="45"/>
      <c r="D266" s="45"/>
      <c r="E266" s="45"/>
    </row>
    <row r="267" spans="1:5" x14ac:dyDescent="0.25">
      <c r="A267" s="45"/>
      <c r="B267" s="119"/>
      <c r="C267" s="45"/>
      <c r="D267" s="45"/>
      <c r="E267" s="45"/>
    </row>
    <row r="268" spans="1:5" x14ac:dyDescent="0.25">
      <c r="A268" s="45"/>
      <c r="B268" s="119"/>
      <c r="C268" s="45"/>
      <c r="D268" s="45"/>
      <c r="E268" s="45"/>
    </row>
    <row r="269" spans="1:5" x14ac:dyDescent="0.25">
      <c r="A269" s="45"/>
      <c r="B269" s="119"/>
      <c r="C269" s="45"/>
      <c r="D269" s="45"/>
      <c r="E269" s="45"/>
    </row>
    <row r="270" spans="1:5" x14ac:dyDescent="0.25">
      <c r="A270" s="45"/>
      <c r="B270" s="119"/>
      <c r="C270" s="45"/>
      <c r="D270" s="45"/>
      <c r="E270" s="45"/>
    </row>
    <row r="271" spans="1:5" x14ac:dyDescent="0.25">
      <c r="A271" s="45"/>
      <c r="B271" s="119"/>
      <c r="C271" s="45"/>
      <c r="D271" s="45"/>
      <c r="E271" s="45"/>
    </row>
    <row r="272" spans="1:5" x14ac:dyDescent="0.25">
      <c r="A272" s="45"/>
      <c r="B272" s="119"/>
      <c r="C272" s="45"/>
      <c r="D272" s="45"/>
      <c r="E272" s="45"/>
    </row>
    <row r="273" spans="1:5" x14ac:dyDescent="0.25">
      <c r="A273" s="45"/>
      <c r="B273" s="119"/>
      <c r="C273" s="45"/>
      <c r="D273" s="45"/>
      <c r="E273" s="45"/>
    </row>
    <row r="274" spans="1:5" x14ac:dyDescent="0.25">
      <c r="A274" s="45"/>
      <c r="B274" s="119"/>
      <c r="C274" s="45"/>
      <c r="D274" s="45"/>
      <c r="E274" s="45"/>
    </row>
    <row r="275" spans="1:5" x14ac:dyDescent="0.25">
      <c r="A275" s="45"/>
      <c r="B275" s="119"/>
      <c r="C275" s="45"/>
      <c r="D275" s="45"/>
      <c r="E275" s="45"/>
    </row>
    <row r="276" spans="1:5" x14ac:dyDescent="0.25">
      <c r="A276" s="45"/>
      <c r="B276" s="119"/>
      <c r="C276" s="45"/>
      <c r="D276" s="45"/>
      <c r="E276" s="45"/>
    </row>
    <row r="277" spans="1:5" x14ac:dyDescent="0.25">
      <c r="A277" s="45"/>
      <c r="B277" s="119"/>
      <c r="C277" s="45"/>
      <c r="D277" s="45"/>
      <c r="E277" s="45"/>
    </row>
    <row r="278" spans="1:5" x14ac:dyDescent="0.25">
      <c r="A278" s="45"/>
      <c r="B278" s="119"/>
      <c r="C278" s="45"/>
      <c r="D278" s="45"/>
      <c r="E278" s="45"/>
    </row>
    <row r="279" spans="1:5" x14ac:dyDescent="0.25">
      <c r="A279" s="45"/>
      <c r="B279" s="119"/>
      <c r="C279" s="45"/>
      <c r="D279" s="45"/>
      <c r="E279" s="45"/>
    </row>
    <row r="280" spans="1:5" x14ac:dyDescent="0.25">
      <c r="A280" s="45"/>
      <c r="B280" s="119"/>
      <c r="C280" s="45"/>
      <c r="D280" s="45"/>
      <c r="E280" s="45"/>
    </row>
    <row r="281" spans="1:5" x14ac:dyDescent="0.25">
      <c r="A281" s="45"/>
      <c r="B281" s="119"/>
      <c r="C281" s="45"/>
      <c r="D281" s="45"/>
      <c r="E281" s="45"/>
    </row>
    <row r="282" spans="1:5" x14ac:dyDescent="0.25">
      <c r="A282" s="45"/>
      <c r="B282" s="119"/>
      <c r="C282" s="45"/>
      <c r="D282" s="45"/>
      <c r="E282" s="45"/>
    </row>
    <row r="283" spans="1:5" x14ac:dyDescent="0.25">
      <c r="A283" s="45"/>
      <c r="B283" s="119"/>
      <c r="C283" s="45"/>
      <c r="D283" s="45"/>
      <c r="E283" s="45"/>
    </row>
    <row r="284" spans="1:5" x14ac:dyDescent="0.25">
      <c r="A284" s="45"/>
      <c r="B284" s="119"/>
      <c r="C284" s="45"/>
      <c r="D284" s="45"/>
      <c r="E284" s="45"/>
    </row>
    <row r="285" spans="1:5" x14ac:dyDescent="0.25">
      <c r="A285" s="45"/>
      <c r="B285" s="119"/>
      <c r="C285" s="45"/>
      <c r="D285" s="45"/>
      <c r="E285" s="45"/>
    </row>
    <row r="286" spans="1:5" x14ac:dyDescent="0.25">
      <c r="A286" s="45"/>
      <c r="B286" s="119"/>
      <c r="C286" s="45"/>
      <c r="D286" s="45"/>
      <c r="E286" s="45"/>
    </row>
    <row r="287" spans="1:5" x14ac:dyDescent="0.25">
      <c r="A287" s="45"/>
      <c r="B287" s="119"/>
      <c r="C287" s="45"/>
      <c r="D287" s="45"/>
      <c r="E287" s="45"/>
    </row>
    <row r="288" spans="1:5" x14ac:dyDescent="0.25">
      <c r="A288" s="45"/>
      <c r="B288" s="119"/>
      <c r="C288" s="45"/>
      <c r="D288" s="45"/>
      <c r="E288" s="45"/>
    </row>
    <row r="289" spans="1:5" x14ac:dyDescent="0.25">
      <c r="A289" s="45"/>
      <c r="B289" s="119"/>
      <c r="C289" s="45"/>
      <c r="D289" s="45"/>
      <c r="E289" s="45"/>
    </row>
    <row r="290" spans="1:5" x14ac:dyDescent="0.25">
      <c r="A290" s="45"/>
      <c r="B290" s="119"/>
      <c r="C290" s="45"/>
      <c r="D290" s="45"/>
      <c r="E290" s="45"/>
    </row>
    <row r="291" spans="1:5" x14ac:dyDescent="0.25">
      <c r="A291" s="45"/>
      <c r="B291" s="119"/>
      <c r="C291" s="45"/>
      <c r="D291" s="45"/>
      <c r="E291" s="45"/>
    </row>
    <row r="292" spans="1:5" x14ac:dyDescent="0.25">
      <c r="A292" s="45"/>
      <c r="B292" s="119"/>
      <c r="C292" s="45"/>
      <c r="D292" s="45"/>
      <c r="E292" s="45"/>
    </row>
    <row r="293" spans="1:5" x14ac:dyDescent="0.25">
      <c r="A293" s="45"/>
      <c r="B293" s="119"/>
      <c r="C293" s="45"/>
      <c r="D293" s="45"/>
      <c r="E293" s="45"/>
    </row>
    <row r="294" spans="1:5" x14ac:dyDescent="0.25">
      <c r="A294" s="45"/>
      <c r="B294" s="119"/>
      <c r="C294" s="45"/>
      <c r="D294" s="45"/>
      <c r="E294" s="45"/>
    </row>
    <row r="295" spans="1:5" x14ac:dyDescent="0.25">
      <c r="A295" s="45"/>
      <c r="B295" s="119"/>
      <c r="C295" s="45"/>
      <c r="D295" s="45"/>
      <c r="E295" s="45"/>
    </row>
    <row r="296" spans="1:5" x14ac:dyDescent="0.25">
      <c r="A296" s="45"/>
      <c r="B296" s="119"/>
      <c r="C296" s="45"/>
      <c r="D296" s="45"/>
      <c r="E296" s="45"/>
    </row>
    <row r="297" spans="1:5" x14ac:dyDescent="0.25">
      <c r="A297" s="45"/>
      <c r="B297" s="119"/>
      <c r="C297" s="45"/>
      <c r="D297" s="45"/>
      <c r="E297" s="45"/>
    </row>
    <row r="298" spans="1:5" x14ac:dyDescent="0.25">
      <c r="A298" s="45"/>
      <c r="B298" s="119"/>
      <c r="C298" s="45"/>
      <c r="D298" s="45"/>
      <c r="E298" s="45"/>
    </row>
    <row r="299" spans="1:5" x14ac:dyDescent="0.25">
      <c r="A299" s="45"/>
      <c r="B299" s="119"/>
      <c r="C299" s="45"/>
      <c r="D299" s="45"/>
      <c r="E299" s="45"/>
    </row>
    <row r="300" spans="1:5" x14ac:dyDescent="0.25">
      <c r="A300" s="45"/>
      <c r="B300" s="119"/>
      <c r="C300" s="45"/>
      <c r="D300" s="45"/>
      <c r="E300" s="45"/>
    </row>
    <row r="301" spans="1:5" x14ac:dyDescent="0.25">
      <c r="A301" s="45"/>
      <c r="B301" s="119"/>
      <c r="C301" s="45"/>
      <c r="D301" s="45"/>
      <c r="E301" s="45"/>
    </row>
    <row r="302" spans="1:5" x14ac:dyDescent="0.25">
      <c r="A302" s="45"/>
      <c r="B302" s="119"/>
      <c r="C302" s="45"/>
      <c r="D302" s="45"/>
      <c r="E302" s="45"/>
    </row>
    <row r="303" spans="1:5" x14ac:dyDescent="0.25">
      <c r="A303" s="45"/>
      <c r="B303" s="119"/>
      <c r="C303" s="45"/>
      <c r="D303" s="45"/>
      <c r="E303" s="45"/>
    </row>
    <row r="304" spans="1:5" x14ac:dyDescent="0.25">
      <c r="A304" s="45"/>
      <c r="B304" s="119"/>
      <c r="C304" s="45"/>
      <c r="D304" s="45"/>
      <c r="E304" s="45"/>
    </row>
    <row r="305" spans="1:5" x14ac:dyDescent="0.25">
      <c r="A305" s="45"/>
      <c r="B305" s="119"/>
      <c r="C305" s="45"/>
      <c r="D305" s="45"/>
      <c r="E305" s="45"/>
    </row>
    <row r="306" spans="1:5" x14ac:dyDescent="0.25">
      <c r="A306" s="45"/>
      <c r="B306" s="119"/>
      <c r="C306" s="45"/>
      <c r="D306" s="45"/>
      <c r="E306" s="45"/>
    </row>
    <row r="307" spans="1:5" x14ac:dyDescent="0.25">
      <c r="A307" s="45"/>
      <c r="B307" s="119"/>
      <c r="C307" s="45"/>
      <c r="D307" s="45"/>
      <c r="E307" s="45"/>
    </row>
    <row r="308" spans="1:5" x14ac:dyDescent="0.25">
      <c r="A308" s="45"/>
      <c r="B308" s="119"/>
      <c r="C308" s="45"/>
      <c r="D308" s="45"/>
      <c r="E308" s="45"/>
    </row>
    <row r="309" spans="1:5" x14ac:dyDescent="0.25">
      <c r="A309" s="45"/>
      <c r="B309" s="119"/>
      <c r="C309" s="45"/>
      <c r="D309" s="45"/>
      <c r="E309" s="45"/>
    </row>
    <row r="310" spans="1:5" x14ac:dyDescent="0.25">
      <c r="A310" s="45"/>
      <c r="B310" s="119"/>
      <c r="C310" s="45"/>
      <c r="D310" s="45"/>
      <c r="E310" s="45"/>
    </row>
    <row r="311" spans="1:5" x14ac:dyDescent="0.25">
      <c r="A311" s="45"/>
      <c r="B311" s="119"/>
      <c r="C311" s="45"/>
      <c r="D311" s="45"/>
      <c r="E311" s="45"/>
    </row>
    <row r="312" spans="1:5" x14ac:dyDescent="0.25">
      <c r="A312" s="45"/>
      <c r="B312" s="119"/>
      <c r="C312" s="45"/>
      <c r="D312" s="45"/>
      <c r="E312" s="45"/>
    </row>
    <row r="313" spans="1:5" x14ac:dyDescent="0.25">
      <c r="A313" s="45"/>
      <c r="B313" s="119"/>
      <c r="C313" s="45"/>
      <c r="D313" s="45"/>
      <c r="E313" s="45"/>
    </row>
    <row r="314" spans="1:5" x14ac:dyDescent="0.25">
      <c r="A314" s="45"/>
      <c r="B314" s="119"/>
      <c r="C314" s="45"/>
      <c r="D314" s="45"/>
      <c r="E314" s="45"/>
    </row>
    <row r="315" spans="1:5" x14ac:dyDescent="0.25">
      <c r="A315" s="45"/>
      <c r="B315" s="119"/>
      <c r="C315" s="45"/>
      <c r="D315" s="45"/>
      <c r="E315" s="45"/>
    </row>
    <row r="316" spans="1:5" x14ac:dyDescent="0.25">
      <c r="A316" s="45"/>
      <c r="B316" s="119"/>
      <c r="C316" s="45"/>
      <c r="D316" s="45"/>
      <c r="E316" s="45"/>
    </row>
    <row r="317" spans="1:5" x14ac:dyDescent="0.25">
      <c r="A317" s="45"/>
      <c r="B317" s="119"/>
      <c r="C317" s="45"/>
      <c r="D317" s="45"/>
      <c r="E317" s="45"/>
    </row>
    <row r="318" spans="1:5" x14ac:dyDescent="0.25">
      <c r="A318" s="45"/>
      <c r="B318" s="119"/>
      <c r="C318" s="45"/>
      <c r="D318" s="45"/>
      <c r="E318" s="45"/>
    </row>
    <row r="319" spans="1:5" x14ac:dyDescent="0.25">
      <c r="A319" s="45"/>
      <c r="B319" s="119"/>
      <c r="C319" s="45"/>
      <c r="D319" s="45"/>
      <c r="E319" s="45"/>
    </row>
    <row r="320" spans="1:5" x14ac:dyDescent="0.25">
      <c r="A320" s="45"/>
      <c r="B320" s="119"/>
      <c r="C320" s="45"/>
      <c r="D320" s="45"/>
      <c r="E320" s="45"/>
    </row>
    <row r="321" spans="1:5" x14ac:dyDescent="0.25">
      <c r="A321" s="45"/>
      <c r="B321" s="119"/>
      <c r="C321" s="45"/>
      <c r="D321" s="45"/>
      <c r="E321" s="45"/>
    </row>
    <row r="322" spans="1:5" x14ac:dyDescent="0.25">
      <c r="A322" s="45"/>
      <c r="B322" s="119"/>
      <c r="C322" s="45"/>
      <c r="D322" s="45"/>
      <c r="E322" s="45"/>
    </row>
    <row r="323" spans="1:5" x14ac:dyDescent="0.25">
      <c r="A323" s="45"/>
      <c r="B323" s="119"/>
      <c r="C323" s="45"/>
      <c r="D323" s="45"/>
      <c r="E323" s="45"/>
    </row>
    <row r="324" spans="1:5" x14ac:dyDescent="0.25">
      <c r="A324" s="45"/>
      <c r="B324" s="119"/>
      <c r="C324" s="45"/>
      <c r="D324" s="45"/>
      <c r="E324" s="45"/>
    </row>
    <row r="325" spans="1:5" x14ac:dyDescent="0.25">
      <c r="A325" s="45"/>
      <c r="B325" s="119"/>
      <c r="C325" s="45"/>
      <c r="D325" s="45"/>
      <c r="E325" s="45"/>
    </row>
    <row r="326" spans="1:5" x14ac:dyDescent="0.25">
      <c r="A326" s="45"/>
      <c r="B326" s="119"/>
      <c r="C326" s="45"/>
      <c r="D326" s="45"/>
      <c r="E326" s="45"/>
    </row>
    <row r="327" spans="1:5" x14ac:dyDescent="0.25">
      <c r="A327" s="45"/>
      <c r="B327" s="119"/>
      <c r="C327" s="45"/>
      <c r="D327" s="45"/>
      <c r="E327" s="45"/>
    </row>
    <row r="328" spans="1:5" x14ac:dyDescent="0.25">
      <c r="A328" s="45"/>
      <c r="B328" s="119"/>
      <c r="C328" s="45"/>
      <c r="D328" s="45"/>
      <c r="E328" s="45"/>
    </row>
    <row r="329" spans="1:5" x14ac:dyDescent="0.25">
      <c r="A329" s="45"/>
      <c r="B329" s="119"/>
      <c r="C329" s="45"/>
      <c r="D329" s="45"/>
      <c r="E329" s="45"/>
    </row>
    <row r="330" spans="1:5" x14ac:dyDescent="0.25">
      <c r="A330" s="45"/>
      <c r="B330" s="119"/>
      <c r="C330" s="45"/>
      <c r="D330" s="45"/>
      <c r="E330" s="45"/>
    </row>
    <row r="331" spans="1:5" x14ac:dyDescent="0.25">
      <c r="A331" s="45"/>
      <c r="B331" s="119"/>
      <c r="C331" s="45"/>
      <c r="D331" s="45"/>
      <c r="E331" s="45"/>
    </row>
    <row r="332" spans="1:5" x14ac:dyDescent="0.25">
      <c r="A332" s="45"/>
      <c r="B332" s="119"/>
      <c r="C332" s="45"/>
      <c r="D332" s="45"/>
      <c r="E332" s="45"/>
    </row>
    <row r="333" spans="1:5" x14ac:dyDescent="0.25">
      <c r="A333" s="45"/>
      <c r="B333" s="119"/>
      <c r="C333" s="45"/>
      <c r="D333" s="45"/>
      <c r="E333" s="45"/>
    </row>
    <row r="334" spans="1:5" x14ac:dyDescent="0.25">
      <c r="A334" s="45"/>
      <c r="B334" s="119"/>
      <c r="C334" s="45"/>
      <c r="D334" s="45"/>
      <c r="E334" s="45"/>
    </row>
    <row r="335" spans="1:5" x14ac:dyDescent="0.25">
      <c r="A335" s="45"/>
      <c r="B335" s="119"/>
      <c r="C335" s="45"/>
      <c r="D335" s="45"/>
      <c r="E335" s="45"/>
    </row>
    <row r="336" spans="1:5" x14ac:dyDescent="0.25">
      <c r="A336" s="45"/>
      <c r="B336" s="119"/>
      <c r="C336" s="45"/>
      <c r="D336" s="45"/>
      <c r="E336" s="45"/>
    </row>
    <row r="337" spans="1:5" x14ac:dyDescent="0.25">
      <c r="A337" s="45"/>
      <c r="B337" s="119"/>
      <c r="C337" s="45"/>
      <c r="D337" s="45"/>
      <c r="E337" s="45"/>
    </row>
    <row r="338" spans="1:5" x14ac:dyDescent="0.25">
      <c r="A338" s="45"/>
      <c r="B338" s="119"/>
      <c r="C338" s="45"/>
      <c r="D338" s="45"/>
      <c r="E338" s="45"/>
    </row>
    <row r="339" spans="1:5" x14ac:dyDescent="0.25">
      <c r="A339" s="45"/>
      <c r="B339" s="119"/>
      <c r="C339" s="45"/>
      <c r="D339" s="45"/>
      <c r="E339" s="45"/>
    </row>
    <row r="340" spans="1:5" x14ac:dyDescent="0.25">
      <c r="A340" s="45"/>
      <c r="B340" s="119"/>
      <c r="C340" s="45"/>
      <c r="D340" s="45"/>
      <c r="E340" s="45"/>
    </row>
    <row r="341" spans="1:5" x14ac:dyDescent="0.25">
      <c r="A341" s="45"/>
      <c r="B341" s="119"/>
      <c r="C341" s="45"/>
      <c r="D341" s="45"/>
      <c r="E341" s="45"/>
    </row>
    <row r="342" spans="1:5" x14ac:dyDescent="0.25">
      <c r="A342" s="45"/>
      <c r="B342" s="119"/>
      <c r="C342" s="45"/>
      <c r="D342" s="45"/>
      <c r="E342" s="45"/>
    </row>
    <row r="343" spans="1:5" x14ac:dyDescent="0.25">
      <c r="A343" s="45"/>
      <c r="B343" s="119"/>
      <c r="C343" s="45"/>
      <c r="D343" s="45"/>
      <c r="E343" s="45"/>
    </row>
    <row r="344" spans="1:5" x14ac:dyDescent="0.25">
      <c r="A344" s="45"/>
      <c r="B344" s="119"/>
      <c r="C344" s="45"/>
      <c r="D344" s="45"/>
      <c r="E344" s="45"/>
    </row>
    <row r="345" spans="1:5" x14ac:dyDescent="0.25">
      <c r="A345" s="45"/>
      <c r="B345" s="119"/>
      <c r="C345" s="45"/>
      <c r="D345" s="45"/>
      <c r="E345" s="45"/>
    </row>
    <row r="346" spans="1:5" x14ac:dyDescent="0.25">
      <c r="A346" s="45"/>
      <c r="B346" s="119"/>
      <c r="C346" s="45"/>
      <c r="D346" s="45"/>
      <c r="E346" s="45"/>
    </row>
    <row r="347" spans="1:5" x14ac:dyDescent="0.25">
      <c r="A347" s="45"/>
      <c r="B347" s="119"/>
      <c r="C347" s="45"/>
      <c r="D347" s="45"/>
      <c r="E347" s="45"/>
    </row>
    <row r="348" spans="1:5" x14ac:dyDescent="0.25">
      <c r="A348" s="45"/>
      <c r="B348" s="119"/>
      <c r="C348" s="45"/>
      <c r="D348" s="45"/>
      <c r="E348" s="45"/>
    </row>
    <row r="349" spans="1:5" x14ac:dyDescent="0.25">
      <c r="A349" s="45"/>
      <c r="B349" s="119"/>
      <c r="C349" s="45"/>
      <c r="D349" s="45"/>
      <c r="E349" s="45"/>
    </row>
    <row r="350" spans="1:5" x14ac:dyDescent="0.25">
      <c r="A350" s="45"/>
      <c r="B350" s="119"/>
      <c r="C350" s="45"/>
      <c r="D350" s="45"/>
      <c r="E350" s="45"/>
    </row>
    <row r="351" spans="1:5" x14ac:dyDescent="0.25">
      <c r="A351" s="45"/>
      <c r="B351" s="119"/>
      <c r="C351" s="45"/>
      <c r="D351" s="45"/>
      <c r="E351" s="45"/>
    </row>
    <row r="352" spans="1:5" x14ac:dyDescent="0.25">
      <c r="A352" s="45"/>
      <c r="B352" s="119"/>
      <c r="C352" s="45"/>
      <c r="D352" s="45"/>
      <c r="E352" s="45"/>
    </row>
    <row r="353" spans="1:5" x14ac:dyDescent="0.25">
      <c r="A353" s="45"/>
      <c r="B353" s="119"/>
      <c r="C353" s="45"/>
      <c r="D353" s="45"/>
      <c r="E353" s="45"/>
    </row>
    <row r="354" spans="1:5" x14ac:dyDescent="0.25">
      <c r="A354" s="45"/>
      <c r="B354" s="119"/>
      <c r="C354" s="45"/>
      <c r="D354" s="45"/>
      <c r="E354" s="45"/>
    </row>
    <row r="355" spans="1:5" x14ac:dyDescent="0.25">
      <c r="A355" s="45"/>
      <c r="B355" s="119"/>
      <c r="C355" s="45"/>
      <c r="D355" s="45"/>
      <c r="E355" s="45"/>
    </row>
    <row r="356" spans="1:5" x14ac:dyDescent="0.25">
      <c r="A356" s="45"/>
      <c r="B356" s="119"/>
      <c r="C356" s="45"/>
      <c r="D356" s="45"/>
      <c r="E356" s="45"/>
    </row>
    <row r="357" spans="1:5" x14ac:dyDescent="0.25">
      <c r="A357" s="45"/>
      <c r="B357" s="119"/>
      <c r="C357" s="45"/>
      <c r="D357" s="45"/>
      <c r="E357" s="45"/>
    </row>
    <row r="358" spans="1:5" x14ac:dyDescent="0.25">
      <c r="A358" s="45"/>
      <c r="B358" s="119"/>
      <c r="C358" s="45"/>
      <c r="D358" s="45"/>
      <c r="E358" s="45"/>
    </row>
    <row r="359" spans="1:5" x14ac:dyDescent="0.25">
      <c r="A359" s="45"/>
      <c r="B359" s="119"/>
      <c r="C359" s="45"/>
      <c r="D359" s="45"/>
      <c r="E359" s="45"/>
    </row>
    <row r="360" spans="1:5" x14ac:dyDescent="0.25">
      <c r="A360" s="45"/>
      <c r="B360" s="119"/>
      <c r="C360" s="45"/>
      <c r="D360" s="45"/>
      <c r="E360" s="45"/>
    </row>
    <row r="361" spans="1:5" x14ac:dyDescent="0.25">
      <c r="A361" s="45"/>
      <c r="B361" s="119"/>
      <c r="C361" s="45"/>
      <c r="D361" s="45"/>
      <c r="E361" s="45"/>
    </row>
    <row r="362" spans="1:5" x14ac:dyDescent="0.25">
      <c r="A362" s="45"/>
      <c r="B362" s="119"/>
      <c r="C362" s="45"/>
      <c r="D362" s="45"/>
      <c r="E362" s="45"/>
    </row>
    <row r="363" spans="1:5" x14ac:dyDescent="0.25">
      <c r="A363" s="45"/>
      <c r="B363" s="119"/>
      <c r="C363" s="45"/>
      <c r="D363" s="45"/>
      <c r="E363" s="45"/>
    </row>
    <row r="364" spans="1:5" x14ac:dyDescent="0.25">
      <c r="A364" s="45"/>
      <c r="B364" s="119"/>
      <c r="C364" s="45"/>
      <c r="D364" s="45"/>
      <c r="E364" s="45"/>
    </row>
    <row r="365" spans="1:5" x14ac:dyDescent="0.25">
      <c r="A365" s="45"/>
      <c r="B365" s="119"/>
      <c r="C365" s="45"/>
      <c r="D365" s="45"/>
      <c r="E365" s="45"/>
    </row>
    <row r="366" spans="1:5" x14ac:dyDescent="0.25">
      <c r="A366" s="45"/>
      <c r="B366" s="119"/>
      <c r="C366" s="45"/>
      <c r="D366" s="45"/>
      <c r="E366" s="45"/>
    </row>
    <row r="367" spans="1:5" x14ac:dyDescent="0.25">
      <c r="A367" s="45"/>
      <c r="B367" s="119"/>
      <c r="C367" s="45"/>
      <c r="D367" s="45"/>
      <c r="E367" s="45"/>
    </row>
    <row r="368" spans="1:5" x14ac:dyDescent="0.25">
      <c r="A368" s="45"/>
      <c r="B368" s="119"/>
      <c r="C368" s="45"/>
      <c r="D368" s="45"/>
      <c r="E368" s="45"/>
    </row>
    <row r="369" spans="1:5" x14ac:dyDescent="0.25">
      <c r="A369" s="45"/>
      <c r="B369" s="119"/>
      <c r="C369" s="45"/>
      <c r="D369" s="45"/>
      <c r="E369" s="45"/>
    </row>
    <row r="370" spans="1:5" x14ac:dyDescent="0.25">
      <c r="A370" s="45"/>
      <c r="B370" s="119"/>
      <c r="C370" s="45"/>
      <c r="D370" s="45"/>
      <c r="E370" s="45"/>
    </row>
    <row r="371" spans="1:5" x14ac:dyDescent="0.25">
      <c r="A371" s="45"/>
      <c r="B371" s="119"/>
      <c r="C371" s="45"/>
      <c r="D371" s="45"/>
      <c r="E371" s="45"/>
    </row>
    <row r="372" spans="1:5" x14ac:dyDescent="0.25">
      <c r="A372" s="45"/>
      <c r="B372" s="119"/>
      <c r="C372" s="45"/>
      <c r="D372" s="45"/>
      <c r="E372" s="45"/>
    </row>
    <row r="373" spans="1:5" x14ac:dyDescent="0.25">
      <c r="A373" s="45"/>
      <c r="B373" s="119"/>
      <c r="C373" s="45"/>
      <c r="D373" s="45"/>
      <c r="E373" s="45"/>
    </row>
    <row r="374" spans="1:5" x14ac:dyDescent="0.25">
      <c r="A374" s="45"/>
      <c r="B374" s="119"/>
      <c r="C374" s="45"/>
      <c r="D374" s="45"/>
      <c r="E374" s="45"/>
    </row>
    <row r="375" spans="1:5" x14ac:dyDescent="0.25">
      <c r="A375" s="45"/>
      <c r="B375" s="119"/>
      <c r="C375" s="45"/>
      <c r="D375" s="45"/>
      <c r="E375" s="45"/>
    </row>
    <row r="376" spans="1:5" x14ac:dyDescent="0.25">
      <c r="A376" s="45"/>
      <c r="B376" s="119"/>
      <c r="C376" s="45"/>
      <c r="D376" s="45"/>
      <c r="E376" s="45"/>
    </row>
    <row r="377" spans="1:5" x14ac:dyDescent="0.25">
      <c r="A377" s="45"/>
      <c r="B377" s="119"/>
      <c r="C377" s="45"/>
      <c r="D377" s="45"/>
      <c r="E377" s="45"/>
    </row>
    <row r="378" spans="1:5" x14ac:dyDescent="0.25">
      <c r="A378" s="45"/>
      <c r="B378" s="119"/>
      <c r="C378" s="45"/>
      <c r="D378" s="45"/>
      <c r="E378" s="45"/>
    </row>
    <row r="379" spans="1:5" x14ac:dyDescent="0.25">
      <c r="A379" s="45"/>
      <c r="B379" s="119"/>
      <c r="C379" s="45"/>
      <c r="D379" s="45"/>
      <c r="E379" s="45"/>
    </row>
    <row r="380" spans="1:5" x14ac:dyDescent="0.25">
      <c r="A380" s="45"/>
      <c r="B380" s="119"/>
      <c r="C380" s="45"/>
      <c r="D380" s="45"/>
      <c r="E380" s="45"/>
    </row>
    <row r="381" spans="1:5" x14ac:dyDescent="0.25">
      <c r="A381" s="45"/>
      <c r="B381" s="119"/>
      <c r="C381" s="45"/>
      <c r="D381" s="45"/>
      <c r="E381" s="45"/>
    </row>
    <row r="382" spans="1:5" x14ac:dyDescent="0.25">
      <c r="A382" s="45"/>
      <c r="B382" s="119"/>
      <c r="C382" s="45"/>
      <c r="D382" s="45"/>
      <c r="E382" s="45"/>
    </row>
    <row r="383" spans="1:5" x14ac:dyDescent="0.25">
      <c r="A383" s="45"/>
      <c r="B383" s="119"/>
      <c r="C383" s="45"/>
      <c r="D383" s="45"/>
      <c r="E383" s="45"/>
    </row>
    <row r="384" spans="1:5" x14ac:dyDescent="0.25">
      <c r="A384" s="45"/>
      <c r="B384" s="119"/>
      <c r="C384" s="45"/>
      <c r="D384" s="45"/>
      <c r="E384" s="45"/>
    </row>
    <row r="385" spans="1:5" x14ac:dyDescent="0.25">
      <c r="A385" s="45"/>
      <c r="B385" s="119"/>
      <c r="C385" s="45"/>
      <c r="D385" s="45"/>
      <c r="E385" s="45"/>
    </row>
    <row r="386" spans="1:5" x14ac:dyDescent="0.25">
      <c r="A386" s="45"/>
      <c r="B386" s="119"/>
      <c r="C386" s="45"/>
      <c r="D386" s="45"/>
      <c r="E386" s="45"/>
    </row>
    <row r="387" spans="1:5" x14ac:dyDescent="0.25">
      <c r="A387" s="45"/>
      <c r="B387" s="119"/>
      <c r="C387" s="45"/>
      <c r="D387" s="45"/>
      <c r="E387" s="45"/>
    </row>
    <row r="388" spans="1:5" x14ac:dyDescent="0.25">
      <c r="A388" s="45"/>
      <c r="B388" s="119"/>
      <c r="C388" s="45"/>
      <c r="D388" s="45"/>
      <c r="E388" s="45"/>
    </row>
    <row r="389" spans="1:5" x14ac:dyDescent="0.25">
      <c r="A389" s="45"/>
      <c r="B389" s="119"/>
      <c r="C389" s="45"/>
      <c r="D389" s="45"/>
      <c r="E389" s="45"/>
    </row>
    <row r="390" spans="1:5" x14ac:dyDescent="0.25">
      <c r="A390" s="45"/>
      <c r="B390" s="119"/>
      <c r="C390" s="45"/>
      <c r="D390" s="45"/>
      <c r="E390" s="45"/>
    </row>
    <row r="391" spans="1:5" x14ac:dyDescent="0.25">
      <c r="A391" s="45"/>
      <c r="B391" s="119"/>
      <c r="C391" s="45"/>
      <c r="D391" s="45"/>
      <c r="E391" s="45"/>
    </row>
    <row r="392" spans="1:5" x14ac:dyDescent="0.25">
      <c r="A392" s="45"/>
      <c r="B392" s="119"/>
      <c r="C392" s="45"/>
      <c r="D392" s="45"/>
      <c r="E392" s="45"/>
    </row>
    <row r="393" spans="1:5" x14ac:dyDescent="0.25">
      <c r="A393" s="45"/>
      <c r="B393" s="119"/>
      <c r="C393" s="45"/>
      <c r="D393" s="45"/>
      <c r="E393" s="45"/>
    </row>
    <row r="394" spans="1:5" x14ac:dyDescent="0.25">
      <c r="A394" s="45"/>
      <c r="B394" s="119"/>
      <c r="C394" s="45"/>
      <c r="D394" s="45"/>
      <c r="E394" s="45"/>
    </row>
    <row r="395" spans="1:5" x14ac:dyDescent="0.25">
      <c r="A395" s="45"/>
      <c r="B395" s="119"/>
      <c r="C395" s="45"/>
      <c r="D395" s="45"/>
      <c r="E395" s="45"/>
    </row>
    <row r="396" spans="1:5" x14ac:dyDescent="0.25">
      <c r="A396" s="45"/>
      <c r="B396" s="119"/>
      <c r="C396" s="45"/>
      <c r="D396" s="45"/>
      <c r="E396" s="45"/>
    </row>
    <row r="397" spans="1:5" x14ac:dyDescent="0.25">
      <c r="A397" s="45"/>
      <c r="B397" s="119"/>
      <c r="C397" s="45"/>
      <c r="D397" s="45"/>
      <c r="E397" s="45"/>
    </row>
    <row r="398" spans="1:5" x14ac:dyDescent="0.25">
      <c r="A398" s="45"/>
      <c r="B398" s="119"/>
      <c r="C398" s="45"/>
      <c r="D398" s="45"/>
      <c r="E398" s="45"/>
    </row>
    <row r="399" spans="1:5" x14ac:dyDescent="0.25">
      <c r="A399" s="45"/>
      <c r="B399" s="119"/>
      <c r="C399" s="45"/>
      <c r="D399" s="45"/>
      <c r="E399" s="45"/>
    </row>
    <row r="400" spans="1:5" x14ac:dyDescent="0.25">
      <c r="A400" s="45"/>
      <c r="B400" s="119"/>
      <c r="C400" s="45"/>
      <c r="D400" s="45"/>
      <c r="E400" s="45"/>
    </row>
    <row r="401" spans="1:5" x14ac:dyDescent="0.25">
      <c r="A401" s="45"/>
      <c r="B401" s="119"/>
      <c r="C401" s="45"/>
      <c r="D401" s="45"/>
      <c r="E401" s="45"/>
    </row>
    <row r="402" spans="1:5" x14ac:dyDescent="0.25">
      <c r="A402" s="45"/>
      <c r="B402" s="119"/>
      <c r="C402" s="45"/>
      <c r="D402" s="45"/>
      <c r="E402" s="45"/>
    </row>
    <row r="403" spans="1:5" x14ac:dyDescent="0.25">
      <c r="A403" s="45"/>
      <c r="B403" s="119"/>
      <c r="C403" s="45"/>
      <c r="D403" s="45"/>
      <c r="E403" s="45"/>
    </row>
    <row r="404" spans="1:5" x14ac:dyDescent="0.25">
      <c r="A404" s="45"/>
      <c r="B404" s="119"/>
      <c r="C404" s="45"/>
      <c r="D404" s="45"/>
      <c r="E404" s="45"/>
    </row>
    <row r="405" spans="1:5" x14ac:dyDescent="0.25">
      <c r="A405" s="45"/>
      <c r="B405" s="119"/>
      <c r="C405" s="45"/>
      <c r="D405" s="45"/>
      <c r="E405" s="45"/>
    </row>
    <row r="406" spans="1:5" x14ac:dyDescent="0.25">
      <c r="A406" s="45"/>
      <c r="B406" s="119"/>
      <c r="C406" s="45"/>
      <c r="D406" s="45"/>
      <c r="E406" s="45"/>
    </row>
    <row r="407" spans="1:5" x14ac:dyDescent="0.25">
      <c r="A407" s="45"/>
      <c r="B407" s="119"/>
      <c r="C407" s="45"/>
      <c r="D407" s="45"/>
      <c r="E407" s="45"/>
    </row>
    <row r="408" spans="1:5" x14ac:dyDescent="0.25">
      <c r="A408" s="45"/>
      <c r="B408" s="119"/>
      <c r="C408" s="45"/>
      <c r="D408" s="45"/>
      <c r="E408" s="45"/>
    </row>
    <row r="409" spans="1:5" x14ac:dyDescent="0.25">
      <c r="A409" s="45"/>
      <c r="B409" s="119"/>
      <c r="C409" s="45"/>
      <c r="D409" s="45"/>
      <c r="E409" s="45"/>
    </row>
    <row r="410" spans="1:5" x14ac:dyDescent="0.25">
      <c r="A410" s="45"/>
      <c r="B410" s="119"/>
      <c r="C410" s="45"/>
      <c r="D410" s="45"/>
      <c r="E410" s="45"/>
    </row>
    <row r="411" spans="1:5" x14ac:dyDescent="0.25">
      <c r="A411" s="45"/>
      <c r="B411" s="119"/>
      <c r="C411" s="45"/>
      <c r="D411" s="45"/>
      <c r="E411" s="45"/>
    </row>
    <row r="412" spans="1:5" x14ac:dyDescent="0.25">
      <c r="A412" s="45"/>
      <c r="B412" s="119"/>
      <c r="C412" s="45"/>
      <c r="D412" s="45"/>
      <c r="E412" s="45"/>
    </row>
    <row r="413" spans="1:5" x14ac:dyDescent="0.25">
      <c r="A413" s="45"/>
      <c r="B413" s="119"/>
      <c r="C413" s="45"/>
      <c r="D413" s="45"/>
      <c r="E413" s="45"/>
    </row>
    <row r="414" spans="1:5" x14ac:dyDescent="0.25">
      <c r="A414" s="45"/>
      <c r="B414" s="119"/>
      <c r="C414" s="45"/>
      <c r="D414" s="45"/>
      <c r="E414" s="45"/>
    </row>
    <row r="415" spans="1:5" x14ac:dyDescent="0.25">
      <c r="A415" s="45"/>
      <c r="B415" s="119"/>
      <c r="C415" s="45"/>
      <c r="D415" s="45"/>
      <c r="E415" s="45"/>
    </row>
    <row r="416" spans="1:5" x14ac:dyDescent="0.25">
      <c r="A416" s="45"/>
      <c r="B416" s="119"/>
      <c r="C416" s="45"/>
      <c r="D416" s="45"/>
      <c r="E416" s="45"/>
    </row>
    <row r="417" spans="1:5" x14ac:dyDescent="0.25">
      <c r="A417" s="45"/>
      <c r="B417" s="119"/>
      <c r="C417" s="45"/>
      <c r="D417" s="45"/>
      <c r="E417" s="45"/>
    </row>
    <row r="418" spans="1:5" x14ac:dyDescent="0.25">
      <c r="A418" s="45"/>
      <c r="B418" s="119"/>
      <c r="C418" s="45"/>
      <c r="D418" s="45"/>
      <c r="E418" s="45"/>
    </row>
    <row r="419" spans="1:5" x14ac:dyDescent="0.25">
      <c r="A419" s="45"/>
      <c r="B419" s="119"/>
      <c r="C419" s="45"/>
      <c r="D419" s="45"/>
      <c r="E419" s="45"/>
    </row>
    <row r="420" spans="1:5" x14ac:dyDescent="0.25">
      <c r="A420" s="45"/>
      <c r="B420" s="119"/>
      <c r="C420" s="45"/>
      <c r="D420" s="45"/>
      <c r="E420" s="45"/>
    </row>
    <row r="421" spans="1:5" x14ac:dyDescent="0.25">
      <c r="A421" s="45"/>
      <c r="B421" s="119"/>
      <c r="C421" s="45"/>
      <c r="D421" s="45"/>
      <c r="E421" s="45"/>
    </row>
    <row r="422" spans="1:5" x14ac:dyDescent="0.25">
      <c r="A422" s="45"/>
      <c r="B422" s="119"/>
      <c r="C422" s="45"/>
      <c r="D422" s="45"/>
      <c r="E422" s="45"/>
    </row>
    <row r="423" spans="1:5" x14ac:dyDescent="0.25">
      <c r="A423" s="45"/>
      <c r="B423" s="119"/>
      <c r="C423" s="45"/>
      <c r="D423" s="45"/>
      <c r="E423" s="45"/>
    </row>
    <row r="424" spans="1:5" x14ac:dyDescent="0.25">
      <c r="A424" s="45"/>
      <c r="B424" s="119"/>
      <c r="C424" s="45"/>
      <c r="D424" s="45"/>
      <c r="E424" s="45"/>
    </row>
    <row r="425" spans="1:5" x14ac:dyDescent="0.25">
      <c r="A425" s="45"/>
      <c r="B425" s="119"/>
      <c r="C425" s="45"/>
      <c r="D425" s="45"/>
      <c r="E425" s="45"/>
    </row>
    <row r="426" spans="1:5" x14ac:dyDescent="0.25">
      <c r="A426" s="45"/>
      <c r="B426" s="119"/>
      <c r="C426" s="45"/>
      <c r="D426" s="45"/>
      <c r="E426" s="45"/>
    </row>
    <row r="427" spans="1:5" x14ac:dyDescent="0.25">
      <c r="A427" s="45"/>
      <c r="B427" s="119"/>
      <c r="C427" s="45"/>
      <c r="D427" s="45"/>
      <c r="E427" s="45"/>
    </row>
    <row r="428" spans="1:5" x14ac:dyDescent="0.25">
      <c r="A428" s="45"/>
      <c r="B428" s="119"/>
      <c r="C428" s="45"/>
      <c r="D428" s="45"/>
      <c r="E428" s="45"/>
    </row>
    <row r="429" spans="1:5" x14ac:dyDescent="0.25">
      <c r="A429" s="45"/>
      <c r="B429" s="119"/>
      <c r="C429" s="45"/>
      <c r="D429" s="45"/>
      <c r="E429" s="45"/>
    </row>
    <row r="430" spans="1:5" x14ac:dyDescent="0.25">
      <c r="A430" s="45"/>
      <c r="B430" s="119"/>
      <c r="C430" s="45"/>
      <c r="D430" s="45"/>
      <c r="E430" s="45"/>
    </row>
    <row r="431" spans="1:5" x14ac:dyDescent="0.25">
      <c r="A431" s="45"/>
      <c r="B431" s="119"/>
      <c r="C431" s="45"/>
      <c r="D431" s="45"/>
      <c r="E431" s="45"/>
    </row>
    <row r="432" spans="1:5" x14ac:dyDescent="0.25">
      <c r="A432" s="45"/>
      <c r="B432" s="119"/>
      <c r="C432" s="45"/>
      <c r="D432" s="45"/>
      <c r="E432" s="45"/>
    </row>
    <row r="433" spans="1:5" x14ac:dyDescent="0.25">
      <c r="A433" s="45"/>
      <c r="B433" s="119"/>
      <c r="C433" s="45"/>
      <c r="D433" s="45"/>
      <c r="E433" s="45"/>
    </row>
    <row r="434" spans="1:5" x14ac:dyDescent="0.25">
      <c r="A434" s="45"/>
      <c r="B434" s="119"/>
      <c r="C434" s="45"/>
      <c r="D434" s="45"/>
      <c r="E434" s="45"/>
    </row>
    <row r="435" spans="1:5" x14ac:dyDescent="0.25">
      <c r="A435" s="45"/>
      <c r="B435" s="119"/>
      <c r="C435" s="45"/>
      <c r="D435" s="45"/>
      <c r="E435" s="45"/>
    </row>
    <row r="436" spans="1:5" x14ac:dyDescent="0.25">
      <c r="A436" s="45"/>
      <c r="B436" s="119"/>
      <c r="C436" s="45"/>
      <c r="D436" s="45"/>
      <c r="E436" s="45"/>
    </row>
    <row r="437" spans="1:5" x14ac:dyDescent="0.25">
      <c r="A437" s="45"/>
      <c r="B437" s="119"/>
      <c r="C437" s="45"/>
      <c r="D437" s="45"/>
      <c r="E437" s="45"/>
    </row>
    <row r="438" spans="1:5" x14ac:dyDescent="0.25">
      <c r="A438" s="45"/>
      <c r="B438" s="119"/>
      <c r="C438" s="45"/>
      <c r="D438" s="45"/>
      <c r="E438" s="45"/>
    </row>
    <row r="439" spans="1:5" x14ac:dyDescent="0.25">
      <c r="A439" s="45"/>
      <c r="B439" s="119"/>
      <c r="C439" s="45"/>
      <c r="D439" s="45"/>
      <c r="E439" s="45"/>
    </row>
    <row r="440" spans="1:5" x14ac:dyDescent="0.25">
      <c r="A440" s="45"/>
      <c r="B440" s="119"/>
      <c r="C440" s="45"/>
      <c r="D440" s="45"/>
      <c r="E440" s="45"/>
    </row>
    <row r="441" spans="1:5" x14ac:dyDescent="0.25">
      <c r="A441" s="45"/>
      <c r="B441" s="119"/>
      <c r="C441" s="45"/>
      <c r="D441" s="45"/>
      <c r="E441" s="45"/>
    </row>
    <row r="442" spans="1:5" x14ac:dyDescent="0.25">
      <c r="A442" s="45"/>
      <c r="B442" s="119"/>
      <c r="C442" s="45"/>
      <c r="D442" s="45"/>
      <c r="E442" s="45"/>
    </row>
    <row r="443" spans="1:5" x14ac:dyDescent="0.25">
      <c r="A443" s="45"/>
      <c r="B443" s="119"/>
      <c r="C443" s="45"/>
      <c r="D443" s="45"/>
      <c r="E443" s="45"/>
    </row>
    <row r="444" spans="1:5" x14ac:dyDescent="0.25">
      <c r="A444" s="45"/>
      <c r="B444" s="119"/>
      <c r="C444" s="45"/>
      <c r="D444" s="45"/>
      <c r="E444" s="45"/>
    </row>
    <row r="445" spans="1:5" x14ac:dyDescent="0.25">
      <c r="A445" s="45"/>
      <c r="B445" s="119"/>
      <c r="C445" s="45"/>
      <c r="D445" s="45"/>
      <c r="E445" s="45"/>
    </row>
    <row r="446" spans="1:5" x14ac:dyDescent="0.25">
      <c r="A446" s="45"/>
      <c r="B446" s="119"/>
      <c r="C446" s="45"/>
      <c r="D446" s="45"/>
      <c r="E446" s="45"/>
    </row>
    <row r="447" spans="1:5" x14ac:dyDescent="0.25">
      <c r="A447" s="45"/>
      <c r="B447" s="119"/>
      <c r="C447" s="45"/>
      <c r="D447" s="45"/>
      <c r="E447" s="45"/>
    </row>
    <row r="448" spans="1:5" x14ac:dyDescent="0.25">
      <c r="A448" s="45"/>
      <c r="B448" s="119"/>
      <c r="C448" s="45"/>
      <c r="D448" s="45"/>
      <c r="E448" s="45"/>
    </row>
    <row r="449" spans="1:5" x14ac:dyDescent="0.25">
      <c r="A449" s="45"/>
      <c r="B449" s="119"/>
      <c r="C449" s="45"/>
      <c r="D449" s="45"/>
      <c r="E449" s="45"/>
    </row>
    <row r="450" spans="1:5" x14ac:dyDescent="0.25">
      <c r="A450" s="45"/>
      <c r="B450" s="119"/>
      <c r="C450" s="45"/>
      <c r="D450" s="45"/>
      <c r="E450" s="45"/>
    </row>
    <row r="451" spans="1:5" x14ac:dyDescent="0.25">
      <c r="A451" s="45"/>
      <c r="B451" s="119"/>
      <c r="C451" s="45"/>
      <c r="D451" s="45"/>
      <c r="E451" s="45"/>
    </row>
    <row r="452" spans="1:5" x14ac:dyDescent="0.25">
      <c r="A452" s="45"/>
      <c r="B452" s="119"/>
      <c r="C452" s="45"/>
      <c r="D452" s="45"/>
      <c r="E452" s="45"/>
    </row>
    <row r="453" spans="1:5" x14ac:dyDescent="0.25">
      <c r="A453" s="45"/>
      <c r="B453" s="119"/>
      <c r="C453" s="45"/>
      <c r="D453" s="45"/>
      <c r="E453" s="45"/>
    </row>
    <row r="454" spans="1:5" x14ac:dyDescent="0.25">
      <c r="A454" s="45"/>
      <c r="B454" s="119"/>
      <c r="C454" s="45"/>
      <c r="D454" s="45"/>
      <c r="E454" s="45"/>
    </row>
    <row r="455" spans="1:5" x14ac:dyDescent="0.25">
      <c r="A455" s="45"/>
      <c r="B455" s="119"/>
      <c r="C455" s="45"/>
      <c r="D455" s="45"/>
      <c r="E455" s="45"/>
    </row>
    <row r="456" spans="1:5" x14ac:dyDescent="0.25">
      <c r="A456" s="45"/>
      <c r="B456" s="119"/>
      <c r="C456" s="45"/>
      <c r="D456" s="45"/>
      <c r="E456" s="45"/>
    </row>
    <row r="457" spans="1:5" x14ac:dyDescent="0.25">
      <c r="A457" s="45"/>
      <c r="B457" s="119"/>
      <c r="C457" s="45"/>
      <c r="D457" s="45"/>
      <c r="E457" s="45"/>
    </row>
    <row r="458" spans="1:5" x14ac:dyDescent="0.25">
      <c r="A458" s="45"/>
      <c r="B458" s="119"/>
      <c r="C458" s="45"/>
      <c r="D458" s="45"/>
      <c r="E458" s="45"/>
    </row>
    <row r="459" spans="1:5" x14ac:dyDescent="0.25">
      <c r="A459" s="45"/>
      <c r="B459" s="119"/>
      <c r="C459" s="45"/>
      <c r="D459" s="45"/>
      <c r="E459" s="45"/>
    </row>
    <row r="460" spans="1:5" x14ac:dyDescent="0.25">
      <c r="A460" s="45"/>
      <c r="B460" s="119"/>
      <c r="C460" s="45"/>
      <c r="D460" s="45"/>
      <c r="E460" s="45"/>
    </row>
    <row r="461" spans="1:5" x14ac:dyDescent="0.25">
      <c r="A461" s="45"/>
      <c r="B461" s="119"/>
      <c r="C461" s="45"/>
      <c r="D461" s="45"/>
      <c r="E461" s="45"/>
    </row>
    <row r="462" spans="1:5" x14ac:dyDescent="0.25">
      <c r="A462" s="45"/>
      <c r="B462" s="119"/>
      <c r="C462" s="45"/>
      <c r="D462" s="45"/>
      <c r="E462" s="45"/>
    </row>
    <row r="463" spans="1:5" x14ac:dyDescent="0.25">
      <c r="A463" s="45"/>
      <c r="B463" s="119"/>
      <c r="C463" s="45"/>
      <c r="D463" s="45"/>
      <c r="E463" s="45"/>
    </row>
    <row r="464" spans="1:5" x14ac:dyDescent="0.25">
      <c r="A464" s="45"/>
      <c r="B464" s="119"/>
      <c r="C464" s="45"/>
      <c r="D464" s="45"/>
      <c r="E464" s="45"/>
    </row>
    <row r="465" spans="1:5" x14ac:dyDescent="0.25">
      <c r="A465" s="45"/>
      <c r="B465" s="119"/>
      <c r="C465" s="45"/>
      <c r="D465" s="45"/>
      <c r="E465" s="45"/>
    </row>
    <row r="466" spans="1:5" x14ac:dyDescent="0.25">
      <c r="A466" s="45"/>
      <c r="B466" s="119"/>
      <c r="C466" s="45"/>
      <c r="D466" s="45"/>
      <c r="E466" s="45"/>
    </row>
    <row r="467" spans="1:5" x14ac:dyDescent="0.25">
      <c r="A467" s="45"/>
      <c r="B467" s="119"/>
      <c r="C467" s="45"/>
      <c r="D467" s="45"/>
      <c r="E467" s="45"/>
    </row>
    <row r="468" spans="1:5" x14ac:dyDescent="0.25">
      <c r="A468" s="45"/>
      <c r="B468" s="119"/>
      <c r="C468" s="45"/>
      <c r="D468" s="45"/>
      <c r="E468" s="45"/>
    </row>
    <row r="469" spans="1:5" x14ac:dyDescent="0.25">
      <c r="A469" s="45"/>
      <c r="B469" s="119"/>
      <c r="C469" s="45"/>
      <c r="D469" s="45"/>
      <c r="E469" s="45"/>
    </row>
    <row r="470" spans="1:5" x14ac:dyDescent="0.25">
      <c r="A470" s="45"/>
      <c r="B470" s="119"/>
      <c r="C470" s="45"/>
      <c r="D470" s="45"/>
      <c r="E470" s="45"/>
    </row>
    <row r="471" spans="1:5" x14ac:dyDescent="0.25">
      <c r="A471" s="45"/>
      <c r="B471" s="119"/>
      <c r="C471" s="45"/>
      <c r="D471" s="45"/>
      <c r="E471" s="45"/>
    </row>
    <row r="472" spans="1:5" x14ac:dyDescent="0.25">
      <c r="A472" s="45"/>
      <c r="B472" s="119"/>
      <c r="C472" s="45"/>
      <c r="D472" s="45"/>
      <c r="E472" s="45"/>
    </row>
    <row r="473" spans="1:5" x14ac:dyDescent="0.25">
      <c r="A473" s="45"/>
      <c r="B473" s="119"/>
      <c r="C473" s="45"/>
      <c r="D473" s="45"/>
      <c r="E473" s="45"/>
    </row>
    <row r="474" spans="1:5" x14ac:dyDescent="0.25">
      <c r="A474" s="45"/>
      <c r="B474" s="119"/>
      <c r="C474" s="45"/>
      <c r="D474" s="45"/>
      <c r="E474" s="45"/>
    </row>
    <row r="475" spans="1:5" x14ac:dyDescent="0.25">
      <c r="A475" s="45"/>
      <c r="B475" s="119"/>
      <c r="C475" s="45"/>
      <c r="D475" s="45"/>
      <c r="E475" s="45"/>
    </row>
    <row r="476" spans="1:5" x14ac:dyDescent="0.25">
      <c r="A476" s="45"/>
      <c r="B476" s="119"/>
      <c r="C476" s="45"/>
      <c r="D476" s="45"/>
      <c r="E476" s="45"/>
    </row>
    <row r="477" spans="1:5" x14ac:dyDescent="0.25">
      <c r="A477" s="45"/>
      <c r="B477" s="119"/>
      <c r="C477" s="45"/>
      <c r="D477" s="45"/>
      <c r="E477" s="45"/>
    </row>
    <row r="478" spans="1:5" x14ac:dyDescent="0.25">
      <c r="A478" s="45"/>
      <c r="B478" s="119"/>
      <c r="C478" s="45"/>
      <c r="D478" s="45"/>
      <c r="E478" s="45"/>
    </row>
    <row r="479" spans="1:5" x14ac:dyDescent="0.25">
      <c r="A479" s="45"/>
      <c r="B479" s="119"/>
      <c r="C479" s="45"/>
      <c r="D479" s="45"/>
      <c r="E479" s="45"/>
    </row>
    <row r="480" spans="1:5" x14ac:dyDescent="0.25">
      <c r="A480" s="45"/>
      <c r="B480" s="119"/>
      <c r="C480" s="45"/>
      <c r="D480" s="45"/>
      <c r="E480" s="45"/>
    </row>
    <row r="481" spans="1:5" x14ac:dyDescent="0.25">
      <c r="A481" s="45"/>
      <c r="B481" s="119"/>
      <c r="C481" s="45"/>
      <c r="D481" s="45"/>
      <c r="E481" s="45"/>
    </row>
    <row r="482" spans="1:5" x14ac:dyDescent="0.25">
      <c r="A482" s="45"/>
      <c r="B482" s="119"/>
      <c r="C482" s="45"/>
      <c r="D482" s="45"/>
      <c r="E482" s="45"/>
    </row>
    <row r="483" spans="1:5" x14ac:dyDescent="0.25">
      <c r="A483" s="45"/>
      <c r="B483" s="119"/>
      <c r="C483" s="45"/>
      <c r="D483" s="45"/>
      <c r="E483" s="45"/>
    </row>
    <row r="484" spans="1:5" x14ac:dyDescent="0.25">
      <c r="A484" s="45"/>
      <c r="B484" s="119"/>
      <c r="C484" s="45"/>
      <c r="D484" s="45"/>
      <c r="E484" s="45"/>
    </row>
    <row r="485" spans="1:5" x14ac:dyDescent="0.25">
      <c r="A485" s="45"/>
      <c r="B485" s="119"/>
      <c r="C485" s="45"/>
      <c r="D485" s="45"/>
      <c r="E485" s="45"/>
    </row>
    <row r="486" spans="1:5" x14ac:dyDescent="0.25">
      <c r="A486" s="45"/>
      <c r="B486" s="119"/>
      <c r="C486" s="45"/>
      <c r="D486" s="45"/>
      <c r="E486" s="45"/>
    </row>
    <row r="487" spans="1:5" x14ac:dyDescent="0.25">
      <c r="A487" s="45"/>
      <c r="B487" s="119"/>
      <c r="C487" s="45"/>
      <c r="D487" s="45"/>
      <c r="E487" s="45"/>
    </row>
    <row r="488" spans="1:5" x14ac:dyDescent="0.25">
      <c r="A488" s="45"/>
      <c r="B488" s="119"/>
      <c r="C488" s="45"/>
      <c r="D488" s="45"/>
      <c r="E488" s="45"/>
    </row>
    <row r="489" spans="1:5" x14ac:dyDescent="0.25">
      <c r="A489" s="45"/>
      <c r="B489" s="119"/>
      <c r="C489" s="45"/>
      <c r="D489" s="45"/>
      <c r="E489" s="45"/>
    </row>
    <row r="490" spans="1:5" x14ac:dyDescent="0.25">
      <c r="A490" s="45"/>
      <c r="B490" s="119"/>
      <c r="C490" s="45"/>
      <c r="D490" s="45"/>
      <c r="E490" s="45"/>
    </row>
    <row r="491" spans="1:5" x14ac:dyDescent="0.25">
      <c r="A491" s="45"/>
      <c r="B491" s="119"/>
      <c r="C491" s="45"/>
      <c r="D491" s="45"/>
      <c r="E491" s="45"/>
    </row>
    <row r="492" spans="1:5" x14ac:dyDescent="0.25">
      <c r="A492" s="45"/>
      <c r="B492" s="119"/>
      <c r="C492" s="45"/>
      <c r="D492" s="45"/>
      <c r="E492" s="45"/>
    </row>
    <row r="493" spans="1:5" x14ac:dyDescent="0.25">
      <c r="A493" s="45"/>
      <c r="B493" s="119"/>
      <c r="C493" s="45"/>
      <c r="D493" s="45"/>
      <c r="E493" s="45"/>
    </row>
    <row r="494" spans="1:5" x14ac:dyDescent="0.25">
      <c r="A494" s="45"/>
      <c r="B494" s="119"/>
      <c r="C494" s="45"/>
      <c r="D494" s="45"/>
      <c r="E494" s="45"/>
    </row>
    <row r="495" spans="1:5" x14ac:dyDescent="0.25">
      <c r="A495" s="45"/>
      <c r="B495" s="119"/>
      <c r="C495" s="45"/>
      <c r="D495" s="45"/>
      <c r="E495" s="45"/>
    </row>
    <row r="496" spans="1:5" x14ac:dyDescent="0.25">
      <c r="A496" s="45"/>
      <c r="B496" s="119"/>
      <c r="C496" s="45"/>
      <c r="D496" s="45"/>
      <c r="E496" s="45"/>
    </row>
    <row r="497" spans="1:5" x14ac:dyDescent="0.25">
      <c r="A497" s="45"/>
      <c r="B497" s="119"/>
      <c r="C497" s="45"/>
      <c r="D497" s="45"/>
      <c r="E497" s="45"/>
    </row>
    <row r="498" spans="1:5" x14ac:dyDescent="0.25">
      <c r="A498" s="45"/>
      <c r="B498" s="119"/>
      <c r="C498" s="45"/>
      <c r="D498" s="45"/>
      <c r="E498" s="45"/>
    </row>
    <row r="499" spans="1:5" x14ac:dyDescent="0.25">
      <c r="A499" s="45"/>
      <c r="B499" s="119"/>
      <c r="C499" s="45"/>
      <c r="D499" s="45"/>
      <c r="E499" s="45"/>
    </row>
    <row r="500" spans="1:5" x14ac:dyDescent="0.25">
      <c r="A500" s="45"/>
      <c r="B500" s="119"/>
      <c r="C500" s="45"/>
      <c r="D500" s="45"/>
      <c r="E500" s="45"/>
    </row>
    <row r="501" spans="1:5" x14ac:dyDescent="0.25">
      <c r="A501" s="45"/>
      <c r="B501" s="119"/>
      <c r="C501" s="45"/>
      <c r="D501" s="45"/>
      <c r="E501" s="45"/>
    </row>
    <row r="502" spans="1:5" x14ac:dyDescent="0.25">
      <c r="A502" s="45"/>
      <c r="B502" s="119"/>
      <c r="C502" s="45"/>
      <c r="D502" s="45"/>
      <c r="E502" s="45"/>
    </row>
    <row r="503" spans="1:5" x14ac:dyDescent="0.25">
      <c r="A503" s="45"/>
      <c r="B503" s="119"/>
      <c r="C503" s="45"/>
      <c r="D503" s="45"/>
      <c r="E503" s="45"/>
    </row>
    <row r="504" spans="1:5" x14ac:dyDescent="0.25">
      <c r="A504" s="45"/>
      <c r="B504" s="119"/>
      <c r="C504" s="45"/>
      <c r="D504" s="45"/>
      <c r="E504" s="45"/>
    </row>
    <row r="505" spans="1:5" x14ac:dyDescent="0.25">
      <c r="A505" s="45"/>
      <c r="B505" s="119"/>
      <c r="C505" s="45"/>
      <c r="D505" s="45"/>
      <c r="E505" s="45"/>
    </row>
    <row r="506" spans="1:5" x14ac:dyDescent="0.25">
      <c r="A506" s="45"/>
      <c r="B506" s="119"/>
      <c r="C506" s="45"/>
      <c r="D506" s="45"/>
      <c r="E506" s="45"/>
    </row>
    <row r="507" spans="1:5" x14ac:dyDescent="0.25">
      <c r="A507" s="45"/>
      <c r="B507" s="119"/>
      <c r="C507" s="45"/>
      <c r="D507" s="45"/>
      <c r="E507" s="45"/>
    </row>
    <row r="508" spans="1:5" x14ac:dyDescent="0.25">
      <c r="A508" s="45"/>
      <c r="B508" s="119"/>
      <c r="C508" s="45"/>
      <c r="D508" s="45"/>
      <c r="E508" s="45"/>
    </row>
    <row r="509" spans="1:5" x14ac:dyDescent="0.25">
      <c r="A509" s="45"/>
      <c r="B509" s="119"/>
      <c r="C509" s="45"/>
      <c r="D509" s="45"/>
      <c r="E509" s="45"/>
    </row>
    <row r="510" spans="1:5" x14ac:dyDescent="0.25">
      <c r="A510" s="45"/>
      <c r="B510" s="119"/>
      <c r="C510" s="45"/>
      <c r="D510" s="45"/>
      <c r="E510" s="45"/>
    </row>
    <row r="511" spans="1:5" x14ac:dyDescent="0.25">
      <c r="A511" s="45"/>
      <c r="B511" s="119"/>
      <c r="C511" s="45"/>
      <c r="D511" s="45"/>
      <c r="E511" s="45"/>
    </row>
    <row r="512" spans="1:5" x14ac:dyDescent="0.25">
      <c r="A512" s="45"/>
      <c r="B512" s="119"/>
      <c r="C512" s="45"/>
      <c r="D512" s="45"/>
      <c r="E512" s="45"/>
    </row>
    <row r="513" spans="1:5" x14ac:dyDescent="0.25">
      <c r="A513" s="45"/>
      <c r="B513" s="119"/>
      <c r="C513" s="45"/>
      <c r="D513" s="45"/>
      <c r="E513" s="45"/>
    </row>
    <row r="514" spans="1:5" x14ac:dyDescent="0.25">
      <c r="A514" s="45"/>
      <c r="B514" s="119"/>
      <c r="C514" s="45"/>
      <c r="D514" s="45"/>
      <c r="E514" s="45"/>
    </row>
    <row r="515" spans="1:5" x14ac:dyDescent="0.25">
      <c r="A515" s="45"/>
      <c r="B515" s="119"/>
      <c r="C515" s="45"/>
      <c r="D515" s="45"/>
      <c r="E515" s="45"/>
    </row>
    <row r="516" spans="1:5" x14ac:dyDescent="0.25">
      <c r="A516" s="45"/>
      <c r="B516" s="119"/>
      <c r="C516" s="45"/>
      <c r="D516" s="45"/>
      <c r="E516" s="45"/>
    </row>
    <row r="517" spans="1:5" x14ac:dyDescent="0.25">
      <c r="A517" s="45"/>
      <c r="B517" s="119"/>
      <c r="C517" s="45"/>
      <c r="D517" s="45"/>
      <c r="E517" s="45"/>
    </row>
    <row r="518" spans="1:5" x14ac:dyDescent="0.25">
      <c r="A518" s="45"/>
      <c r="B518" s="119"/>
      <c r="C518" s="45"/>
      <c r="D518" s="45"/>
      <c r="E518" s="45"/>
    </row>
    <row r="519" spans="1:5" x14ac:dyDescent="0.25">
      <c r="A519" s="45"/>
      <c r="B519" s="119"/>
      <c r="C519" s="45"/>
      <c r="D519" s="45"/>
      <c r="E519" s="45"/>
    </row>
    <row r="520" spans="1:5" x14ac:dyDescent="0.25">
      <c r="A520" s="45"/>
      <c r="B520" s="119"/>
      <c r="C520" s="45"/>
      <c r="D520" s="45"/>
      <c r="E520" s="45"/>
    </row>
    <row r="521" spans="1:5" x14ac:dyDescent="0.25">
      <c r="A521" s="45"/>
      <c r="B521" s="119"/>
      <c r="C521" s="45"/>
      <c r="D521" s="45"/>
      <c r="E521" s="45"/>
    </row>
    <row r="522" spans="1:5" x14ac:dyDescent="0.25">
      <c r="A522" s="45"/>
      <c r="B522" s="119"/>
      <c r="C522" s="45"/>
      <c r="D522" s="45"/>
      <c r="E522" s="45"/>
    </row>
    <row r="523" spans="1:5" x14ac:dyDescent="0.25">
      <c r="A523" s="45"/>
      <c r="B523" s="119"/>
      <c r="C523" s="45"/>
      <c r="D523" s="45"/>
      <c r="E523" s="45"/>
    </row>
    <row r="524" spans="1:5" x14ac:dyDescent="0.25">
      <c r="A524" s="45"/>
      <c r="B524" s="119"/>
      <c r="C524" s="45"/>
      <c r="D524" s="45"/>
      <c r="E524" s="45"/>
    </row>
    <row r="525" spans="1:5" x14ac:dyDescent="0.25">
      <c r="A525" s="45"/>
      <c r="B525" s="119"/>
      <c r="C525" s="45"/>
      <c r="D525" s="45"/>
      <c r="E525" s="45"/>
    </row>
    <row r="526" spans="1:5" x14ac:dyDescent="0.25">
      <c r="A526" s="45"/>
      <c r="B526" s="119"/>
      <c r="C526" s="45"/>
      <c r="D526" s="45"/>
      <c r="E526" s="45"/>
    </row>
    <row r="527" spans="1:5" x14ac:dyDescent="0.25">
      <c r="A527" s="45"/>
      <c r="B527" s="119"/>
      <c r="C527" s="45"/>
      <c r="D527" s="45"/>
      <c r="E527" s="45"/>
    </row>
    <row r="528" spans="1:5" x14ac:dyDescent="0.25">
      <c r="A528" s="45"/>
      <c r="B528" s="119"/>
      <c r="C528" s="45"/>
      <c r="D528" s="45"/>
      <c r="E528" s="45"/>
    </row>
    <row r="529" spans="1:5" x14ac:dyDescent="0.25">
      <c r="A529" s="45"/>
      <c r="B529" s="119"/>
      <c r="C529" s="45"/>
      <c r="D529" s="45"/>
      <c r="E529" s="45"/>
    </row>
    <row r="530" spans="1:5" x14ac:dyDescent="0.25">
      <c r="A530" s="45"/>
      <c r="B530" s="119"/>
      <c r="C530" s="45"/>
      <c r="D530" s="45"/>
      <c r="E530" s="45"/>
    </row>
    <row r="531" spans="1:5" x14ac:dyDescent="0.25">
      <c r="A531" s="45"/>
      <c r="B531" s="119"/>
      <c r="C531" s="45"/>
      <c r="D531" s="45"/>
      <c r="E531" s="45"/>
    </row>
    <row r="532" spans="1:5" x14ac:dyDescent="0.25">
      <c r="A532" s="45"/>
      <c r="B532" s="119"/>
      <c r="C532" s="45"/>
      <c r="D532" s="45"/>
      <c r="E532" s="45"/>
    </row>
    <row r="533" spans="1:5" x14ac:dyDescent="0.25">
      <c r="A533" s="45"/>
      <c r="B533" s="119"/>
      <c r="C533" s="45"/>
      <c r="D533" s="45"/>
      <c r="E533" s="45"/>
    </row>
    <row r="534" spans="1:5" x14ac:dyDescent="0.25">
      <c r="A534" s="45"/>
      <c r="B534" s="119"/>
      <c r="C534" s="45"/>
      <c r="D534" s="45"/>
      <c r="E534" s="45"/>
    </row>
    <row r="535" spans="1:5" x14ac:dyDescent="0.25">
      <c r="A535" s="45"/>
      <c r="B535" s="119"/>
      <c r="C535" s="45"/>
      <c r="D535" s="45"/>
      <c r="E535" s="45"/>
    </row>
    <row r="536" spans="1:5" x14ac:dyDescent="0.25">
      <c r="A536" s="45"/>
      <c r="B536" s="119"/>
      <c r="C536" s="45"/>
      <c r="D536" s="45"/>
      <c r="E536" s="45"/>
    </row>
    <row r="537" spans="1:5" x14ac:dyDescent="0.25">
      <c r="A537" s="45"/>
      <c r="B537" s="119"/>
      <c r="C537" s="45"/>
      <c r="D537" s="45"/>
      <c r="E537" s="45"/>
    </row>
    <row r="538" spans="1:5" x14ac:dyDescent="0.25">
      <c r="A538" s="45"/>
      <c r="B538" s="119"/>
      <c r="C538" s="45"/>
      <c r="D538" s="45"/>
      <c r="E538" s="45"/>
    </row>
    <row r="539" spans="1:5" x14ac:dyDescent="0.25">
      <c r="A539" s="45"/>
      <c r="B539" s="119"/>
      <c r="C539" s="45"/>
      <c r="D539" s="45"/>
      <c r="E539" s="45"/>
    </row>
    <row r="540" spans="1:5" x14ac:dyDescent="0.25">
      <c r="A540" s="45"/>
      <c r="B540" s="119"/>
      <c r="C540" s="45"/>
      <c r="D540" s="45"/>
      <c r="E540" s="45"/>
    </row>
    <row r="541" spans="1:5" x14ac:dyDescent="0.25">
      <c r="A541" s="45"/>
      <c r="B541" s="119"/>
      <c r="C541" s="45"/>
      <c r="D541" s="45"/>
      <c r="E541" s="45"/>
    </row>
    <row r="542" spans="1:5" x14ac:dyDescent="0.25">
      <c r="A542" s="45"/>
      <c r="B542" s="119"/>
      <c r="C542" s="45"/>
      <c r="D542" s="45"/>
      <c r="E542" s="45"/>
    </row>
    <row r="543" spans="1:5" x14ac:dyDescent="0.25">
      <c r="A543" s="45"/>
      <c r="B543" s="119"/>
      <c r="C543" s="45"/>
      <c r="D543" s="45"/>
      <c r="E543" s="45"/>
    </row>
    <row r="544" spans="1:5" x14ac:dyDescent="0.25">
      <c r="A544" s="45"/>
      <c r="B544" s="119"/>
      <c r="C544" s="45"/>
      <c r="D544" s="45"/>
      <c r="E544" s="45"/>
    </row>
    <row r="545" spans="1:5" x14ac:dyDescent="0.25">
      <c r="A545" s="45"/>
      <c r="B545" s="119"/>
      <c r="C545" s="45"/>
      <c r="D545" s="45"/>
      <c r="E545" s="45"/>
    </row>
    <row r="546" spans="1:5" x14ac:dyDescent="0.25">
      <c r="A546" s="45"/>
      <c r="B546" s="119"/>
      <c r="C546" s="45"/>
      <c r="D546" s="45"/>
      <c r="E546" s="45"/>
    </row>
    <row r="547" spans="1:5" x14ac:dyDescent="0.25">
      <c r="A547" s="45"/>
      <c r="B547" s="119"/>
      <c r="C547" s="45"/>
      <c r="D547" s="45"/>
      <c r="E547" s="45"/>
    </row>
    <row r="548" spans="1:5" x14ac:dyDescent="0.25">
      <c r="A548" s="45"/>
      <c r="B548" s="119"/>
      <c r="C548" s="45"/>
      <c r="D548" s="45"/>
      <c r="E548" s="45"/>
    </row>
    <row r="549" spans="1:5" x14ac:dyDescent="0.25">
      <c r="A549" s="45"/>
      <c r="B549" s="119"/>
      <c r="C549" s="45"/>
      <c r="D549" s="45"/>
      <c r="E549" s="45"/>
    </row>
    <row r="550" spans="1:5" x14ac:dyDescent="0.25">
      <c r="A550" s="45"/>
      <c r="B550" s="119"/>
      <c r="C550" s="45"/>
      <c r="D550" s="45"/>
      <c r="E550" s="45"/>
    </row>
    <row r="551" spans="1:5" x14ac:dyDescent="0.25">
      <c r="A551" s="45"/>
      <c r="B551" s="119"/>
      <c r="C551" s="45"/>
      <c r="D551" s="45"/>
      <c r="E551" s="45"/>
    </row>
    <row r="552" spans="1:5" x14ac:dyDescent="0.25">
      <c r="A552" s="45"/>
      <c r="B552" s="119"/>
      <c r="C552" s="45"/>
      <c r="D552" s="45"/>
      <c r="E552" s="45"/>
    </row>
    <row r="553" spans="1:5" x14ac:dyDescent="0.25">
      <c r="A553" s="45"/>
      <c r="B553" s="119"/>
      <c r="C553" s="45"/>
      <c r="D553" s="45"/>
      <c r="E553" s="45"/>
    </row>
    <row r="554" spans="1:5" x14ac:dyDescent="0.25">
      <c r="A554" s="45"/>
      <c r="B554" s="119"/>
      <c r="C554" s="45"/>
      <c r="D554" s="45"/>
      <c r="E554" s="45"/>
    </row>
    <row r="555" spans="1:5" x14ac:dyDescent="0.25">
      <c r="A555" s="45"/>
      <c r="B555" s="119"/>
      <c r="C555" s="45"/>
      <c r="D555" s="45"/>
      <c r="E555" s="45"/>
    </row>
    <row r="556" spans="1:5" x14ac:dyDescent="0.25">
      <c r="A556" s="45"/>
      <c r="B556" s="119"/>
      <c r="C556" s="45"/>
      <c r="D556" s="45"/>
      <c r="E556" s="45"/>
    </row>
    <row r="557" spans="1:5" x14ac:dyDescent="0.25">
      <c r="A557" s="45"/>
      <c r="B557" s="119"/>
      <c r="C557" s="45"/>
      <c r="D557" s="45"/>
      <c r="E557" s="45"/>
    </row>
    <row r="558" spans="1:5" x14ac:dyDescent="0.25">
      <c r="A558" s="45"/>
      <c r="B558" s="119"/>
      <c r="C558" s="45"/>
      <c r="D558" s="45"/>
      <c r="E558" s="45"/>
    </row>
    <row r="559" spans="1:5" x14ac:dyDescent="0.25">
      <c r="A559" s="45"/>
      <c r="B559" s="119"/>
      <c r="C559" s="45"/>
      <c r="D559" s="45"/>
      <c r="E559" s="45"/>
    </row>
    <row r="560" spans="1:5" x14ac:dyDescent="0.25">
      <c r="A560" s="45"/>
      <c r="B560" s="119"/>
      <c r="C560" s="45"/>
      <c r="D560" s="45"/>
      <c r="E560" s="45"/>
    </row>
    <row r="561" spans="1:5" x14ac:dyDescent="0.25">
      <c r="A561" s="45"/>
      <c r="B561" s="119"/>
      <c r="C561" s="45"/>
      <c r="D561" s="45"/>
      <c r="E561" s="45"/>
    </row>
    <row r="562" spans="1:5" x14ac:dyDescent="0.25">
      <c r="A562" s="45"/>
      <c r="B562" s="119"/>
      <c r="C562" s="45"/>
      <c r="D562" s="45"/>
      <c r="E562" s="45"/>
    </row>
    <row r="563" spans="1:5" x14ac:dyDescent="0.25">
      <c r="A563" s="45"/>
      <c r="B563" s="119"/>
      <c r="C563" s="45"/>
      <c r="D563" s="45"/>
      <c r="E563" s="45"/>
    </row>
    <row r="564" spans="1:5" x14ac:dyDescent="0.25">
      <c r="A564" s="45"/>
      <c r="B564" s="119"/>
      <c r="C564" s="45"/>
      <c r="D564" s="45"/>
      <c r="E564" s="45"/>
    </row>
    <row r="565" spans="1:5" x14ac:dyDescent="0.25">
      <c r="A565" s="45"/>
      <c r="B565" s="119"/>
      <c r="C565" s="45"/>
      <c r="D565" s="45"/>
      <c r="E565" s="45"/>
    </row>
    <row r="566" spans="1:5" x14ac:dyDescent="0.25">
      <c r="A566" s="45"/>
      <c r="B566" s="119"/>
      <c r="C566" s="45"/>
      <c r="D566" s="45"/>
      <c r="E566" s="45"/>
    </row>
    <row r="567" spans="1:5" x14ac:dyDescent="0.25">
      <c r="A567" s="45"/>
      <c r="B567" s="119"/>
      <c r="C567" s="45"/>
      <c r="D567" s="45"/>
      <c r="E567" s="45"/>
    </row>
    <row r="568" spans="1:5" x14ac:dyDescent="0.25">
      <c r="A568" s="45"/>
      <c r="B568" s="119"/>
      <c r="C568" s="45"/>
      <c r="D568" s="45"/>
      <c r="E568" s="45"/>
    </row>
    <row r="569" spans="1:5" x14ac:dyDescent="0.25">
      <c r="A569" s="45"/>
      <c r="B569" s="119"/>
      <c r="C569" s="45"/>
      <c r="D569" s="45"/>
      <c r="E569" s="45"/>
    </row>
    <row r="570" spans="1:5" x14ac:dyDescent="0.25">
      <c r="A570" s="45"/>
      <c r="B570" s="119"/>
      <c r="C570" s="45"/>
      <c r="D570" s="45"/>
      <c r="E570" s="45"/>
    </row>
    <row r="571" spans="1:5" x14ac:dyDescent="0.25">
      <c r="A571" s="45"/>
      <c r="B571" s="119"/>
      <c r="C571" s="45"/>
      <c r="D571" s="45"/>
      <c r="E571" s="45"/>
    </row>
    <row r="572" spans="1:5" x14ac:dyDescent="0.25">
      <c r="A572" s="45"/>
      <c r="B572" s="119"/>
      <c r="C572" s="45"/>
      <c r="D572" s="45"/>
      <c r="E572" s="45"/>
    </row>
    <row r="573" spans="1:5" x14ac:dyDescent="0.25">
      <c r="A573" s="45"/>
      <c r="B573" s="119"/>
      <c r="C573" s="45"/>
      <c r="D573" s="45"/>
      <c r="E573" s="45"/>
    </row>
    <row r="574" spans="1:5" x14ac:dyDescent="0.25">
      <c r="A574" s="45"/>
      <c r="B574" s="119"/>
      <c r="C574" s="45"/>
      <c r="D574" s="45"/>
      <c r="E574" s="45"/>
    </row>
    <row r="575" spans="1:5" x14ac:dyDescent="0.25">
      <c r="A575" s="45"/>
      <c r="B575" s="119"/>
      <c r="C575" s="45"/>
      <c r="D575" s="45"/>
      <c r="E575" s="45"/>
    </row>
    <row r="576" spans="1:5" x14ac:dyDescent="0.25">
      <c r="A576" s="45"/>
      <c r="B576" s="119"/>
      <c r="C576" s="45"/>
      <c r="D576" s="45"/>
      <c r="E576" s="45"/>
    </row>
    <row r="577" spans="1:5" x14ac:dyDescent="0.25">
      <c r="A577" s="45"/>
      <c r="B577" s="119"/>
      <c r="C577" s="45"/>
      <c r="D577" s="45"/>
      <c r="E577" s="45"/>
    </row>
    <row r="578" spans="1:5" x14ac:dyDescent="0.25">
      <c r="A578" s="45"/>
      <c r="B578" s="119"/>
      <c r="C578" s="45"/>
      <c r="D578" s="45"/>
      <c r="E578" s="45"/>
    </row>
    <row r="579" spans="1:5" x14ac:dyDescent="0.25">
      <c r="A579" s="45"/>
      <c r="B579" s="119"/>
      <c r="C579" s="45"/>
      <c r="D579" s="45"/>
      <c r="E579" s="45"/>
    </row>
    <row r="580" spans="1:5" x14ac:dyDescent="0.25">
      <c r="A580" s="45"/>
      <c r="B580" s="119"/>
      <c r="C580" s="45"/>
      <c r="D580" s="45"/>
      <c r="E580" s="45"/>
    </row>
    <row r="581" spans="1:5" x14ac:dyDescent="0.25">
      <c r="A581" s="45"/>
      <c r="B581" s="119"/>
      <c r="C581" s="45"/>
      <c r="D581" s="45"/>
      <c r="E581" s="45"/>
    </row>
    <row r="582" spans="1:5" x14ac:dyDescent="0.25">
      <c r="A582" s="45"/>
      <c r="B582" s="119"/>
      <c r="C582" s="45"/>
      <c r="D582" s="45"/>
      <c r="E582" s="45"/>
    </row>
    <row r="583" spans="1:5" x14ac:dyDescent="0.25">
      <c r="A583" s="45"/>
      <c r="B583" s="119"/>
      <c r="C583" s="45"/>
      <c r="D583" s="45"/>
      <c r="E583" s="45"/>
    </row>
    <row r="584" spans="1:5" x14ac:dyDescent="0.25">
      <c r="A584" s="45"/>
      <c r="B584" s="119"/>
      <c r="C584" s="45"/>
      <c r="D584" s="45"/>
      <c r="E584" s="45"/>
    </row>
    <row r="585" spans="1:5" x14ac:dyDescent="0.25">
      <c r="A585" s="45"/>
      <c r="B585" s="119"/>
      <c r="C585" s="45"/>
      <c r="D585" s="45"/>
      <c r="E585" s="45"/>
    </row>
    <row r="586" spans="1:5" x14ac:dyDescent="0.25">
      <c r="A586" s="45"/>
      <c r="B586" s="119"/>
      <c r="C586" s="45"/>
      <c r="D586" s="45"/>
      <c r="E586" s="45"/>
    </row>
    <row r="587" spans="1:5" x14ac:dyDescent="0.25">
      <c r="A587" s="45"/>
      <c r="B587" s="119"/>
      <c r="C587" s="45"/>
      <c r="D587" s="45"/>
      <c r="E587" s="45"/>
    </row>
    <row r="588" spans="1:5" x14ac:dyDescent="0.25">
      <c r="A588" s="45"/>
      <c r="B588" s="119"/>
      <c r="C588" s="45"/>
      <c r="D588" s="45"/>
      <c r="E588" s="45"/>
    </row>
    <row r="589" spans="1:5" x14ac:dyDescent="0.25">
      <c r="A589" s="45"/>
      <c r="B589" s="119"/>
      <c r="C589" s="45"/>
      <c r="D589" s="45"/>
      <c r="E589" s="45"/>
    </row>
    <row r="590" spans="1:5" x14ac:dyDescent="0.25">
      <c r="A590" s="45"/>
      <c r="B590" s="119"/>
      <c r="C590" s="45"/>
      <c r="D590" s="45"/>
      <c r="E590" s="45"/>
    </row>
    <row r="591" spans="1:5" x14ac:dyDescent="0.25">
      <c r="A591" s="45"/>
      <c r="B591" s="119"/>
      <c r="C591" s="45"/>
      <c r="D591" s="45"/>
      <c r="E591" s="45"/>
    </row>
    <row r="592" spans="1:5" x14ac:dyDescent="0.25">
      <c r="A592" s="45"/>
      <c r="B592" s="119"/>
      <c r="C592" s="45"/>
      <c r="D592" s="45"/>
      <c r="E592" s="45"/>
    </row>
    <row r="593" spans="1:5" x14ac:dyDescent="0.25">
      <c r="A593" s="45"/>
      <c r="B593" s="119"/>
      <c r="C593" s="45"/>
      <c r="D593" s="45"/>
      <c r="E593" s="45"/>
    </row>
    <row r="594" spans="1:5" x14ac:dyDescent="0.25">
      <c r="A594" s="45"/>
      <c r="B594" s="119"/>
      <c r="C594" s="45"/>
      <c r="D594" s="45"/>
      <c r="E594" s="45"/>
    </row>
    <row r="595" spans="1:5" x14ac:dyDescent="0.25">
      <c r="A595" s="45"/>
      <c r="B595" s="119"/>
      <c r="C595" s="45"/>
      <c r="D595" s="45"/>
      <c r="E595" s="45"/>
    </row>
    <row r="596" spans="1:5" x14ac:dyDescent="0.25">
      <c r="A596" s="45"/>
      <c r="B596" s="119"/>
      <c r="C596" s="45"/>
      <c r="D596" s="45"/>
      <c r="E596" s="45"/>
    </row>
    <row r="597" spans="1:5" x14ac:dyDescent="0.25">
      <c r="A597" s="45"/>
      <c r="B597" s="119"/>
      <c r="C597" s="45"/>
      <c r="D597" s="45"/>
      <c r="E597" s="45"/>
    </row>
    <row r="598" spans="1:5" x14ac:dyDescent="0.25">
      <c r="A598" s="45"/>
      <c r="B598" s="119"/>
      <c r="C598" s="45"/>
      <c r="D598" s="45"/>
      <c r="E598" s="45"/>
    </row>
    <row r="599" spans="1:5" x14ac:dyDescent="0.25">
      <c r="A599" s="45"/>
      <c r="B599" s="119"/>
      <c r="C599" s="45"/>
      <c r="D599" s="45"/>
      <c r="E599" s="45"/>
    </row>
    <row r="600" spans="1:5" x14ac:dyDescent="0.25">
      <c r="A600" s="45"/>
      <c r="B600" s="119"/>
      <c r="C600" s="45"/>
      <c r="D600" s="45"/>
      <c r="E600" s="45"/>
    </row>
    <row r="601" spans="1:5" x14ac:dyDescent="0.25">
      <c r="A601" s="45"/>
      <c r="B601" s="119"/>
      <c r="C601" s="45"/>
      <c r="D601" s="45"/>
      <c r="E601" s="45"/>
    </row>
    <row r="602" spans="1:5" x14ac:dyDescent="0.25">
      <c r="A602" s="45"/>
      <c r="B602" s="119"/>
      <c r="C602" s="45"/>
      <c r="D602" s="45"/>
      <c r="E602" s="45"/>
    </row>
    <row r="603" spans="1:5" x14ac:dyDescent="0.25">
      <c r="A603" s="45"/>
      <c r="B603" s="119"/>
      <c r="C603" s="45"/>
      <c r="D603" s="45"/>
      <c r="E603" s="45"/>
    </row>
    <row r="604" spans="1:5" x14ac:dyDescent="0.25">
      <c r="A604" s="45"/>
      <c r="B604" s="119"/>
      <c r="C604" s="45"/>
      <c r="D604" s="45"/>
      <c r="E604" s="45"/>
    </row>
    <row r="605" spans="1:5" x14ac:dyDescent="0.25">
      <c r="A605" s="45"/>
      <c r="B605" s="119"/>
      <c r="C605" s="45"/>
      <c r="D605" s="45"/>
      <c r="E605" s="45"/>
    </row>
    <row r="606" spans="1:5" x14ac:dyDescent="0.25">
      <c r="A606" s="45"/>
      <c r="B606" s="119"/>
      <c r="C606" s="45"/>
      <c r="D606" s="45"/>
      <c r="E606" s="45"/>
    </row>
    <row r="607" spans="1:5" x14ac:dyDescent="0.25">
      <c r="A607" s="45"/>
      <c r="B607" s="119"/>
      <c r="C607" s="45"/>
      <c r="D607" s="45"/>
      <c r="E607" s="45"/>
    </row>
    <row r="608" spans="1:5" x14ac:dyDescent="0.25">
      <c r="A608" s="45"/>
      <c r="B608" s="119"/>
      <c r="C608" s="45"/>
      <c r="D608" s="45"/>
      <c r="E608" s="45"/>
    </row>
    <row r="609" spans="1:5" x14ac:dyDescent="0.25">
      <c r="A609" s="45"/>
      <c r="B609" s="119"/>
      <c r="C609" s="45"/>
      <c r="D609" s="45"/>
      <c r="E609" s="45"/>
    </row>
    <row r="610" spans="1:5" x14ac:dyDescent="0.25">
      <c r="A610" s="45"/>
      <c r="B610" s="119"/>
      <c r="C610" s="45"/>
      <c r="D610" s="45"/>
      <c r="E610" s="45"/>
    </row>
    <row r="611" spans="1:5" x14ac:dyDescent="0.25">
      <c r="A611" s="45"/>
      <c r="B611" s="119"/>
      <c r="C611" s="45"/>
      <c r="D611" s="45"/>
      <c r="E611" s="45"/>
    </row>
    <row r="612" spans="1:5" x14ac:dyDescent="0.25">
      <c r="A612" s="45"/>
      <c r="B612" s="119"/>
      <c r="C612" s="45"/>
      <c r="D612" s="45"/>
      <c r="E612" s="45"/>
    </row>
    <row r="613" spans="1:5" x14ac:dyDescent="0.25">
      <c r="A613" s="45"/>
      <c r="B613" s="119"/>
      <c r="C613" s="45"/>
      <c r="D613" s="45"/>
      <c r="E613" s="45"/>
    </row>
    <row r="614" spans="1:5" x14ac:dyDescent="0.25">
      <c r="A614" s="45"/>
      <c r="B614" s="119"/>
      <c r="C614" s="45"/>
      <c r="D614" s="45"/>
      <c r="E614" s="45"/>
    </row>
    <row r="615" spans="1:5" x14ac:dyDescent="0.25">
      <c r="A615" s="45"/>
      <c r="B615" s="119"/>
      <c r="C615" s="45"/>
      <c r="D615" s="45"/>
      <c r="E615" s="45"/>
    </row>
    <row r="616" spans="1:5" x14ac:dyDescent="0.25">
      <c r="A616" s="45"/>
      <c r="B616" s="119"/>
      <c r="C616" s="45"/>
      <c r="D616" s="45"/>
      <c r="E616" s="45"/>
    </row>
    <row r="617" spans="1:5" x14ac:dyDescent="0.25">
      <c r="A617" s="45"/>
      <c r="B617" s="119"/>
      <c r="C617" s="45"/>
      <c r="D617" s="45"/>
      <c r="E617" s="45"/>
    </row>
    <row r="618" spans="1:5" x14ac:dyDescent="0.25">
      <c r="A618" s="45"/>
      <c r="B618" s="119"/>
      <c r="C618" s="45"/>
      <c r="D618" s="45"/>
      <c r="E618" s="45"/>
    </row>
    <row r="619" spans="1:5" x14ac:dyDescent="0.25">
      <c r="A619" s="45"/>
      <c r="B619" s="119"/>
      <c r="C619" s="45"/>
      <c r="D619" s="45"/>
      <c r="E619" s="45"/>
    </row>
    <row r="620" spans="1:5" x14ac:dyDescent="0.25">
      <c r="A620" s="45"/>
      <c r="B620" s="119"/>
      <c r="C620" s="45"/>
      <c r="D620" s="45"/>
      <c r="E620" s="45"/>
    </row>
    <row r="621" spans="1:5" x14ac:dyDescent="0.25">
      <c r="A621" s="45"/>
      <c r="B621" s="119"/>
      <c r="C621" s="45"/>
      <c r="D621" s="45"/>
      <c r="E621" s="45"/>
    </row>
    <row r="622" spans="1:5" x14ac:dyDescent="0.25">
      <c r="A622" s="45"/>
      <c r="B622" s="119"/>
      <c r="C622" s="45"/>
      <c r="D622" s="45"/>
      <c r="E622" s="45"/>
    </row>
    <row r="623" spans="1:5" x14ac:dyDescent="0.25">
      <c r="A623" s="45"/>
      <c r="B623" s="119"/>
      <c r="C623" s="45"/>
      <c r="D623" s="45"/>
      <c r="E623" s="45"/>
    </row>
    <row r="624" spans="1:5" x14ac:dyDescent="0.25">
      <c r="A624" s="45"/>
      <c r="B624" s="119"/>
      <c r="C624" s="45"/>
      <c r="D624" s="45"/>
      <c r="E624" s="45"/>
    </row>
    <row r="625" spans="1:5" x14ac:dyDescent="0.25">
      <c r="A625" s="45"/>
      <c r="B625" s="119"/>
      <c r="C625" s="45"/>
      <c r="D625" s="45"/>
      <c r="E625" s="45"/>
    </row>
    <row r="626" spans="1:5" x14ac:dyDescent="0.25">
      <c r="A626" s="45"/>
      <c r="B626" s="119"/>
      <c r="C626" s="45"/>
      <c r="D626" s="45"/>
      <c r="E626" s="45"/>
    </row>
    <row r="627" spans="1:5" x14ac:dyDescent="0.25">
      <c r="A627" s="45"/>
      <c r="B627" s="119"/>
      <c r="C627" s="45"/>
      <c r="D627" s="45"/>
      <c r="E627" s="45"/>
    </row>
    <row r="628" spans="1:5" x14ac:dyDescent="0.25">
      <c r="A628" s="45"/>
      <c r="B628" s="119"/>
      <c r="C628" s="45"/>
      <c r="D628" s="45"/>
      <c r="E628" s="45"/>
    </row>
    <row r="629" spans="1:5" x14ac:dyDescent="0.25">
      <c r="A629" s="45"/>
      <c r="B629" s="119"/>
      <c r="C629" s="45"/>
      <c r="D629" s="45"/>
      <c r="E629" s="45"/>
    </row>
    <row r="630" spans="1:5" x14ac:dyDescent="0.25">
      <c r="A630" s="45"/>
      <c r="B630" s="119"/>
      <c r="C630" s="45"/>
      <c r="D630" s="45"/>
      <c r="E630" s="45"/>
    </row>
    <row r="631" spans="1:5" x14ac:dyDescent="0.25">
      <c r="A631" s="45"/>
      <c r="B631" s="119"/>
      <c r="C631" s="45"/>
      <c r="D631" s="45"/>
      <c r="E631" s="45"/>
    </row>
    <row r="632" spans="1:5" x14ac:dyDescent="0.25">
      <c r="A632" s="45"/>
      <c r="B632" s="119"/>
      <c r="C632" s="45"/>
      <c r="D632" s="45"/>
      <c r="E632" s="45"/>
    </row>
    <row r="633" spans="1:5" x14ac:dyDescent="0.25">
      <c r="A633" s="45"/>
      <c r="B633" s="119"/>
      <c r="C633" s="45"/>
      <c r="D633" s="45"/>
      <c r="E633" s="45"/>
    </row>
    <row r="634" spans="1:5" x14ac:dyDescent="0.25">
      <c r="A634" s="45"/>
      <c r="B634" s="119"/>
      <c r="C634" s="45"/>
      <c r="D634" s="45"/>
      <c r="E634" s="45"/>
    </row>
    <row r="635" spans="1:5" x14ac:dyDescent="0.25">
      <c r="A635" s="45"/>
      <c r="B635" s="119"/>
      <c r="C635" s="45"/>
      <c r="D635" s="45"/>
      <c r="E635" s="45"/>
    </row>
    <row r="636" spans="1:5" x14ac:dyDescent="0.25">
      <c r="A636" s="45"/>
      <c r="B636" s="119"/>
      <c r="C636" s="45"/>
      <c r="D636" s="45"/>
      <c r="E636" s="45"/>
    </row>
    <row r="637" spans="1:5" x14ac:dyDescent="0.25">
      <c r="A637" s="45"/>
      <c r="B637" s="119"/>
      <c r="C637" s="45"/>
      <c r="D637" s="45"/>
      <c r="E637" s="45"/>
    </row>
    <row r="638" spans="1:5" x14ac:dyDescent="0.25">
      <c r="A638" s="45"/>
      <c r="B638" s="119"/>
      <c r="C638" s="45"/>
      <c r="D638" s="45"/>
      <c r="E638" s="45"/>
    </row>
    <row r="639" spans="1:5" x14ac:dyDescent="0.25">
      <c r="A639" s="45"/>
      <c r="B639" s="119"/>
      <c r="C639" s="45"/>
      <c r="D639" s="45"/>
      <c r="E639" s="45"/>
    </row>
    <row r="640" spans="1:5" x14ac:dyDescent="0.25">
      <c r="A640" s="45"/>
      <c r="B640" s="119"/>
      <c r="C640" s="45"/>
      <c r="D640" s="45"/>
      <c r="E640" s="45"/>
    </row>
    <row r="641" spans="1:5" x14ac:dyDescent="0.25">
      <c r="A641" s="45"/>
      <c r="B641" s="119"/>
      <c r="C641" s="45"/>
      <c r="D641" s="45"/>
      <c r="E641" s="45"/>
    </row>
    <row r="642" spans="1:5" x14ac:dyDescent="0.25">
      <c r="A642" s="45"/>
      <c r="B642" s="119"/>
      <c r="C642" s="45"/>
      <c r="D642" s="45"/>
      <c r="E642" s="45"/>
    </row>
    <row r="643" spans="1:5" x14ac:dyDescent="0.25">
      <c r="A643" s="45"/>
      <c r="B643" s="119"/>
      <c r="C643" s="45"/>
      <c r="D643" s="45"/>
      <c r="E643" s="45"/>
    </row>
    <row r="644" spans="1:5" x14ac:dyDescent="0.25">
      <c r="A644" s="45"/>
      <c r="B644" s="119"/>
      <c r="C644" s="45"/>
      <c r="D644" s="45"/>
      <c r="E644" s="45"/>
    </row>
    <row r="645" spans="1:5" x14ac:dyDescent="0.25">
      <c r="A645" s="45"/>
      <c r="B645" s="119"/>
      <c r="C645" s="45"/>
      <c r="D645" s="45"/>
      <c r="E645" s="45"/>
    </row>
    <row r="646" spans="1:5" x14ac:dyDescent="0.25">
      <c r="A646" s="45"/>
      <c r="B646" s="119"/>
      <c r="C646" s="45"/>
      <c r="D646" s="45"/>
      <c r="E646" s="45"/>
    </row>
    <row r="647" spans="1:5" x14ac:dyDescent="0.25">
      <c r="A647" s="45"/>
      <c r="B647" s="119"/>
      <c r="C647" s="45"/>
      <c r="D647" s="45"/>
      <c r="E647" s="45"/>
    </row>
    <row r="648" spans="1:5" x14ac:dyDescent="0.25">
      <c r="A648" s="45"/>
      <c r="B648" s="119"/>
      <c r="C648" s="45"/>
      <c r="D648" s="45"/>
      <c r="E648" s="45"/>
    </row>
    <row r="649" spans="1:5" x14ac:dyDescent="0.25">
      <c r="A649" s="45"/>
      <c r="B649" s="119"/>
      <c r="C649" s="45"/>
      <c r="D649" s="45"/>
      <c r="E649" s="45"/>
    </row>
    <row r="650" spans="1:5" x14ac:dyDescent="0.25">
      <c r="A650" s="45"/>
      <c r="B650" s="119"/>
      <c r="C650" s="45"/>
      <c r="D650" s="45"/>
      <c r="E650" s="45"/>
    </row>
    <row r="651" spans="1:5" x14ac:dyDescent="0.25">
      <c r="A651" s="45"/>
      <c r="B651" s="119"/>
      <c r="C651" s="45"/>
      <c r="D651" s="45"/>
      <c r="E651" s="45"/>
    </row>
    <row r="652" spans="1:5" x14ac:dyDescent="0.25">
      <c r="A652" s="45"/>
      <c r="B652" s="119"/>
      <c r="C652" s="45"/>
      <c r="D652" s="45"/>
      <c r="E652" s="45"/>
    </row>
    <row r="653" spans="1:5" x14ac:dyDescent="0.25">
      <c r="A653" s="45"/>
      <c r="B653" s="119"/>
      <c r="C653" s="45"/>
      <c r="D653" s="45"/>
      <c r="E653" s="45"/>
    </row>
    <row r="654" spans="1:5" x14ac:dyDescent="0.25">
      <c r="A654" s="45"/>
      <c r="B654" s="119"/>
      <c r="C654" s="45"/>
      <c r="D654" s="45"/>
      <c r="E654" s="45"/>
    </row>
    <row r="655" spans="1:5" x14ac:dyDescent="0.25">
      <c r="A655" s="45"/>
      <c r="B655" s="119"/>
      <c r="C655" s="45"/>
      <c r="D655" s="45"/>
      <c r="E655" s="45"/>
    </row>
    <row r="656" spans="1:5" x14ac:dyDescent="0.25">
      <c r="A656" s="45"/>
      <c r="B656" s="119"/>
      <c r="C656" s="45"/>
      <c r="D656" s="45"/>
      <c r="E656" s="45"/>
    </row>
    <row r="657" spans="1:5" x14ac:dyDescent="0.25">
      <c r="A657" s="45"/>
      <c r="B657" s="119"/>
      <c r="C657" s="45"/>
      <c r="D657" s="45"/>
      <c r="E657" s="45"/>
    </row>
    <row r="658" spans="1:5" x14ac:dyDescent="0.25">
      <c r="A658" s="45"/>
      <c r="B658" s="119"/>
      <c r="C658" s="45"/>
      <c r="D658" s="45"/>
      <c r="E658" s="45"/>
    </row>
    <row r="659" spans="1:5" x14ac:dyDescent="0.25">
      <c r="A659" s="45"/>
      <c r="B659" s="119"/>
      <c r="C659" s="45"/>
      <c r="D659" s="45"/>
      <c r="E659" s="45"/>
    </row>
    <row r="660" spans="1:5" x14ac:dyDescent="0.25">
      <c r="A660" s="45"/>
      <c r="B660" s="119"/>
      <c r="C660" s="45"/>
      <c r="D660" s="45"/>
      <c r="E660" s="45"/>
    </row>
    <row r="661" spans="1:5" x14ac:dyDescent="0.25">
      <c r="A661" s="45"/>
      <c r="B661" s="119"/>
      <c r="C661" s="45"/>
      <c r="D661" s="45"/>
      <c r="E661" s="45"/>
    </row>
    <row r="662" spans="1:5" x14ac:dyDescent="0.25">
      <c r="A662" s="45"/>
      <c r="B662" s="119"/>
      <c r="C662" s="45"/>
      <c r="D662" s="45"/>
      <c r="E662" s="45"/>
    </row>
    <row r="663" spans="1:5" x14ac:dyDescent="0.25">
      <c r="A663" s="45"/>
      <c r="B663" s="119"/>
      <c r="C663" s="45"/>
      <c r="D663" s="45"/>
      <c r="E663" s="45"/>
    </row>
    <row r="664" spans="1:5" x14ac:dyDescent="0.25">
      <c r="A664" s="45"/>
      <c r="B664" s="119"/>
      <c r="C664" s="45"/>
      <c r="D664" s="45"/>
      <c r="E664" s="45"/>
    </row>
    <row r="665" spans="1:5" x14ac:dyDescent="0.25">
      <c r="A665" s="45"/>
      <c r="B665" s="119"/>
      <c r="C665" s="45"/>
      <c r="D665" s="45"/>
      <c r="E665" s="45"/>
    </row>
    <row r="666" spans="1:5" x14ac:dyDescent="0.25">
      <c r="A666" s="45"/>
      <c r="B666" s="119"/>
      <c r="C666" s="45"/>
      <c r="D666" s="45"/>
      <c r="E666" s="45"/>
    </row>
    <row r="667" spans="1:5" x14ac:dyDescent="0.25">
      <c r="A667" s="45"/>
      <c r="B667" s="119"/>
      <c r="C667" s="45"/>
      <c r="D667" s="45"/>
      <c r="E667" s="45"/>
    </row>
    <row r="668" spans="1:5" x14ac:dyDescent="0.25">
      <c r="A668" s="45"/>
      <c r="B668" s="119"/>
      <c r="C668" s="45"/>
      <c r="D668" s="45"/>
      <c r="E668" s="45"/>
    </row>
    <row r="669" spans="1:5" x14ac:dyDescent="0.25">
      <c r="A669" s="45"/>
      <c r="B669" s="119"/>
      <c r="C669" s="45"/>
      <c r="D669" s="45"/>
      <c r="E669" s="45"/>
    </row>
    <row r="670" spans="1:5" x14ac:dyDescent="0.25">
      <c r="A670" s="45"/>
      <c r="B670" s="119"/>
      <c r="C670" s="45"/>
      <c r="D670" s="45"/>
      <c r="E670" s="45"/>
    </row>
    <row r="671" spans="1:5" x14ac:dyDescent="0.25">
      <c r="A671" s="45"/>
      <c r="B671" s="119"/>
      <c r="C671" s="45"/>
      <c r="D671" s="45"/>
      <c r="E671" s="45"/>
    </row>
    <row r="672" spans="1:5" x14ac:dyDescent="0.25">
      <c r="A672" s="45"/>
      <c r="B672" s="119"/>
      <c r="C672" s="45"/>
      <c r="D672" s="45"/>
      <c r="E672" s="45"/>
    </row>
    <row r="673" spans="1:5" x14ac:dyDescent="0.25">
      <c r="A673" s="45"/>
      <c r="B673" s="119"/>
      <c r="C673" s="45"/>
      <c r="D673" s="45"/>
      <c r="E673" s="45"/>
    </row>
    <row r="674" spans="1:5" x14ac:dyDescent="0.25">
      <c r="A674" s="45"/>
      <c r="B674" s="119"/>
      <c r="C674" s="45"/>
      <c r="D674" s="45"/>
      <c r="E674" s="45"/>
    </row>
    <row r="675" spans="1:5" x14ac:dyDescent="0.25">
      <c r="A675" s="45"/>
      <c r="B675" s="119"/>
      <c r="C675" s="45"/>
      <c r="D675" s="45"/>
      <c r="E675" s="45"/>
    </row>
    <row r="676" spans="1:5" x14ac:dyDescent="0.25">
      <c r="A676" s="45"/>
      <c r="B676" s="119"/>
      <c r="C676" s="45"/>
      <c r="D676" s="45"/>
      <c r="E676" s="45"/>
    </row>
    <row r="677" spans="1:5" x14ac:dyDescent="0.25">
      <c r="A677" s="45"/>
      <c r="B677" s="119"/>
      <c r="C677" s="45"/>
      <c r="D677" s="45"/>
      <c r="E677" s="45"/>
    </row>
    <row r="678" spans="1:5" x14ac:dyDescent="0.25">
      <c r="A678" s="45"/>
      <c r="B678" s="119"/>
      <c r="C678" s="45"/>
      <c r="D678" s="45"/>
      <c r="E678" s="45"/>
    </row>
    <row r="679" spans="1:5" x14ac:dyDescent="0.25">
      <c r="A679" s="45"/>
      <c r="B679" s="119"/>
      <c r="C679" s="45"/>
      <c r="D679" s="45"/>
      <c r="E679" s="45"/>
    </row>
    <row r="680" spans="1:5" x14ac:dyDescent="0.25">
      <c r="A680" s="45"/>
      <c r="B680" s="119"/>
      <c r="C680" s="45"/>
      <c r="D680" s="45"/>
      <c r="E680" s="45"/>
    </row>
    <row r="681" spans="1:5" x14ac:dyDescent="0.25">
      <c r="A681" s="45"/>
      <c r="B681" s="119"/>
      <c r="C681" s="45"/>
      <c r="D681" s="45"/>
      <c r="E681" s="45"/>
    </row>
    <row r="682" spans="1:5" x14ac:dyDescent="0.25">
      <c r="A682" s="45"/>
      <c r="B682" s="119"/>
      <c r="C682" s="45"/>
      <c r="D682" s="45"/>
      <c r="E682" s="45"/>
    </row>
    <row r="683" spans="1:5" x14ac:dyDescent="0.25">
      <c r="A683" s="45"/>
      <c r="B683" s="119"/>
      <c r="C683" s="45"/>
      <c r="D683" s="45"/>
      <c r="E683" s="45"/>
    </row>
    <row r="684" spans="1:5" x14ac:dyDescent="0.25">
      <c r="A684" s="45"/>
      <c r="B684" s="119"/>
      <c r="C684" s="45"/>
      <c r="D684" s="45"/>
      <c r="E684" s="45"/>
    </row>
    <row r="685" spans="1:5" x14ac:dyDescent="0.25">
      <c r="A685" s="45"/>
      <c r="B685" s="119"/>
      <c r="C685" s="45"/>
      <c r="D685" s="45"/>
      <c r="E685" s="45"/>
    </row>
    <row r="686" spans="1:5" x14ac:dyDescent="0.25">
      <c r="A686" s="45"/>
      <c r="B686" s="119"/>
      <c r="C686" s="45"/>
      <c r="D686" s="45"/>
      <c r="E686" s="45"/>
    </row>
    <row r="687" spans="1:5" x14ac:dyDescent="0.25">
      <c r="A687" s="45"/>
      <c r="B687" s="119"/>
      <c r="C687" s="45"/>
      <c r="D687" s="45"/>
      <c r="E687" s="45"/>
    </row>
    <row r="688" spans="1:5" x14ac:dyDescent="0.25">
      <c r="A688" s="45"/>
      <c r="B688" s="119"/>
      <c r="C688" s="45"/>
      <c r="D688" s="45"/>
      <c r="E688" s="45"/>
    </row>
    <row r="689" spans="1:5" x14ac:dyDescent="0.25">
      <c r="A689" s="45"/>
      <c r="B689" s="119"/>
      <c r="C689" s="45"/>
      <c r="D689" s="45"/>
      <c r="E689" s="45"/>
    </row>
    <row r="690" spans="1:5" x14ac:dyDescent="0.25">
      <c r="A690" s="45"/>
      <c r="B690" s="119"/>
      <c r="C690" s="45"/>
      <c r="D690" s="45"/>
      <c r="E690" s="45"/>
    </row>
    <row r="691" spans="1:5" x14ac:dyDescent="0.25">
      <c r="A691" s="45"/>
      <c r="B691" s="119"/>
      <c r="C691" s="45"/>
      <c r="D691" s="45"/>
      <c r="E691" s="45"/>
    </row>
    <row r="692" spans="1:5" x14ac:dyDescent="0.25">
      <c r="A692" s="45"/>
      <c r="B692" s="119"/>
      <c r="C692" s="45"/>
      <c r="D692" s="45"/>
      <c r="E692" s="45"/>
    </row>
    <row r="693" spans="1:5" x14ac:dyDescent="0.25">
      <c r="A693" s="45"/>
      <c r="B693" s="119"/>
      <c r="C693" s="45"/>
      <c r="D693" s="45"/>
      <c r="E693" s="45"/>
    </row>
    <row r="694" spans="1:5" x14ac:dyDescent="0.25">
      <c r="A694" s="45"/>
      <c r="B694" s="119"/>
      <c r="C694" s="45"/>
      <c r="D694" s="45"/>
      <c r="E694" s="45"/>
    </row>
    <row r="695" spans="1:5" x14ac:dyDescent="0.25">
      <c r="A695" s="45"/>
      <c r="B695" s="119"/>
      <c r="C695" s="45"/>
      <c r="D695" s="45"/>
      <c r="E695" s="45"/>
    </row>
    <row r="696" spans="1:5" x14ac:dyDescent="0.25">
      <c r="A696" s="45"/>
      <c r="B696" s="119"/>
      <c r="C696" s="45"/>
      <c r="D696" s="45"/>
      <c r="E696" s="45"/>
    </row>
    <row r="697" spans="1:5" x14ac:dyDescent="0.25">
      <c r="A697" s="45"/>
      <c r="B697" s="119"/>
      <c r="C697" s="45"/>
      <c r="D697" s="45"/>
      <c r="E697" s="45"/>
    </row>
    <row r="698" spans="1:5" x14ac:dyDescent="0.25">
      <c r="A698" s="45"/>
      <c r="B698" s="119"/>
      <c r="C698" s="45"/>
      <c r="D698" s="45"/>
      <c r="E698" s="45"/>
    </row>
    <row r="699" spans="1:5" x14ac:dyDescent="0.25">
      <c r="A699" s="45"/>
      <c r="B699" s="119"/>
      <c r="C699" s="45"/>
      <c r="D699" s="45"/>
      <c r="E699" s="45"/>
    </row>
    <row r="700" spans="1:5" x14ac:dyDescent="0.25">
      <c r="A700" s="45"/>
      <c r="B700" s="119"/>
      <c r="C700" s="45"/>
      <c r="D700" s="45"/>
      <c r="E700" s="45"/>
    </row>
    <row r="701" spans="1:5" x14ac:dyDescent="0.25">
      <c r="A701" s="45"/>
      <c r="B701" s="119"/>
      <c r="C701" s="45"/>
      <c r="D701" s="45"/>
      <c r="E701" s="45"/>
    </row>
    <row r="702" spans="1:5" x14ac:dyDescent="0.25">
      <c r="A702" s="45"/>
      <c r="B702" s="119"/>
      <c r="C702" s="45"/>
      <c r="D702" s="45"/>
      <c r="E702" s="45"/>
    </row>
    <row r="703" spans="1:5" x14ac:dyDescent="0.25">
      <c r="A703" s="45"/>
      <c r="B703" s="119"/>
      <c r="C703" s="45"/>
      <c r="D703" s="45"/>
      <c r="E703" s="45"/>
    </row>
    <row r="704" spans="1:5" x14ac:dyDescent="0.25">
      <c r="A704" s="45"/>
      <c r="B704" s="119"/>
      <c r="C704" s="45"/>
      <c r="D704" s="45"/>
      <c r="E704" s="45"/>
    </row>
    <row r="705" spans="1:5" x14ac:dyDescent="0.25">
      <c r="A705" s="45"/>
      <c r="B705" s="119"/>
      <c r="C705" s="45"/>
      <c r="D705" s="45"/>
      <c r="E705" s="45"/>
    </row>
    <row r="706" spans="1:5" x14ac:dyDescent="0.25">
      <c r="A706" s="45"/>
      <c r="B706" s="119"/>
      <c r="C706" s="45"/>
      <c r="D706" s="45"/>
      <c r="E706" s="45"/>
    </row>
    <row r="707" spans="1:5" x14ac:dyDescent="0.25">
      <c r="A707" s="45"/>
      <c r="B707" s="119"/>
      <c r="C707" s="45"/>
      <c r="D707" s="45"/>
      <c r="E707" s="45"/>
    </row>
    <row r="708" spans="1:5" x14ac:dyDescent="0.25">
      <c r="A708" s="45"/>
      <c r="B708" s="119"/>
      <c r="C708" s="45"/>
      <c r="D708" s="45"/>
      <c r="E708" s="45"/>
    </row>
    <row r="709" spans="1:5" x14ac:dyDescent="0.25">
      <c r="A709" s="45"/>
      <c r="B709" s="119"/>
      <c r="C709" s="45"/>
      <c r="D709" s="45"/>
      <c r="E709" s="45"/>
    </row>
    <row r="710" spans="1:5" x14ac:dyDescent="0.25">
      <c r="A710" s="45"/>
      <c r="B710" s="119"/>
      <c r="C710" s="45"/>
      <c r="D710" s="45"/>
      <c r="E710" s="45"/>
    </row>
    <row r="711" spans="1:5" x14ac:dyDescent="0.25">
      <c r="A711" s="45"/>
      <c r="B711" s="119"/>
      <c r="C711" s="45"/>
      <c r="D711" s="45"/>
      <c r="E711" s="45"/>
    </row>
    <row r="712" spans="1:5" x14ac:dyDescent="0.25">
      <c r="A712" s="45"/>
      <c r="B712" s="119"/>
      <c r="C712" s="45"/>
      <c r="D712" s="45"/>
      <c r="E712" s="45"/>
    </row>
    <row r="713" spans="1:5" x14ac:dyDescent="0.25">
      <c r="A713" s="45"/>
      <c r="B713" s="119"/>
      <c r="C713" s="45"/>
      <c r="D713" s="45"/>
      <c r="E713" s="45"/>
    </row>
    <row r="714" spans="1:5" x14ac:dyDescent="0.25">
      <c r="A714" s="45"/>
      <c r="B714" s="119"/>
      <c r="C714" s="45"/>
      <c r="D714" s="45"/>
      <c r="E714" s="45"/>
    </row>
    <row r="715" spans="1:5" x14ac:dyDescent="0.25">
      <c r="A715" s="45"/>
      <c r="B715" s="119"/>
      <c r="C715" s="45"/>
      <c r="D715" s="45"/>
      <c r="E715" s="45"/>
    </row>
    <row r="716" spans="1:5" x14ac:dyDescent="0.25">
      <c r="A716" s="45"/>
      <c r="B716" s="119"/>
      <c r="C716" s="45"/>
      <c r="D716" s="45"/>
      <c r="E716" s="45"/>
    </row>
    <row r="717" spans="1:5" x14ac:dyDescent="0.25">
      <c r="A717" s="45"/>
      <c r="B717" s="119"/>
      <c r="C717" s="45"/>
      <c r="D717" s="45"/>
      <c r="E717" s="45"/>
    </row>
    <row r="718" spans="1:5" x14ac:dyDescent="0.25">
      <c r="A718" s="45"/>
      <c r="B718" s="119"/>
      <c r="C718" s="45"/>
      <c r="D718" s="45"/>
      <c r="E718" s="45"/>
    </row>
    <row r="719" spans="1:5" x14ac:dyDescent="0.25">
      <c r="A719" s="45"/>
      <c r="B719" s="119"/>
      <c r="C719" s="45"/>
      <c r="D719" s="45"/>
      <c r="E719" s="45"/>
    </row>
    <row r="720" spans="1:5" x14ac:dyDescent="0.25">
      <c r="A720" s="45"/>
      <c r="B720" s="119"/>
      <c r="C720" s="45"/>
      <c r="D720" s="45"/>
      <c r="E720" s="45"/>
    </row>
    <row r="721" spans="1:5" x14ac:dyDescent="0.25">
      <c r="A721" s="45"/>
      <c r="B721" s="119"/>
      <c r="C721" s="45"/>
      <c r="D721" s="45"/>
      <c r="E721" s="45"/>
    </row>
    <row r="722" spans="1:5" x14ac:dyDescent="0.25">
      <c r="A722" s="45"/>
      <c r="B722" s="119"/>
      <c r="C722" s="45"/>
      <c r="D722" s="45"/>
      <c r="E722" s="45"/>
    </row>
    <row r="723" spans="1:5" x14ac:dyDescent="0.25">
      <c r="A723" s="45"/>
      <c r="B723" s="119"/>
      <c r="C723" s="45"/>
      <c r="D723" s="45"/>
      <c r="E723" s="45"/>
    </row>
    <row r="724" spans="1:5" x14ac:dyDescent="0.25">
      <c r="A724" s="45"/>
      <c r="B724" s="119"/>
      <c r="C724" s="45"/>
      <c r="D724" s="45"/>
      <c r="E724" s="45"/>
    </row>
    <row r="725" spans="1:5" x14ac:dyDescent="0.25">
      <c r="A725" s="45"/>
      <c r="B725" s="119"/>
      <c r="C725" s="45"/>
      <c r="D725" s="45"/>
      <c r="E725" s="45"/>
    </row>
    <row r="726" spans="1:5" x14ac:dyDescent="0.25">
      <c r="A726" s="45"/>
      <c r="B726" s="119"/>
      <c r="C726" s="45"/>
      <c r="D726" s="45"/>
      <c r="E726" s="45"/>
    </row>
    <row r="727" spans="1:5" x14ac:dyDescent="0.25">
      <c r="A727" s="45"/>
      <c r="B727" s="119"/>
      <c r="C727" s="45"/>
      <c r="D727" s="45"/>
      <c r="E727" s="45"/>
    </row>
    <row r="728" spans="1:5" x14ac:dyDescent="0.25">
      <c r="A728" s="45"/>
      <c r="B728" s="119"/>
      <c r="C728" s="45"/>
      <c r="D728" s="45"/>
      <c r="E728" s="45"/>
    </row>
    <row r="729" spans="1:5" x14ac:dyDescent="0.25">
      <c r="A729" s="45"/>
      <c r="B729" s="119"/>
      <c r="C729" s="45"/>
      <c r="D729" s="45"/>
      <c r="E729" s="45"/>
    </row>
    <row r="730" spans="1:5" x14ac:dyDescent="0.25">
      <c r="A730" s="45"/>
      <c r="B730" s="119"/>
      <c r="C730" s="45"/>
      <c r="D730" s="45"/>
      <c r="E730" s="45"/>
    </row>
    <row r="731" spans="1:5" x14ac:dyDescent="0.25">
      <c r="A731" s="45"/>
      <c r="B731" s="119"/>
      <c r="C731" s="45"/>
      <c r="D731" s="45"/>
      <c r="E731" s="45"/>
    </row>
    <row r="732" spans="1:5" x14ac:dyDescent="0.25">
      <c r="A732" s="45"/>
      <c r="B732" s="119"/>
      <c r="C732" s="45"/>
      <c r="D732" s="45"/>
      <c r="E732" s="45"/>
    </row>
    <row r="733" spans="1:5" x14ac:dyDescent="0.25">
      <c r="A733" s="45"/>
      <c r="B733" s="119"/>
      <c r="C733" s="45"/>
      <c r="D733" s="45"/>
      <c r="E733" s="45"/>
    </row>
    <row r="734" spans="1:5" x14ac:dyDescent="0.25">
      <c r="A734" s="45"/>
      <c r="B734" s="119"/>
      <c r="C734" s="45"/>
      <c r="D734" s="45"/>
      <c r="E734" s="45"/>
    </row>
    <row r="735" spans="1:5" x14ac:dyDescent="0.25">
      <c r="A735" s="45"/>
      <c r="B735" s="119"/>
      <c r="C735" s="45"/>
      <c r="D735" s="45"/>
      <c r="E735" s="45"/>
    </row>
    <row r="736" spans="1:5" x14ac:dyDescent="0.25">
      <c r="A736" s="45"/>
      <c r="B736" s="119"/>
      <c r="C736" s="45"/>
      <c r="D736" s="45"/>
      <c r="E736" s="45"/>
    </row>
    <row r="737" spans="1:5" x14ac:dyDescent="0.25">
      <c r="A737" s="45"/>
      <c r="B737" s="119"/>
      <c r="C737" s="45"/>
      <c r="D737" s="45"/>
      <c r="E737" s="45"/>
    </row>
    <row r="738" spans="1:5" x14ac:dyDescent="0.25">
      <c r="A738" s="45"/>
      <c r="B738" s="119"/>
      <c r="C738" s="45"/>
      <c r="D738" s="45"/>
      <c r="E738" s="45"/>
    </row>
    <row r="739" spans="1:5" x14ac:dyDescent="0.25">
      <c r="A739" s="45"/>
      <c r="B739" s="119"/>
      <c r="C739" s="45"/>
      <c r="D739" s="45"/>
      <c r="E739" s="45"/>
    </row>
    <row r="740" spans="1:5" x14ac:dyDescent="0.25">
      <c r="A740" s="45"/>
      <c r="B740" s="119"/>
      <c r="C740" s="45"/>
      <c r="D740" s="45"/>
      <c r="E740" s="45"/>
    </row>
    <row r="741" spans="1:5" x14ac:dyDescent="0.25">
      <c r="A741" s="45"/>
      <c r="B741" s="119"/>
      <c r="C741" s="45"/>
      <c r="D741" s="45"/>
      <c r="E741" s="45"/>
    </row>
    <row r="742" spans="1:5" x14ac:dyDescent="0.25">
      <c r="A742" s="45"/>
      <c r="B742" s="119"/>
      <c r="C742" s="45"/>
      <c r="D742" s="45"/>
      <c r="E742" s="45"/>
    </row>
    <row r="743" spans="1:5" x14ac:dyDescent="0.25">
      <c r="A743" s="45"/>
      <c r="B743" s="119"/>
      <c r="C743" s="45"/>
      <c r="D743" s="45"/>
      <c r="E743" s="45"/>
    </row>
    <row r="744" spans="1:5" x14ac:dyDescent="0.25">
      <c r="A744" s="45"/>
      <c r="B744" s="119"/>
      <c r="C744" s="45"/>
      <c r="D744" s="45"/>
      <c r="E744" s="45"/>
    </row>
    <row r="745" spans="1:5" x14ac:dyDescent="0.25">
      <c r="A745" s="45"/>
      <c r="B745" s="119"/>
      <c r="C745" s="45"/>
      <c r="D745" s="45"/>
      <c r="E745" s="45"/>
    </row>
    <row r="746" spans="1:5" x14ac:dyDescent="0.25">
      <c r="A746" s="45"/>
      <c r="B746" s="119"/>
      <c r="C746" s="45"/>
      <c r="D746" s="45"/>
      <c r="E746" s="45"/>
    </row>
    <row r="747" spans="1:5" x14ac:dyDescent="0.25">
      <c r="A747" s="45"/>
      <c r="B747" s="119"/>
      <c r="C747" s="45"/>
      <c r="D747" s="45"/>
      <c r="E747" s="45"/>
    </row>
    <row r="748" spans="1:5" x14ac:dyDescent="0.25">
      <c r="A748" s="45"/>
      <c r="B748" s="119"/>
      <c r="C748" s="45"/>
      <c r="D748" s="45"/>
      <c r="E748" s="45"/>
    </row>
    <row r="749" spans="1:5" x14ac:dyDescent="0.25">
      <c r="A749" s="45"/>
      <c r="B749" s="119"/>
      <c r="C749" s="45"/>
      <c r="D749" s="45"/>
      <c r="E749" s="45"/>
    </row>
    <row r="750" spans="1:5" x14ac:dyDescent="0.25">
      <c r="A750" s="45"/>
      <c r="B750" s="119"/>
      <c r="C750" s="45"/>
      <c r="D750" s="45"/>
      <c r="E750" s="45"/>
    </row>
    <row r="751" spans="1:5" x14ac:dyDescent="0.25">
      <c r="A751" s="45"/>
      <c r="B751" s="119"/>
      <c r="C751" s="45"/>
      <c r="D751" s="45"/>
      <c r="E751" s="45"/>
    </row>
    <row r="752" spans="1:5" x14ac:dyDescent="0.25">
      <c r="A752" s="45"/>
      <c r="B752" s="119"/>
      <c r="C752" s="45"/>
      <c r="D752" s="45"/>
      <c r="E752" s="45"/>
    </row>
    <row r="753" spans="1:5" x14ac:dyDescent="0.25">
      <c r="A753" s="45"/>
      <c r="B753" s="119"/>
      <c r="C753" s="45"/>
      <c r="D753" s="45"/>
      <c r="E753" s="45"/>
    </row>
    <row r="754" spans="1:5" x14ac:dyDescent="0.25">
      <c r="A754" s="45"/>
      <c r="B754" s="119"/>
      <c r="C754" s="45"/>
      <c r="D754" s="45"/>
      <c r="E754" s="45"/>
    </row>
    <row r="755" spans="1:5" x14ac:dyDescent="0.25">
      <c r="A755" s="45"/>
      <c r="B755" s="119"/>
      <c r="C755" s="45"/>
      <c r="D755" s="45"/>
      <c r="E755" s="45"/>
    </row>
    <row r="756" spans="1:5" x14ac:dyDescent="0.25">
      <c r="A756" s="45"/>
      <c r="B756" s="119"/>
      <c r="C756" s="45"/>
      <c r="D756" s="45"/>
      <c r="E756" s="45"/>
    </row>
    <row r="757" spans="1:5" x14ac:dyDescent="0.25">
      <c r="A757" s="45"/>
      <c r="B757" s="119"/>
      <c r="C757" s="45"/>
      <c r="D757" s="45"/>
      <c r="E757" s="45"/>
    </row>
    <row r="758" spans="1:5" x14ac:dyDescent="0.25">
      <c r="A758" s="45"/>
      <c r="B758" s="119"/>
      <c r="C758" s="45"/>
      <c r="D758" s="45"/>
      <c r="E758" s="45"/>
    </row>
    <row r="759" spans="1:5" x14ac:dyDescent="0.25">
      <c r="A759" s="45"/>
      <c r="B759" s="119"/>
      <c r="C759" s="45"/>
      <c r="D759" s="45"/>
      <c r="E759" s="45"/>
    </row>
    <row r="760" spans="1:5" x14ac:dyDescent="0.25">
      <c r="A760" s="45"/>
      <c r="B760" s="119"/>
      <c r="C760" s="45"/>
      <c r="D760" s="45"/>
      <c r="E760" s="45"/>
    </row>
    <row r="761" spans="1:5" x14ac:dyDescent="0.25">
      <c r="A761" s="45"/>
      <c r="B761" s="119"/>
      <c r="C761" s="45"/>
      <c r="D761" s="45"/>
      <c r="E761" s="45"/>
    </row>
    <row r="762" spans="1:5" x14ac:dyDescent="0.25">
      <c r="A762" s="45"/>
      <c r="B762" s="119"/>
      <c r="C762" s="45"/>
      <c r="D762" s="45"/>
      <c r="E762" s="45"/>
    </row>
    <row r="763" spans="1:5" x14ac:dyDescent="0.25">
      <c r="A763" s="45"/>
      <c r="B763" s="119"/>
      <c r="C763" s="45"/>
      <c r="D763" s="45"/>
      <c r="E763" s="45"/>
    </row>
    <row r="764" spans="1:5" x14ac:dyDescent="0.25">
      <c r="A764" s="45"/>
      <c r="B764" s="119"/>
      <c r="C764" s="45"/>
      <c r="D764" s="45"/>
      <c r="E764" s="45"/>
    </row>
    <row r="765" spans="1:5" x14ac:dyDescent="0.25">
      <c r="A765" s="45"/>
      <c r="B765" s="119"/>
      <c r="C765" s="45"/>
      <c r="D765" s="45"/>
      <c r="E765" s="45"/>
    </row>
    <row r="766" spans="1:5" x14ac:dyDescent="0.25">
      <c r="A766" s="45"/>
      <c r="B766" s="119"/>
      <c r="C766" s="45"/>
      <c r="D766" s="45"/>
      <c r="E766" s="45"/>
    </row>
    <row r="767" spans="1:5" x14ac:dyDescent="0.25">
      <c r="A767" s="45"/>
      <c r="B767" s="119"/>
      <c r="C767" s="45"/>
      <c r="D767" s="45"/>
      <c r="E767" s="45"/>
    </row>
    <row r="768" spans="1:5" x14ac:dyDescent="0.25">
      <c r="A768" s="45"/>
      <c r="B768" s="119"/>
      <c r="C768" s="45"/>
      <c r="D768" s="45"/>
      <c r="E768" s="45"/>
    </row>
    <row r="769" spans="1:5" x14ac:dyDescent="0.25">
      <c r="A769" s="45"/>
      <c r="B769" s="119"/>
      <c r="C769" s="45"/>
      <c r="D769" s="45"/>
      <c r="E769" s="45"/>
    </row>
    <row r="770" spans="1:5" x14ac:dyDescent="0.25">
      <c r="A770" s="45"/>
      <c r="B770" s="119"/>
      <c r="C770" s="45"/>
      <c r="D770" s="45"/>
      <c r="E770" s="45"/>
    </row>
    <row r="771" spans="1:5" x14ac:dyDescent="0.25">
      <c r="A771" s="45"/>
      <c r="B771" s="119"/>
      <c r="C771" s="45"/>
      <c r="D771" s="45"/>
      <c r="E771" s="45"/>
    </row>
    <row r="772" spans="1:5" x14ac:dyDescent="0.25">
      <c r="A772" s="45"/>
      <c r="B772" s="119"/>
      <c r="C772" s="45"/>
      <c r="D772" s="45"/>
      <c r="E772" s="45"/>
    </row>
    <row r="773" spans="1:5" x14ac:dyDescent="0.25">
      <c r="A773" s="45"/>
      <c r="B773" s="119"/>
      <c r="C773" s="45"/>
      <c r="D773" s="45"/>
      <c r="E773" s="45"/>
    </row>
    <row r="774" spans="1:5" x14ac:dyDescent="0.25">
      <c r="A774" s="45"/>
      <c r="B774" s="119"/>
      <c r="C774" s="45"/>
      <c r="D774" s="45"/>
      <c r="E774" s="45"/>
    </row>
    <row r="775" spans="1:5" x14ac:dyDescent="0.25">
      <c r="A775" s="45"/>
      <c r="B775" s="119"/>
      <c r="C775" s="45"/>
      <c r="D775" s="45"/>
      <c r="E775" s="45"/>
    </row>
    <row r="776" spans="1:5" x14ac:dyDescent="0.25">
      <c r="A776" s="45"/>
      <c r="B776" s="119"/>
      <c r="C776" s="45"/>
      <c r="D776" s="45"/>
      <c r="E776" s="45"/>
    </row>
    <row r="777" spans="1:5" x14ac:dyDescent="0.25">
      <c r="A777" s="45"/>
      <c r="B777" s="119"/>
      <c r="C777" s="45"/>
      <c r="D777" s="45"/>
      <c r="E777" s="45"/>
    </row>
    <row r="778" spans="1:5" x14ac:dyDescent="0.25">
      <c r="A778" s="45"/>
      <c r="B778" s="119"/>
      <c r="C778" s="45"/>
      <c r="D778" s="45"/>
      <c r="E778" s="45"/>
    </row>
    <row r="779" spans="1:5" x14ac:dyDescent="0.25">
      <c r="A779" s="45"/>
      <c r="B779" s="119"/>
      <c r="C779" s="45"/>
      <c r="D779" s="45"/>
      <c r="E779" s="45"/>
    </row>
    <row r="780" spans="1:5" x14ac:dyDescent="0.25">
      <c r="A780" s="45"/>
      <c r="B780" s="119"/>
      <c r="C780" s="45"/>
      <c r="D780" s="45"/>
      <c r="E780" s="45"/>
    </row>
    <row r="781" spans="1:5" x14ac:dyDescent="0.25">
      <c r="A781" s="45"/>
      <c r="B781" s="119"/>
      <c r="C781" s="45"/>
      <c r="D781" s="45"/>
      <c r="E781" s="45"/>
    </row>
    <row r="782" spans="1:5" x14ac:dyDescent="0.25">
      <c r="A782" s="45"/>
      <c r="B782" s="119"/>
      <c r="C782" s="45"/>
      <c r="D782" s="45"/>
      <c r="E782" s="45"/>
    </row>
    <row r="783" spans="1:5" x14ac:dyDescent="0.25">
      <c r="A783" s="45"/>
      <c r="B783" s="119"/>
      <c r="C783" s="45"/>
      <c r="D783" s="45"/>
      <c r="E783" s="45"/>
    </row>
    <row r="784" spans="1:5" x14ac:dyDescent="0.25">
      <c r="A784" s="45"/>
      <c r="B784" s="119"/>
      <c r="C784" s="45"/>
      <c r="D784" s="45"/>
      <c r="E784" s="45"/>
    </row>
    <row r="785" spans="1:5" x14ac:dyDescent="0.25">
      <c r="A785" s="45"/>
      <c r="B785" s="119"/>
      <c r="C785" s="45"/>
      <c r="D785" s="45"/>
      <c r="E785" s="45"/>
    </row>
    <row r="786" spans="1:5" x14ac:dyDescent="0.25">
      <c r="A786" s="45"/>
      <c r="B786" s="119"/>
      <c r="C786" s="45"/>
      <c r="D786" s="45"/>
      <c r="E786" s="45"/>
    </row>
    <row r="787" spans="1:5" x14ac:dyDescent="0.25">
      <c r="A787" s="45"/>
      <c r="B787" s="119"/>
      <c r="C787" s="45"/>
      <c r="D787" s="45"/>
      <c r="E787" s="45"/>
    </row>
    <row r="788" spans="1:5" x14ac:dyDescent="0.25">
      <c r="A788" s="45"/>
      <c r="B788" s="119"/>
      <c r="C788" s="45"/>
      <c r="D788" s="45"/>
      <c r="E788" s="45"/>
    </row>
    <row r="789" spans="1:5" x14ac:dyDescent="0.25">
      <c r="A789" s="45"/>
      <c r="B789" s="119"/>
      <c r="C789" s="45"/>
      <c r="D789" s="45"/>
      <c r="E789" s="45"/>
    </row>
    <row r="790" spans="1:5" x14ac:dyDescent="0.25">
      <c r="A790" s="45"/>
      <c r="B790" s="119"/>
      <c r="C790" s="45"/>
      <c r="D790" s="45"/>
      <c r="E790" s="45"/>
    </row>
    <row r="791" spans="1:5" x14ac:dyDescent="0.25">
      <c r="A791" s="45"/>
      <c r="B791" s="119"/>
      <c r="C791" s="45"/>
      <c r="D791" s="45"/>
      <c r="E791" s="45"/>
    </row>
    <row r="792" spans="1:5" x14ac:dyDescent="0.25">
      <c r="A792" s="45"/>
      <c r="B792" s="119"/>
      <c r="C792" s="45"/>
      <c r="D792" s="45"/>
      <c r="E792" s="45"/>
    </row>
    <row r="793" spans="1:5" x14ac:dyDescent="0.25">
      <c r="A793" s="45"/>
      <c r="B793" s="119"/>
      <c r="C793" s="45"/>
      <c r="D793" s="45"/>
      <c r="E793" s="45"/>
    </row>
    <row r="794" spans="1:5" x14ac:dyDescent="0.25">
      <c r="A794" s="45"/>
      <c r="B794" s="119"/>
      <c r="C794" s="45"/>
      <c r="D794" s="45"/>
      <c r="E794" s="45"/>
    </row>
    <row r="795" spans="1:5" x14ac:dyDescent="0.25">
      <c r="A795" s="45"/>
      <c r="B795" s="119"/>
      <c r="C795" s="45"/>
      <c r="D795" s="45"/>
      <c r="E795" s="45"/>
    </row>
    <row r="796" spans="1:5" x14ac:dyDescent="0.25">
      <c r="A796" s="45"/>
      <c r="B796" s="119"/>
      <c r="C796" s="45"/>
      <c r="D796" s="45"/>
      <c r="E796" s="45"/>
    </row>
    <row r="797" spans="1:5" x14ac:dyDescent="0.25">
      <c r="A797" s="45"/>
      <c r="B797" s="119"/>
      <c r="C797" s="45"/>
      <c r="D797" s="45"/>
      <c r="E797" s="45"/>
    </row>
    <row r="798" spans="1:5" x14ac:dyDescent="0.25">
      <c r="A798" s="45"/>
      <c r="B798" s="119"/>
      <c r="C798" s="45"/>
      <c r="D798" s="45"/>
      <c r="E798" s="45"/>
    </row>
    <row r="799" spans="1:5" x14ac:dyDescent="0.25">
      <c r="A799" s="45"/>
      <c r="B799" s="119"/>
      <c r="C799" s="45"/>
      <c r="D799" s="45"/>
      <c r="E799" s="45"/>
    </row>
    <row r="800" spans="1:5" x14ac:dyDescent="0.25">
      <c r="A800" s="45"/>
      <c r="B800" s="119"/>
      <c r="C800" s="45"/>
      <c r="D800" s="45"/>
      <c r="E800" s="45"/>
    </row>
    <row r="801" spans="1:5" x14ac:dyDescent="0.25">
      <c r="A801" s="45"/>
      <c r="B801" s="119"/>
      <c r="C801" s="45"/>
      <c r="D801" s="45"/>
      <c r="E801" s="45"/>
    </row>
    <row r="802" spans="1:5" x14ac:dyDescent="0.25">
      <c r="A802" s="45"/>
      <c r="B802" s="119"/>
      <c r="C802" s="45"/>
      <c r="D802" s="45"/>
      <c r="E802" s="45"/>
    </row>
    <row r="803" spans="1:5" x14ac:dyDescent="0.25">
      <c r="A803" s="45"/>
      <c r="B803" s="119"/>
      <c r="C803" s="45"/>
      <c r="D803" s="45"/>
      <c r="E803" s="45"/>
    </row>
    <row r="804" spans="1:5" x14ac:dyDescent="0.25">
      <c r="A804" s="45"/>
      <c r="B804" s="119"/>
      <c r="C804" s="45"/>
      <c r="D804" s="45"/>
      <c r="E804" s="45"/>
    </row>
    <row r="805" spans="1:5" x14ac:dyDescent="0.25">
      <c r="A805" s="45"/>
      <c r="B805" s="119"/>
      <c r="C805" s="45"/>
      <c r="D805" s="45"/>
      <c r="E805" s="45"/>
    </row>
    <row r="806" spans="1:5" x14ac:dyDescent="0.25">
      <c r="A806" s="45"/>
      <c r="B806" s="119"/>
      <c r="C806" s="45"/>
      <c r="D806" s="45"/>
      <c r="E806" s="45"/>
    </row>
    <row r="807" spans="1:5" x14ac:dyDescent="0.25">
      <c r="A807" s="45"/>
      <c r="B807" s="119"/>
      <c r="C807" s="45"/>
      <c r="D807" s="45"/>
      <c r="E807" s="45"/>
    </row>
    <row r="808" spans="1:5" x14ac:dyDescent="0.25">
      <c r="A808" s="45"/>
      <c r="B808" s="119"/>
      <c r="C808" s="45"/>
      <c r="D808" s="45"/>
      <c r="E808" s="45"/>
    </row>
    <row r="809" spans="1:5" x14ac:dyDescent="0.25">
      <c r="A809" s="45"/>
      <c r="B809" s="119"/>
      <c r="C809" s="45"/>
      <c r="D809" s="45"/>
      <c r="E809" s="45"/>
    </row>
    <row r="810" spans="1:5" x14ac:dyDescent="0.25">
      <c r="A810" s="45"/>
      <c r="B810" s="119"/>
      <c r="C810" s="45"/>
      <c r="D810" s="45"/>
      <c r="E810" s="45"/>
    </row>
    <row r="811" spans="1:5" x14ac:dyDescent="0.25">
      <c r="A811" s="45"/>
      <c r="B811" s="119"/>
      <c r="C811" s="45"/>
      <c r="D811" s="45"/>
      <c r="E811" s="45"/>
    </row>
    <row r="812" spans="1:5" x14ac:dyDescent="0.25">
      <c r="A812" s="45"/>
      <c r="B812" s="119"/>
      <c r="C812" s="45"/>
      <c r="D812" s="45"/>
      <c r="E812" s="45"/>
    </row>
    <row r="813" spans="1:5" x14ac:dyDescent="0.25">
      <c r="A813" s="45"/>
      <c r="B813" s="119"/>
      <c r="C813" s="45"/>
      <c r="D813" s="45"/>
      <c r="E813" s="45"/>
    </row>
    <row r="814" spans="1:5" x14ac:dyDescent="0.25">
      <c r="A814" s="45"/>
      <c r="B814" s="119"/>
      <c r="C814" s="45"/>
      <c r="D814" s="45"/>
      <c r="E814" s="45"/>
    </row>
    <row r="815" spans="1:5" x14ac:dyDescent="0.25">
      <c r="A815" s="45"/>
      <c r="B815" s="119"/>
      <c r="C815" s="45"/>
      <c r="D815" s="45"/>
      <c r="E815" s="45"/>
    </row>
    <row r="816" spans="1:5" x14ac:dyDescent="0.25">
      <c r="A816" s="45"/>
      <c r="B816" s="119"/>
      <c r="C816" s="45"/>
      <c r="D816" s="45"/>
      <c r="E816" s="45"/>
    </row>
    <row r="817" spans="1:5" x14ac:dyDescent="0.25">
      <c r="A817" s="45"/>
      <c r="B817" s="119"/>
      <c r="C817" s="45"/>
      <c r="D817" s="45"/>
      <c r="E817" s="45"/>
    </row>
    <row r="818" spans="1:5" x14ac:dyDescent="0.25">
      <c r="A818" s="45"/>
      <c r="B818" s="119"/>
      <c r="C818" s="45"/>
      <c r="D818" s="45"/>
      <c r="E818" s="45"/>
    </row>
    <row r="819" spans="1:5" x14ac:dyDescent="0.25">
      <c r="A819" s="45"/>
      <c r="B819" s="119"/>
      <c r="C819" s="45"/>
      <c r="D819" s="45"/>
      <c r="E819" s="45"/>
    </row>
    <row r="820" spans="1:5" x14ac:dyDescent="0.25">
      <c r="A820" s="45"/>
      <c r="B820" s="119"/>
      <c r="C820" s="45"/>
      <c r="D820" s="45"/>
      <c r="E820" s="45"/>
    </row>
    <row r="821" spans="1:5" x14ac:dyDescent="0.25">
      <c r="A821" s="45"/>
      <c r="B821" s="119"/>
      <c r="C821" s="45"/>
      <c r="D821" s="45"/>
      <c r="E821" s="45"/>
    </row>
    <row r="822" spans="1:5" x14ac:dyDescent="0.25">
      <c r="A822" s="45"/>
      <c r="B822" s="119"/>
      <c r="C822" s="45"/>
      <c r="D822" s="45"/>
      <c r="E822" s="45"/>
    </row>
    <row r="823" spans="1:5" x14ac:dyDescent="0.25">
      <c r="A823" s="45"/>
      <c r="B823" s="119"/>
      <c r="C823" s="45"/>
      <c r="D823" s="45"/>
      <c r="E823" s="45"/>
    </row>
    <row r="824" spans="1:5" x14ac:dyDescent="0.25">
      <c r="A824" s="45"/>
      <c r="B824" s="119"/>
      <c r="C824" s="45"/>
      <c r="D824" s="45"/>
      <c r="E824" s="45"/>
    </row>
    <row r="825" spans="1:5" x14ac:dyDescent="0.25">
      <c r="A825" s="45"/>
      <c r="B825" s="119"/>
      <c r="C825" s="45"/>
      <c r="D825" s="45"/>
      <c r="E825" s="45"/>
    </row>
    <row r="826" spans="1:5" x14ac:dyDescent="0.25">
      <c r="A826" s="45"/>
      <c r="B826" s="119"/>
      <c r="C826" s="45"/>
      <c r="D826" s="45"/>
      <c r="E826" s="45"/>
    </row>
    <row r="827" spans="1:5" x14ac:dyDescent="0.25">
      <c r="A827" s="45"/>
      <c r="B827" s="119"/>
      <c r="C827" s="45"/>
      <c r="D827" s="45"/>
      <c r="E827" s="45"/>
    </row>
    <row r="828" spans="1:5" x14ac:dyDescent="0.25">
      <c r="A828" s="45"/>
      <c r="B828" s="119"/>
      <c r="C828" s="45"/>
      <c r="D828" s="45"/>
      <c r="E828" s="45"/>
    </row>
    <row r="829" spans="1:5" x14ac:dyDescent="0.25">
      <c r="A829" s="45"/>
      <c r="B829" s="119"/>
      <c r="C829" s="45"/>
      <c r="D829" s="45"/>
      <c r="E829" s="45"/>
    </row>
    <row r="830" spans="1:5" x14ac:dyDescent="0.25">
      <c r="A830" s="45"/>
      <c r="B830" s="119"/>
      <c r="C830" s="45"/>
      <c r="D830" s="45"/>
      <c r="E830" s="45"/>
    </row>
    <row r="831" spans="1:5" x14ac:dyDescent="0.25">
      <c r="A831" s="45"/>
      <c r="B831" s="119"/>
      <c r="C831" s="45"/>
      <c r="D831" s="45"/>
      <c r="E831" s="45"/>
    </row>
    <row r="832" spans="1:5" x14ac:dyDescent="0.25">
      <c r="A832" s="45"/>
      <c r="B832" s="119"/>
      <c r="C832" s="45"/>
      <c r="D832" s="45"/>
      <c r="E832" s="45"/>
    </row>
    <row r="833" spans="1:5" x14ac:dyDescent="0.25">
      <c r="A833" s="45"/>
      <c r="B833" s="119"/>
      <c r="C833" s="45"/>
      <c r="D833" s="45"/>
      <c r="E833" s="45"/>
    </row>
    <row r="834" spans="1:5" x14ac:dyDescent="0.25">
      <c r="A834" s="45"/>
      <c r="B834" s="119"/>
      <c r="C834" s="45"/>
      <c r="D834" s="45"/>
      <c r="E834" s="45"/>
    </row>
    <row r="835" spans="1:5" x14ac:dyDescent="0.25">
      <c r="A835" s="45"/>
      <c r="B835" s="119"/>
      <c r="C835" s="45"/>
      <c r="D835" s="45"/>
      <c r="E835" s="45"/>
    </row>
    <row r="836" spans="1:5" x14ac:dyDescent="0.25">
      <c r="A836" s="45"/>
      <c r="B836" s="119"/>
      <c r="C836" s="45"/>
      <c r="D836" s="45"/>
      <c r="E836" s="45"/>
    </row>
    <row r="837" spans="1:5" x14ac:dyDescent="0.25">
      <c r="A837" s="45"/>
      <c r="B837" s="119"/>
      <c r="C837" s="45"/>
      <c r="D837" s="45"/>
      <c r="E837" s="45"/>
    </row>
    <row r="838" spans="1:5" x14ac:dyDescent="0.25">
      <c r="A838" s="45"/>
      <c r="B838" s="119"/>
      <c r="C838" s="45"/>
      <c r="D838" s="45"/>
      <c r="E838" s="45"/>
    </row>
    <row r="839" spans="1:5" x14ac:dyDescent="0.25">
      <c r="A839" s="45"/>
      <c r="B839" s="119"/>
      <c r="C839" s="45"/>
      <c r="D839" s="45"/>
      <c r="E839" s="45"/>
    </row>
    <row r="840" spans="1:5" x14ac:dyDescent="0.25">
      <c r="A840" s="45"/>
      <c r="B840" s="119"/>
      <c r="C840" s="45"/>
      <c r="D840" s="45"/>
      <c r="E840" s="45"/>
    </row>
    <row r="841" spans="1:5" x14ac:dyDescent="0.25">
      <c r="A841" s="45"/>
      <c r="B841" s="119"/>
      <c r="C841" s="45"/>
      <c r="D841" s="45"/>
      <c r="E841" s="45"/>
    </row>
    <row r="842" spans="1:5" x14ac:dyDescent="0.25">
      <c r="A842" s="45"/>
      <c r="B842" s="119"/>
      <c r="C842" s="45"/>
      <c r="D842" s="45"/>
      <c r="E842" s="45"/>
    </row>
    <row r="843" spans="1:5" x14ac:dyDescent="0.25">
      <c r="A843" s="45"/>
      <c r="B843" s="119"/>
      <c r="C843" s="45"/>
      <c r="D843" s="45"/>
      <c r="E843" s="45"/>
    </row>
    <row r="844" spans="1:5" x14ac:dyDescent="0.25">
      <c r="A844" s="45"/>
      <c r="B844" s="119"/>
      <c r="C844" s="45"/>
      <c r="D844" s="45"/>
      <c r="E844" s="45"/>
    </row>
    <row r="845" spans="1:5" x14ac:dyDescent="0.25">
      <c r="A845" s="45"/>
      <c r="B845" s="119"/>
      <c r="C845" s="45"/>
      <c r="D845" s="45"/>
      <c r="E845" s="45"/>
    </row>
    <row r="846" spans="1:5" x14ac:dyDescent="0.25">
      <c r="A846" s="45"/>
      <c r="B846" s="119"/>
      <c r="C846" s="45"/>
      <c r="D846" s="45"/>
      <c r="E846" s="45"/>
    </row>
    <row r="847" spans="1:5" x14ac:dyDescent="0.25">
      <c r="A847" s="45"/>
      <c r="B847" s="119"/>
      <c r="C847" s="45"/>
      <c r="D847" s="45"/>
      <c r="E847" s="45"/>
    </row>
    <row r="848" spans="1:5" x14ac:dyDescent="0.25">
      <c r="A848" s="45"/>
      <c r="B848" s="119"/>
      <c r="C848" s="45"/>
      <c r="D848" s="45"/>
      <c r="E848" s="45"/>
    </row>
    <row r="849" spans="1:5" x14ac:dyDescent="0.25">
      <c r="A849" s="45"/>
      <c r="B849" s="119"/>
      <c r="C849" s="45"/>
      <c r="D849" s="45"/>
      <c r="E849" s="45"/>
    </row>
    <row r="850" spans="1:5" x14ac:dyDescent="0.25">
      <c r="A850" s="45"/>
      <c r="B850" s="119"/>
      <c r="C850" s="45"/>
      <c r="D850" s="45"/>
      <c r="E850" s="45"/>
    </row>
    <row r="851" spans="1:5" x14ac:dyDescent="0.25">
      <c r="A851" s="45"/>
      <c r="B851" s="119"/>
      <c r="C851" s="45"/>
      <c r="D851" s="45"/>
      <c r="E851" s="45"/>
    </row>
    <row r="852" spans="1:5" x14ac:dyDescent="0.25">
      <c r="A852" s="45"/>
      <c r="B852" s="119"/>
      <c r="C852" s="45"/>
      <c r="D852" s="45"/>
      <c r="E852" s="45"/>
    </row>
    <row r="853" spans="1:5" x14ac:dyDescent="0.25">
      <c r="A853" s="45"/>
      <c r="B853" s="119"/>
      <c r="C853" s="45"/>
      <c r="D853" s="45"/>
      <c r="E853" s="45"/>
    </row>
    <row r="854" spans="1:5" x14ac:dyDescent="0.25">
      <c r="A854" s="45"/>
      <c r="B854" s="119"/>
      <c r="C854" s="45"/>
      <c r="D854" s="45"/>
      <c r="E854" s="45"/>
    </row>
    <row r="855" spans="1:5" x14ac:dyDescent="0.25">
      <c r="A855" s="45"/>
      <c r="B855" s="119"/>
      <c r="C855" s="45"/>
      <c r="D855" s="45"/>
      <c r="E855" s="45"/>
    </row>
    <row r="856" spans="1:5" x14ac:dyDescent="0.25">
      <c r="A856" s="45"/>
      <c r="B856" s="119"/>
      <c r="C856" s="45"/>
      <c r="D856" s="45"/>
      <c r="E856" s="45"/>
    </row>
    <row r="857" spans="1:5" x14ac:dyDescent="0.25">
      <c r="A857" s="45"/>
      <c r="B857" s="119"/>
      <c r="C857" s="45"/>
      <c r="D857" s="45"/>
      <c r="E857" s="45"/>
    </row>
    <row r="858" spans="1:5" x14ac:dyDescent="0.25">
      <c r="A858" s="45"/>
      <c r="B858" s="119"/>
      <c r="C858" s="45"/>
      <c r="D858" s="45"/>
      <c r="E858" s="45"/>
    </row>
    <row r="859" spans="1:5" x14ac:dyDescent="0.25">
      <c r="A859" s="45"/>
      <c r="B859" s="119"/>
      <c r="C859" s="45"/>
      <c r="D859" s="45"/>
      <c r="E859" s="45"/>
    </row>
    <row r="860" spans="1:5" x14ac:dyDescent="0.25">
      <c r="A860" s="45"/>
      <c r="B860" s="119"/>
      <c r="C860" s="45"/>
      <c r="D860" s="45"/>
      <c r="E860" s="45"/>
    </row>
    <row r="861" spans="1:5" x14ac:dyDescent="0.25">
      <c r="A861" s="45"/>
      <c r="B861" s="119"/>
      <c r="C861" s="45"/>
      <c r="D861" s="45"/>
      <c r="E861" s="45"/>
    </row>
    <row r="862" spans="1:5" x14ac:dyDescent="0.25">
      <c r="A862" s="45"/>
      <c r="B862" s="119"/>
      <c r="C862" s="45"/>
      <c r="D862" s="45"/>
      <c r="E862" s="45"/>
    </row>
    <row r="863" spans="1:5" x14ac:dyDescent="0.25">
      <c r="A863" s="45"/>
      <c r="B863" s="119"/>
      <c r="C863" s="45"/>
      <c r="D863" s="45"/>
      <c r="E863" s="45"/>
    </row>
    <row r="864" spans="1:5" x14ac:dyDescent="0.25">
      <c r="A864" s="45"/>
      <c r="B864" s="119"/>
      <c r="C864" s="45"/>
      <c r="D864" s="45"/>
      <c r="E864" s="45"/>
    </row>
    <row r="865" spans="1:5" x14ac:dyDescent="0.25">
      <c r="A865" s="45"/>
      <c r="B865" s="119"/>
      <c r="C865" s="45"/>
      <c r="D865" s="45"/>
      <c r="E865" s="45"/>
    </row>
    <row r="866" spans="1:5" x14ac:dyDescent="0.25">
      <c r="A866" s="45"/>
      <c r="B866" s="119"/>
      <c r="C866" s="45"/>
      <c r="D866" s="45"/>
      <c r="E866" s="45"/>
    </row>
    <row r="867" spans="1:5" x14ac:dyDescent="0.25">
      <c r="A867" s="45"/>
      <c r="B867" s="119"/>
      <c r="C867" s="45"/>
      <c r="D867" s="45"/>
      <c r="E867" s="45"/>
    </row>
    <row r="868" spans="1:5" x14ac:dyDescent="0.25">
      <c r="A868" s="45"/>
      <c r="B868" s="119"/>
      <c r="C868" s="45"/>
      <c r="D868" s="45"/>
      <c r="E868" s="45"/>
    </row>
    <row r="869" spans="1:5" x14ac:dyDescent="0.25">
      <c r="A869" s="45"/>
      <c r="B869" s="119"/>
      <c r="C869" s="45"/>
      <c r="D869" s="45"/>
      <c r="E869" s="45"/>
    </row>
    <row r="870" spans="1:5" x14ac:dyDescent="0.25">
      <c r="A870" s="45"/>
      <c r="B870" s="119"/>
      <c r="C870" s="45"/>
      <c r="D870" s="45"/>
      <c r="E870" s="45"/>
    </row>
    <row r="871" spans="1:5" x14ac:dyDescent="0.25">
      <c r="A871" s="45"/>
      <c r="B871" s="119"/>
      <c r="C871" s="45"/>
      <c r="D871" s="45"/>
      <c r="E871" s="45"/>
    </row>
    <row r="872" spans="1:5" x14ac:dyDescent="0.25">
      <c r="A872" s="45"/>
      <c r="B872" s="119"/>
      <c r="C872" s="45"/>
      <c r="D872" s="45"/>
      <c r="E872" s="45"/>
    </row>
    <row r="873" spans="1:5" x14ac:dyDescent="0.25">
      <c r="A873" s="45"/>
      <c r="B873" s="119"/>
      <c r="C873" s="45"/>
      <c r="D873" s="45"/>
      <c r="E873" s="45"/>
    </row>
    <row r="874" spans="1:5" x14ac:dyDescent="0.25">
      <c r="A874" s="45"/>
      <c r="B874" s="119"/>
      <c r="C874" s="45"/>
      <c r="D874" s="45"/>
      <c r="E874" s="45"/>
    </row>
    <row r="875" spans="1:5" x14ac:dyDescent="0.25">
      <c r="A875" s="45"/>
      <c r="B875" s="119"/>
      <c r="C875" s="45"/>
      <c r="D875" s="45"/>
      <c r="E875" s="45"/>
    </row>
    <row r="876" spans="1:5" x14ac:dyDescent="0.25">
      <c r="A876" s="45"/>
      <c r="B876" s="119"/>
      <c r="C876" s="45"/>
      <c r="D876" s="45"/>
      <c r="E876" s="45"/>
    </row>
    <row r="877" spans="1:5" x14ac:dyDescent="0.25">
      <c r="A877" s="45"/>
      <c r="B877" s="119"/>
      <c r="C877" s="45"/>
      <c r="D877" s="45"/>
      <c r="E877" s="45"/>
    </row>
    <row r="878" spans="1:5" x14ac:dyDescent="0.25">
      <c r="A878" s="45"/>
      <c r="B878" s="119"/>
      <c r="C878" s="45"/>
      <c r="D878" s="45"/>
      <c r="E878" s="45"/>
    </row>
    <row r="879" spans="1:5" x14ac:dyDescent="0.25">
      <c r="A879" s="45"/>
      <c r="B879" s="119"/>
      <c r="C879" s="45"/>
      <c r="D879" s="45"/>
      <c r="E879" s="45"/>
    </row>
    <row r="880" spans="1:5" x14ac:dyDescent="0.25">
      <c r="A880" s="45"/>
      <c r="B880" s="119"/>
      <c r="C880" s="45"/>
      <c r="D880" s="45"/>
      <c r="E880" s="45"/>
    </row>
    <row r="881" spans="1:5" x14ac:dyDescent="0.25">
      <c r="A881" s="45"/>
      <c r="B881" s="119"/>
      <c r="C881" s="45"/>
      <c r="D881" s="45"/>
      <c r="E881" s="45"/>
    </row>
    <row r="882" spans="1:5" x14ac:dyDescent="0.25">
      <c r="A882" s="45"/>
      <c r="B882" s="119"/>
      <c r="C882" s="45"/>
      <c r="D882" s="45"/>
      <c r="E882" s="45"/>
    </row>
    <row r="883" spans="1:5" x14ac:dyDescent="0.25">
      <c r="A883" s="45"/>
      <c r="B883" s="119"/>
      <c r="C883" s="45"/>
      <c r="D883" s="45"/>
      <c r="E883" s="45"/>
    </row>
    <row r="884" spans="1:5" x14ac:dyDescent="0.25">
      <c r="A884" s="45"/>
      <c r="B884" s="119"/>
      <c r="C884" s="45"/>
      <c r="D884" s="45"/>
      <c r="E884" s="45"/>
    </row>
    <row r="885" spans="1:5" x14ac:dyDescent="0.25">
      <c r="A885" s="45"/>
      <c r="B885" s="119"/>
      <c r="C885" s="45"/>
      <c r="D885" s="45"/>
      <c r="E885" s="45"/>
    </row>
    <row r="886" spans="1:5" x14ac:dyDescent="0.25">
      <c r="A886" s="45"/>
      <c r="B886" s="119"/>
      <c r="C886" s="45"/>
      <c r="D886" s="45"/>
      <c r="E886" s="45"/>
    </row>
    <row r="887" spans="1:5" x14ac:dyDescent="0.25">
      <c r="A887" s="45"/>
      <c r="B887" s="119"/>
      <c r="C887" s="45"/>
      <c r="D887" s="45"/>
      <c r="E887" s="45"/>
    </row>
    <row r="888" spans="1:5" x14ac:dyDescent="0.25">
      <c r="A888" s="45"/>
      <c r="B888" s="119"/>
      <c r="C888" s="45"/>
      <c r="D888" s="45"/>
      <c r="E888" s="45"/>
    </row>
    <row r="889" spans="1:5" x14ac:dyDescent="0.25">
      <c r="A889" s="45"/>
      <c r="B889" s="119"/>
      <c r="C889" s="45"/>
      <c r="D889" s="45"/>
      <c r="E889" s="45"/>
    </row>
    <row r="890" spans="1:5" x14ac:dyDescent="0.25">
      <c r="A890" s="45"/>
      <c r="B890" s="119"/>
      <c r="C890" s="45"/>
      <c r="D890" s="45"/>
      <c r="E890" s="45"/>
    </row>
    <row r="891" spans="1:5" x14ac:dyDescent="0.25">
      <c r="A891" s="45"/>
      <c r="B891" s="119"/>
      <c r="C891" s="45"/>
      <c r="D891" s="45"/>
      <c r="E891" s="45"/>
    </row>
    <row r="892" spans="1:5" x14ac:dyDescent="0.25">
      <c r="A892" s="45"/>
      <c r="B892" s="119"/>
      <c r="C892" s="45"/>
      <c r="D892" s="45"/>
      <c r="E892" s="45"/>
    </row>
    <row r="893" spans="1:5" x14ac:dyDescent="0.25">
      <c r="A893" s="45"/>
      <c r="B893" s="119"/>
      <c r="C893" s="45"/>
      <c r="D893" s="45"/>
      <c r="E893" s="45"/>
    </row>
    <row r="894" spans="1:5" x14ac:dyDescent="0.25">
      <c r="A894" s="45"/>
      <c r="B894" s="119"/>
      <c r="C894" s="45"/>
      <c r="D894" s="45"/>
      <c r="E894" s="45"/>
    </row>
    <row r="895" spans="1:5" x14ac:dyDescent="0.25">
      <c r="A895" s="45"/>
      <c r="B895" s="119"/>
      <c r="C895" s="45"/>
      <c r="D895" s="45"/>
      <c r="E895" s="45"/>
    </row>
    <row r="896" spans="1:5" x14ac:dyDescent="0.25">
      <c r="A896" s="45"/>
      <c r="B896" s="119"/>
      <c r="C896" s="45"/>
      <c r="D896" s="45"/>
      <c r="E896" s="45"/>
    </row>
    <row r="897" spans="1:5" x14ac:dyDescent="0.25">
      <c r="A897" s="45"/>
      <c r="B897" s="119"/>
      <c r="C897" s="45"/>
      <c r="D897" s="45"/>
      <c r="E897" s="45"/>
    </row>
    <row r="898" spans="1:5" x14ac:dyDescent="0.25">
      <c r="A898" s="45"/>
      <c r="B898" s="119"/>
      <c r="C898" s="45"/>
      <c r="D898" s="45"/>
      <c r="E898" s="45"/>
    </row>
    <row r="899" spans="1:5" x14ac:dyDescent="0.25">
      <c r="A899" s="45"/>
      <c r="B899" s="119"/>
      <c r="C899" s="45"/>
      <c r="D899" s="45"/>
      <c r="E899" s="45"/>
    </row>
    <row r="900" spans="1:5" x14ac:dyDescent="0.25">
      <c r="A900" s="45"/>
      <c r="B900" s="119"/>
      <c r="C900" s="45"/>
      <c r="D900" s="45"/>
      <c r="E900" s="45"/>
    </row>
    <row r="901" spans="1:5" x14ac:dyDescent="0.25">
      <c r="A901" s="45"/>
      <c r="B901" s="119"/>
      <c r="C901" s="45"/>
      <c r="D901" s="45"/>
      <c r="E901" s="45"/>
    </row>
    <row r="902" spans="1:5" x14ac:dyDescent="0.25">
      <c r="A902" s="45"/>
      <c r="B902" s="119"/>
      <c r="C902" s="45"/>
      <c r="D902" s="45"/>
      <c r="E902" s="45"/>
    </row>
    <row r="903" spans="1:5" x14ac:dyDescent="0.25">
      <c r="A903" s="45"/>
      <c r="B903" s="119"/>
      <c r="C903" s="45"/>
      <c r="D903" s="45"/>
      <c r="E903" s="45"/>
    </row>
    <row r="904" spans="1:5" x14ac:dyDescent="0.25">
      <c r="A904" s="45"/>
      <c r="B904" s="119"/>
      <c r="C904" s="45"/>
      <c r="D904" s="45"/>
      <c r="E904" s="45"/>
    </row>
    <row r="905" spans="1:5" x14ac:dyDescent="0.25">
      <c r="A905" s="45"/>
      <c r="B905" s="119"/>
      <c r="C905" s="45"/>
      <c r="D905" s="45"/>
      <c r="E905" s="45"/>
    </row>
    <row r="906" spans="1:5" x14ac:dyDescent="0.25">
      <c r="A906" s="45"/>
      <c r="B906" s="119"/>
      <c r="C906" s="45"/>
      <c r="D906" s="45"/>
      <c r="E906" s="45"/>
    </row>
    <row r="907" spans="1:5" x14ac:dyDescent="0.25">
      <c r="A907" s="45"/>
      <c r="B907" s="119"/>
      <c r="C907" s="45"/>
      <c r="D907" s="45"/>
      <c r="E907" s="45"/>
    </row>
    <row r="908" spans="1:5" x14ac:dyDescent="0.25">
      <c r="A908" s="45"/>
      <c r="B908" s="119"/>
      <c r="C908" s="45"/>
      <c r="D908" s="45"/>
      <c r="E908" s="45"/>
    </row>
    <row r="909" spans="1:5" x14ac:dyDescent="0.25">
      <c r="A909" s="45"/>
      <c r="B909" s="119"/>
      <c r="C909" s="45"/>
      <c r="D909" s="45"/>
      <c r="E909" s="45"/>
    </row>
    <row r="910" spans="1:5" x14ac:dyDescent="0.25">
      <c r="A910" s="45"/>
      <c r="B910" s="119"/>
      <c r="C910" s="45"/>
      <c r="D910" s="45"/>
      <c r="E910" s="45"/>
    </row>
    <row r="911" spans="1:5" x14ac:dyDescent="0.25">
      <c r="A911" s="45"/>
      <c r="B911" s="119"/>
      <c r="C911" s="45"/>
      <c r="D911" s="45"/>
      <c r="E911" s="45"/>
    </row>
    <row r="912" spans="1:5" x14ac:dyDescent="0.25">
      <c r="A912" s="45"/>
      <c r="B912" s="119"/>
      <c r="C912" s="45"/>
      <c r="D912" s="45"/>
      <c r="E912" s="45"/>
    </row>
    <row r="913" spans="1:5" x14ac:dyDescent="0.25">
      <c r="A913" s="45"/>
      <c r="B913" s="119"/>
      <c r="C913" s="45"/>
      <c r="D913" s="45"/>
      <c r="E913" s="45"/>
    </row>
    <row r="914" spans="1:5" x14ac:dyDescent="0.25">
      <c r="A914" s="45"/>
      <c r="B914" s="119"/>
      <c r="C914" s="45"/>
      <c r="D914" s="45"/>
      <c r="E914" s="45"/>
    </row>
    <row r="915" spans="1:5" x14ac:dyDescent="0.25">
      <c r="A915" s="45"/>
      <c r="B915" s="119"/>
      <c r="C915" s="45"/>
      <c r="D915" s="45"/>
      <c r="E915" s="45"/>
    </row>
    <row r="916" spans="1:5" x14ac:dyDescent="0.25">
      <c r="A916" s="45"/>
      <c r="B916" s="119"/>
      <c r="C916" s="45"/>
      <c r="D916" s="45"/>
      <c r="E916" s="45"/>
    </row>
    <row r="917" spans="1:5" x14ac:dyDescent="0.25">
      <c r="A917" s="45"/>
      <c r="B917" s="119"/>
      <c r="C917" s="45"/>
      <c r="D917" s="45"/>
      <c r="E917" s="45"/>
    </row>
    <row r="918" spans="1:5" x14ac:dyDescent="0.25">
      <c r="A918" s="45"/>
      <c r="B918" s="119"/>
      <c r="C918" s="45"/>
      <c r="D918" s="45"/>
      <c r="E918" s="45"/>
    </row>
    <row r="919" spans="1:5" x14ac:dyDescent="0.25">
      <c r="A919" s="45"/>
      <c r="B919" s="119"/>
      <c r="C919" s="45"/>
      <c r="D919" s="45"/>
      <c r="E919" s="45"/>
    </row>
    <row r="920" spans="1:5" x14ac:dyDescent="0.25">
      <c r="A920" s="45"/>
      <c r="B920" s="119"/>
      <c r="C920" s="45"/>
      <c r="D920" s="45"/>
      <c r="E920" s="45"/>
    </row>
    <row r="921" spans="1:5" x14ac:dyDescent="0.25">
      <c r="A921" s="45"/>
      <c r="B921" s="119"/>
      <c r="C921" s="45"/>
      <c r="D921" s="45"/>
      <c r="E921" s="45"/>
    </row>
    <row r="922" spans="1:5" x14ac:dyDescent="0.25">
      <c r="A922" s="45"/>
      <c r="B922" s="119"/>
      <c r="C922" s="45"/>
      <c r="D922" s="45"/>
      <c r="E922" s="45"/>
    </row>
    <row r="923" spans="1:5" x14ac:dyDescent="0.25">
      <c r="A923" s="45"/>
      <c r="B923" s="119"/>
      <c r="C923" s="45"/>
      <c r="D923" s="45"/>
      <c r="E923" s="45"/>
    </row>
    <row r="924" spans="1:5" x14ac:dyDescent="0.25">
      <c r="A924" s="45"/>
      <c r="B924" s="119"/>
      <c r="C924" s="45"/>
      <c r="D924" s="45"/>
      <c r="E924" s="45"/>
    </row>
    <row r="925" spans="1:5" x14ac:dyDescent="0.25">
      <c r="A925" s="45"/>
      <c r="B925" s="119"/>
      <c r="C925" s="45"/>
      <c r="D925" s="45"/>
      <c r="E925" s="45"/>
    </row>
    <row r="926" spans="1:5" x14ac:dyDescent="0.25">
      <c r="A926" s="45"/>
      <c r="B926" s="119"/>
      <c r="C926" s="45"/>
      <c r="D926" s="45"/>
      <c r="E926" s="45"/>
    </row>
    <row r="927" spans="1:5" x14ac:dyDescent="0.25">
      <c r="A927" s="45"/>
      <c r="B927" s="119"/>
      <c r="C927" s="45"/>
      <c r="D927" s="45"/>
      <c r="E927" s="45"/>
    </row>
    <row r="928" spans="1:5" x14ac:dyDescent="0.25">
      <c r="A928" s="45"/>
      <c r="B928" s="119"/>
      <c r="C928" s="45"/>
      <c r="D928" s="45"/>
      <c r="E928" s="45"/>
    </row>
    <row r="929" spans="1:5" x14ac:dyDescent="0.25">
      <c r="A929" s="45"/>
      <c r="B929" s="119"/>
      <c r="C929" s="45"/>
      <c r="D929" s="45"/>
      <c r="E929" s="45"/>
    </row>
    <row r="930" spans="1:5" x14ac:dyDescent="0.25">
      <c r="A930" s="45"/>
      <c r="B930" s="119"/>
      <c r="C930" s="45"/>
      <c r="D930" s="45"/>
      <c r="E930" s="45"/>
    </row>
    <row r="931" spans="1:5" x14ac:dyDescent="0.25">
      <c r="A931" s="45"/>
      <c r="B931" s="119"/>
      <c r="C931" s="45"/>
      <c r="D931" s="45"/>
      <c r="E931" s="45"/>
    </row>
    <row r="932" spans="1:5" x14ac:dyDescent="0.25">
      <c r="A932" s="45"/>
      <c r="B932" s="119"/>
      <c r="C932" s="45"/>
      <c r="D932" s="45"/>
      <c r="E932" s="45"/>
    </row>
    <row r="933" spans="1:5" x14ac:dyDescent="0.25">
      <c r="A933" s="45"/>
      <c r="B933" s="119"/>
      <c r="C933" s="45"/>
      <c r="D933" s="45"/>
      <c r="E933" s="45"/>
    </row>
    <row r="934" spans="1:5" x14ac:dyDescent="0.25">
      <c r="A934" s="45"/>
      <c r="B934" s="119"/>
      <c r="C934" s="45"/>
      <c r="D934" s="45"/>
      <c r="E934" s="45"/>
    </row>
    <row r="935" spans="1:5" x14ac:dyDescent="0.25">
      <c r="A935" s="45"/>
      <c r="B935" s="119"/>
      <c r="C935" s="45"/>
      <c r="D935" s="45"/>
      <c r="E935" s="45"/>
    </row>
    <row r="936" spans="1:5" x14ac:dyDescent="0.25">
      <c r="A936" s="45"/>
      <c r="B936" s="119"/>
      <c r="C936" s="45"/>
      <c r="D936" s="45"/>
      <c r="E936" s="45"/>
    </row>
    <row r="937" spans="1:5" x14ac:dyDescent="0.25">
      <c r="A937" s="45"/>
      <c r="B937" s="119"/>
      <c r="C937" s="45"/>
      <c r="D937" s="45"/>
      <c r="E937" s="45"/>
    </row>
    <row r="938" spans="1:5" x14ac:dyDescent="0.25">
      <c r="A938" s="45"/>
      <c r="B938" s="119"/>
      <c r="C938" s="45"/>
      <c r="D938" s="45"/>
      <c r="E938" s="45"/>
    </row>
    <row r="939" spans="1:5" x14ac:dyDescent="0.25">
      <c r="A939" s="45"/>
      <c r="B939" s="119"/>
      <c r="C939" s="45"/>
      <c r="D939" s="45"/>
      <c r="E939" s="45"/>
    </row>
    <row r="940" spans="1:5" x14ac:dyDescent="0.25">
      <c r="A940" s="45"/>
      <c r="B940" s="119"/>
      <c r="C940" s="45"/>
      <c r="D940" s="45"/>
      <c r="E940" s="45"/>
    </row>
    <row r="941" spans="1:5" x14ac:dyDescent="0.25">
      <c r="A941" s="45"/>
      <c r="B941" s="119"/>
      <c r="C941" s="45"/>
      <c r="D941" s="45"/>
      <c r="E941" s="45"/>
    </row>
    <row r="942" spans="1:5" x14ac:dyDescent="0.25">
      <c r="A942" s="45"/>
      <c r="B942" s="119"/>
      <c r="C942" s="45"/>
      <c r="D942" s="45"/>
      <c r="E942" s="45"/>
    </row>
    <row r="943" spans="1:5" x14ac:dyDescent="0.25">
      <c r="A943" s="45"/>
      <c r="B943" s="119"/>
      <c r="C943" s="45"/>
      <c r="D943" s="45"/>
      <c r="E943" s="45"/>
    </row>
    <row r="944" spans="1:5" x14ac:dyDescent="0.25">
      <c r="A944" s="45"/>
      <c r="B944" s="119"/>
      <c r="C944" s="45"/>
      <c r="D944" s="45"/>
      <c r="E944" s="45"/>
    </row>
    <row r="945" spans="1:5" x14ac:dyDescent="0.25">
      <c r="A945" s="45"/>
      <c r="B945" s="119"/>
      <c r="C945" s="45"/>
      <c r="D945" s="45"/>
      <c r="E945" s="45"/>
    </row>
    <row r="946" spans="1:5" x14ac:dyDescent="0.25">
      <c r="A946" s="45"/>
      <c r="B946" s="119"/>
      <c r="C946" s="45"/>
      <c r="D946" s="45"/>
      <c r="E946" s="45"/>
    </row>
    <row r="947" spans="1:5" x14ac:dyDescent="0.25">
      <c r="A947" s="45"/>
      <c r="B947" s="119"/>
      <c r="C947" s="45"/>
      <c r="D947" s="45"/>
      <c r="E947" s="45"/>
    </row>
    <row r="948" spans="1:5" x14ac:dyDescent="0.25">
      <c r="A948" s="45"/>
      <c r="B948" s="119"/>
      <c r="C948" s="45"/>
      <c r="D948" s="45"/>
      <c r="E948" s="45"/>
    </row>
    <row r="949" spans="1:5" x14ac:dyDescent="0.25">
      <c r="A949" s="45"/>
      <c r="B949" s="119"/>
      <c r="C949" s="45"/>
      <c r="D949" s="45"/>
      <c r="E949" s="45"/>
    </row>
    <row r="950" spans="1:5" x14ac:dyDescent="0.25">
      <c r="A950" s="45"/>
      <c r="B950" s="119"/>
      <c r="C950" s="45"/>
      <c r="D950" s="45"/>
      <c r="E950" s="45"/>
    </row>
    <row r="951" spans="1:5" x14ac:dyDescent="0.25">
      <c r="A951" s="45"/>
      <c r="B951" s="119"/>
      <c r="C951" s="45"/>
      <c r="D951" s="45"/>
      <c r="E951" s="45"/>
    </row>
    <row r="952" spans="1:5" x14ac:dyDescent="0.25">
      <c r="A952" s="45"/>
      <c r="B952" s="119"/>
      <c r="C952" s="45"/>
      <c r="D952" s="45"/>
      <c r="E952" s="45"/>
    </row>
    <row r="953" spans="1:5" x14ac:dyDescent="0.25">
      <c r="A953" s="45"/>
      <c r="B953" s="119"/>
      <c r="C953" s="45"/>
      <c r="D953" s="45"/>
      <c r="E953" s="45"/>
    </row>
    <row r="954" spans="1:5" x14ac:dyDescent="0.25">
      <c r="A954" s="45"/>
      <c r="B954" s="119"/>
      <c r="C954" s="45"/>
      <c r="D954" s="45"/>
      <c r="E954" s="45"/>
    </row>
    <row r="955" spans="1:5" x14ac:dyDescent="0.25">
      <c r="A955" s="45"/>
      <c r="B955" s="119"/>
      <c r="C955" s="45"/>
      <c r="D955" s="45"/>
      <c r="E955" s="45"/>
    </row>
    <row r="956" spans="1:5" x14ac:dyDescent="0.25">
      <c r="A956" s="45"/>
      <c r="B956" s="119"/>
      <c r="C956" s="45"/>
      <c r="D956" s="45"/>
      <c r="E956" s="45"/>
    </row>
    <row r="957" spans="1:5" x14ac:dyDescent="0.25">
      <c r="A957" s="45"/>
      <c r="B957" s="119"/>
      <c r="C957" s="45"/>
      <c r="D957" s="45"/>
      <c r="E957" s="45"/>
    </row>
    <row r="958" spans="1:5" x14ac:dyDescent="0.25">
      <c r="A958" s="45"/>
      <c r="B958" s="119"/>
      <c r="C958" s="45"/>
      <c r="D958" s="45"/>
      <c r="E958" s="45"/>
    </row>
    <row r="959" spans="1:5" x14ac:dyDescent="0.25">
      <c r="A959" s="45"/>
      <c r="B959" s="119"/>
      <c r="C959" s="45"/>
      <c r="D959" s="45"/>
      <c r="E959" s="45"/>
    </row>
    <row r="960" spans="1:5" x14ac:dyDescent="0.25">
      <c r="A960" s="45"/>
      <c r="B960" s="119"/>
      <c r="C960" s="45"/>
      <c r="D960" s="45"/>
      <c r="E960" s="45"/>
    </row>
    <row r="961" spans="1:5" x14ac:dyDescent="0.25">
      <c r="A961" s="45"/>
      <c r="B961" s="119"/>
      <c r="C961" s="45"/>
      <c r="D961" s="45"/>
      <c r="E961" s="45"/>
    </row>
    <row r="962" spans="1:5" x14ac:dyDescent="0.25">
      <c r="A962" s="45"/>
      <c r="B962" s="119"/>
      <c r="C962" s="45"/>
      <c r="D962" s="45"/>
      <c r="E962" s="45"/>
    </row>
    <row r="963" spans="1:5" x14ac:dyDescent="0.25">
      <c r="A963" s="45"/>
      <c r="B963" s="119"/>
      <c r="C963" s="45"/>
      <c r="D963" s="45"/>
      <c r="E963" s="45"/>
    </row>
    <row r="964" spans="1:5" x14ac:dyDescent="0.25">
      <c r="A964" s="45"/>
      <c r="B964" s="119"/>
      <c r="C964" s="45"/>
      <c r="D964" s="45"/>
      <c r="E964" s="45"/>
    </row>
    <row r="965" spans="1:5" x14ac:dyDescent="0.25">
      <c r="A965" s="45"/>
      <c r="B965" s="119"/>
      <c r="C965" s="45"/>
      <c r="D965" s="45"/>
      <c r="E965" s="45"/>
    </row>
    <row r="966" spans="1:5" x14ac:dyDescent="0.25">
      <c r="A966" s="45"/>
      <c r="B966" s="119"/>
      <c r="C966" s="45"/>
      <c r="D966" s="45"/>
      <c r="E966" s="45"/>
    </row>
    <row r="967" spans="1:5" x14ac:dyDescent="0.25">
      <c r="A967" s="45"/>
      <c r="B967" s="119"/>
      <c r="C967" s="45"/>
      <c r="D967" s="45"/>
      <c r="E967" s="45"/>
    </row>
    <row r="968" spans="1:5" x14ac:dyDescent="0.25">
      <c r="A968" s="45"/>
      <c r="B968" s="119"/>
      <c r="C968" s="45"/>
      <c r="D968" s="45"/>
      <c r="E968" s="45"/>
    </row>
    <row r="969" spans="1:5" x14ac:dyDescent="0.25">
      <c r="A969" s="45"/>
      <c r="B969" s="119"/>
      <c r="C969" s="45"/>
      <c r="D969" s="45"/>
      <c r="E969" s="45"/>
    </row>
    <row r="970" spans="1:5" x14ac:dyDescent="0.25">
      <c r="A970" s="45"/>
      <c r="B970" s="119"/>
      <c r="C970" s="45"/>
      <c r="D970" s="45"/>
      <c r="E970" s="45"/>
    </row>
    <row r="971" spans="1:5" x14ac:dyDescent="0.25">
      <c r="A971" s="45"/>
      <c r="B971" s="119"/>
      <c r="C971" s="45"/>
      <c r="D971" s="45"/>
      <c r="E971" s="45"/>
    </row>
    <row r="972" spans="1:5" x14ac:dyDescent="0.25">
      <c r="A972" s="45"/>
      <c r="B972" s="119"/>
      <c r="C972" s="45"/>
      <c r="D972" s="45"/>
      <c r="E972" s="45"/>
    </row>
    <row r="973" spans="1:5" x14ac:dyDescent="0.25">
      <c r="A973" s="45"/>
      <c r="B973" s="119"/>
      <c r="C973" s="45"/>
      <c r="D973" s="45"/>
      <c r="E973" s="45"/>
    </row>
    <row r="974" spans="1:5" x14ac:dyDescent="0.25">
      <c r="A974" s="45"/>
      <c r="B974" s="119"/>
      <c r="C974" s="45"/>
      <c r="D974" s="45"/>
      <c r="E974" s="45"/>
    </row>
    <row r="975" spans="1:5" x14ac:dyDescent="0.25">
      <c r="A975" s="45"/>
      <c r="B975" s="119"/>
      <c r="C975" s="45"/>
      <c r="D975" s="45"/>
      <c r="E975" s="45"/>
    </row>
    <row r="976" spans="1:5" x14ac:dyDescent="0.25">
      <c r="A976" s="45"/>
      <c r="B976" s="119"/>
      <c r="C976" s="45"/>
      <c r="D976" s="45"/>
      <c r="E976" s="45"/>
    </row>
    <row r="977" spans="1:5" x14ac:dyDescent="0.25">
      <c r="A977" s="45"/>
      <c r="B977" s="119"/>
      <c r="C977" s="45"/>
      <c r="D977" s="45"/>
      <c r="E977" s="45"/>
    </row>
    <row r="978" spans="1:5" x14ac:dyDescent="0.25">
      <c r="A978" s="45"/>
      <c r="B978" s="119"/>
      <c r="C978" s="45"/>
      <c r="D978" s="45"/>
      <c r="E978" s="45"/>
    </row>
    <row r="979" spans="1:5" x14ac:dyDescent="0.25">
      <c r="A979" s="45"/>
      <c r="B979" s="119"/>
      <c r="C979" s="45"/>
      <c r="D979" s="45"/>
      <c r="E979" s="45"/>
    </row>
    <row r="980" spans="1:5" x14ac:dyDescent="0.25">
      <c r="A980" s="45"/>
      <c r="B980" s="119"/>
      <c r="C980" s="45"/>
      <c r="D980" s="45"/>
      <c r="E980" s="45"/>
    </row>
    <row r="981" spans="1:5" x14ac:dyDescent="0.25">
      <c r="A981" s="45"/>
      <c r="B981" s="119"/>
      <c r="C981" s="45"/>
      <c r="D981" s="45"/>
      <c r="E981" s="45"/>
    </row>
    <row r="982" spans="1:5" x14ac:dyDescent="0.25">
      <c r="A982" s="45"/>
      <c r="B982" s="119"/>
      <c r="C982" s="45"/>
      <c r="D982" s="45"/>
      <c r="E982" s="45"/>
    </row>
    <row r="983" spans="1:5" x14ac:dyDescent="0.25">
      <c r="A983" s="45"/>
      <c r="B983" s="119"/>
      <c r="C983" s="45"/>
      <c r="D983" s="45"/>
      <c r="E983" s="45"/>
    </row>
    <row r="984" spans="1:5" x14ac:dyDescent="0.25">
      <c r="A984" s="45"/>
      <c r="B984" s="119"/>
      <c r="C984" s="45"/>
      <c r="D984" s="45"/>
      <c r="E984" s="45"/>
    </row>
    <row r="985" spans="1:5" x14ac:dyDescent="0.25">
      <c r="A985" s="45"/>
      <c r="B985" s="119"/>
      <c r="C985" s="45"/>
      <c r="D985" s="45"/>
      <c r="E985" s="45"/>
    </row>
    <row r="986" spans="1:5" x14ac:dyDescent="0.25">
      <c r="A986" s="45"/>
      <c r="B986" s="119"/>
      <c r="C986" s="45"/>
      <c r="D986" s="45"/>
      <c r="E986" s="45"/>
    </row>
    <row r="987" spans="1:5" x14ac:dyDescent="0.25">
      <c r="A987" s="45"/>
      <c r="B987" s="119"/>
      <c r="C987" s="45"/>
      <c r="D987" s="45"/>
      <c r="E987" s="45"/>
    </row>
    <row r="988" spans="1:5" x14ac:dyDescent="0.25">
      <c r="A988" s="45"/>
      <c r="B988" s="119"/>
      <c r="C988" s="45"/>
      <c r="D988" s="45"/>
      <c r="E988" s="45"/>
    </row>
    <row r="989" spans="1:5" x14ac:dyDescent="0.25">
      <c r="A989" s="45"/>
      <c r="B989" s="119"/>
      <c r="C989" s="45"/>
      <c r="D989" s="45"/>
      <c r="E989" s="45"/>
    </row>
    <row r="990" spans="1:5" x14ac:dyDescent="0.25">
      <c r="A990" s="45"/>
      <c r="B990" s="119"/>
      <c r="C990" s="45"/>
      <c r="D990" s="45"/>
      <c r="E990" s="45"/>
    </row>
    <row r="991" spans="1:5" x14ac:dyDescent="0.25">
      <c r="A991" s="45"/>
      <c r="B991" s="119"/>
      <c r="C991" s="45"/>
      <c r="D991" s="45"/>
      <c r="E991" s="45"/>
    </row>
    <row r="992" spans="1:5" x14ac:dyDescent="0.25">
      <c r="A992" s="45"/>
      <c r="B992" s="119"/>
      <c r="C992" s="45"/>
      <c r="D992" s="45"/>
      <c r="E992" s="45"/>
    </row>
    <row r="993" spans="1:5" x14ac:dyDescent="0.25">
      <c r="A993" s="45"/>
      <c r="B993" s="119"/>
      <c r="C993" s="45"/>
      <c r="D993" s="45"/>
      <c r="E993" s="45"/>
    </row>
    <row r="994" spans="1:5" x14ac:dyDescent="0.25">
      <c r="A994" s="45"/>
      <c r="B994" s="119"/>
      <c r="C994" s="45"/>
      <c r="D994" s="45"/>
      <c r="E994" s="45"/>
    </row>
    <row r="995" spans="1:5" x14ac:dyDescent="0.25">
      <c r="A995" s="45"/>
      <c r="B995" s="119"/>
      <c r="C995" s="45"/>
      <c r="D995" s="45"/>
      <c r="E995" s="45"/>
    </row>
    <row r="996" spans="1:5" x14ac:dyDescent="0.25">
      <c r="A996" s="45"/>
      <c r="B996" s="119"/>
      <c r="C996" s="45"/>
      <c r="D996" s="45"/>
      <c r="E996" s="45"/>
    </row>
    <row r="997" spans="1:5" x14ac:dyDescent="0.25">
      <c r="A997" s="45"/>
      <c r="B997" s="119"/>
      <c r="C997" s="45"/>
      <c r="D997" s="45"/>
      <c r="E997" s="45"/>
    </row>
    <row r="998" spans="1:5" x14ac:dyDescent="0.25">
      <c r="A998" s="45"/>
      <c r="B998" s="119"/>
      <c r="C998" s="45"/>
      <c r="D998" s="45"/>
      <c r="E998" s="45"/>
    </row>
    <row r="999" spans="1:5" x14ac:dyDescent="0.25">
      <c r="A999" s="45"/>
      <c r="B999" s="119"/>
      <c r="C999" s="45"/>
      <c r="D999" s="45"/>
      <c r="E999" s="45"/>
    </row>
    <row r="1000" spans="1:5" x14ac:dyDescent="0.25">
      <c r="A1000" s="45"/>
      <c r="B1000" s="119"/>
      <c r="C1000" s="45"/>
      <c r="D1000" s="45"/>
      <c r="E1000" s="45"/>
    </row>
    <row r="1001" spans="1:5" x14ac:dyDescent="0.25">
      <c r="A1001" s="45"/>
      <c r="B1001" s="119"/>
      <c r="C1001" s="45"/>
      <c r="D1001" s="45"/>
      <c r="E1001" s="45"/>
    </row>
    <row r="1002" spans="1:5" x14ac:dyDescent="0.25">
      <c r="A1002" s="45"/>
      <c r="B1002" s="119"/>
      <c r="C1002" s="45"/>
      <c r="D1002" s="45"/>
      <c r="E1002" s="45"/>
    </row>
    <row r="1003" spans="1:5" x14ac:dyDescent="0.25">
      <c r="A1003" s="45"/>
      <c r="B1003" s="119"/>
      <c r="C1003" s="45"/>
      <c r="D1003" s="45"/>
      <c r="E1003" s="45"/>
    </row>
    <row r="1004" spans="1:5" x14ac:dyDescent="0.25">
      <c r="A1004" s="45"/>
      <c r="B1004" s="119"/>
      <c r="C1004" s="45"/>
      <c r="D1004" s="45"/>
      <c r="E1004" s="45"/>
    </row>
    <row r="1005" spans="1:5" x14ac:dyDescent="0.25">
      <c r="A1005" s="45"/>
      <c r="B1005" s="119"/>
      <c r="C1005" s="45"/>
      <c r="D1005" s="45"/>
      <c r="E1005" s="45"/>
    </row>
    <row r="1006" spans="1:5" x14ac:dyDescent="0.25">
      <c r="A1006" s="45"/>
      <c r="B1006" s="119"/>
      <c r="C1006" s="45"/>
      <c r="D1006" s="45"/>
      <c r="E1006" s="45"/>
    </row>
    <row r="1007" spans="1:5" x14ac:dyDescent="0.25">
      <c r="A1007" s="45"/>
      <c r="B1007" s="119"/>
      <c r="C1007" s="45"/>
      <c r="D1007" s="45"/>
      <c r="E1007" s="45"/>
    </row>
    <row r="1008" spans="1:5" x14ac:dyDescent="0.25">
      <c r="A1008" s="45"/>
      <c r="B1008" s="119"/>
      <c r="C1008" s="45"/>
      <c r="D1008" s="45"/>
      <c r="E1008" s="45"/>
    </row>
    <row r="1009" spans="1:5" x14ac:dyDescent="0.25">
      <c r="A1009" s="45"/>
      <c r="B1009" s="119"/>
      <c r="C1009" s="45"/>
      <c r="D1009" s="45"/>
      <c r="E1009" s="45"/>
    </row>
    <row r="1010" spans="1:5" x14ac:dyDescent="0.25">
      <c r="A1010" s="45"/>
      <c r="B1010" s="119"/>
      <c r="C1010" s="45"/>
      <c r="D1010" s="45"/>
      <c r="E1010" s="45"/>
    </row>
    <row r="1011" spans="1:5" x14ac:dyDescent="0.25">
      <c r="A1011" s="45"/>
      <c r="B1011" s="119"/>
      <c r="C1011" s="45"/>
      <c r="D1011" s="45"/>
      <c r="E1011" s="45"/>
    </row>
    <row r="1012" spans="1:5" x14ac:dyDescent="0.25">
      <c r="A1012" s="45"/>
      <c r="B1012" s="119"/>
      <c r="C1012" s="45"/>
      <c r="D1012" s="45"/>
      <c r="E1012" s="45"/>
    </row>
    <row r="1013" spans="1:5" x14ac:dyDescent="0.25">
      <c r="A1013" s="45"/>
      <c r="B1013" s="119"/>
      <c r="C1013" s="45"/>
      <c r="D1013" s="45"/>
      <c r="E1013" s="45"/>
    </row>
    <row r="1014" spans="1:5" x14ac:dyDescent="0.25">
      <c r="A1014" s="45"/>
      <c r="B1014" s="119"/>
      <c r="C1014" s="45"/>
      <c r="D1014" s="45"/>
      <c r="E1014" s="45"/>
    </row>
    <row r="1015" spans="1:5" x14ac:dyDescent="0.25">
      <c r="A1015" s="45"/>
      <c r="B1015" s="119"/>
      <c r="C1015" s="45"/>
      <c r="D1015" s="45"/>
      <c r="E1015" s="45"/>
    </row>
    <row r="1016" spans="1:5" x14ac:dyDescent="0.25">
      <c r="A1016" s="45"/>
      <c r="B1016" s="119"/>
      <c r="C1016" s="45"/>
      <c r="D1016" s="45"/>
      <c r="E1016" s="45"/>
    </row>
    <row r="1017" spans="1:5" x14ac:dyDescent="0.25">
      <c r="A1017" s="45"/>
      <c r="B1017" s="119"/>
      <c r="C1017" s="45"/>
      <c r="D1017" s="45"/>
      <c r="E1017" s="45"/>
    </row>
    <row r="1018" spans="1:5" x14ac:dyDescent="0.25">
      <c r="A1018" s="45"/>
      <c r="B1018" s="119"/>
      <c r="C1018" s="45"/>
      <c r="D1018" s="45"/>
      <c r="E1018" s="45"/>
    </row>
    <row r="1019" spans="1:5" x14ac:dyDescent="0.25">
      <c r="A1019" s="45"/>
      <c r="B1019" s="119"/>
      <c r="C1019" s="45"/>
      <c r="D1019" s="45"/>
      <c r="E1019" s="45"/>
    </row>
    <row r="1020" spans="1:5" x14ac:dyDescent="0.25">
      <c r="A1020" s="45"/>
      <c r="B1020" s="119"/>
      <c r="C1020" s="45"/>
      <c r="D1020" s="45"/>
      <c r="E1020" s="45"/>
    </row>
    <row r="1021" spans="1:5" x14ac:dyDescent="0.25">
      <c r="A1021" s="45"/>
      <c r="B1021" s="119"/>
      <c r="C1021" s="45"/>
      <c r="D1021" s="45"/>
      <c r="E1021" s="45"/>
    </row>
    <row r="1022" spans="1:5" x14ac:dyDescent="0.25">
      <c r="A1022" s="45"/>
      <c r="B1022" s="119"/>
      <c r="C1022" s="45"/>
      <c r="D1022" s="45"/>
      <c r="E1022" s="45"/>
    </row>
    <row r="1023" spans="1:5" x14ac:dyDescent="0.25">
      <c r="A1023" s="45"/>
      <c r="B1023" s="119"/>
      <c r="C1023" s="45"/>
      <c r="D1023" s="45"/>
      <c r="E1023" s="45"/>
    </row>
    <row r="1024" spans="1:5" x14ac:dyDescent="0.25">
      <c r="A1024" s="45"/>
      <c r="B1024" s="119"/>
      <c r="C1024" s="45"/>
      <c r="D1024" s="45"/>
      <c r="E1024" s="45"/>
    </row>
    <row r="1025" spans="1:5" x14ac:dyDescent="0.25">
      <c r="A1025" s="45"/>
      <c r="B1025" s="119"/>
      <c r="C1025" s="45"/>
      <c r="D1025" s="45"/>
      <c r="E1025" s="45"/>
    </row>
    <row r="1026" spans="1:5" x14ac:dyDescent="0.25">
      <c r="A1026" s="45"/>
      <c r="B1026" s="119"/>
      <c r="C1026" s="45"/>
      <c r="D1026" s="45"/>
      <c r="E1026" s="45"/>
    </row>
    <row r="1027" spans="1:5" x14ac:dyDescent="0.25">
      <c r="A1027" s="45"/>
      <c r="B1027" s="119"/>
      <c r="C1027" s="45"/>
      <c r="D1027" s="45"/>
      <c r="E1027" s="45"/>
    </row>
    <row r="1028" spans="1:5" x14ac:dyDescent="0.25">
      <c r="A1028" s="45"/>
      <c r="B1028" s="119"/>
      <c r="C1028" s="45"/>
      <c r="D1028" s="45"/>
      <c r="E1028" s="45"/>
    </row>
    <row r="1029" spans="1:5" x14ac:dyDescent="0.25">
      <c r="A1029" s="45"/>
      <c r="B1029" s="119"/>
      <c r="C1029" s="45"/>
      <c r="D1029" s="45"/>
      <c r="E1029" s="45"/>
    </row>
    <row r="1030" spans="1:5" x14ac:dyDescent="0.25">
      <c r="A1030" s="45"/>
      <c r="B1030" s="119"/>
      <c r="C1030" s="45"/>
      <c r="D1030" s="45"/>
      <c r="E1030" s="45"/>
    </row>
    <row r="1031" spans="1:5" x14ac:dyDescent="0.25">
      <c r="A1031" s="45"/>
      <c r="B1031" s="119"/>
      <c r="C1031" s="45"/>
      <c r="D1031" s="45"/>
      <c r="E1031" s="45"/>
    </row>
    <row r="1032" spans="1:5" x14ac:dyDescent="0.25">
      <c r="A1032" s="45"/>
      <c r="B1032" s="119"/>
      <c r="C1032" s="45"/>
      <c r="D1032" s="45"/>
      <c r="E1032" s="45"/>
    </row>
    <row r="1033" spans="1:5" x14ac:dyDescent="0.25">
      <c r="A1033" s="45"/>
      <c r="B1033" s="119"/>
      <c r="C1033" s="45"/>
      <c r="D1033" s="45"/>
      <c r="E1033" s="45"/>
    </row>
    <row r="1034" spans="1:5" x14ac:dyDescent="0.25">
      <c r="A1034" s="45"/>
      <c r="B1034" s="119"/>
      <c r="C1034" s="45"/>
      <c r="D1034" s="45"/>
      <c r="E1034" s="45"/>
    </row>
    <row r="1035" spans="1:5" x14ac:dyDescent="0.25">
      <c r="A1035" s="45"/>
      <c r="B1035" s="119"/>
      <c r="C1035" s="45"/>
      <c r="D1035" s="45"/>
      <c r="E1035" s="45"/>
    </row>
    <row r="1036" spans="1:5" x14ac:dyDescent="0.25">
      <c r="A1036" s="45"/>
      <c r="B1036" s="119"/>
      <c r="C1036" s="45"/>
      <c r="D1036" s="45"/>
      <c r="E1036" s="45"/>
    </row>
    <row r="1037" spans="1:5" x14ac:dyDescent="0.25">
      <c r="A1037" s="45"/>
      <c r="B1037" s="119"/>
      <c r="C1037" s="45"/>
      <c r="D1037" s="45"/>
      <c r="E1037" s="45"/>
    </row>
    <row r="1038" spans="1:5" x14ac:dyDescent="0.25">
      <c r="A1038" s="45"/>
      <c r="B1038" s="119"/>
      <c r="C1038" s="45"/>
      <c r="D1038" s="45"/>
      <c r="E1038" s="45"/>
    </row>
    <row r="1039" spans="1:5" x14ac:dyDescent="0.25">
      <c r="A1039" s="45"/>
      <c r="B1039" s="119"/>
      <c r="C1039" s="45"/>
      <c r="D1039" s="45"/>
      <c r="E1039" s="45"/>
    </row>
    <row r="1040" spans="1:5" x14ac:dyDescent="0.25">
      <c r="A1040" s="45"/>
      <c r="B1040" s="119"/>
      <c r="C1040" s="45"/>
      <c r="D1040" s="45"/>
      <c r="E1040" s="45"/>
    </row>
    <row r="1041" spans="1:5" x14ac:dyDescent="0.25">
      <c r="A1041" s="45"/>
      <c r="B1041" s="119"/>
      <c r="C1041" s="45"/>
      <c r="D1041" s="45"/>
      <c r="E1041" s="45"/>
    </row>
    <row r="1042" spans="1:5" x14ac:dyDescent="0.25">
      <c r="A1042" s="45"/>
      <c r="B1042" s="119"/>
      <c r="C1042" s="45"/>
      <c r="D1042" s="45"/>
      <c r="E1042" s="45"/>
    </row>
    <row r="1043" spans="1:5" x14ac:dyDescent="0.25">
      <c r="A1043" s="45"/>
      <c r="B1043" s="119"/>
      <c r="C1043" s="45"/>
      <c r="D1043" s="45"/>
      <c r="E1043" s="45"/>
    </row>
    <row r="1044" spans="1:5" x14ac:dyDescent="0.25">
      <c r="A1044" s="45"/>
      <c r="B1044" s="119"/>
      <c r="C1044" s="45"/>
      <c r="D1044" s="45"/>
      <c r="E1044" s="45"/>
    </row>
    <row r="1045" spans="1:5" x14ac:dyDescent="0.25">
      <c r="A1045" s="45"/>
      <c r="B1045" s="119"/>
      <c r="C1045" s="45"/>
      <c r="D1045" s="45"/>
      <c r="E1045" s="45"/>
    </row>
    <row r="1046" spans="1:5" x14ac:dyDescent="0.25">
      <c r="A1046" s="45"/>
      <c r="B1046" s="119"/>
      <c r="C1046" s="45"/>
      <c r="D1046" s="45"/>
      <c r="E1046" s="45"/>
    </row>
    <row r="1047" spans="1:5" x14ac:dyDescent="0.25">
      <c r="A1047" s="45"/>
      <c r="B1047" s="119"/>
      <c r="C1047" s="45"/>
      <c r="D1047" s="45"/>
      <c r="E1047" s="45"/>
    </row>
    <row r="1048" spans="1:5" x14ac:dyDescent="0.25">
      <c r="A1048" s="45"/>
      <c r="B1048" s="119"/>
      <c r="C1048" s="45"/>
      <c r="D1048" s="45"/>
      <c r="E1048" s="45"/>
    </row>
    <row r="1049" spans="1:5" x14ac:dyDescent="0.25">
      <c r="A1049" s="45"/>
      <c r="B1049" s="119"/>
      <c r="C1049" s="45"/>
      <c r="D1049" s="45"/>
      <c r="E1049" s="45"/>
    </row>
    <row r="1050" spans="1:5" x14ac:dyDescent="0.25">
      <c r="A1050" s="45"/>
      <c r="B1050" s="119"/>
      <c r="C1050" s="45"/>
      <c r="D1050" s="45"/>
      <c r="E1050" s="45"/>
    </row>
    <row r="1051" spans="1:5" x14ac:dyDescent="0.25">
      <c r="A1051" s="45"/>
      <c r="B1051" s="119"/>
      <c r="C1051" s="45"/>
      <c r="D1051" s="45"/>
      <c r="E1051" s="45"/>
    </row>
    <row r="1052" spans="1:5" x14ac:dyDescent="0.25">
      <c r="A1052" s="45"/>
      <c r="B1052" s="119"/>
      <c r="C1052" s="45"/>
      <c r="D1052" s="45"/>
      <c r="E1052" s="45"/>
    </row>
    <row r="1053" spans="1:5" x14ac:dyDescent="0.25">
      <c r="A1053" s="45"/>
      <c r="B1053" s="119"/>
      <c r="C1053" s="45"/>
      <c r="D1053" s="45"/>
      <c r="E1053" s="45"/>
    </row>
    <row r="1054" spans="1:5" x14ac:dyDescent="0.25">
      <c r="A1054" s="45"/>
      <c r="B1054" s="119"/>
      <c r="C1054" s="45"/>
      <c r="D1054" s="45"/>
      <c r="E1054" s="45"/>
    </row>
    <row r="1055" spans="1:5" x14ac:dyDescent="0.25">
      <c r="A1055" s="45"/>
      <c r="B1055" s="119"/>
      <c r="C1055" s="45"/>
      <c r="D1055" s="45"/>
      <c r="E1055" s="45"/>
    </row>
    <row r="1056" spans="1:5" x14ac:dyDescent="0.25">
      <c r="A1056" s="45"/>
      <c r="B1056" s="119"/>
      <c r="C1056" s="45"/>
      <c r="D1056" s="45"/>
      <c r="E1056" s="45"/>
    </row>
    <row r="1057" spans="1:5" x14ac:dyDescent="0.25">
      <c r="A1057" s="45"/>
      <c r="B1057" s="119"/>
      <c r="C1057" s="45"/>
      <c r="D1057" s="45"/>
      <c r="E1057" s="45"/>
    </row>
    <row r="1058" spans="1:5" x14ac:dyDescent="0.25">
      <c r="A1058" s="45"/>
      <c r="B1058" s="119"/>
      <c r="C1058" s="45"/>
      <c r="D1058" s="45"/>
      <c r="E1058" s="45"/>
    </row>
    <row r="1059" spans="1:5" x14ac:dyDescent="0.25">
      <c r="A1059" s="45"/>
      <c r="B1059" s="119"/>
      <c r="C1059" s="45"/>
      <c r="D1059" s="45"/>
      <c r="E1059" s="45"/>
    </row>
    <row r="1060" spans="1:5" x14ac:dyDescent="0.25">
      <c r="A1060" s="45"/>
      <c r="B1060" s="119"/>
      <c r="C1060" s="45"/>
      <c r="D1060" s="45"/>
      <c r="E1060" s="45"/>
    </row>
    <row r="1061" spans="1:5" x14ac:dyDescent="0.25">
      <c r="A1061" s="45"/>
      <c r="B1061" s="119"/>
      <c r="C1061" s="45"/>
      <c r="D1061" s="45"/>
      <c r="E1061" s="45"/>
    </row>
    <row r="1062" spans="1:5" x14ac:dyDescent="0.25">
      <c r="A1062" s="45"/>
      <c r="B1062" s="119"/>
      <c r="C1062" s="45"/>
      <c r="D1062" s="45"/>
      <c r="E1062" s="45"/>
    </row>
    <row r="1063" spans="1:5" x14ac:dyDescent="0.25">
      <c r="A1063" s="45"/>
      <c r="B1063" s="119"/>
      <c r="C1063" s="45"/>
      <c r="D1063" s="45"/>
      <c r="E1063" s="45"/>
    </row>
    <row r="1064" spans="1:5" x14ac:dyDescent="0.25">
      <c r="A1064" s="45"/>
      <c r="B1064" s="119"/>
      <c r="C1064" s="45"/>
      <c r="D1064" s="45"/>
      <c r="E1064" s="45"/>
    </row>
    <row r="1065" spans="1:5" x14ac:dyDescent="0.25">
      <c r="A1065" s="45"/>
      <c r="B1065" s="119"/>
      <c r="C1065" s="45"/>
      <c r="D1065" s="45"/>
      <c r="E1065" s="45"/>
    </row>
    <row r="1066" spans="1:5" x14ac:dyDescent="0.25">
      <c r="A1066" s="45"/>
      <c r="B1066" s="119"/>
      <c r="C1066" s="45"/>
      <c r="D1066" s="45"/>
      <c r="E1066" s="45"/>
    </row>
    <row r="1067" spans="1:5" x14ac:dyDescent="0.25">
      <c r="A1067" s="45"/>
      <c r="B1067" s="119"/>
      <c r="C1067" s="45"/>
      <c r="D1067" s="45"/>
      <c r="E1067" s="45"/>
    </row>
    <row r="1068" spans="1:5" x14ac:dyDescent="0.25">
      <c r="A1068" s="45"/>
      <c r="B1068" s="119"/>
      <c r="C1068" s="45"/>
      <c r="D1068" s="45"/>
      <c r="E1068" s="45"/>
    </row>
    <row r="1069" spans="1:5" x14ac:dyDescent="0.25">
      <c r="A1069" s="45"/>
      <c r="B1069" s="119"/>
      <c r="C1069" s="45"/>
      <c r="D1069" s="45"/>
      <c r="E1069" s="45"/>
    </row>
    <row r="1070" spans="1:5" x14ac:dyDescent="0.25">
      <c r="A1070" s="45"/>
      <c r="B1070" s="119"/>
      <c r="C1070" s="45"/>
      <c r="D1070" s="45"/>
      <c r="E1070" s="45"/>
    </row>
    <row r="1071" spans="1:5" x14ac:dyDescent="0.25">
      <c r="A1071" s="45"/>
      <c r="B1071" s="119"/>
      <c r="C1071" s="45"/>
      <c r="D1071" s="45"/>
      <c r="E1071" s="45"/>
    </row>
    <row r="1072" spans="1:5" x14ac:dyDescent="0.25">
      <c r="A1072" s="45"/>
      <c r="B1072" s="119"/>
      <c r="C1072" s="45"/>
      <c r="D1072" s="45"/>
      <c r="E1072" s="45"/>
    </row>
    <row r="1073" spans="1:5" x14ac:dyDescent="0.25">
      <c r="A1073" s="45"/>
      <c r="B1073" s="119"/>
      <c r="C1073" s="45"/>
      <c r="D1073" s="45"/>
      <c r="E1073" s="45"/>
    </row>
    <row r="1074" spans="1:5" x14ac:dyDescent="0.25">
      <c r="A1074" s="45"/>
      <c r="B1074" s="119"/>
      <c r="C1074" s="45"/>
      <c r="D1074" s="45"/>
      <c r="E1074" s="45"/>
    </row>
    <row r="1075" spans="1:5" x14ac:dyDescent="0.25">
      <c r="A1075" s="45"/>
      <c r="B1075" s="119"/>
      <c r="C1075" s="45"/>
      <c r="D1075" s="45"/>
      <c r="E1075" s="45"/>
    </row>
    <row r="1076" spans="1:5" x14ac:dyDescent="0.25">
      <c r="A1076" s="45"/>
      <c r="B1076" s="119"/>
      <c r="C1076" s="45"/>
      <c r="D1076" s="45"/>
      <c r="E1076" s="45"/>
    </row>
    <row r="1077" spans="1:5" x14ac:dyDescent="0.25">
      <c r="A1077" s="45"/>
      <c r="B1077" s="119"/>
      <c r="C1077" s="45"/>
      <c r="D1077" s="45"/>
      <c r="E1077" s="45"/>
    </row>
    <row r="1078" spans="1:5" x14ac:dyDescent="0.25">
      <c r="A1078" s="45"/>
      <c r="B1078" s="119"/>
      <c r="C1078" s="45"/>
      <c r="D1078" s="45"/>
      <c r="E1078" s="45"/>
    </row>
    <row r="1079" spans="1:5" x14ac:dyDescent="0.25">
      <c r="A1079" s="45"/>
      <c r="B1079" s="119"/>
      <c r="C1079" s="45"/>
      <c r="D1079" s="45"/>
      <c r="E1079" s="45"/>
    </row>
    <row r="1080" spans="1:5" x14ac:dyDescent="0.25">
      <c r="A1080" s="45"/>
      <c r="B1080" s="119"/>
      <c r="C1080" s="45"/>
      <c r="D1080" s="45"/>
      <c r="E1080" s="45"/>
    </row>
    <row r="1081" spans="1:5" x14ac:dyDescent="0.25">
      <c r="A1081" s="45"/>
      <c r="B1081" s="119"/>
      <c r="C1081" s="45"/>
      <c r="D1081" s="45"/>
      <c r="E1081" s="45"/>
    </row>
    <row r="1082" spans="1:5" x14ac:dyDescent="0.25">
      <c r="A1082" s="45"/>
      <c r="B1082" s="119"/>
      <c r="C1082" s="45"/>
      <c r="D1082" s="45"/>
      <c r="E1082" s="45"/>
    </row>
    <row r="1083" spans="1:5" x14ac:dyDescent="0.25">
      <c r="A1083" s="45"/>
      <c r="B1083" s="119"/>
      <c r="C1083" s="45"/>
      <c r="D1083" s="45"/>
      <c r="E1083" s="45"/>
    </row>
    <row r="1084" spans="1:5" x14ac:dyDescent="0.25">
      <c r="A1084" s="45"/>
      <c r="B1084" s="119"/>
      <c r="C1084" s="45"/>
      <c r="D1084" s="45"/>
      <c r="E1084" s="45"/>
    </row>
    <row r="1085" spans="1:5" x14ac:dyDescent="0.25">
      <c r="A1085" s="45"/>
      <c r="B1085" s="119"/>
      <c r="C1085" s="45"/>
      <c r="D1085" s="45"/>
      <c r="E1085" s="45"/>
    </row>
    <row r="1086" spans="1:5" x14ac:dyDescent="0.25">
      <c r="A1086" s="45"/>
      <c r="B1086" s="119"/>
      <c r="C1086" s="45"/>
      <c r="D1086" s="45"/>
      <c r="E1086" s="45"/>
    </row>
    <row r="1087" spans="1:5" x14ac:dyDescent="0.25">
      <c r="A1087" s="45"/>
      <c r="B1087" s="119"/>
      <c r="C1087" s="45"/>
      <c r="D1087" s="45"/>
      <c r="E1087" s="45"/>
    </row>
    <row r="1088" spans="1:5" x14ac:dyDescent="0.25">
      <c r="A1088" s="45"/>
      <c r="B1088" s="119"/>
      <c r="C1088" s="45"/>
      <c r="D1088" s="45"/>
      <c r="E1088" s="45"/>
    </row>
    <row r="1089" spans="1:5" x14ac:dyDescent="0.25">
      <c r="A1089" s="45"/>
      <c r="B1089" s="119"/>
      <c r="C1089" s="45"/>
      <c r="D1089" s="45"/>
      <c r="E1089" s="45"/>
    </row>
    <row r="1090" spans="1:5" x14ac:dyDescent="0.25">
      <c r="A1090" s="45"/>
      <c r="B1090" s="119"/>
      <c r="C1090" s="45"/>
      <c r="D1090" s="45"/>
      <c r="E1090" s="45"/>
    </row>
    <row r="1091" spans="1:5" x14ac:dyDescent="0.25">
      <c r="A1091" s="45"/>
      <c r="B1091" s="119"/>
      <c r="C1091" s="45"/>
      <c r="D1091" s="45"/>
      <c r="E1091" s="45"/>
    </row>
    <row r="1092" spans="1:5" x14ac:dyDescent="0.25">
      <c r="A1092" s="45"/>
      <c r="B1092" s="119"/>
      <c r="C1092" s="45"/>
      <c r="D1092" s="45"/>
      <c r="E1092" s="45"/>
    </row>
    <row r="1093" spans="1:5" x14ac:dyDescent="0.25">
      <c r="A1093" s="45"/>
      <c r="B1093" s="119"/>
      <c r="C1093" s="45"/>
      <c r="D1093" s="45"/>
      <c r="E1093" s="45"/>
    </row>
    <row r="1094" spans="1:5" x14ac:dyDescent="0.25">
      <c r="A1094" s="45"/>
      <c r="B1094" s="119"/>
      <c r="C1094" s="45"/>
      <c r="D1094" s="45"/>
      <c r="E1094" s="45"/>
    </row>
    <row r="1095" spans="1:5" x14ac:dyDescent="0.25">
      <c r="A1095" s="45"/>
      <c r="B1095" s="119"/>
      <c r="C1095" s="45"/>
      <c r="D1095" s="45"/>
      <c r="E1095" s="45"/>
    </row>
    <row r="1096" spans="1:5" x14ac:dyDescent="0.25">
      <c r="A1096" s="45"/>
      <c r="B1096" s="119"/>
      <c r="C1096" s="45"/>
      <c r="D1096" s="45"/>
      <c r="E1096" s="45"/>
    </row>
    <row r="1097" spans="1:5" x14ac:dyDescent="0.25">
      <c r="A1097" s="45"/>
      <c r="B1097" s="119"/>
      <c r="C1097" s="45"/>
      <c r="D1097" s="45"/>
      <c r="E1097" s="45"/>
    </row>
    <row r="1098" spans="1:5" x14ac:dyDescent="0.25">
      <c r="A1098" s="45"/>
      <c r="B1098" s="119"/>
      <c r="C1098" s="45"/>
      <c r="D1098" s="45"/>
      <c r="E1098" s="45"/>
    </row>
    <row r="1099" spans="1:5" x14ac:dyDescent="0.25">
      <c r="A1099" s="45"/>
      <c r="B1099" s="119"/>
      <c r="C1099" s="45"/>
      <c r="D1099" s="45"/>
      <c r="E1099" s="45"/>
    </row>
    <row r="1100" spans="1:5" x14ac:dyDescent="0.25">
      <c r="A1100" s="45"/>
      <c r="B1100" s="119"/>
      <c r="C1100" s="45"/>
      <c r="D1100" s="45"/>
      <c r="E1100" s="45"/>
    </row>
    <row r="1101" spans="1:5" x14ac:dyDescent="0.25">
      <c r="A1101" s="45"/>
      <c r="B1101" s="119"/>
      <c r="C1101" s="45"/>
      <c r="D1101" s="45"/>
      <c r="E1101" s="45"/>
    </row>
    <row r="1102" spans="1:5" x14ac:dyDescent="0.25">
      <c r="A1102" s="45"/>
      <c r="B1102" s="119"/>
      <c r="C1102" s="45"/>
      <c r="D1102" s="45"/>
      <c r="E1102" s="45"/>
    </row>
    <row r="1103" spans="1:5" x14ac:dyDescent="0.25">
      <c r="A1103" s="45"/>
      <c r="B1103" s="119"/>
      <c r="C1103" s="45"/>
      <c r="D1103" s="45"/>
      <c r="E1103" s="45"/>
    </row>
    <row r="1104" spans="1:5" x14ac:dyDescent="0.25">
      <c r="A1104" s="45"/>
      <c r="B1104" s="119"/>
      <c r="C1104" s="45"/>
      <c r="D1104" s="45"/>
      <c r="E1104" s="45"/>
    </row>
    <row r="1105" spans="1:5" x14ac:dyDescent="0.25">
      <c r="A1105" s="45"/>
      <c r="B1105" s="119"/>
      <c r="C1105" s="45"/>
      <c r="D1105" s="45"/>
      <c r="E1105" s="45"/>
    </row>
    <row r="1106" spans="1:5" x14ac:dyDescent="0.25">
      <c r="A1106" s="45"/>
      <c r="B1106" s="119"/>
      <c r="C1106" s="45"/>
      <c r="D1106" s="45"/>
      <c r="E1106" s="45"/>
    </row>
    <row r="1107" spans="1:5" x14ac:dyDescent="0.25">
      <c r="A1107" s="45"/>
      <c r="B1107" s="119"/>
      <c r="C1107" s="45"/>
      <c r="D1107" s="45"/>
      <c r="E1107" s="45"/>
    </row>
    <row r="1108" spans="1:5" x14ac:dyDescent="0.25">
      <c r="A1108" s="45"/>
      <c r="B1108" s="119"/>
      <c r="C1108" s="45"/>
      <c r="D1108" s="45"/>
      <c r="E1108" s="45"/>
    </row>
    <row r="1109" spans="1:5" x14ac:dyDescent="0.25">
      <c r="A1109" s="45"/>
      <c r="B1109" s="119"/>
      <c r="C1109" s="45"/>
      <c r="D1109" s="45"/>
      <c r="E1109" s="45"/>
    </row>
    <row r="1110" spans="1:5" x14ac:dyDescent="0.25">
      <c r="A1110" s="45"/>
      <c r="B1110" s="119"/>
      <c r="C1110" s="45"/>
      <c r="D1110" s="45"/>
      <c r="E1110" s="45"/>
    </row>
    <row r="1111" spans="1:5" x14ac:dyDescent="0.25">
      <c r="A1111" s="45"/>
      <c r="B1111" s="119"/>
      <c r="C1111" s="45"/>
      <c r="D1111" s="45"/>
      <c r="E1111" s="45"/>
    </row>
    <row r="1112" spans="1:5" x14ac:dyDescent="0.25">
      <c r="A1112" s="45"/>
      <c r="B1112" s="119"/>
      <c r="C1112" s="45"/>
      <c r="D1112" s="45"/>
      <c r="E1112" s="45"/>
    </row>
    <row r="1113" spans="1:5" x14ac:dyDescent="0.25">
      <c r="A1113" s="45"/>
      <c r="B1113" s="119"/>
      <c r="C1113" s="45"/>
      <c r="D1113" s="45"/>
      <c r="E1113" s="45"/>
    </row>
    <row r="1114" spans="1:5" x14ac:dyDescent="0.25">
      <c r="A1114" s="45"/>
      <c r="B1114" s="119"/>
      <c r="C1114" s="45"/>
      <c r="D1114" s="45"/>
      <c r="E1114" s="45"/>
    </row>
    <row r="1115" spans="1:5" x14ac:dyDescent="0.25">
      <c r="A1115" s="45"/>
      <c r="B1115" s="119"/>
      <c r="C1115" s="45"/>
      <c r="D1115" s="45"/>
      <c r="E1115" s="45"/>
    </row>
    <row r="1116" spans="1:5" x14ac:dyDescent="0.25">
      <c r="A1116" s="45"/>
      <c r="B1116" s="119"/>
      <c r="C1116" s="45"/>
      <c r="D1116" s="45"/>
      <c r="E1116" s="45"/>
    </row>
    <row r="1117" spans="1:5" x14ac:dyDescent="0.25">
      <c r="A1117" s="45"/>
      <c r="B1117" s="119"/>
      <c r="C1117" s="45"/>
      <c r="D1117" s="45"/>
      <c r="E1117" s="45"/>
    </row>
    <row r="1118" spans="1:5" x14ac:dyDescent="0.25">
      <c r="A1118" s="45"/>
      <c r="B1118" s="119"/>
      <c r="C1118" s="45"/>
      <c r="D1118" s="45"/>
      <c r="E1118" s="45"/>
    </row>
    <row r="1119" spans="1:5" x14ac:dyDescent="0.25">
      <c r="A1119" s="45"/>
      <c r="B1119" s="119"/>
      <c r="C1119" s="45"/>
      <c r="D1119" s="45"/>
      <c r="E1119" s="45"/>
    </row>
    <row r="1120" spans="1:5" x14ac:dyDescent="0.25">
      <c r="A1120" s="45"/>
      <c r="B1120" s="119"/>
      <c r="C1120" s="45"/>
      <c r="D1120" s="45"/>
      <c r="E1120" s="45"/>
    </row>
    <row r="1121" spans="1:5" x14ac:dyDescent="0.25">
      <c r="A1121" s="45"/>
      <c r="B1121" s="119"/>
      <c r="C1121" s="45"/>
      <c r="D1121" s="45"/>
      <c r="E1121" s="45"/>
    </row>
    <row r="1122" spans="1:5" x14ac:dyDescent="0.25">
      <c r="A1122" s="45"/>
      <c r="B1122" s="119"/>
      <c r="C1122" s="45"/>
      <c r="D1122" s="45"/>
      <c r="E1122" s="45"/>
    </row>
    <row r="1123" spans="1:5" x14ac:dyDescent="0.25">
      <c r="A1123" s="45"/>
      <c r="B1123" s="119"/>
      <c r="C1123" s="45"/>
      <c r="D1123" s="45"/>
      <c r="E1123" s="45"/>
    </row>
    <row r="1124" spans="1:5" x14ac:dyDescent="0.25">
      <c r="A1124" s="45"/>
      <c r="B1124" s="119"/>
      <c r="C1124" s="45"/>
      <c r="D1124" s="45"/>
      <c r="E1124" s="45"/>
    </row>
    <row r="1125" spans="1:5" x14ac:dyDescent="0.25">
      <c r="A1125" s="45"/>
      <c r="B1125" s="119"/>
      <c r="C1125" s="45"/>
      <c r="D1125" s="45"/>
      <c r="E1125" s="45"/>
    </row>
    <row r="1126" spans="1:5" x14ac:dyDescent="0.25">
      <c r="A1126" s="45"/>
      <c r="B1126" s="119"/>
      <c r="C1126" s="45"/>
      <c r="D1126" s="45"/>
      <c r="E1126" s="45"/>
    </row>
    <row r="1127" spans="1:5" x14ac:dyDescent="0.25">
      <c r="A1127" s="45"/>
      <c r="B1127" s="119"/>
      <c r="C1127" s="45"/>
      <c r="D1127" s="45"/>
      <c r="E1127" s="45"/>
    </row>
    <row r="1128" spans="1:5" x14ac:dyDescent="0.25">
      <c r="A1128" s="45"/>
      <c r="B1128" s="119"/>
      <c r="C1128" s="45"/>
      <c r="D1128" s="45"/>
      <c r="E1128" s="45"/>
    </row>
    <row r="1129" spans="1:5" x14ac:dyDescent="0.25">
      <c r="A1129" s="45"/>
      <c r="B1129" s="119"/>
      <c r="C1129" s="45"/>
      <c r="D1129" s="45"/>
      <c r="E1129" s="45"/>
    </row>
    <row r="1130" spans="1:5" x14ac:dyDescent="0.25">
      <c r="A1130" s="45"/>
      <c r="B1130" s="119"/>
      <c r="C1130" s="45"/>
      <c r="D1130" s="45"/>
      <c r="E1130" s="45"/>
    </row>
    <row r="1131" spans="1:5" x14ac:dyDescent="0.25">
      <c r="A1131" s="45"/>
      <c r="B1131" s="119"/>
      <c r="C1131" s="45"/>
      <c r="D1131" s="45"/>
      <c r="E1131" s="45"/>
    </row>
    <row r="1132" spans="1:5" x14ac:dyDescent="0.25">
      <c r="A1132" s="45"/>
      <c r="B1132" s="119"/>
      <c r="C1132" s="45"/>
      <c r="D1132" s="45"/>
      <c r="E1132" s="45"/>
    </row>
    <row r="1133" spans="1:5" x14ac:dyDescent="0.25">
      <c r="A1133" s="45"/>
      <c r="B1133" s="119"/>
      <c r="C1133" s="45"/>
      <c r="D1133" s="45"/>
      <c r="E1133" s="45"/>
    </row>
    <row r="1134" spans="1:5" x14ac:dyDescent="0.25">
      <c r="A1134" s="45"/>
      <c r="B1134" s="119"/>
      <c r="C1134" s="45"/>
      <c r="D1134" s="45"/>
      <c r="E1134" s="45"/>
    </row>
    <row r="1135" spans="1:5" x14ac:dyDescent="0.25">
      <c r="A1135" s="45"/>
      <c r="B1135" s="119"/>
      <c r="C1135" s="45"/>
      <c r="D1135" s="45"/>
      <c r="E1135" s="45"/>
    </row>
    <row r="1136" spans="1:5" x14ac:dyDescent="0.25">
      <c r="A1136" s="45"/>
      <c r="B1136" s="119"/>
      <c r="C1136" s="45"/>
      <c r="D1136" s="45"/>
      <c r="E1136" s="45"/>
    </row>
    <row r="1137" spans="1:5" x14ac:dyDescent="0.25">
      <c r="A1137" s="45"/>
      <c r="B1137" s="119"/>
      <c r="C1137" s="45"/>
      <c r="D1137" s="45"/>
      <c r="E1137" s="45"/>
    </row>
    <row r="1138" spans="1:5" x14ac:dyDescent="0.25">
      <c r="A1138" s="45"/>
      <c r="B1138" s="119"/>
      <c r="C1138" s="45"/>
      <c r="D1138" s="45"/>
      <c r="E1138" s="45"/>
    </row>
    <row r="1139" spans="1:5" x14ac:dyDescent="0.25">
      <c r="A1139" s="45"/>
      <c r="B1139" s="119"/>
      <c r="C1139" s="45"/>
      <c r="D1139" s="45"/>
      <c r="E1139" s="45"/>
    </row>
    <row r="1140" spans="1:5" x14ac:dyDescent="0.25">
      <c r="A1140" s="45"/>
      <c r="B1140" s="119"/>
      <c r="C1140" s="45"/>
      <c r="D1140" s="45"/>
      <c r="E1140" s="45"/>
    </row>
    <row r="1141" spans="1:5" x14ac:dyDescent="0.25">
      <c r="A1141" s="45"/>
      <c r="B1141" s="119"/>
      <c r="C1141" s="45"/>
      <c r="D1141" s="45"/>
      <c r="E1141" s="45"/>
    </row>
    <row r="1142" spans="1:5" x14ac:dyDescent="0.25">
      <c r="A1142" s="45"/>
      <c r="B1142" s="119"/>
      <c r="C1142" s="45"/>
      <c r="D1142" s="45"/>
      <c r="E1142" s="45"/>
    </row>
    <row r="1143" spans="1:5" x14ac:dyDescent="0.25">
      <c r="A1143" s="45"/>
      <c r="B1143" s="119"/>
      <c r="C1143" s="45"/>
      <c r="D1143" s="45"/>
      <c r="E1143" s="45"/>
    </row>
    <row r="1144" spans="1:5" x14ac:dyDescent="0.25">
      <c r="A1144" s="45"/>
      <c r="B1144" s="119"/>
      <c r="C1144" s="45"/>
      <c r="D1144" s="45"/>
      <c r="E1144" s="45"/>
    </row>
    <row r="1145" spans="1:5" x14ac:dyDescent="0.25">
      <c r="A1145" s="45"/>
      <c r="B1145" s="119"/>
      <c r="C1145" s="45"/>
      <c r="D1145" s="45"/>
      <c r="E1145" s="45"/>
    </row>
    <row r="1146" spans="1:5" x14ac:dyDescent="0.25">
      <c r="A1146" s="45"/>
      <c r="B1146" s="119"/>
      <c r="C1146" s="45"/>
      <c r="D1146" s="45"/>
      <c r="E1146" s="45"/>
    </row>
    <row r="1147" spans="1:5" x14ac:dyDescent="0.25">
      <c r="A1147" s="45"/>
      <c r="B1147" s="119"/>
      <c r="C1147" s="45"/>
      <c r="D1147" s="45"/>
      <c r="E1147" s="45"/>
    </row>
    <row r="1148" spans="1:5" x14ac:dyDescent="0.25">
      <c r="A1148" s="45"/>
      <c r="B1148" s="119"/>
      <c r="C1148" s="45"/>
      <c r="D1148" s="45"/>
      <c r="E1148" s="45"/>
    </row>
    <row r="1149" spans="1:5" x14ac:dyDescent="0.25">
      <c r="A1149" s="45"/>
      <c r="B1149" s="119"/>
      <c r="C1149" s="45"/>
      <c r="D1149" s="45"/>
      <c r="E1149" s="45"/>
    </row>
    <row r="1150" spans="1:5" x14ac:dyDescent="0.25">
      <c r="A1150" s="45"/>
      <c r="B1150" s="119"/>
      <c r="C1150" s="45"/>
      <c r="D1150" s="45"/>
      <c r="E1150" s="45"/>
    </row>
    <row r="1151" spans="1:5" x14ac:dyDescent="0.25">
      <c r="A1151" s="45"/>
      <c r="B1151" s="119"/>
      <c r="C1151" s="45"/>
      <c r="D1151" s="45"/>
      <c r="E1151" s="45"/>
    </row>
    <row r="1152" spans="1:5" x14ac:dyDescent="0.25">
      <c r="A1152" s="45"/>
      <c r="B1152" s="119"/>
      <c r="C1152" s="45"/>
      <c r="D1152" s="45"/>
      <c r="E1152" s="45"/>
    </row>
    <row r="1153" spans="1:5" x14ac:dyDescent="0.25">
      <c r="A1153" s="45"/>
      <c r="B1153" s="119"/>
      <c r="C1153" s="45"/>
      <c r="D1153" s="45"/>
      <c r="E1153" s="45"/>
    </row>
    <row r="1154" spans="1:5" x14ac:dyDescent="0.25">
      <c r="A1154" s="45"/>
      <c r="B1154" s="119"/>
      <c r="C1154" s="45"/>
      <c r="D1154" s="45"/>
      <c r="E1154" s="45"/>
    </row>
    <row r="1155" spans="1:5" x14ac:dyDescent="0.25">
      <c r="A1155" s="45"/>
      <c r="B1155" s="119"/>
      <c r="C1155" s="45"/>
      <c r="D1155" s="45"/>
      <c r="E1155" s="45"/>
    </row>
    <row r="1156" spans="1:5" x14ac:dyDescent="0.25">
      <c r="A1156" s="45"/>
      <c r="B1156" s="119"/>
      <c r="C1156" s="45"/>
      <c r="D1156" s="45"/>
      <c r="E1156" s="45"/>
    </row>
    <row r="1157" spans="1:5" x14ac:dyDescent="0.25">
      <c r="A1157" s="45"/>
      <c r="B1157" s="119"/>
      <c r="C1157" s="45"/>
      <c r="D1157" s="45"/>
      <c r="E1157" s="45"/>
    </row>
    <row r="1158" spans="1:5" x14ac:dyDescent="0.25">
      <c r="A1158" s="45"/>
      <c r="B1158" s="119"/>
      <c r="C1158" s="45"/>
      <c r="D1158" s="45"/>
      <c r="E1158" s="45"/>
    </row>
    <row r="1159" spans="1:5" x14ac:dyDescent="0.25">
      <c r="A1159" s="45"/>
      <c r="B1159" s="119"/>
      <c r="C1159" s="45"/>
      <c r="D1159" s="45"/>
      <c r="E1159" s="45"/>
    </row>
    <row r="1160" spans="1:5" x14ac:dyDescent="0.25">
      <c r="A1160" s="45"/>
      <c r="B1160" s="119"/>
      <c r="C1160" s="45"/>
      <c r="D1160" s="45"/>
      <c r="E1160" s="45"/>
    </row>
    <row r="1161" spans="1:5" x14ac:dyDescent="0.25">
      <c r="A1161" s="45"/>
      <c r="B1161" s="119"/>
      <c r="C1161" s="45"/>
      <c r="D1161" s="45"/>
      <c r="E1161" s="45"/>
    </row>
    <row r="1162" spans="1:5" x14ac:dyDescent="0.25">
      <c r="A1162" s="45"/>
      <c r="B1162" s="119"/>
      <c r="C1162" s="45"/>
      <c r="D1162" s="45"/>
      <c r="E1162" s="45"/>
    </row>
    <row r="1163" spans="1:5" x14ac:dyDescent="0.25">
      <c r="A1163" s="45"/>
      <c r="B1163" s="119"/>
      <c r="C1163" s="45"/>
      <c r="D1163" s="45"/>
      <c r="E1163" s="45"/>
    </row>
    <row r="1164" spans="1:5" x14ac:dyDescent="0.25">
      <c r="A1164" s="45"/>
      <c r="B1164" s="119"/>
      <c r="C1164" s="45"/>
      <c r="D1164" s="45"/>
      <c r="E1164" s="45"/>
    </row>
    <row r="1165" spans="1:5" x14ac:dyDescent="0.25">
      <c r="A1165" s="45"/>
      <c r="B1165" s="119"/>
      <c r="C1165" s="45"/>
      <c r="D1165" s="45"/>
      <c r="E1165" s="45"/>
    </row>
    <row r="1166" spans="1:5" x14ac:dyDescent="0.25">
      <c r="A1166" s="45"/>
      <c r="B1166" s="119"/>
      <c r="C1166" s="45"/>
      <c r="D1166" s="45"/>
      <c r="E1166" s="45"/>
    </row>
    <row r="1167" spans="1:5" x14ac:dyDescent="0.25">
      <c r="A1167" s="45"/>
      <c r="B1167" s="119"/>
      <c r="C1167" s="45"/>
      <c r="D1167" s="45"/>
      <c r="E1167" s="45"/>
    </row>
    <row r="1168" spans="1:5" x14ac:dyDescent="0.25">
      <c r="A1168" s="45"/>
      <c r="B1168" s="119"/>
      <c r="C1168" s="45"/>
      <c r="D1168" s="45"/>
      <c r="E1168" s="45"/>
    </row>
    <row r="1169" spans="1:5" x14ac:dyDescent="0.25">
      <c r="A1169" s="45"/>
      <c r="B1169" s="119"/>
      <c r="C1169" s="45"/>
      <c r="D1169" s="45"/>
      <c r="E1169" s="45"/>
    </row>
    <row r="1170" spans="1:5" x14ac:dyDescent="0.25">
      <c r="A1170" s="45"/>
      <c r="B1170" s="119"/>
      <c r="C1170" s="45"/>
      <c r="D1170" s="45"/>
      <c r="E1170" s="45"/>
    </row>
    <row r="1171" spans="1:5" x14ac:dyDescent="0.25">
      <c r="A1171" s="45"/>
      <c r="B1171" s="119"/>
      <c r="C1171" s="45"/>
      <c r="D1171" s="45"/>
      <c r="E1171" s="45"/>
    </row>
    <row r="1172" spans="1:5" x14ac:dyDescent="0.25">
      <c r="A1172" s="45"/>
      <c r="B1172" s="119"/>
      <c r="C1172" s="45"/>
      <c r="D1172" s="45"/>
      <c r="E1172" s="45"/>
    </row>
    <row r="1173" spans="1:5" x14ac:dyDescent="0.25">
      <c r="A1173" s="45"/>
      <c r="B1173" s="119"/>
      <c r="C1173" s="45"/>
      <c r="D1173" s="45"/>
      <c r="E1173" s="45"/>
    </row>
    <row r="1174" spans="1:5" x14ac:dyDescent="0.25">
      <c r="A1174" s="45"/>
      <c r="B1174" s="119"/>
      <c r="C1174" s="45"/>
      <c r="D1174" s="45"/>
      <c r="E1174" s="45"/>
    </row>
    <row r="1175" spans="1:5" x14ac:dyDescent="0.25">
      <c r="A1175" s="45"/>
      <c r="B1175" s="119"/>
      <c r="C1175" s="45"/>
      <c r="D1175" s="45"/>
      <c r="E1175" s="45"/>
    </row>
    <row r="1176" spans="1:5" x14ac:dyDescent="0.25">
      <c r="A1176" s="45"/>
      <c r="B1176" s="119"/>
      <c r="C1176" s="45"/>
      <c r="D1176" s="45"/>
      <c r="E1176" s="45"/>
    </row>
    <row r="1177" spans="1:5" x14ac:dyDescent="0.25">
      <c r="A1177" s="45"/>
      <c r="B1177" s="119"/>
      <c r="C1177" s="45"/>
      <c r="D1177" s="45"/>
      <c r="E1177" s="45"/>
    </row>
    <row r="1178" spans="1:5" x14ac:dyDescent="0.25">
      <c r="A1178" s="45"/>
      <c r="B1178" s="119"/>
      <c r="C1178" s="45"/>
      <c r="D1178" s="45"/>
      <c r="E1178" s="45"/>
    </row>
    <row r="1179" spans="1:5" x14ac:dyDescent="0.25">
      <c r="A1179" s="45"/>
      <c r="B1179" s="119"/>
      <c r="C1179" s="45"/>
      <c r="D1179" s="45"/>
      <c r="E1179" s="45"/>
    </row>
    <row r="1180" spans="1:5" x14ac:dyDescent="0.25">
      <c r="A1180" s="45"/>
      <c r="B1180" s="119"/>
      <c r="C1180" s="45"/>
      <c r="D1180" s="45"/>
      <c r="E1180" s="45"/>
    </row>
    <row r="1181" spans="1:5" x14ac:dyDescent="0.25">
      <c r="A1181" s="45"/>
      <c r="B1181" s="119"/>
      <c r="C1181" s="45"/>
      <c r="D1181" s="45"/>
      <c r="E1181" s="45"/>
    </row>
    <row r="1182" spans="1:5" x14ac:dyDescent="0.25">
      <c r="A1182" s="45"/>
      <c r="B1182" s="119"/>
      <c r="C1182" s="45"/>
      <c r="D1182" s="45"/>
      <c r="E1182" s="45"/>
    </row>
    <row r="1183" spans="1:5" x14ac:dyDescent="0.25">
      <c r="A1183" s="45"/>
      <c r="B1183" s="119"/>
      <c r="C1183" s="45"/>
      <c r="D1183" s="45"/>
      <c r="E1183" s="45"/>
    </row>
    <row r="1184" spans="1:5" x14ac:dyDescent="0.25">
      <c r="A1184" s="45"/>
      <c r="B1184" s="119"/>
      <c r="C1184" s="45"/>
      <c r="D1184" s="45"/>
      <c r="E1184" s="45"/>
    </row>
    <row r="1185" spans="1:5" x14ac:dyDescent="0.25">
      <c r="A1185" s="45"/>
      <c r="B1185" s="119"/>
      <c r="C1185" s="45"/>
      <c r="D1185" s="45"/>
      <c r="E1185" s="45"/>
    </row>
    <row r="1186" spans="1:5" x14ac:dyDescent="0.25">
      <c r="A1186" s="45"/>
      <c r="B1186" s="119"/>
      <c r="C1186" s="45"/>
      <c r="D1186" s="45"/>
      <c r="E1186" s="45"/>
    </row>
    <row r="1187" spans="1:5" x14ac:dyDescent="0.25">
      <c r="A1187" s="45"/>
      <c r="B1187" s="119"/>
      <c r="C1187" s="45"/>
      <c r="D1187" s="45"/>
      <c r="E1187" s="45"/>
    </row>
    <row r="1188" spans="1:5" x14ac:dyDescent="0.25">
      <c r="A1188" s="45"/>
      <c r="B1188" s="119"/>
      <c r="C1188" s="45"/>
      <c r="D1188" s="45"/>
      <c r="E1188" s="45"/>
    </row>
    <row r="1189" spans="1:5" x14ac:dyDescent="0.25">
      <c r="A1189" s="45"/>
      <c r="B1189" s="119"/>
      <c r="C1189" s="45"/>
      <c r="D1189" s="45"/>
      <c r="E1189" s="45"/>
    </row>
    <row r="1190" spans="1:5" x14ac:dyDescent="0.25">
      <c r="A1190" s="45"/>
      <c r="B1190" s="119"/>
      <c r="C1190" s="45"/>
      <c r="D1190" s="45"/>
      <c r="E1190" s="45"/>
    </row>
    <row r="1191" spans="1:5" x14ac:dyDescent="0.25">
      <c r="A1191" s="45"/>
      <c r="B1191" s="119"/>
      <c r="C1191" s="45"/>
      <c r="D1191" s="45"/>
      <c r="E1191" s="45"/>
    </row>
    <row r="1192" spans="1:5" x14ac:dyDescent="0.25">
      <c r="A1192" s="45"/>
      <c r="B1192" s="119"/>
      <c r="C1192" s="45"/>
      <c r="D1192" s="45"/>
      <c r="E1192" s="45"/>
    </row>
    <row r="1193" spans="1:5" x14ac:dyDescent="0.25">
      <c r="A1193" s="45"/>
      <c r="B1193" s="119"/>
      <c r="C1193" s="45"/>
      <c r="D1193" s="45"/>
      <c r="E1193" s="45"/>
    </row>
    <row r="1194" spans="1:5" x14ac:dyDescent="0.25">
      <c r="A1194" s="45"/>
      <c r="B1194" s="119"/>
      <c r="C1194" s="45"/>
      <c r="D1194" s="45"/>
      <c r="E1194" s="45"/>
    </row>
    <row r="1195" spans="1:5" x14ac:dyDescent="0.25">
      <c r="A1195" s="45"/>
      <c r="B1195" s="119"/>
      <c r="C1195" s="45"/>
      <c r="D1195" s="45"/>
      <c r="E1195" s="45"/>
    </row>
    <row r="1196" spans="1:5" x14ac:dyDescent="0.25">
      <c r="A1196" s="45"/>
      <c r="B1196" s="119"/>
      <c r="C1196" s="45"/>
      <c r="D1196" s="45"/>
      <c r="E1196" s="45"/>
    </row>
    <row r="1197" spans="1:5" x14ac:dyDescent="0.25">
      <c r="A1197" s="45"/>
      <c r="B1197" s="119"/>
      <c r="C1197" s="45"/>
      <c r="D1197" s="45"/>
      <c r="E1197" s="45"/>
    </row>
    <row r="1198" spans="1:5" x14ac:dyDescent="0.25">
      <c r="A1198" s="45"/>
      <c r="B1198" s="119"/>
      <c r="C1198" s="45"/>
      <c r="D1198" s="45"/>
      <c r="E1198" s="45"/>
    </row>
    <row r="1199" spans="1:5" x14ac:dyDescent="0.25">
      <c r="A1199" s="45"/>
      <c r="B1199" s="119"/>
      <c r="C1199" s="45"/>
      <c r="D1199" s="45"/>
      <c r="E1199" s="45"/>
    </row>
    <row r="1200" spans="1:5" x14ac:dyDescent="0.25">
      <c r="A1200" s="45"/>
      <c r="B1200" s="119"/>
      <c r="C1200" s="45"/>
      <c r="D1200" s="45"/>
      <c r="E1200" s="45"/>
    </row>
    <row r="1201" spans="1:5" x14ac:dyDescent="0.25">
      <c r="A1201" s="45"/>
      <c r="B1201" s="119"/>
      <c r="C1201" s="45"/>
      <c r="D1201" s="45"/>
      <c r="E1201" s="45"/>
    </row>
    <row r="1202" spans="1:5" x14ac:dyDescent="0.25">
      <c r="A1202" s="45"/>
      <c r="B1202" s="119"/>
      <c r="C1202" s="45"/>
      <c r="D1202" s="45"/>
      <c r="E1202" s="45"/>
    </row>
    <row r="1203" spans="1:5" x14ac:dyDescent="0.25">
      <c r="A1203" s="45"/>
      <c r="B1203" s="119"/>
      <c r="C1203" s="45"/>
      <c r="D1203" s="45"/>
      <c r="E1203" s="45"/>
    </row>
    <row r="1204" spans="1:5" x14ac:dyDescent="0.25">
      <c r="A1204" s="45"/>
      <c r="B1204" s="119"/>
      <c r="C1204" s="45"/>
      <c r="D1204" s="45"/>
      <c r="E1204" s="45"/>
    </row>
    <row r="1205" spans="1:5" x14ac:dyDescent="0.25">
      <c r="A1205" s="45"/>
      <c r="B1205" s="119"/>
      <c r="C1205" s="45"/>
      <c r="D1205" s="45"/>
      <c r="E1205" s="45"/>
    </row>
    <row r="1206" spans="1:5" x14ac:dyDescent="0.25">
      <c r="A1206" s="45"/>
      <c r="B1206" s="119"/>
      <c r="C1206" s="45"/>
      <c r="D1206" s="45"/>
      <c r="E1206" s="45"/>
    </row>
    <row r="1207" spans="1:5" x14ac:dyDescent="0.25">
      <c r="A1207" s="45"/>
      <c r="B1207" s="119"/>
      <c r="C1207" s="45"/>
      <c r="D1207" s="45"/>
      <c r="E1207" s="45"/>
    </row>
    <row r="1208" spans="1:5" x14ac:dyDescent="0.25">
      <c r="A1208" s="45"/>
      <c r="B1208" s="119"/>
      <c r="C1208" s="45"/>
      <c r="D1208" s="45"/>
      <c r="E1208" s="45"/>
    </row>
    <row r="1209" spans="1:5" x14ac:dyDescent="0.25">
      <c r="A1209" s="45"/>
      <c r="B1209" s="119"/>
      <c r="C1209" s="45"/>
      <c r="D1209" s="45"/>
      <c r="E1209" s="45"/>
    </row>
    <row r="1210" spans="1:5" x14ac:dyDescent="0.25">
      <c r="A1210" s="45"/>
      <c r="B1210" s="119"/>
      <c r="C1210" s="45"/>
      <c r="D1210" s="45"/>
      <c r="E1210" s="45"/>
    </row>
    <row r="1211" spans="1:5" x14ac:dyDescent="0.25">
      <c r="A1211" s="45"/>
      <c r="B1211" s="119"/>
      <c r="C1211" s="45"/>
      <c r="D1211" s="45"/>
      <c r="E1211" s="45"/>
    </row>
    <row r="1212" spans="1:5" x14ac:dyDescent="0.25">
      <c r="A1212" s="45"/>
      <c r="B1212" s="119"/>
      <c r="C1212" s="45"/>
      <c r="D1212" s="45"/>
      <c r="E1212" s="45"/>
    </row>
    <row r="1213" spans="1:5" x14ac:dyDescent="0.25">
      <c r="A1213" s="45"/>
      <c r="B1213" s="119"/>
      <c r="C1213" s="45"/>
      <c r="D1213" s="45"/>
      <c r="E1213" s="45"/>
    </row>
    <row r="1214" spans="1:5" x14ac:dyDescent="0.25">
      <c r="A1214" s="45"/>
      <c r="B1214" s="119"/>
      <c r="C1214" s="45"/>
      <c r="D1214" s="45"/>
      <c r="E1214" s="45"/>
    </row>
    <row r="1215" spans="1:5" x14ac:dyDescent="0.25">
      <c r="A1215" s="45"/>
      <c r="B1215" s="119"/>
      <c r="C1215" s="45"/>
      <c r="D1215" s="45"/>
      <c r="E1215" s="45"/>
    </row>
    <row r="1216" spans="1:5" x14ac:dyDescent="0.25">
      <c r="A1216" s="45"/>
      <c r="B1216" s="119"/>
      <c r="C1216" s="45"/>
      <c r="D1216" s="45"/>
      <c r="E1216" s="45"/>
    </row>
    <row r="1217" spans="1:5" x14ac:dyDescent="0.25">
      <c r="A1217" s="45"/>
      <c r="B1217" s="119"/>
      <c r="C1217" s="45"/>
      <c r="D1217" s="45"/>
      <c r="E1217" s="45"/>
    </row>
    <row r="1218" spans="1:5" x14ac:dyDescent="0.25">
      <c r="A1218" s="45"/>
      <c r="B1218" s="119"/>
      <c r="C1218" s="45"/>
      <c r="D1218" s="45"/>
      <c r="E1218" s="45"/>
    </row>
    <row r="1219" spans="1:5" x14ac:dyDescent="0.25">
      <c r="A1219" s="45"/>
      <c r="B1219" s="119"/>
      <c r="C1219" s="45"/>
      <c r="D1219" s="45"/>
      <c r="E1219" s="45"/>
    </row>
    <row r="1220" spans="1:5" x14ac:dyDescent="0.25">
      <c r="A1220" s="45"/>
      <c r="B1220" s="119"/>
      <c r="C1220" s="45"/>
      <c r="D1220" s="45"/>
      <c r="E1220" s="45"/>
    </row>
    <row r="1221" spans="1:5" x14ac:dyDescent="0.25">
      <c r="A1221" s="45"/>
      <c r="B1221" s="119"/>
      <c r="C1221" s="45"/>
      <c r="D1221" s="45"/>
      <c r="E1221" s="45"/>
    </row>
    <row r="1222" spans="1:5" x14ac:dyDescent="0.25">
      <c r="A1222" s="45"/>
      <c r="B1222" s="119"/>
      <c r="C1222" s="45"/>
      <c r="D1222" s="45"/>
      <c r="E1222" s="45"/>
    </row>
    <row r="1223" spans="1:5" x14ac:dyDescent="0.25">
      <c r="A1223" s="45"/>
      <c r="B1223" s="119"/>
      <c r="C1223" s="45"/>
      <c r="D1223" s="45"/>
      <c r="E1223" s="45"/>
    </row>
    <row r="1224" spans="1:5" x14ac:dyDescent="0.25">
      <c r="A1224" s="45"/>
      <c r="B1224" s="119"/>
      <c r="C1224" s="45"/>
      <c r="D1224" s="45"/>
      <c r="E1224" s="45"/>
    </row>
    <row r="1225" spans="1:5" x14ac:dyDescent="0.25">
      <c r="A1225" s="45"/>
      <c r="B1225" s="119"/>
      <c r="C1225" s="45"/>
      <c r="D1225" s="45"/>
      <c r="E1225" s="45"/>
    </row>
    <row r="1226" spans="1:5" x14ac:dyDescent="0.25">
      <c r="A1226" s="45"/>
      <c r="B1226" s="119"/>
      <c r="C1226" s="45"/>
      <c r="D1226" s="45"/>
      <c r="E1226" s="45"/>
    </row>
    <row r="1227" spans="1:5" x14ac:dyDescent="0.25">
      <c r="A1227" s="45"/>
      <c r="B1227" s="119"/>
      <c r="C1227" s="45"/>
      <c r="D1227" s="45"/>
      <c r="E1227" s="45"/>
    </row>
    <row r="1228" spans="1:5" x14ac:dyDescent="0.25">
      <c r="A1228" s="45"/>
      <c r="B1228" s="119"/>
      <c r="C1228" s="45"/>
      <c r="D1228" s="45"/>
      <c r="E1228" s="45"/>
    </row>
    <row r="1229" spans="1:5" x14ac:dyDescent="0.25">
      <c r="A1229" s="45"/>
      <c r="B1229" s="119"/>
      <c r="C1229" s="45"/>
      <c r="D1229" s="45"/>
      <c r="E1229" s="45"/>
    </row>
    <row r="1230" spans="1:5" x14ac:dyDescent="0.25">
      <c r="A1230" s="45"/>
      <c r="B1230" s="119"/>
      <c r="C1230" s="45"/>
      <c r="D1230" s="45"/>
      <c r="E1230" s="45"/>
    </row>
    <row r="1231" spans="1:5" x14ac:dyDescent="0.25">
      <c r="A1231" s="45"/>
      <c r="B1231" s="119"/>
      <c r="C1231" s="45"/>
      <c r="D1231" s="45"/>
      <c r="E1231" s="45"/>
    </row>
    <row r="1232" spans="1:5" x14ac:dyDescent="0.25">
      <c r="A1232" s="45"/>
      <c r="B1232" s="119"/>
      <c r="C1232" s="45"/>
      <c r="D1232" s="45"/>
      <c r="E1232" s="45"/>
    </row>
    <row r="1233" spans="1:5" x14ac:dyDescent="0.25">
      <c r="A1233" s="45"/>
      <c r="B1233" s="119"/>
      <c r="C1233" s="45"/>
      <c r="D1233" s="45"/>
      <c r="E1233" s="45"/>
    </row>
    <row r="1234" spans="1:5" x14ac:dyDescent="0.25">
      <c r="A1234" s="45"/>
      <c r="B1234" s="119"/>
      <c r="C1234" s="45"/>
      <c r="D1234" s="45"/>
      <c r="E1234" s="45"/>
    </row>
    <row r="1235" spans="1:5" x14ac:dyDescent="0.25">
      <c r="A1235" s="45"/>
      <c r="B1235" s="119"/>
      <c r="C1235" s="45"/>
      <c r="D1235" s="45"/>
      <c r="E1235" s="45"/>
    </row>
    <row r="1236" spans="1:5" x14ac:dyDescent="0.25">
      <c r="A1236" s="45"/>
      <c r="B1236" s="119"/>
      <c r="C1236" s="45"/>
      <c r="D1236" s="45"/>
      <c r="E1236" s="45"/>
    </row>
    <row r="1237" spans="1:5" x14ac:dyDescent="0.25">
      <c r="A1237" s="45"/>
      <c r="B1237" s="119"/>
      <c r="C1237" s="45"/>
      <c r="D1237" s="45"/>
      <c r="E1237" s="45"/>
    </row>
    <row r="1238" spans="1:5" x14ac:dyDescent="0.25">
      <c r="A1238" s="45"/>
      <c r="B1238" s="119"/>
      <c r="C1238" s="45"/>
      <c r="D1238" s="45"/>
      <c r="E1238" s="45"/>
    </row>
    <row r="1239" spans="1:5" x14ac:dyDescent="0.25">
      <c r="A1239" s="45"/>
      <c r="B1239" s="119"/>
      <c r="C1239" s="45"/>
      <c r="D1239" s="45"/>
      <c r="E1239" s="45"/>
    </row>
    <row r="1240" spans="1:5" x14ac:dyDescent="0.25">
      <c r="A1240" s="45"/>
      <c r="B1240" s="119"/>
      <c r="C1240" s="45"/>
      <c r="D1240" s="45"/>
      <c r="E1240" s="45"/>
    </row>
    <row r="1241" spans="1:5" x14ac:dyDescent="0.25">
      <c r="A1241" s="45"/>
      <c r="B1241" s="119"/>
      <c r="C1241" s="45"/>
      <c r="D1241" s="45"/>
      <c r="E1241" s="45"/>
    </row>
    <row r="1242" spans="1:5" x14ac:dyDescent="0.25">
      <c r="A1242" s="45"/>
      <c r="B1242" s="119"/>
      <c r="C1242" s="45"/>
      <c r="D1242" s="45"/>
      <c r="E1242" s="45"/>
    </row>
    <row r="1243" spans="1:5" x14ac:dyDescent="0.25">
      <c r="A1243" s="45"/>
      <c r="B1243" s="119"/>
      <c r="C1243" s="45"/>
      <c r="D1243" s="45"/>
      <c r="E1243" s="45"/>
    </row>
    <row r="1244" spans="1:5" x14ac:dyDescent="0.25">
      <c r="A1244" s="45"/>
      <c r="B1244" s="119"/>
      <c r="C1244" s="45"/>
      <c r="D1244" s="45"/>
      <c r="E1244" s="45"/>
    </row>
    <row r="1245" spans="1:5" x14ac:dyDescent="0.25">
      <c r="A1245" s="45"/>
      <c r="B1245" s="119"/>
      <c r="C1245" s="45"/>
      <c r="D1245" s="45"/>
      <c r="E1245" s="45"/>
    </row>
    <row r="1246" spans="1:5" x14ac:dyDescent="0.25">
      <c r="A1246" s="45"/>
      <c r="B1246" s="119"/>
      <c r="C1246" s="45"/>
      <c r="D1246" s="45"/>
      <c r="E1246" s="45"/>
    </row>
    <row r="1247" spans="1:5" x14ac:dyDescent="0.25">
      <c r="A1247" s="45"/>
      <c r="B1247" s="119"/>
      <c r="C1247" s="45"/>
      <c r="D1247" s="45"/>
      <c r="E1247" s="45"/>
    </row>
    <row r="1248" spans="1:5" x14ac:dyDescent="0.25">
      <c r="A1248" s="45"/>
      <c r="B1248" s="119"/>
      <c r="C1248" s="45"/>
      <c r="D1248" s="45"/>
      <c r="E1248" s="45"/>
    </row>
    <row r="1249" spans="1:5" x14ac:dyDescent="0.25">
      <c r="A1249" s="45"/>
      <c r="B1249" s="119"/>
      <c r="C1249" s="45"/>
      <c r="D1249" s="45"/>
      <c r="E1249" s="45"/>
    </row>
    <row r="1250" spans="1:5" x14ac:dyDescent="0.25">
      <c r="A1250" s="45"/>
      <c r="B1250" s="119"/>
      <c r="C1250" s="45"/>
      <c r="D1250" s="45"/>
      <c r="E1250" s="45"/>
    </row>
    <row r="1251" spans="1:5" x14ac:dyDescent="0.25">
      <c r="A1251" s="45"/>
      <c r="B1251" s="119"/>
      <c r="C1251" s="45"/>
      <c r="D1251" s="45"/>
      <c r="E1251" s="45"/>
    </row>
    <row r="1252" spans="1:5" x14ac:dyDescent="0.25">
      <c r="A1252" s="45"/>
      <c r="B1252" s="119"/>
      <c r="C1252" s="45"/>
      <c r="D1252" s="45"/>
      <c r="E1252" s="45"/>
    </row>
    <row r="1253" spans="1:5" x14ac:dyDescent="0.25">
      <c r="A1253" s="45"/>
      <c r="B1253" s="119"/>
      <c r="C1253" s="45"/>
      <c r="D1253" s="45"/>
      <c r="E1253" s="45"/>
    </row>
    <row r="1254" spans="1:5" x14ac:dyDescent="0.25">
      <c r="A1254" s="45"/>
      <c r="B1254" s="119"/>
      <c r="C1254" s="45"/>
      <c r="D1254" s="45"/>
      <c r="E1254" s="45"/>
    </row>
    <row r="1255" spans="1:5" x14ac:dyDescent="0.25">
      <c r="A1255" s="45"/>
      <c r="B1255" s="119"/>
      <c r="C1255" s="45"/>
      <c r="D1255" s="45"/>
      <c r="E1255" s="45"/>
    </row>
    <row r="1256" spans="1:5" x14ac:dyDescent="0.25">
      <c r="A1256" s="45"/>
      <c r="B1256" s="119"/>
      <c r="C1256" s="45"/>
      <c r="D1256" s="45"/>
      <c r="E1256" s="45"/>
    </row>
    <row r="1257" spans="1:5" x14ac:dyDescent="0.25">
      <c r="A1257" s="45"/>
      <c r="B1257" s="119"/>
      <c r="C1257" s="45"/>
      <c r="D1257" s="45"/>
      <c r="E1257" s="45"/>
    </row>
    <row r="1258" spans="1:5" x14ac:dyDescent="0.25">
      <c r="A1258" s="45"/>
      <c r="B1258" s="119"/>
      <c r="C1258" s="45"/>
      <c r="D1258" s="45"/>
      <c r="E1258" s="45"/>
    </row>
    <row r="1259" spans="1:5" x14ac:dyDescent="0.25">
      <c r="A1259" s="45"/>
      <c r="B1259" s="119"/>
      <c r="C1259" s="45"/>
      <c r="D1259" s="45"/>
      <c r="E1259" s="45"/>
    </row>
    <row r="1260" spans="1:5" x14ac:dyDescent="0.25">
      <c r="A1260" s="45"/>
      <c r="B1260" s="119"/>
      <c r="C1260" s="45"/>
      <c r="D1260" s="45"/>
      <c r="E1260" s="45"/>
    </row>
    <row r="1261" spans="1:5" x14ac:dyDescent="0.25">
      <c r="A1261" s="45"/>
      <c r="B1261" s="119"/>
      <c r="C1261" s="45"/>
      <c r="D1261" s="45"/>
      <c r="E1261" s="45"/>
    </row>
    <row r="1262" spans="1:5" x14ac:dyDescent="0.25">
      <c r="A1262" s="45"/>
      <c r="B1262" s="119"/>
      <c r="C1262" s="45"/>
      <c r="D1262" s="45"/>
      <c r="E1262" s="45"/>
    </row>
    <row r="1263" spans="1:5" x14ac:dyDescent="0.25">
      <c r="A1263" s="45"/>
      <c r="B1263" s="119"/>
      <c r="C1263" s="45"/>
      <c r="D1263" s="45"/>
      <c r="E1263" s="45"/>
    </row>
    <row r="1264" spans="1:5" x14ac:dyDescent="0.25">
      <c r="A1264" s="45"/>
      <c r="B1264" s="119"/>
      <c r="C1264" s="45"/>
      <c r="D1264" s="45"/>
      <c r="E1264" s="45"/>
    </row>
    <row r="1265" spans="1:5" x14ac:dyDescent="0.25">
      <c r="A1265" s="45"/>
      <c r="B1265" s="119"/>
      <c r="C1265" s="45"/>
      <c r="D1265" s="45"/>
      <c r="E1265" s="45"/>
    </row>
    <row r="1266" spans="1:5" x14ac:dyDescent="0.25">
      <c r="A1266" s="45"/>
      <c r="B1266" s="119"/>
      <c r="C1266" s="45"/>
      <c r="D1266" s="45"/>
      <c r="E1266" s="45"/>
    </row>
    <row r="1267" spans="1:5" x14ac:dyDescent="0.25">
      <c r="A1267" s="45"/>
      <c r="B1267" s="119"/>
      <c r="C1267" s="45"/>
      <c r="D1267" s="45"/>
      <c r="E1267" s="45"/>
    </row>
    <row r="1268" spans="1:5" x14ac:dyDescent="0.25">
      <c r="A1268" s="45"/>
      <c r="B1268" s="119"/>
      <c r="C1268" s="45"/>
      <c r="D1268" s="45"/>
      <c r="E1268" s="45"/>
    </row>
    <row r="1269" spans="1:5" x14ac:dyDescent="0.25">
      <c r="A1269" s="45"/>
      <c r="B1269" s="119"/>
      <c r="C1269" s="45"/>
      <c r="D1269" s="45"/>
      <c r="E1269" s="45"/>
    </row>
    <row r="1270" spans="1:5" x14ac:dyDescent="0.25">
      <c r="A1270" s="45"/>
      <c r="B1270" s="119"/>
      <c r="C1270" s="45"/>
      <c r="D1270" s="45"/>
      <c r="E1270" s="45"/>
    </row>
    <row r="1271" spans="1:5" x14ac:dyDescent="0.25">
      <c r="A1271" s="45"/>
      <c r="B1271" s="119"/>
      <c r="C1271" s="45"/>
      <c r="D1271" s="45"/>
      <c r="E1271" s="45"/>
    </row>
    <row r="1272" spans="1:5" x14ac:dyDescent="0.25">
      <c r="A1272" s="45"/>
      <c r="B1272" s="119"/>
      <c r="C1272" s="45"/>
      <c r="D1272" s="45"/>
      <c r="E1272" s="45"/>
    </row>
    <row r="1273" spans="1:5" x14ac:dyDescent="0.25">
      <c r="A1273" s="45"/>
      <c r="B1273" s="119"/>
      <c r="C1273" s="45"/>
      <c r="D1273" s="45"/>
      <c r="E1273" s="45"/>
    </row>
    <row r="1274" spans="1:5" x14ac:dyDescent="0.25">
      <c r="A1274" s="45"/>
      <c r="B1274" s="119"/>
      <c r="C1274" s="45"/>
      <c r="D1274" s="45"/>
      <c r="E1274" s="45"/>
    </row>
    <row r="1275" spans="1:5" x14ac:dyDescent="0.25">
      <c r="A1275" s="45"/>
      <c r="B1275" s="119"/>
      <c r="C1275" s="45"/>
      <c r="D1275" s="45"/>
      <c r="E1275" s="45"/>
    </row>
    <row r="1276" spans="1:5" x14ac:dyDescent="0.25">
      <c r="A1276" s="45"/>
      <c r="B1276" s="119"/>
      <c r="C1276" s="45"/>
      <c r="D1276" s="45"/>
      <c r="E1276" s="45"/>
    </row>
    <row r="1277" spans="1:5" x14ac:dyDescent="0.25">
      <c r="A1277" s="45"/>
      <c r="B1277" s="119"/>
      <c r="C1277" s="45"/>
      <c r="D1277" s="45"/>
      <c r="E1277" s="45"/>
    </row>
    <row r="1278" spans="1:5" x14ac:dyDescent="0.25">
      <c r="A1278" s="45"/>
      <c r="B1278" s="119"/>
      <c r="C1278" s="45"/>
      <c r="D1278" s="45"/>
      <c r="E1278" s="45"/>
    </row>
    <row r="1279" spans="1:5" x14ac:dyDescent="0.25">
      <c r="A1279" s="45"/>
      <c r="B1279" s="119"/>
      <c r="C1279" s="45"/>
      <c r="D1279" s="45"/>
      <c r="E1279" s="45"/>
    </row>
    <row r="1280" spans="1:5" x14ac:dyDescent="0.25">
      <c r="A1280" s="45"/>
      <c r="B1280" s="119"/>
      <c r="C1280" s="45"/>
      <c r="D1280" s="45"/>
      <c r="E1280" s="45"/>
    </row>
    <row r="1281" spans="1:5" x14ac:dyDescent="0.25">
      <c r="A1281" s="45"/>
      <c r="B1281" s="119"/>
      <c r="C1281" s="45"/>
      <c r="D1281" s="45"/>
      <c r="E1281" s="45"/>
    </row>
    <row r="1282" spans="1:5" x14ac:dyDescent="0.25">
      <c r="A1282" s="45"/>
      <c r="B1282" s="119"/>
      <c r="C1282" s="45"/>
      <c r="D1282" s="45"/>
      <c r="E1282" s="45"/>
    </row>
    <row r="1283" spans="1:5" x14ac:dyDescent="0.25">
      <c r="A1283" s="45"/>
      <c r="B1283" s="119"/>
      <c r="C1283" s="45"/>
      <c r="D1283" s="45"/>
      <c r="E1283" s="45"/>
    </row>
    <row r="1284" spans="1:5" x14ac:dyDescent="0.25">
      <c r="A1284" s="45"/>
      <c r="B1284" s="119"/>
      <c r="C1284" s="45"/>
      <c r="D1284" s="45"/>
      <c r="E1284" s="45"/>
    </row>
    <row r="1285" spans="1:5" x14ac:dyDescent="0.25">
      <c r="A1285" s="45"/>
      <c r="B1285" s="119"/>
      <c r="C1285" s="45"/>
      <c r="D1285" s="45"/>
      <c r="E1285" s="45"/>
    </row>
    <row r="1286" spans="1:5" x14ac:dyDescent="0.25">
      <c r="A1286" s="45"/>
      <c r="B1286" s="119"/>
      <c r="C1286" s="45"/>
      <c r="D1286" s="45"/>
      <c r="E1286" s="45"/>
    </row>
    <row r="1287" spans="1:5" x14ac:dyDescent="0.25">
      <c r="A1287" s="45"/>
      <c r="B1287" s="119"/>
      <c r="C1287" s="45"/>
      <c r="D1287" s="45"/>
      <c r="E1287" s="45"/>
    </row>
    <row r="1288" spans="1:5" x14ac:dyDescent="0.25">
      <c r="A1288" s="45"/>
      <c r="B1288" s="119"/>
      <c r="C1288" s="45"/>
      <c r="D1288" s="45"/>
      <c r="E1288" s="45"/>
    </row>
    <row r="1289" spans="1:5" x14ac:dyDescent="0.25">
      <c r="A1289" s="45"/>
      <c r="B1289" s="119"/>
      <c r="C1289" s="45"/>
      <c r="D1289" s="45"/>
      <c r="E1289" s="45"/>
    </row>
    <row r="1290" spans="1:5" x14ac:dyDescent="0.25">
      <c r="A1290" s="45"/>
      <c r="B1290" s="119"/>
      <c r="C1290" s="45"/>
      <c r="D1290" s="45"/>
      <c r="E1290" s="45"/>
    </row>
    <row r="1291" spans="1:5" x14ac:dyDescent="0.25">
      <c r="A1291" s="45"/>
      <c r="B1291" s="119"/>
      <c r="C1291" s="45"/>
      <c r="D1291" s="45"/>
      <c r="E1291" s="45"/>
    </row>
    <row r="1292" spans="1:5" x14ac:dyDescent="0.25">
      <c r="A1292" s="45"/>
      <c r="B1292" s="119"/>
      <c r="C1292" s="45"/>
      <c r="D1292" s="45"/>
      <c r="E1292" s="45"/>
    </row>
    <row r="1293" spans="1:5" x14ac:dyDescent="0.25">
      <c r="A1293" s="45"/>
      <c r="B1293" s="119"/>
      <c r="C1293" s="45"/>
      <c r="D1293" s="45"/>
      <c r="E1293" s="45"/>
    </row>
    <row r="1294" spans="1:5" x14ac:dyDescent="0.25">
      <c r="A1294" s="45"/>
      <c r="B1294" s="119"/>
      <c r="C1294" s="45"/>
      <c r="D1294" s="45"/>
      <c r="E1294" s="45"/>
    </row>
    <row r="1295" spans="1:5" x14ac:dyDescent="0.25">
      <c r="A1295" s="45"/>
      <c r="B1295" s="119"/>
      <c r="C1295" s="45"/>
      <c r="D1295" s="45"/>
      <c r="E1295" s="45"/>
    </row>
    <row r="1296" spans="1:5" x14ac:dyDescent="0.25">
      <c r="A1296" s="45"/>
      <c r="B1296" s="119"/>
      <c r="C1296" s="45"/>
      <c r="D1296" s="45"/>
      <c r="E1296" s="45"/>
    </row>
    <row r="1297" spans="1:5" x14ac:dyDescent="0.25">
      <c r="A1297" s="45"/>
      <c r="B1297" s="119"/>
      <c r="C1297" s="45"/>
      <c r="D1297" s="45"/>
      <c r="E1297" s="45"/>
    </row>
    <row r="1298" spans="1:5" x14ac:dyDescent="0.25">
      <c r="A1298" s="45"/>
      <c r="B1298" s="119"/>
      <c r="C1298" s="45"/>
      <c r="D1298" s="45"/>
      <c r="E1298" s="45"/>
    </row>
    <row r="1299" spans="1:5" x14ac:dyDescent="0.25">
      <c r="A1299" s="45"/>
      <c r="B1299" s="119"/>
      <c r="C1299" s="45"/>
      <c r="D1299" s="45"/>
      <c r="E1299" s="45"/>
    </row>
    <row r="1300" spans="1:5" x14ac:dyDescent="0.25">
      <c r="A1300" s="45"/>
      <c r="B1300" s="119"/>
      <c r="C1300" s="45"/>
      <c r="D1300" s="45"/>
      <c r="E1300" s="45"/>
    </row>
    <row r="1301" spans="1:5" x14ac:dyDescent="0.25">
      <c r="A1301" s="45"/>
      <c r="B1301" s="119"/>
      <c r="C1301" s="45"/>
      <c r="D1301" s="45"/>
      <c r="E1301" s="45"/>
    </row>
    <row r="1302" spans="1:5" x14ac:dyDescent="0.25">
      <c r="A1302" s="45"/>
      <c r="B1302" s="119"/>
      <c r="C1302" s="45"/>
      <c r="D1302" s="45"/>
      <c r="E1302" s="45"/>
    </row>
    <row r="1303" spans="1:5" x14ac:dyDescent="0.25">
      <c r="A1303" s="45"/>
      <c r="B1303" s="119"/>
      <c r="C1303" s="45"/>
      <c r="D1303" s="45"/>
      <c r="E1303" s="45"/>
    </row>
    <row r="1304" spans="1:5" x14ac:dyDescent="0.25">
      <c r="A1304" s="45"/>
      <c r="B1304" s="119"/>
      <c r="C1304" s="45"/>
      <c r="D1304" s="45"/>
      <c r="E1304" s="45"/>
    </row>
    <row r="1305" spans="1:5" x14ac:dyDescent="0.25">
      <c r="A1305" s="45"/>
      <c r="B1305" s="119"/>
      <c r="C1305" s="45"/>
      <c r="D1305" s="45"/>
      <c r="E1305" s="45"/>
    </row>
    <row r="1306" spans="1:5" x14ac:dyDescent="0.25">
      <c r="A1306" s="45"/>
      <c r="B1306" s="119"/>
      <c r="C1306" s="45"/>
      <c r="D1306" s="45"/>
      <c r="E1306" s="45"/>
    </row>
    <row r="1307" spans="1:5" x14ac:dyDescent="0.25">
      <c r="A1307" s="45"/>
      <c r="B1307" s="119"/>
      <c r="C1307" s="45"/>
      <c r="D1307" s="45"/>
      <c r="E1307" s="45"/>
    </row>
    <row r="1308" spans="1:5" x14ac:dyDescent="0.25">
      <c r="A1308" s="45"/>
      <c r="B1308" s="119"/>
      <c r="C1308" s="45"/>
      <c r="D1308" s="45"/>
      <c r="E1308" s="45"/>
    </row>
    <row r="1309" spans="1:5" x14ac:dyDescent="0.25">
      <c r="A1309" s="45"/>
      <c r="B1309" s="119"/>
      <c r="C1309" s="45"/>
      <c r="D1309" s="45"/>
      <c r="E1309" s="45"/>
    </row>
    <row r="1310" spans="1:5" x14ac:dyDescent="0.25">
      <c r="A1310" s="45"/>
      <c r="B1310" s="119"/>
      <c r="C1310" s="45"/>
      <c r="D1310" s="45"/>
      <c r="E1310" s="45"/>
    </row>
    <row r="1311" spans="1:5" x14ac:dyDescent="0.25">
      <c r="A1311" s="45"/>
      <c r="B1311" s="119"/>
      <c r="C1311" s="45"/>
      <c r="D1311" s="45"/>
      <c r="E1311" s="45"/>
    </row>
    <row r="1312" spans="1:5" x14ac:dyDescent="0.25">
      <c r="A1312" s="45"/>
      <c r="B1312" s="119"/>
      <c r="C1312" s="45"/>
      <c r="D1312" s="45"/>
      <c r="E1312" s="45"/>
    </row>
    <row r="1313" spans="1:5" x14ac:dyDescent="0.25">
      <c r="A1313" s="45"/>
      <c r="B1313" s="119"/>
      <c r="C1313" s="45"/>
      <c r="D1313" s="45"/>
      <c r="E1313" s="45"/>
    </row>
    <row r="1314" spans="1:5" x14ac:dyDescent="0.25">
      <c r="A1314" s="45"/>
      <c r="B1314" s="119"/>
      <c r="C1314" s="45"/>
      <c r="D1314" s="45"/>
      <c r="E1314" s="45"/>
    </row>
    <row r="1315" spans="1:5" x14ac:dyDescent="0.25">
      <c r="A1315" s="45"/>
      <c r="B1315" s="119"/>
      <c r="C1315" s="45"/>
      <c r="D1315" s="45"/>
      <c r="E1315" s="45"/>
    </row>
    <row r="1316" spans="1:5" x14ac:dyDescent="0.25">
      <c r="A1316" s="45"/>
      <c r="B1316" s="119"/>
      <c r="C1316" s="45"/>
      <c r="D1316" s="45"/>
      <c r="E1316" s="45"/>
    </row>
    <row r="1317" spans="1:5" x14ac:dyDescent="0.25">
      <c r="A1317" s="45"/>
      <c r="B1317" s="119"/>
      <c r="C1317" s="45"/>
      <c r="D1317" s="45"/>
      <c r="E1317" s="45"/>
    </row>
    <row r="1318" spans="1:5" x14ac:dyDescent="0.25">
      <c r="A1318" s="45"/>
      <c r="B1318" s="119"/>
      <c r="C1318" s="45"/>
      <c r="D1318" s="45"/>
      <c r="E1318" s="45"/>
    </row>
    <row r="1319" spans="1:5" x14ac:dyDescent="0.25">
      <c r="A1319" s="45"/>
      <c r="B1319" s="119"/>
      <c r="C1319" s="45"/>
      <c r="D1319" s="45"/>
      <c r="E1319" s="45"/>
    </row>
    <row r="1320" spans="1:5" x14ac:dyDescent="0.25">
      <c r="A1320" s="45"/>
      <c r="B1320" s="119"/>
      <c r="C1320" s="45"/>
      <c r="D1320" s="45"/>
      <c r="E1320" s="45"/>
    </row>
    <row r="1321" spans="1:5" x14ac:dyDescent="0.25">
      <c r="A1321" s="45"/>
      <c r="B1321" s="119"/>
      <c r="C1321" s="45"/>
      <c r="D1321" s="45"/>
      <c r="E1321" s="45"/>
    </row>
    <row r="1322" spans="1:5" x14ac:dyDescent="0.25">
      <c r="A1322" s="45"/>
      <c r="B1322" s="119"/>
      <c r="C1322" s="45"/>
      <c r="D1322" s="45"/>
      <c r="E1322" s="45"/>
    </row>
    <row r="1323" spans="1:5" x14ac:dyDescent="0.25">
      <c r="A1323" s="45"/>
      <c r="B1323" s="119"/>
      <c r="C1323" s="45"/>
      <c r="D1323" s="45"/>
      <c r="E1323" s="45"/>
    </row>
    <row r="1324" spans="1:5" x14ac:dyDescent="0.25">
      <c r="A1324" s="45"/>
      <c r="B1324" s="119"/>
      <c r="C1324" s="45"/>
      <c r="D1324" s="45"/>
      <c r="E1324" s="45"/>
    </row>
    <row r="1325" spans="1:5" x14ac:dyDescent="0.25">
      <c r="A1325" s="45"/>
      <c r="B1325" s="119"/>
      <c r="C1325" s="45"/>
      <c r="D1325" s="45"/>
      <c r="E1325" s="45"/>
    </row>
    <row r="1326" spans="1:5" x14ac:dyDescent="0.25">
      <c r="A1326" s="45"/>
      <c r="B1326" s="119"/>
      <c r="C1326" s="45"/>
      <c r="D1326" s="45"/>
      <c r="E1326" s="45"/>
    </row>
    <row r="1327" spans="1:5" x14ac:dyDescent="0.25">
      <c r="A1327" s="45"/>
      <c r="B1327" s="119"/>
      <c r="C1327" s="45"/>
      <c r="D1327" s="45"/>
      <c r="E1327" s="45"/>
    </row>
    <row r="1328" spans="1:5" x14ac:dyDescent="0.25">
      <c r="A1328" s="45"/>
      <c r="B1328" s="119"/>
      <c r="C1328" s="45"/>
      <c r="D1328" s="45"/>
      <c r="E1328" s="45"/>
    </row>
    <row r="1329" spans="1:5" x14ac:dyDescent="0.25">
      <c r="A1329" s="45"/>
      <c r="B1329" s="119"/>
      <c r="C1329" s="45"/>
      <c r="D1329" s="45"/>
      <c r="E1329" s="45"/>
    </row>
    <row r="1330" spans="1:5" x14ac:dyDescent="0.25">
      <c r="A1330" s="45"/>
      <c r="B1330" s="119"/>
      <c r="C1330" s="45"/>
      <c r="D1330" s="45"/>
      <c r="E1330" s="45"/>
    </row>
    <row r="1331" spans="1:5" x14ac:dyDescent="0.25">
      <c r="A1331" s="45"/>
      <c r="B1331" s="119"/>
      <c r="C1331" s="45"/>
      <c r="D1331" s="45"/>
      <c r="E1331" s="45"/>
    </row>
    <row r="1332" spans="1:5" x14ac:dyDescent="0.25">
      <c r="A1332" s="45"/>
      <c r="B1332" s="119"/>
      <c r="C1332" s="45"/>
      <c r="D1332" s="45"/>
      <c r="E1332" s="45"/>
    </row>
    <row r="1333" spans="1:5" x14ac:dyDescent="0.25">
      <c r="A1333" s="45"/>
      <c r="B1333" s="119"/>
      <c r="C1333" s="45"/>
      <c r="D1333" s="45"/>
      <c r="E1333" s="45"/>
    </row>
    <row r="1334" spans="1:5" x14ac:dyDescent="0.25">
      <c r="A1334" s="45"/>
      <c r="B1334" s="119"/>
      <c r="C1334" s="45"/>
      <c r="D1334" s="45"/>
      <c r="E1334" s="45"/>
    </row>
    <row r="1335" spans="1:5" x14ac:dyDescent="0.25">
      <c r="A1335" s="45"/>
      <c r="B1335" s="119"/>
      <c r="C1335" s="45"/>
      <c r="D1335" s="45"/>
      <c r="E1335" s="45"/>
    </row>
    <row r="1336" spans="1:5" x14ac:dyDescent="0.25">
      <c r="A1336" s="45"/>
      <c r="B1336" s="119"/>
      <c r="C1336" s="45"/>
      <c r="D1336" s="45"/>
      <c r="E1336" s="45"/>
    </row>
    <row r="1337" spans="1:5" x14ac:dyDescent="0.25">
      <c r="A1337" s="45"/>
      <c r="B1337" s="119"/>
      <c r="C1337" s="45"/>
      <c r="D1337" s="45"/>
      <c r="E1337" s="45"/>
    </row>
    <row r="1338" spans="1:5" x14ac:dyDescent="0.25">
      <c r="A1338" s="45"/>
      <c r="B1338" s="119"/>
      <c r="C1338" s="45"/>
      <c r="D1338" s="45"/>
      <c r="E1338" s="45"/>
    </row>
    <row r="1339" spans="1:5" x14ac:dyDescent="0.25">
      <c r="A1339" s="45"/>
      <c r="B1339" s="119"/>
      <c r="C1339" s="45"/>
      <c r="D1339" s="45"/>
      <c r="E1339" s="45"/>
    </row>
    <row r="1340" spans="1:5" x14ac:dyDescent="0.25">
      <c r="A1340" s="45"/>
      <c r="B1340" s="119"/>
      <c r="C1340" s="45"/>
      <c r="D1340" s="45"/>
      <c r="E1340" s="45"/>
    </row>
    <row r="1341" spans="1:5" x14ac:dyDescent="0.25">
      <c r="A1341" s="45"/>
      <c r="B1341" s="119"/>
      <c r="C1341" s="45"/>
      <c r="D1341" s="45"/>
      <c r="E1341" s="45"/>
    </row>
    <row r="1342" spans="1:5" x14ac:dyDescent="0.25">
      <c r="A1342" s="45"/>
      <c r="B1342" s="119"/>
      <c r="C1342" s="45"/>
      <c r="D1342" s="45"/>
      <c r="E1342" s="45"/>
    </row>
    <row r="1343" spans="1:5" x14ac:dyDescent="0.25">
      <c r="A1343" s="45"/>
      <c r="B1343" s="119"/>
      <c r="C1343" s="45"/>
      <c r="D1343" s="45"/>
      <c r="E1343" s="45"/>
    </row>
    <row r="1344" spans="1:5" x14ac:dyDescent="0.25">
      <c r="A1344" s="45"/>
      <c r="B1344" s="119"/>
      <c r="C1344" s="45"/>
      <c r="D1344" s="45"/>
      <c r="E1344" s="45"/>
    </row>
    <row r="1345" spans="1:5" x14ac:dyDescent="0.25">
      <c r="A1345" s="45"/>
      <c r="B1345" s="119"/>
      <c r="C1345" s="45"/>
      <c r="D1345" s="45"/>
      <c r="E1345" s="45"/>
    </row>
    <row r="1346" spans="1:5" x14ac:dyDescent="0.25">
      <c r="A1346" s="45"/>
      <c r="B1346" s="119"/>
      <c r="C1346" s="45"/>
      <c r="D1346" s="45"/>
      <c r="E1346" s="45"/>
    </row>
    <row r="1347" spans="1:5" x14ac:dyDescent="0.25">
      <c r="A1347" s="45"/>
      <c r="B1347" s="119"/>
      <c r="C1347" s="45"/>
      <c r="D1347" s="45"/>
      <c r="E1347" s="45"/>
    </row>
    <row r="1348" spans="1:5" x14ac:dyDescent="0.25">
      <c r="A1348" s="45"/>
      <c r="B1348" s="119"/>
      <c r="C1348" s="45"/>
      <c r="D1348" s="45"/>
      <c r="E1348" s="45"/>
    </row>
    <row r="1349" spans="1:5" x14ac:dyDescent="0.25">
      <c r="A1349" s="45"/>
      <c r="B1349" s="119"/>
      <c r="C1349" s="45"/>
      <c r="D1349" s="45"/>
      <c r="E1349" s="45"/>
    </row>
    <row r="1350" spans="1:5" x14ac:dyDescent="0.25">
      <c r="A1350" s="45"/>
      <c r="B1350" s="119"/>
      <c r="C1350" s="45"/>
      <c r="D1350" s="45"/>
      <c r="E1350" s="45"/>
    </row>
    <row r="1351" spans="1:5" x14ac:dyDescent="0.25">
      <c r="A1351" s="45"/>
      <c r="B1351" s="119"/>
      <c r="C1351" s="45"/>
      <c r="D1351" s="45"/>
      <c r="E1351" s="45"/>
    </row>
    <row r="1352" spans="1:5" x14ac:dyDescent="0.25">
      <c r="A1352" s="45"/>
      <c r="B1352" s="119"/>
      <c r="C1352" s="45"/>
      <c r="D1352" s="45"/>
      <c r="E1352" s="45"/>
    </row>
    <row r="1353" spans="1:5" x14ac:dyDescent="0.25">
      <c r="A1353" s="45"/>
      <c r="B1353" s="119"/>
      <c r="C1353" s="45"/>
      <c r="D1353" s="45"/>
      <c r="E1353" s="45"/>
    </row>
    <row r="1354" spans="1:5" x14ac:dyDescent="0.25">
      <c r="A1354" s="45"/>
      <c r="B1354" s="119"/>
      <c r="C1354" s="45"/>
      <c r="D1354" s="45"/>
      <c r="E1354" s="45"/>
    </row>
    <row r="1355" spans="1:5" x14ac:dyDescent="0.25">
      <c r="A1355" s="45"/>
      <c r="B1355" s="119"/>
      <c r="C1355" s="45"/>
      <c r="D1355" s="45"/>
      <c r="E1355" s="45"/>
    </row>
    <row r="1356" spans="1:5" x14ac:dyDescent="0.25">
      <c r="A1356" s="45"/>
      <c r="B1356" s="119"/>
      <c r="C1356" s="45"/>
      <c r="D1356" s="45"/>
      <c r="E1356" s="45"/>
    </row>
    <row r="1357" spans="1:5" x14ac:dyDescent="0.25">
      <c r="A1357" s="45"/>
      <c r="B1357" s="119"/>
      <c r="C1357" s="45"/>
      <c r="D1357" s="45"/>
      <c r="E1357" s="45"/>
    </row>
    <row r="1358" spans="1:5" x14ac:dyDescent="0.25">
      <c r="A1358" s="45"/>
      <c r="B1358" s="119"/>
      <c r="C1358" s="45"/>
      <c r="D1358" s="45"/>
      <c r="E1358" s="45"/>
    </row>
    <row r="1359" spans="1:5" x14ac:dyDescent="0.25">
      <c r="A1359" s="45"/>
      <c r="B1359" s="119"/>
      <c r="C1359" s="45"/>
      <c r="D1359" s="45"/>
      <c r="E1359" s="45"/>
    </row>
    <row r="1360" spans="1:5" x14ac:dyDescent="0.25">
      <c r="A1360" s="45"/>
      <c r="B1360" s="119"/>
      <c r="C1360" s="45"/>
      <c r="D1360" s="45"/>
      <c r="E1360" s="45"/>
    </row>
    <row r="1361" spans="1:5" x14ac:dyDescent="0.25">
      <c r="A1361" s="45"/>
      <c r="B1361" s="119"/>
      <c r="C1361" s="45"/>
      <c r="D1361" s="45"/>
      <c r="E1361" s="45"/>
    </row>
    <row r="1362" spans="1:5" x14ac:dyDescent="0.25">
      <c r="A1362" s="45"/>
      <c r="B1362" s="119"/>
      <c r="C1362" s="45"/>
      <c r="D1362" s="45"/>
      <c r="E1362" s="45"/>
    </row>
    <row r="1363" spans="1:5" x14ac:dyDescent="0.25">
      <c r="A1363" s="45"/>
      <c r="B1363" s="119"/>
      <c r="C1363" s="45"/>
      <c r="D1363" s="45"/>
      <c r="E1363" s="45"/>
    </row>
    <row r="1364" spans="1:5" x14ac:dyDescent="0.25">
      <c r="A1364" s="45"/>
      <c r="B1364" s="119"/>
      <c r="C1364" s="45"/>
      <c r="D1364" s="45"/>
      <c r="E1364" s="45"/>
    </row>
    <row r="1365" spans="1:5" x14ac:dyDescent="0.25">
      <c r="A1365" s="45"/>
      <c r="B1365" s="119"/>
      <c r="C1365" s="45"/>
      <c r="D1365" s="45"/>
      <c r="E1365" s="45"/>
    </row>
    <row r="1366" spans="1:5" x14ac:dyDescent="0.25">
      <c r="A1366" s="45"/>
      <c r="B1366" s="119"/>
      <c r="C1366" s="45"/>
      <c r="D1366" s="45"/>
      <c r="E1366" s="45"/>
    </row>
    <row r="1367" spans="1:5" x14ac:dyDescent="0.25">
      <c r="A1367" s="45"/>
      <c r="B1367" s="119"/>
      <c r="C1367" s="45"/>
      <c r="D1367" s="45"/>
      <c r="E1367" s="45"/>
    </row>
    <row r="1368" spans="1:5" x14ac:dyDescent="0.25">
      <c r="A1368" s="45"/>
      <c r="B1368" s="119"/>
      <c r="C1368" s="45"/>
      <c r="D1368" s="45"/>
      <c r="E1368" s="45"/>
    </row>
    <row r="1369" spans="1:5" x14ac:dyDescent="0.25">
      <c r="A1369" s="45"/>
      <c r="B1369" s="119"/>
      <c r="C1369" s="45"/>
      <c r="D1369" s="45"/>
      <c r="E1369" s="45"/>
    </row>
    <row r="1370" spans="1:5" x14ac:dyDescent="0.25">
      <c r="A1370" s="45"/>
      <c r="B1370" s="119"/>
      <c r="C1370" s="45"/>
      <c r="D1370" s="45"/>
      <c r="E1370" s="45"/>
    </row>
    <row r="1371" spans="1:5" x14ac:dyDescent="0.25">
      <c r="A1371" s="45"/>
      <c r="B1371" s="119"/>
      <c r="C1371" s="45"/>
      <c r="D1371" s="45"/>
      <c r="E1371" s="45"/>
    </row>
    <row r="1372" spans="1:5" x14ac:dyDescent="0.25">
      <c r="A1372" s="45"/>
      <c r="B1372" s="119"/>
      <c r="C1372" s="45"/>
      <c r="D1372" s="45"/>
      <c r="E1372" s="45"/>
    </row>
    <row r="1373" spans="1:5" x14ac:dyDescent="0.25">
      <c r="A1373" s="45"/>
      <c r="B1373" s="119"/>
      <c r="C1373" s="45"/>
      <c r="D1373" s="45"/>
      <c r="E1373" s="45"/>
    </row>
    <row r="1374" spans="1:5" x14ac:dyDescent="0.25">
      <c r="A1374" s="45"/>
      <c r="B1374" s="119"/>
      <c r="C1374" s="45"/>
      <c r="D1374" s="45"/>
      <c r="E1374" s="45"/>
    </row>
    <row r="1375" spans="1:5" x14ac:dyDescent="0.25">
      <c r="A1375" s="45"/>
      <c r="B1375" s="119"/>
      <c r="C1375" s="45"/>
      <c r="D1375" s="45"/>
      <c r="E1375" s="45"/>
    </row>
    <row r="1376" spans="1:5" x14ac:dyDescent="0.25">
      <c r="A1376" s="45"/>
      <c r="B1376" s="119"/>
      <c r="C1376" s="45"/>
      <c r="D1376" s="45"/>
      <c r="E1376" s="45"/>
    </row>
    <row r="1377" spans="1:5" x14ac:dyDescent="0.25">
      <c r="A1377" s="45"/>
      <c r="B1377" s="119"/>
      <c r="C1377" s="45"/>
      <c r="D1377" s="45"/>
      <c r="E1377" s="45"/>
    </row>
    <row r="1378" spans="1:5" x14ac:dyDescent="0.25">
      <c r="A1378" s="45"/>
      <c r="B1378" s="119"/>
      <c r="C1378" s="45"/>
      <c r="D1378" s="45"/>
      <c r="E1378" s="45"/>
    </row>
    <row r="1379" spans="1:5" x14ac:dyDescent="0.25">
      <c r="A1379" s="45"/>
      <c r="B1379" s="119"/>
      <c r="C1379" s="45"/>
      <c r="D1379" s="45"/>
      <c r="E1379" s="45"/>
    </row>
    <row r="1380" spans="1:5" x14ac:dyDescent="0.25">
      <c r="A1380" s="45"/>
      <c r="B1380" s="119"/>
      <c r="C1380" s="45"/>
      <c r="D1380" s="45"/>
      <c r="E1380" s="45"/>
    </row>
    <row r="1381" spans="1:5" x14ac:dyDescent="0.25">
      <c r="A1381" s="45"/>
      <c r="B1381" s="119"/>
      <c r="C1381" s="45"/>
      <c r="D1381" s="45"/>
      <c r="E1381" s="45"/>
    </row>
    <row r="1382" spans="1:5" x14ac:dyDescent="0.25">
      <c r="A1382" s="45"/>
      <c r="B1382" s="119"/>
      <c r="C1382" s="45"/>
      <c r="D1382" s="45"/>
      <c r="E1382" s="45"/>
    </row>
    <row r="1383" spans="1:5" x14ac:dyDescent="0.25">
      <c r="A1383" s="45"/>
      <c r="B1383" s="119"/>
      <c r="C1383" s="45"/>
      <c r="D1383" s="45"/>
      <c r="E1383" s="45"/>
    </row>
    <row r="1384" spans="1:5" x14ac:dyDescent="0.25">
      <c r="A1384" s="45"/>
      <c r="B1384" s="119"/>
      <c r="C1384" s="45"/>
      <c r="D1384" s="45"/>
      <c r="E1384" s="45"/>
    </row>
    <row r="1385" spans="1:5" x14ac:dyDescent="0.25">
      <c r="A1385" s="45"/>
      <c r="B1385" s="119"/>
      <c r="C1385" s="45"/>
      <c r="D1385" s="45"/>
      <c r="E1385" s="45"/>
    </row>
    <row r="1386" spans="1:5" x14ac:dyDescent="0.25">
      <c r="A1386" s="45"/>
      <c r="B1386" s="119"/>
      <c r="C1386" s="45"/>
      <c r="D1386" s="45"/>
      <c r="E1386" s="45"/>
    </row>
    <row r="1387" spans="1:5" x14ac:dyDescent="0.25">
      <c r="A1387" s="45"/>
      <c r="B1387" s="119"/>
      <c r="C1387" s="45"/>
      <c r="D1387" s="45"/>
      <c r="E1387" s="45"/>
    </row>
    <row r="1388" spans="1:5" x14ac:dyDescent="0.25">
      <c r="A1388" s="45"/>
      <c r="B1388" s="119"/>
      <c r="C1388" s="45"/>
      <c r="D1388" s="45"/>
      <c r="E1388" s="45"/>
    </row>
    <row r="1389" spans="1:5" x14ac:dyDescent="0.25">
      <c r="A1389" s="45"/>
      <c r="B1389" s="119"/>
      <c r="C1389" s="45"/>
      <c r="D1389" s="45"/>
      <c r="E1389" s="45"/>
    </row>
    <row r="1390" spans="1:5" x14ac:dyDescent="0.25">
      <c r="A1390" s="45"/>
      <c r="B1390" s="119"/>
      <c r="C1390" s="45"/>
      <c r="D1390" s="45"/>
      <c r="E1390" s="45"/>
    </row>
    <row r="1391" spans="1:5" x14ac:dyDescent="0.25">
      <c r="A1391" s="45"/>
      <c r="B1391" s="119"/>
      <c r="C1391" s="45"/>
      <c r="D1391" s="45"/>
      <c r="E1391" s="45"/>
    </row>
    <row r="1392" spans="1:5" x14ac:dyDescent="0.25">
      <c r="A1392" s="45"/>
      <c r="B1392" s="119"/>
      <c r="C1392" s="45"/>
      <c r="D1392" s="45"/>
      <c r="E1392" s="45"/>
    </row>
    <row r="1393" spans="1:5" x14ac:dyDescent="0.25">
      <c r="A1393" s="45"/>
      <c r="B1393" s="119"/>
      <c r="C1393" s="45"/>
      <c r="D1393" s="45"/>
      <c r="E1393" s="45"/>
    </row>
    <row r="1394" spans="1:5" x14ac:dyDescent="0.25">
      <c r="A1394" s="45"/>
      <c r="B1394" s="119"/>
      <c r="C1394" s="45"/>
      <c r="D1394" s="45"/>
      <c r="E1394" s="45"/>
    </row>
    <row r="1395" spans="1:5" x14ac:dyDescent="0.25">
      <c r="A1395" s="45"/>
      <c r="B1395" s="119"/>
      <c r="C1395" s="45"/>
      <c r="D1395" s="45"/>
      <c r="E1395" s="45"/>
    </row>
    <row r="1396" spans="1:5" x14ac:dyDescent="0.25">
      <c r="A1396" s="45"/>
      <c r="B1396" s="119"/>
      <c r="C1396" s="45"/>
      <c r="D1396" s="45"/>
      <c r="E1396" s="45"/>
    </row>
    <row r="1397" spans="1:5" x14ac:dyDescent="0.25">
      <c r="A1397" s="45"/>
      <c r="B1397" s="119"/>
      <c r="C1397" s="45"/>
      <c r="D1397" s="45"/>
      <c r="E1397" s="45"/>
    </row>
    <row r="1398" spans="1:5" x14ac:dyDescent="0.25">
      <c r="A1398" s="45"/>
      <c r="B1398" s="119"/>
      <c r="C1398" s="45"/>
      <c r="D1398" s="45"/>
      <c r="E1398" s="45"/>
    </row>
    <row r="1399" spans="1:5" x14ac:dyDescent="0.25">
      <c r="A1399" s="45"/>
      <c r="B1399" s="119"/>
      <c r="C1399" s="45"/>
      <c r="D1399" s="45"/>
      <c r="E1399" s="45"/>
    </row>
    <row r="1400" spans="1:5" x14ac:dyDescent="0.25">
      <c r="A1400" s="45"/>
      <c r="B1400" s="119"/>
      <c r="C1400" s="45"/>
      <c r="D1400" s="45"/>
      <c r="E1400" s="45"/>
    </row>
    <row r="1401" spans="1:5" x14ac:dyDescent="0.25">
      <c r="A1401" s="45"/>
      <c r="B1401" s="119"/>
      <c r="C1401" s="45"/>
      <c r="D1401" s="45"/>
      <c r="E1401" s="45"/>
    </row>
    <row r="1402" spans="1:5" x14ac:dyDescent="0.25">
      <c r="A1402" s="45"/>
      <c r="B1402" s="119"/>
      <c r="C1402" s="45"/>
      <c r="D1402" s="45"/>
      <c r="E1402" s="45"/>
    </row>
    <row r="1403" spans="1:5" x14ac:dyDescent="0.25">
      <c r="A1403" s="45"/>
      <c r="B1403" s="119"/>
      <c r="C1403" s="45"/>
      <c r="D1403" s="45"/>
      <c r="E1403" s="45"/>
    </row>
    <row r="1404" spans="1:5" x14ac:dyDescent="0.25">
      <c r="A1404" s="45"/>
      <c r="B1404" s="119"/>
      <c r="C1404" s="45"/>
      <c r="D1404" s="45"/>
      <c r="E1404" s="45"/>
    </row>
    <row r="1405" spans="1:5" x14ac:dyDescent="0.25">
      <c r="A1405" s="45"/>
      <c r="B1405" s="119"/>
      <c r="C1405" s="45"/>
      <c r="D1405" s="45"/>
      <c r="E1405" s="45"/>
    </row>
    <row r="1406" spans="1:5" x14ac:dyDescent="0.25">
      <c r="A1406" s="45"/>
      <c r="B1406" s="119"/>
      <c r="C1406" s="45"/>
      <c r="D1406" s="45"/>
      <c r="E1406" s="45"/>
    </row>
    <row r="1407" spans="1:5" x14ac:dyDescent="0.25">
      <c r="A1407" s="45"/>
      <c r="B1407" s="119"/>
      <c r="C1407" s="45"/>
      <c r="D1407" s="45"/>
      <c r="E1407" s="45"/>
    </row>
    <row r="1408" spans="1:5" x14ac:dyDescent="0.25">
      <c r="A1408" s="45"/>
      <c r="B1408" s="119"/>
      <c r="C1408" s="45"/>
      <c r="D1408" s="45"/>
      <c r="E1408" s="45"/>
    </row>
    <row r="1409" spans="1:5" x14ac:dyDescent="0.25">
      <c r="A1409" s="45"/>
      <c r="B1409" s="119"/>
      <c r="C1409" s="45"/>
      <c r="D1409" s="45"/>
      <c r="E1409" s="45"/>
    </row>
    <row r="1410" spans="1:5" x14ac:dyDescent="0.25">
      <c r="A1410" s="45"/>
      <c r="B1410" s="119"/>
      <c r="C1410" s="45"/>
      <c r="D1410" s="45"/>
      <c r="E1410" s="45"/>
    </row>
    <row r="1411" spans="1:5" x14ac:dyDescent="0.25">
      <c r="A1411" s="45"/>
      <c r="B1411" s="119"/>
      <c r="C1411" s="45"/>
      <c r="D1411" s="45"/>
      <c r="E1411" s="45"/>
    </row>
    <row r="1412" spans="1:5" x14ac:dyDescent="0.25">
      <c r="A1412" s="45"/>
      <c r="B1412" s="119"/>
      <c r="C1412" s="45"/>
      <c r="D1412" s="45"/>
      <c r="E1412" s="45"/>
    </row>
    <row r="1413" spans="1:5" x14ac:dyDescent="0.25">
      <c r="A1413" s="45"/>
      <c r="B1413" s="119"/>
      <c r="C1413" s="45"/>
      <c r="D1413" s="45"/>
      <c r="E1413" s="45"/>
    </row>
    <row r="1414" spans="1:5" x14ac:dyDescent="0.25">
      <c r="A1414" s="45"/>
      <c r="B1414" s="119"/>
      <c r="C1414" s="45"/>
      <c r="D1414" s="45"/>
      <c r="E1414" s="45"/>
    </row>
    <row r="1415" spans="1:5" x14ac:dyDescent="0.25">
      <c r="A1415" s="45"/>
      <c r="B1415" s="119"/>
      <c r="C1415" s="45"/>
      <c r="D1415" s="45"/>
      <c r="E1415" s="45"/>
    </row>
    <row r="1416" spans="1:5" x14ac:dyDescent="0.25">
      <c r="A1416" s="45"/>
      <c r="B1416" s="119"/>
      <c r="C1416" s="45"/>
      <c r="D1416" s="45"/>
      <c r="E1416" s="45"/>
    </row>
    <row r="1417" spans="1:5" x14ac:dyDescent="0.25">
      <c r="A1417" s="45"/>
      <c r="B1417" s="119"/>
      <c r="C1417" s="45"/>
      <c r="D1417" s="45"/>
      <c r="E1417" s="45"/>
    </row>
    <row r="1418" spans="1:5" x14ac:dyDescent="0.25">
      <c r="A1418" s="45"/>
      <c r="B1418" s="119"/>
      <c r="C1418" s="45"/>
      <c r="D1418" s="45"/>
      <c r="E1418" s="45"/>
    </row>
    <row r="1419" spans="1:5" x14ac:dyDescent="0.25">
      <c r="A1419" s="45"/>
      <c r="B1419" s="119"/>
      <c r="C1419" s="45"/>
      <c r="D1419" s="45"/>
      <c r="E1419" s="45"/>
    </row>
    <row r="1420" spans="1:5" x14ac:dyDescent="0.25">
      <c r="A1420" s="45"/>
      <c r="B1420" s="119"/>
      <c r="C1420" s="45"/>
      <c r="D1420" s="45"/>
      <c r="E1420" s="45"/>
    </row>
    <row r="1421" spans="1:5" x14ac:dyDescent="0.25">
      <c r="A1421" s="45"/>
      <c r="B1421" s="119"/>
      <c r="C1421" s="45"/>
      <c r="D1421" s="45"/>
      <c r="E1421" s="45"/>
    </row>
    <row r="1422" spans="1:5" x14ac:dyDescent="0.25">
      <c r="A1422" s="45"/>
      <c r="B1422" s="119"/>
      <c r="C1422" s="45"/>
      <c r="D1422" s="45"/>
      <c r="E1422" s="45"/>
    </row>
    <row r="1423" spans="1:5" x14ac:dyDescent="0.25">
      <c r="A1423" s="45"/>
      <c r="B1423" s="119"/>
      <c r="C1423" s="45"/>
      <c r="D1423" s="45"/>
      <c r="E1423" s="45"/>
    </row>
    <row r="1424" spans="1:5" x14ac:dyDescent="0.25">
      <c r="A1424" s="45"/>
      <c r="B1424" s="119"/>
      <c r="C1424" s="45"/>
      <c r="D1424" s="45"/>
      <c r="E1424" s="45"/>
    </row>
    <row r="1425" spans="1:5" x14ac:dyDescent="0.25">
      <c r="A1425" s="45"/>
      <c r="B1425" s="119"/>
      <c r="C1425" s="45"/>
      <c r="D1425" s="45"/>
      <c r="E1425" s="45"/>
    </row>
    <row r="1426" spans="1:5" x14ac:dyDescent="0.25">
      <c r="A1426" s="45"/>
      <c r="B1426" s="119"/>
      <c r="C1426" s="45"/>
      <c r="D1426" s="45"/>
      <c r="E1426" s="45"/>
    </row>
    <row r="1427" spans="1:5" x14ac:dyDescent="0.25">
      <c r="A1427" s="45"/>
      <c r="B1427" s="119"/>
      <c r="C1427" s="45"/>
      <c r="D1427" s="45"/>
      <c r="E1427" s="45"/>
    </row>
    <row r="1428" spans="1:5" x14ac:dyDescent="0.25">
      <c r="A1428" s="45"/>
      <c r="B1428" s="119"/>
      <c r="C1428" s="45"/>
      <c r="D1428" s="45"/>
      <c r="E1428" s="45"/>
    </row>
    <row r="1429" spans="1:5" x14ac:dyDescent="0.25">
      <c r="A1429" s="45"/>
      <c r="B1429" s="119"/>
      <c r="C1429" s="45"/>
      <c r="D1429" s="45"/>
      <c r="E1429" s="45"/>
    </row>
    <row r="1430" spans="1:5" x14ac:dyDescent="0.25">
      <c r="A1430" s="45"/>
      <c r="B1430" s="119"/>
      <c r="C1430" s="45"/>
      <c r="D1430" s="45"/>
      <c r="E1430" s="45"/>
    </row>
    <row r="1431" spans="1:5" x14ac:dyDescent="0.25">
      <c r="A1431" s="45"/>
      <c r="B1431" s="119"/>
      <c r="C1431" s="45"/>
      <c r="D1431" s="45"/>
      <c r="E1431" s="45"/>
    </row>
    <row r="1432" spans="1:5" x14ac:dyDescent="0.25">
      <c r="A1432" s="45"/>
      <c r="B1432" s="119"/>
      <c r="C1432" s="45"/>
      <c r="D1432" s="45"/>
      <c r="E1432" s="45"/>
    </row>
    <row r="1433" spans="1:5" x14ac:dyDescent="0.25">
      <c r="A1433" s="45"/>
      <c r="B1433" s="119"/>
      <c r="C1433" s="45"/>
      <c r="D1433" s="45"/>
      <c r="E1433" s="45"/>
    </row>
    <row r="1434" spans="1:5" x14ac:dyDescent="0.25">
      <c r="A1434" s="45"/>
      <c r="B1434" s="119"/>
      <c r="C1434" s="45"/>
      <c r="D1434" s="45"/>
      <c r="E1434" s="45"/>
    </row>
    <row r="1435" spans="1:5" x14ac:dyDescent="0.25">
      <c r="A1435" s="45"/>
      <c r="B1435" s="119"/>
      <c r="C1435" s="45"/>
      <c r="D1435" s="45"/>
      <c r="E1435" s="45"/>
    </row>
    <row r="1436" spans="1:5" x14ac:dyDescent="0.25">
      <c r="A1436" s="45"/>
      <c r="B1436" s="119"/>
      <c r="C1436" s="45"/>
      <c r="D1436" s="45"/>
      <c r="E1436" s="45"/>
    </row>
    <row r="1437" spans="1:5" x14ac:dyDescent="0.25">
      <c r="A1437" s="45"/>
      <c r="B1437" s="119"/>
      <c r="C1437" s="45"/>
      <c r="D1437" s="45"/>
      <c r="E1437" s="45"/>
    </row>
    <row r="1438" spans="1:5" x14ac:dyDescent="0.25">
      <c r="A1438" s="45"/>
      <c r="B1438" s="119"/>
      <c r="C1438" s="45"/>
      <c r="D1438" s="45"/>
      <c r="E1438" s="45"/>
    </row>
    <row r="1439" spans="1:5" x14ac:dyDescent="0.25">
      <c r="A1439" s="45"/>
      <c r="B1439" s="119"/>
      <c r="C1439" s="45"/>
      <c r="D1439" s="45"/>
      <c r="E1439" s="45"/>
    </row>
    <row r="1440" spans="1:5" x14ac:dyDescent="0.25">
      <c r="A1440" s="45"/>
      <c r="B1440" s="119"/>
      <c r="C1440" s="45"/>
      <c r="D1440" s="45"/>
      <c r="E1440" s="45"/>
    </row>
    <row r="1441" spans="1:5" x14ac:dyDescent="0.25">
      <c r="A1441" s="45"/>
      <c r="B1441" s="119"/>
      <c r="C1441" s="45"/>
      <c r="D1441" s="45"/>
      <c r="E1441" s="45"/>
    </row>
    <row r="1442" spans="1:5" x14ac:dyDescent="0.25">
      <c r="A1442" s="45"/>
      <c r="B1442" s="119"/>
      <c r="C1442" s="45"/>
      <c r="D1442" s="45"/>
      <c r="E1442" s="45"/>
    </row>
    <row r="1443" spans="1:5" x14ac:dyDescent="0.25">
      <c r="A1443" s="45"/>
      <c r="B1443" s="119"/>
      <c r="C1443" s="45"/>
      <c r="D1443" s="45"/>
      <c r="E1443" s="45"/>
    </row>
    <row r="1444" spans="1:5" x14ac:dyDescent="0.25">
      <c r="A1444" s="45"/>
      <c r="B1444" s="119"/>
      <c r="C1444" s="45"/>
      <c r="D1444" s="45"/>
      <c r="E1444" s="45"/>
    </row>
    <row r="1445" spans="1:5" x14ac:dyDescent="0.25">
      <c r="A1445" s="45"/>
      <c r="B1445" s="119"/>
      <c r="C1445" s="45"/>
      <c r="D1445" s="45"/>
      <c r="E1445" s="45"/>
    </row>
    <row r="1446" spans="1:5" x14ac:dyDescent="0.25">
      <c r="A1446" s="45"/>
      <c r="B1446" s="119"/>
      <c r="C1446" s="45"/>
      <c r="D1446" s="45"/>
      <c r="E1446" s="45"/>
    </row>
    <row r="1447" spans="1:5" x14ac:dyDescent="0.25">
      <c r="A1447" s="45"/>
      <c r="B1447" s="119"/>
      <c r="C1447" s="45"/>
      <c r="D1447" s="45"/>
      <c r="E1447" s="45"/>
    </row>
    <row r="1448" spans="1:5" x14ac:dyDescent="0.25">
      <c r="A1448" s="45"/>
      <c r="B1448" s="119"/>
      <c r="C1448" s="45"/>
      <c r="D1448" s="45"/>
      <c r="E1448" s="45"/>
    </row>
    <row r="1449" spans="1:5" x14ac:dyDescent="0.25">
      <c r="A1449" s="45"/>
      <c r="B1449" s="119"/>
      <c r="C1449" s="45"/>
      <c r="D1449" s="45"/>
      <c r="E1449" s="45"/>
    </row>
    <row r="1450" spans="1:5" x14ac:dyDescent="0.25">
      <c r="A1450" s="45"/>
      <c r="B1450" s="119"/>
      <c r="C1450" s="45"/>
      <c r="D1450" s="45"/>
      <c r="E1450" s="45"/>
    </row>
    <row r="1451" spans="1:5" x14ac:dyDescent="0.25">
      <c r="A1451" s="45"/>
      <c r="B1451" s="119"/>
      <c r="C1451" s="45"/>
      <c r="D1451" s="45"/>
      <c r="E1451" s="45"/>
    </row>
    <row r="1452" spans="1:5" x14ac:dyDescent="0.25">
      <c r="A1452" s="45"/>
      <c r="B1452" s="119"/>
      <c r="C1452" s="45"/>
      <c r="D1452" s="45"/>
      <c r="E1452" s="45"/>
    </row>
    <row r="1453" spans="1:5" x14ac:dyDescent="0.25">
      <c r="A1453" s="45"/>
      <c r="B1453" s="119"/>
      <c r="C1453" s="45"/>
      <c r="D1453" s="45"/>
      <c r="E1453" s="45"/>
    </row>
    <row r="1454" spans="1:5" x14ac:dyDescent="0.25">
      <c r="A1454" s="45"/>
      <c r="B1454" s="119"/>
      <c r="C1454" s="45"/>
      <c r="D1454" s="45"/>
      <c r="E1454" s="45"/>
    </row>
    <row r="1455" spans="1:5" x14ac:dyDescent="0.25">
      <c r="A1455" s="45"/>
      <c r="B1455" s="119"/>
      <c r="C1455" s="45"/>
      <c r="D1455" s="45"/>
      <c r="E1455" s="45"/>
    </row>
    <row r="1456" spans="1:5" x14ac:dyDescent="0.25">
      <c r="A1456" s="45"/>
      <c r="B1456" s="119"/>
      <c r="C1456" s="45"/>
      <c r="D1456" s="45"/>
      <c r="E1456" s="45"/>
    </row>
    <row r="1457" spans="1:5" x14ac:dyDescent="0.25">
      <c r="A1457" s="45"/>
      <c r="B1457" s="119"/>
      <c r="C1457" s="45"/>
      <c r="D1457" s="45"/>
      <c r="E1457" s="45"/>
    </row>
    <row r="1458" spans="1:5" x14ac:dyDescent="0.25">
      <c r="A1458" s="45"/>
      <c r="B1458" s="119"/>
      <c r="C1458" s="45"/>
      <c r="D1458" s="45"/>
      <c r="E1458" s="45"/>
    </row>
    <row r="1459" spans="1:5" x14ac:dyDescent="0.25">
      <c r="A1459" s="45"/>
      <c r="B1459" s="119"/>
      <c r="C1459" s="45"/>
      <c r="D1459" s="45"/>
      <c r="E1459" s="45"/>
    </row>
    <row r="1460" spans="1:5" x14ac:dyDescent="0.25">
      <c r="A1460" s="45"/>
      <c r="B1460" s="119"/>
      <c r="C1460" s="45"/>
      <c r="D1460" s="45"/>
      <c r="E1460" s="45"/>
    </row>
    <row r="1461" spans="1:5" x14ac:dyDescent="0.25">
      <c r="A1461" s="45"/>
      <c r="B1461" s="119"/>
      <c r="C1461" s="45"/>
      <c r="D1461" s="45"/>
      <c r="E1461" s="45"/>
    </row>
    <row r="1462" spans="1:5" x14ac:dyDescent="0.25">
      <c r="A1462" s="45"/>
      <c r="B1462" s="119"/>
      <c r="C1462" s="45"/>
      <c r="D1462" s="45"/>
      <c r="E1462" s="45"/>
    </row>
    <row r="1463" spans="1:5" x14ac:dyDescent="0.25">
      <c r="A1463" s="45"/>
      <c r="B1463" s="119"/>
      <c r="C1463" s="45"/>
      <c r="D1463" s="45"/>
      <c r="E1463" s="45"/>
    </row>
    <row r="1464" spans="1:5" x14ac:dyDescent="0.25">
      <c r="A1464" s="45"/>
      <c r="B1464" s="119"/>
      <c r="C1464" s="45"/>
      <c r="D1464" s="45"/>
      <c r="E1464" s="45"/>
    </row>
    <row r="1465" spans="1:5" x14ac:dyDescent="0.25">
      <c r="A1465" s="45"/>
      <c r="B1465" s="119"/>
      <c r="C1465" s="45"/>
      <c r="D1465" s="45"/>
      <c r="E1465" s="45"/>
    </row>
    <row r="1466" spans="1:5" x14ac:dyDescent="0.25">
      <c r="A1466" s="45"/>
      <c r="B1466" s="119"/>
      <c r="C1466" s="45"/>
      <c r="D1466" s="45"/>
      <c r="E1466" s="45"/>
    </row>
    <row r="1467" spans="1:5" x14ac:dyDescent="0.25">
      <c r="A1467" s="45"/>
      <c r="B1467" s="119"/>
      <c r="C1467" s="45"/>
      <c r="D1467" s="45"/>
      <c r="E1467" s="45"/>
    </row>
    <row r="1468" spans="1:5" x14ac:dyDescent="0.25">
      <c r="A1468" s="45"/>
      <c r="B1468" s="119"/>
      <c r="C1468" s="45"/>
      <c r="D1468" s="45"/>
      <c r="E1468" s="45"/>
    </row>
    <row r="1469" spans="1:5" x14ac:dyDescent="0.25">
      <c r="A1469" s="45"/>
      <c r="B1469" s="119"/>
      <c r="C1469" s="45"/>
      <c r="D1469" s="45"/>
      <c r="E1469" s="45"/>
    </row>
    <row r="1470" spans="1:5" x14ac:dyDescent="0.25">
      <c r="A1470" s="45"/>
      <c r="B1470" s="119"/>
      <c r="C1470" s="45"/>
      <c r="D1470" s="45"/>
      <c r="E1470" s="45"/>
    </row>
    <row r="1471" spans="1:5" x14ac:dyDescent="0.25">
      <c r="A1471" s="45"/>
      <c r="B1471" s="119"/>
      <c r="C1471" s="45"/>
      <c r="D1471" s="45"/>
      <c r="E1471" s="45"/>
    </row>
    <row r="1472" spans="1:5" x14ac:dyDescent="0.25">
      <c r="A1472" s="45"/>
      <c r="B1472" s="119"/>
      <c r="C1472" s="45"/>
      <c r="D1472" s="45"/>
      <c r="E1472" s="45"/>
    </row>
    <row r="1473" spans="1:5" x14ac:dyDescent="0.25">
      <c r="A1473" s="45"/>
      <c r="B1473" s="119"/>
      <c r="C1473" s="45"/>
      <c r="D1473" s="45"/>
      <c r="E1473" s="45"/>
    </row>
    <row r="1474" spans="1:5" x14ac:dyDescent="0.25">
      <c r="A1474" s="45"/>
      <c r="B1474" s="119"/>
      <c r="C1474" s="45"/>
      <c r="D1474" s="45"/>
      <c r="E1474" s="45"/>
    </row>
    <row r="1475" spans="1:5" x14ac:dyDescent="0.25">
      <c r="A1475" s="45"/>
      <c r="B1475" s="119"/>
      <c r="C1475" s="45"/>
      <c r="D1475" s="45"/>
      <c r="E1475" s="45"/>
    </row>
    <row r="1476" spans="1:5" x14ac:dyDescent="0.25">
      <c r="A1476" s="45"/>
      <c r="B1476" s="119"/>
      <c r="C1476" s="45"/>
      <c r="D1476" s="45"/>
      <c r="E1476" s="45"/>
    </row>
    <row r="1477" spans="1:5" x14ac:dyDescent="0.25">
      <c r="A1477" s="45"/>
      <c r="B1477" s="119"/>
      <c r="C1477" s="45"/>
      <c r="D1477" s="45"/>
      <c r="E1477" s="45"/>
    </row>
    <row r="1478" spans="1:5" x14ac:dyDescent="0.25">
      <c r="A1478" s="45"/>
      <c r="B1478" s="119"/>
      <c r="C1478" s="45"/>
      <c r="D1478" s="45"/>
      <c r="E1478" s="45"/>
    </row>
    <row r="1479" spans="1:5" x14ac:dyDescent="0.25">
      <c r="A1479" s="45"/>
      <c r="B1479" s="119"/>
      <c r="C1479" s="45"/>
      <c r="D1479" s="45"/>
      <c r="E1479" s="45"/>
    </row>
    <row r="1480" spans="1:5" x14ac:dyDescent="0.25">
      <c r="A1480" s="45"/>
      <c r="B1480" s="119"/>
      <c r="C1480" s="45"/>
      <c r="D1480" s="45"/>
      <c r="E1480" s="45"/>
    </row>
    <row r="1481" spans="1:5" x14ac:dyDescent="0.25">
      <c r="A1481" s="45"/>
      <c r="B1481" s="119"/>
      <c r="C1481" s="45"/>
      <c r="D1481" s="45"/>
      <c r="E1481" s="45"/>
    </row>
    <row r="1482" spans="1:5" x14ac:dyDescent="0.25">
      <c r="A1482" s="45"/>
      <c r="B1482" s="119"/>
      <c r="C1482" s="45"/>
      <c r="D1482" s="45"/>
      <c r="E1482" s="45"/>
    </row>
    <row r="1483" spans="1:5" x14ac:dyDescent="0.25">
      <c r="A1483" s="45"/>
      <c r="B1483" s="119"/>
      <c r="C1483" s="45"/>
      <c r="D1483" s="45"/>
      <c r="E1483" s="45"/>
    </row>
    <row r="1484" spans="1:5" x14ac:dyDescent="0.25">
      <c r="A1484" s="45"/>
      <c r="B1484" s="119"/>
      <c r="C1484" s="45"/>
      <c r="D1484" s="45"/>
      <c r="E1484" s="45"/>
    </row>
    <row r="1485" spans="1:5" x14ac:dyDescent="0.25">
      <c r="A1485" s="45"/>
      <c r="B1485" s="119"/>
      <c r="C1485" s="45"/>
      <c r="D1485" s="45"/>
      <c r="E1485" s="45"/>
    </row>
    <row r="1486" spans="1:5" x14ac:dyDescent="0.25">
      <c r="A1486" s="45"/>
      <c r="B1486" s="119"/>
      <c r="C1486" s="45"/>
      <c r="D1486" s="45"/>
      <c r="E1486" s="45"/>
    </row>
    <row r="1487" spans="1:5" x14ac:dyDescent="0.25">
      <c r="A1487" s="45"/>
      <c r="B1487" s="119"/>
      <c r="C1487" s="45"/>
      <c r="D1487" s="45"/>
      <c r="E1487" s="45"/>
    </row>
    <row r="1488" spans="1:5" x14ac:dyDescent="0.25">
      <c r="A1488" s="45"/>
      <c r="B1488" s="119"/>
      <c r="C1488" s="45"/>
      <c r="D1488" s="45"/>
      <c r="E1488" s="45"/>
    </row>
    <row r="1489" spans="1:5" x14ac:dyDescent="0.25">
      <c r="A1489" s="45"/>
      <c r="B1489" s="119"/>
      <c r="C1489" s="45"/>
      <c r="D1489" s="45"/>
      <c r="E1489" s="45"/>
    </row>
    <row r="1490" spans="1:5" x14ac:dyDescent="0.25">
      <c r="A1490" s="45"/>
      <c r="B1490" s="119"/>
      <c r="C1490" s="45"/>
      <c r="D1490" s="45"/>
      <c r="E1490" s="45"/>
    </row>
    <row r="1491" spans="1:5" x14ac:dyDescent="0.25">
      <c r="A1491" s="45"/>
      <c r="B1491" s="119"/>
      <c r="C1491" s="45"/>
      <c r="D1491" s="45"/>
      <c r="E1491" s="45"/>
    </row>
    <row r="1492" spans="1:5" x14ac:dyDescent="0.25">
      <c r="A1492" s="45"/>
      <c r="B1492" s="119"/>
      <c r="C1492" s="45"/>
      <c r="D1492" s="45"/>
      <c r="E1492" s="45"/>
    </row>
    <row r="1493" spans="1:5" x14ac:dyDescent="0.25">
      <c r="A1493" s="45"/>
      <c r="B1493" s="119"/>
      <c r="C1493" s="45"/>
      <c r="D1493" s="45"/>
      <c r="E1493" s="45"/>
    </row>
    <row r="1494" spans="1:5" x14ac:dyDescent="0.25">
      <c r="A1494" s="45"/>
      <c r="B1494" s="119"/>
      <c r="C1494" s="45"/>
      <c r="D1494" s="45"/>
      <c r="E1494" s="45"/>
    </row>
    <row r="1495" spans="1:5" x14ac:dyDescent="0.25">
      <c r="A1495" s="45"/>
      <c r="B1495" s="119"/>
      <c r="C1495" s="45"/>
      <c r="D1495" s="45"/>
      <c r="E1495" s="45"/>
    </row>
    <row r="1496" spans="1:5" x14ac:dyDescent="0.25">
      <c r="A1496" s="45"/>
      <c r="B1496" s="119"/>
      <c r="C1496" s="45"/>
      <c r="D1496" s="45"/>
      <c r="E1496" s="45"/>
    </row>
    <row r="1497" spans="1:5" x14ac:dyDescent="0.25">
      <c r="A1497" s="45"/>
      <c r="B1497" s="119"/>
      <c r="C1497" s="45"/>
      <c r="D1497" s="45"/>
      <c r="E1497" s="45"/>
    </row>
    <row r="1498" spans="1:5" x14ac:dyDescent="0.25">
      <c r="A1498" s="45"/>
      <c r="B1498" s="119"/>
      <c r="C1498" s="45"/>
      <c r="D1498" s="45"/>
      <c r="E1498" s="45"/>
    </row>
    <row r="1499" spans="1:5" x14ac:dyDescent="0.25">
      <c r="A1499" s="45"/>
      <c r="B1499" s="119"/>
      <c r="C1499" s="45"/>
      <c r="D1499" s="45"/>
      <c r="E1499" s="45"/>
    </row>
    <row r="1500" spans="1:5" x14ac:dyDescent="0.25">
      <c r="A1500" s="45"/>
      <c r="B1500" s="119"/>
      <c r="C1500" s="45"/>
      <c r="D1500" s="45"/>
      <c r="E1500" s="45"/>
    </row>
    <row r="1501" spans="1:5" x14ac:dyDescent="0.25">
      <c r="A1501" s="45"/>
      <c r="B1501" s="119"/>
      <c r="C1501" s="45"/>
      <c r="D1501" s="45"/>
      <c r="E1501" s="45"/>
    </row>
    <row r="1502" spans="1:5" x14ac:dyDescent="0.25">
      <c r="A1502" s="45"/>
      <c r="B1502" s="119"/>
      <c r="C1502" s="45"/>
      <c r="D1502" s="45"/>
      <c r="E1502" s="45"/>
    </row>
    <row r="1503" spans="1:5" x14ac:dyDescent="0.25">
      <c r="A1503" s="45"/>
      <c r="B1503" s="119"/>
      <c r="C1503" s="45"/>
      <c r="D1503" s="45"/>
      <c r="E1503" s="45"/>
    </row>
    <row r="1504" spans="1:5" x14ac:dyDescent="0.25">
      <c r="A1504" s="45"/>
      <c r="B1504" s="119"/>
      <c r="C1504" s="45"/>
      <c r="D1504" s="45"/>
      <c r="E1504" s="45"/>
    </row>
    <row r="1505" spans="1:5" x14ac:dyDescent="0.25">
      <c r="A1505" s="45"/>
      <c r="B1505" s="119"/>
      <c r="C1505" s="45"/>
      <c r="D1505" s="45"/>
      <c r="E1505" s="45"/>
    </row>
    <row r="1506" spans="1:5" x14ac:dyDescent="0.25">
      <c r="A1506" s="45"/>
      <c r="B1506" s="119"/>
      <c r="C1506" s="45"/>
      <c r="D1506" s="45"/>
      <c r="E1506" s="45"/>
    </row>
    <row r="1507" spans="1:5" x14ac:dyDescent="0.25">
      <c r="A1507" s="45"/>
      <c r="B1507" s="119"/>
      <c r="C1507" s="45"/>
      <c r="D1507" s="45"/>
      <c r="E1507" s="45"/>
    </row>
    <row r="1508" spans="1:5" x14ac:dyDescent="0.25">
      <c r="A1508" s="45"/>
      <c r="B1508" s="119"/>
      <c r="C1508" s="45"/>
      <c r="D1508" s="45"/>
      <c r="E1508" s="45"/>
    </row>
    <row r="1509" spans="1:5" x14ac:dyDescent="0.25">
      <c r="A1509" s="45"/>
      <c r="B1509" s="119"/>
      <c r="C1509" s="45"/>
      <c r="D1509" s="45"/>
      <c r="E1509" s="45"/>
    </row>
    <row r="1510" spans="1:5" x14ac:dyDescent="0.25">
      <c r="A1510" s="45"/>
      <c r="B1510" s="119"/>
      <c r="C1510" s="45"/>
      <c r="D1510" s="45"/>
      <c r="E1510" s="45"/>
    </row>
    <row r="1511" spans="1:5" x14ac:dyDescent="0.25">
      <c r="A1511" s="45"/>
      <c r="B1511" s="119"/>
      <c r="C1511" s="45"/>
      <c r="D1511" s="45"/>
      <c r="E1511" s="45"/>
    </row>
    <row r="1512" spans="1:5" x14ac:dyDescent="0.25">
      <c r="A1512" s="45"/>
      <c r="B1512" s="119"/>
      <c r="C1512" s="45"/>
      <c r="D1512" s="45"/>
      <c r="E1512" s="45"/>
    </row>
    <row r="1513" spans="1:5" x14ac:dyDescent="0.25">
      <c r="A1513" s="45"/>
      <c r="B1513" s="119"/>
      <c r="C1513" s="45"/>
      <c r="D1513" s="45"/>
      <c r="E1513" s="45"/>
    </row>
    <row r="1514" spans="1:5" x14ac:dyDescent="0.25">
      <c r="A1514" s="45"/>
      <c r="B1514" s="119"/>
      <c r="C1514" s="45"/>
      <c r="D1514" s="45"/>
      <c r="E1514" s="45"/>
    </row>
    <row r="1515" spans="1:5" x14ac:dyDescent="0.25">
      <c r="A1515" s="45"/>
      <c r="B1515" s="119"/>
      <c r="C1515" s="45"/>
      <c r="D1515" s="45"/>
      <c r="E1515" s="45"/>
    </row>
    <row r="1516" spans="1:5" x14ac:dyDescent="0.25">
      <c r="A1516" s="45"/>
      <c r="B1516" s="119"/>
      <c r="C1516" s="45"/>
      <c r="D1516" s="45"/>
      <c r="E1516" s="45"/>
    </row>
    <row r="1517" spans="1:5" x14ac:dyDescent="0.25">
      <c r="A1517" s="45"/>
      <c r="B1517" s="119"/>
      <c r="C1517" s="45"/>
      <c r="D1517" s="45"/>
      <c r="E1517" s="45"/>
    </row>
    <row r="1518" spans="1:5" x14ac:dyDescent="0.25">
      <c r="A1518" s="45"/>
      <c r="B1518" s="119"/>
      <c r="C1518" s="45"/>
      <c r="D1518" s="45"/>
      <c r="E1518" s="45"/>
    </row>
    <row r="1519" spans="1:5" x14ac:dyDescent="0.25">
      <c r="A1519" s="45"/>
      <c r="B1519" s="119"/>
      <c r="C1519" s="45"/>
      <c r="D1519" s="45"/>
      <c r="E1519" s="45"/>
    </row>
    <row r="1520" spans="1:5" x14ac:dyDescent="0.25">
      <c r="A1520" s="45"/>
      <c r="B1520" s="119"/>
      <c r="C1520" s="45"/>
      <c r="D1520" s="45"/>
      <c r="E1520" s="45"/>
    </row>
    <row r="1521" spans="1:5" x14ac:dyDescent="0.25">
      <c r="A1521" s="45"/>
      <c r="B1521" s="119"/>
      <c r="C1521" s="45"/>
      <c r="D1521" s="45"/>
      <c r="E1521" s="45"/>
    </row>
    <row r="1522" spans="1:5" x14ac:dyDescent="0.25">
      <c r="A1522" s="45"/>
      <c r="B1522" s="119"/>
      <c r="C1522" s="45"/>
      <c r="D1522" s="45"/>
      <c r="E1522" s="45"/>
    </row>
    <row r="1523" spans="1:5" x14ac:dyDescent="0.25">
      <c r="A1523" s="45"/>
      <c r="B1523" s="119"/>
      <c r="C1523" s="45"/>
      <c r="D1523" s="45"/>
      <c r="E1523" s="45"/>
    </row>
    <row r="1524" spans="1:5" x14ac:dyDescent="0.25">
      <c r="A1524" s="45"/>
      <c r="B1524" s="119"/>
      <c r="C1524" s="45"/>
      <c r="D1524" s="45"/>
      <c r="E1524" s="45"/>
    </row>
    <row r="1525" spans="1:5" x14ac:dyDescent="0.25">
      <c r="A1525" s="45"/>
      <c r="B1525" s="119"/>
      <c r="C1525" s="45"/>
      <c r="D1525" s="45"/>
      <c r="E1525" s="45"/>
    </row>
    <row r="1526" spans="1:5" x14ac:dyDescent="0.25">
      <c r="A1526" s="45"/>
      <c r="B1526" s="119"/>
      <c r="C1526" s="45"/>
      <c r="D1526" s="45"/>
      <c r="E1526" s="45"/>
    </row>
    <row r="1527" spans="1:5" x14ac:dyDescent="0.25">
      <c r="A1527" s="45"/>
      <c r="B1527" s="119"/>
      <c r="C1527" s="45"/>
      <c r="D1527" s="45"/>
      <c r="E1527" s="45"/>
    </row>
    <row r="1528" spans="1:5" x14ac:dyDescent="0.25">
      <c r="A1528" s="45"/>
      <c r="B1528" s="119"/>
      <c r="C1528" s="45"/>
      <c r="D1528" s="45"/>
      <c r="E1528" s="45"/>
    </row>
    <row r="1529" spans="1:5" x14ac:dyDescent="0.25">
      <c r="A1529" s="45"/>
      <c r="B1529" s="119"/>
      <c r="C1529" s="45"/>
      <c r="D1529" s="45"/>
      <c r="E1529" s="45"/>
    </row>
    <row r="1530" spans="1:5" x14ac:dyDescent="0.25">
      <c r="A1530" s="45"/>
      <c r="B1530" s="119"/>
      <c r="C1530" s="45"/>
      <c r="D1530" s="45"/>
      <c r="E1530" s="45"/>
    </row>
    <row r="1531" spans="1:5" x14ac:dyDescent="0.25">
      <c r="A1531" s="45"/>
      <c r="B1531" s="119"/>
      <c r="C1531" s="45"/>
      <c r="D1531" s="45"/>
      <c r="E1531" s="45"/>
    </row>
    <row r="1532" spans="1:5" x14ac:dyDescent="0.25">
      <c r="A1532" s="45"/>
      <c r="B1532" s="119"/>
      <c r="C1532" s="45"/>
      <c r="D1532" s="45"/>
      <c r="E1532" s="45"/>
    </row>
    <row r="1533" spans="1:5" x14ac:dyDescent="0.25">
      <c r="A1533" s="45"/>
      <c r="B1533" s="119"/>
      <c r="C1533" s="45"/>
      <c r="D1533" s="45"/>
      <c r="E1533" s="45"/>
    </row>
    <row r="1534" spans="1:5" x14ac:dyDescent="0.25">
      <c r="A1534" s="45"/>
      <c r="B1534" s="119"/>
      <c r="C1534" s="45"/>
      <c r="D1534" s="45"/>
      <c r="E1534" s="45"/>
    </row>
    <row r="1535" spans="1:5" x14ac:dyDescent="0.25">
      <c r="A1535" s="45"/>
      <c r="B1535" s="119"/>
      <c r="C1535" s="45"/>
      <c r="D1535" s="45"/>
      <c r="E1535" s="45"/>
    </row>
    <row r="1536" spans="1:5" x14ac:dyDescent="0.25">
      <c r="A1536" s="45"/>
      <c r="B1536" s="119"/>
      <c r="C1536" s="45"/>
      <c r="D1536" s="45"/>
      <c r="E1536" s="45"/>
    </row>
    <row r="1537" spans="1:5" x14ac:dyDescent="0.25">
      <c r="A1537" s="45"/>
      <c r="B1537" s="119"/>
      <c r="C1537" s="45"/>
      <c r="D1537" s="45"/>
      <c r="E1537" s="45"/>
    </row>
    <row r="1538" spans="1:5" x14ac:dyDescent="0.25">
      <c r="A1538" s="45"/>
      <c r="B1538" s="119"/>
      <c r="C1538" s="45"/>
      <c r="D1538" s="45"/>
      <c r="E1538" s="45"/>
    </row>
    <row r="1539" spans="1:5" x14ac:dyDescent="0.25">
      <c r="A1539" s="45"/>
      <c r="B1539" s="119"/>
      <c r="C1539" s="45"/>
      <c r="D1539" s="45"/>
      <c r="E1539" s="45"/>
    </row>
    <row r="1540" spans="1:5" x14ac:dyDescent="0.25">
      <c r="A1540" s="45"/>
      <c r="B1540" s="119"/>
      <c r="C1540" s="45"/>
      <c r="D1540" s="45"/>
      <c r="E1540" s="45"/>
    </row>
    <row r="1541" spans="1:5" x14ac:dyDescent="0.25">
      <c r="A1541" s="45"/>
      <c r="B1541" s="119"/>
      <c r="C1541" s="45"/>
      <c r="D1541" s="45"/>
      <c r="E1541" s="45"/>
    </row>
    <row r="1542" spans="1:5" x14ac:dyDescent="0.25">
      <c r="A1542" s="45"/>
      <c r="B1542" s="119"/>
      <c r="C1542" s="45"/>
      <c r="D1542" s="45"/>
      <c r="E1542" s="45"/>
    </row>
    <row r="1543" spans="1:5" x14ac:dyDescent="0.25">
      <c r="A1543" s="45"/>
      <c r="B1543" s="119"/>
      <c r="C1543" s="45"/>
      <c r="D1543" s="45"/>
      <c r="E1543" s="45"/>
    </row>
    <row r="1544" spans="1:5" x14ac:dyDescent="0.25">
      <c r="A1544" s="45"/>
      <c r="B1544" s="119"/>
      <c r="C1544" s="45"/>
      <c r="D1544" s="45"/>
      <c r="E1544" s="45"/>
    </row>
    <row r="1545" spans="1:5" x14ac:dyDescent="0.25">
      <c r="A1545" s="45"/>
      <c r="B1545" s="119"/>
      <c r="C1545" s="45"/>
      <c r="D1545" s="45"/>
      <c r="E1545" s="45"/>
    </row>
    <row r="1546" spans="1:5" x14ac:dyDescent="0.25">
      <c r="A1546" s="45"/>
      <c r="B1546" s="119"/>
      <c r="C1546" s="45"/>
      <c r="D1546" s="45"/>
      <c r="E1546" s="45"/>
    </row>
    <row r="1547" spans="1:5" x14ac:dyDescent="0.25">
      <c r="A1547" s="45"/>
      <c r="B1547" s="119"/>
      <c r="C1547" s="45"/>
      <c r="D1547" s="45"/>
      <c r="E1547" s="45"/>
    </row>
    <row r="1548" spans="1:5" x14ac:dyDescent="0.25">
      <c r="A1548" s="45"/>
      <c r="B1548" s="119"/>
      <c r="C1548" s="45"/>
      <c r="D1548" s="45"/>
      <c r="E1548" s="45"/>
    </row>
    <row r="1549" spans="1:5" x14ac:dyDescent="0.25">
      <c r="A1549" s="45"/>
      <c r="B1549" s="119"/>
      <c r="C1549" s="45"/>
      <c r="D1549" s="45"/>
      <c r="E1549" s="45"/>
    </row>
    <row r="1550" spans="1:5" x14ac:dyDescent="0.25">
      <c r="A1550" s="45"/>
      <c r="B1550" s="119"/>
      <c r="C1550" s="45"/>
      <c r="D1550" s="45"/>
      <c r="E1550" s="45"/>
    </row>
    <row r="1551" spans="1:5" x14ac:dyDescent="0.25">
      <c r="A1551" s="45"/>
      <c r="B1551" s="119"/>
      <c r="C1551" s="45"/>
      <c r="D1551" s="45"/>
      <c r="E1551" s="45"/>
    </row>
    <row r="1552" spans="1:5" x14ac:dyDescent="0.25">
      <c r="A1552" s="45"/>
      <c r="B1552" s="119"/>
      <c r="C1552" s="45"/>
      <c r="D1552" s="45"/>
      <c r="E1552" s="45"/>
    </row>
    <row r="1553" spans="1:5" x14ac:dyDescent="0.25">
      <c r="A1553" s="45"/>
      <c r="B1553" s="119"/>
      <c r="C1553" s="45"/>
      <c r="D1553" s="45"/>
      <c r="E1553" s="45"/>
    </row>
    <row r="1554" spans="1:5" x14ac:dyDescent="0.25">
      <c r="A1554" s="45"/>
      <c r="B1554" s="119"/>
      <c r="C1554" s="45"/>
      <c r="D1554" s="45"/>
      <c r="E1554" s="45"/>
    </row>
    <row r="1555" spans="1:5" x14ac:dyDescent="0.25">
      <c r="A1555" s="45"/>
      <c r="B1555" s="119"/>
      <c r="C1555" s="45"/>
      <c r="D1555" s="45"/>
      <c r="E1555" s="45"/>
    </row>
    <row r="1556" spans="1:5" x14ac:dyDescent="0.25">
      <c r="A1556" s="45"/>
      <c r="B1556" s="119"/>
      <c r="C1556" s="45"/>
      <c r="D1556" s="45"/>
      <c r="E1556" s="45"/>
    </row>
    <row r="1557" spans="1:5" x14ac:dyDescent="0.25">
      <c r="A1557" s="45"/>
      <c r="B1557" s="119"/>
      <c r="C1557" s="45"/>
      <c r="D1557" s="45"/>
      <c r="E1557" s="45"/>
    </row>
    <row r="1558" spans="1:5" x14ac:dyDescent="0.25">
      <c r="A1558" s="45"/>
      <c r="B1558" s="119"/>
      <c r="C1558" s="45"/>
      <c r="D1558" s="45"/>
      <c r="E1558" s="45"/>
    </row>
    <row r="1559" spans="1:5" x14ac:dyDescent="0.25">
      <c r="A1559" s="45"/>
      <c r="B1559" s="119"/>
      <c r="C1559" s="45"/>
      <c r="D1559" s="45"/>
      <c r="E1559" s="45"/>
    </row>
    <row r="1560" spans="1:5" x14ac:dyDescent="0.25">
      <c r="A1560" s="45"/>
      <c r="B1560" s="119"/>
      <c r="C1560" s="45"/>
      <c r="D1560" s="45"/>
      <c r="E1560" s="45"/>
    </row>
    <row r="1561" spans="1:5" x14ac:dyDescent="0.25">
      <c r="A1561" s="45"/>
      <c r="B1561" s="119"/>
      <c r="C1561" s="45"/>
      <c r="D1561" s="45"/>
      <c r="E1561" s="45"/>
    </row>
    <row r="1562" spans="1:5" x14ac:dyDescent="0.25">
      <c r="A1562" s="45"/>
      <c r="B1562" s="119"/>
      <c r="C1562" s="45"/>
      <c r="D1562" s="45"/>
      <c r="E1562" s="45"/>
    </row>
    <row r="1563" spans="1:5" x14ac:dyDescent="0.25">
      <c r="A1563" s="45"/>
      <c r="B1563" s="119"/>
      <c r="C1563" s="45"/>
      <c r="D1563" s="45"/>
      <c r="E1563" s="45"/>
    </row>
    <row r="1564" spans="1:5" x14ac:dyDescent="0.25">
      <c r="A1564" s="45"/>
      <c r="B1564" s="119"/>
      <c r="C1564" s="45"/>
      <c r="D1564" s="45"/>
      <c r="E1564" s="45"/>
    </row>
    <row r="1565" spans="1:5" x14ac:dyDescent="0.25">
      <c r="A1565" s="45"/>
      <c r="B1565" s="119"/>
      <c r="C1565" s="45"/>
      <c r="D1565" s="45"/>
      <c r="E1565" s="45"/>
    </row>
    <row r="1566" spans="1:5" x14ac:dyDescent="0.25">
      <c r="A1566" s="45"/>
      <c r="B1566" s="119"/>
      <c r="C1566" s="45"/>
      <c r="D1566" s="45"/>
      <c r="E1566" s="45"/>
    </row>
    <row r="1567" spans="1:5" x14ac:dyDescent="0.25">
      <c r="A1567" s="45"/>
      <c r="B1567" s="119"/>
      <c r="C1567" s="45"/>
      <c r="D1567" s="45"/>
      <c r="E1567" s="45"/>
    </row>
    <row r="1568" spans="1:5" x14ac:dyDescent="0.25">
      <c r="A1568" s="45"/>
      <c r="B1568" s="119"/>
      <c r="C1568" s="45"/>
      <c r="D1568" s="45"/>
      <c r="E1568" s="45"/>
    </row>
    <row r="1569" spans="1:5" x14ac:dyDescent="0.25">
      <c r="A1569" s="45"/>
      <c r="B1569" s="119"/>
      <c r="C1569" s="45"/>
      <c r="D1569" s="45"/>
      <c r="E1569" s="45"/>
    </row>
    <row r="1570" spans="1:5" x14ac:dyDescent="0.25">
      <c r="A1570" s="45"/>
      <c r="B1570" s="119"/>
      <c r="C1570" s="45"/>
      <c r="D1570" s="45"/>
      <c r="E1570" s="45"/>
    </row>
    <row r="1571" spans="1:5" x14ac:dyDescent="0.25">
      <c r="A1571" s="45"/>
      <c r="B1571" s="119"/>
      <c r="C1571" s="45"/>
      <c r="D1571" s="45"/>
      <c r="E1571" s="45"/>
    </row>
    <row r="1572" spans="1:5" x14ac:dyDescent="0.25">
      <c r="A1572" s="45"/>
      <c r="B1572" s="119"/>
      <c r="C1572" s="45"/>
      <c r="D1572" s="45"/>
      <c r="E1572" s="45"/>
    </row>
    <row r="1573" spans="1:5" x14ac:dyDescent="0.25">
      <c r="A1573" s="45"/>
      <c r="B1573" s="119"/>
      <c r="C1573" s="45"/>
      <c r="D1573" s="45"/>
      <c r="E1573" s="45"/>
    </row>
    <row r="1574" spans="1:5" x14ac:dyDescent="0.25">
      <c r="A1574" s="45"/>
      <c r="B1574" s="119"/>
      <c r="C1574" s="45"/>
      <c r="D1574" s="45"/>
      <c r="E1574" s="45"/>
    </row>
    <row r="1575" spans="1:5" x14ac:dyDescent="0.25">
      <c r="A1575" s="45"/>
      <c r="B1575" s="119"/>
      <c r="C1575" s="45"/>
      <c r="D1575" s="45"/>
      <c r="E1575" s="45"/>
    </row>
    <row r="1576" spans="1:5" x14ac:dyDescent="0.25">
      <c r="A1576" s="45"/>
      <c r="B1576" s="119"/>
      <c r="C1576" s="45"/>
      <c r="D1576" s="45"/>
      <c r="E1576" s="45"/>
    </row>
    <row r="1577" spans="1:5" x14ac:dyDescent="0.25">
      <c r="A1577" s="45"/>
      <c r="B1577" s="119"/>
      <c r="C1577" s="45"/>
      <c r="D1577" s="45"/>
      <c r="E1577" s="45"/>
    </row>
    <row r="1578" spans="1:5" x14ac:dyDescent="0.25">
      <c r="A1578" s="45"/>
      <c r="B1578" s="119"/>
      <c r="C1578" s="45"/>
      <c r="D1578" s="45"/>
      <c r="E1578" s="45"/>
    </row>
    <row r="1579" spans="1:5" x14ac:dyDescent="0.25">
      <c r="A1579" s="45"/>
      <c r="B1579" s="119"/>
      <c r="C1579" s="45"/>
      <c r="D1579" s="45"/>
      <c r="E1579" s="45"/>
    </row>
    <row r="1580" spans="1:5" x14ac:dyDescent="0.25">
      <c r="A1580" s="45"/>
      <c r="B1580" s="119"/>
      <c r="C1580" s="45"/>
      <c r="D1580" s="45"/>
      <c r="E1580" s="45"/>
    </row>
    <row r="1581" spans="1:5" x14ac:dyDescent="0.25">
      <c r="A1581" s="45"/>
      <c r="B1581" s="119"/>
      <c r="C1581" s="45"/>
      <c r="D1581" s="45"/>
      <c r="E1581" s="45"/>
    </row>
    <row r="1582" spans="1:5" x14ac:dyDescent="0.25">
      <c r="A1582" s="45"/>
      <c r="B1582" s="119"/>
      <c r="C1582" s="45"/>
      <c r="D1582" s="45"/>
      <c r="E1582" s="45"/>
    </row>
    <row r="1583" spans="1:5" x14ac:dyDescent="0.25">
      <c r="A1583" s="45"/>
      <c r="B1583" s="119"/>
      <c r="C1583" s="45"/>
      <c r="D1583" s="45"/>
      <c r="E1583" s="45"/>
    </row>
    <row r="1584" spans="1:5" x14ac:dyDescent="0.25">
      <c r="A1584" s="45"/>
      <c r="B1584" s="119"/>
      <c r="C1584" s="45"/>
      <c r="D1584" s="45"/>
      <c r="E1584" s="45"/>
    </row>
    <row r="1585" spans="1:5" x14ac:dyDescent="0.25">
      <c r="A1585" s="45"/>
      <c r="B1585" s="119"/>
      <c r="C1585" s="45"/>
      <c r="D1585" s="45"/>
      <c r="E1585" s="45"/>
    </row>
    <row r="1586" spans="1:5" x14ac:dyDescent="0.25">
      <c r="A1586" s="45"/>
      <c r="B1586" s="119"/>
      <c r="C1586" s="45"/>
      <c r="D1586" s="45"/>
      <c r="E1586" s="45"/>
    </row>
    <row r="1587" spans="1:5" x14ac:dyDescent="0.25">
      <c r="A1587" s="45"/>
      <c r="B1587" s="119"/>
      <c r="C1587" s="45"/>
      <c r="D1587" s="45"/>
      <c r="E1587" s="45"/>
    </row>
    <row r="1588" spans="1:5" x14ac:dyDescent="0.25">
      <c r="A1588" s="45"/>
      <c r="B1588" s="119"/>
      <c r="C1588" s="45"/>
      <c r="D1588" s="45"/>
      <c r="E1588" s="45"/>
    </row>
    <row r="1589" spans="1:5" x14ac:dyDescent="0.25">
      <c r="A1589" s="45"/>
      <c r="B1589" s="119"/>
      <c r="C1589" s="45"/>
      <c r="D1589" s="45"/>
      <c r="E1589" s="45"/>
    </row>
    <row r="1590" spans="1:5" x14ac:dyDescent="0.25">
      <c r="A1590" s="45"/>
      <c r="B1590" s="119"/>
      <c r="C1590" s="45"/>
      <c r="D1590" s="45"/>
      <c r="E1590" s="45"/>
    </row>
    <row r="1591" spans="1:5" x14ac:dyDescent="0.25">
      <c r="A1591" s="45"/>
      <c r="B1591" s="119"/>
      <c r="C1591" s="45"/>
      <c r="D1591" s="45"/>
      <c r="E1591" s="45"/>
    </row>
    <row r="1592" spans="1:5" x14ac:dyDescent="0.25">
      <c r="A1592" s="45"/>
      <c r="B1592" s="119"/>
      <c r="C1592" s="45"/>
      <c r="D1592" s="45"/>
      <c r="E1592" s="45"/>
    </row>
    <row r="1593" spans="1:5" x14ac:dyDescent="0.25">
      <c r="A1593" s="45"/>
      <c r="B1593" s="119"/>
      <c r="C1593" s="45"/>
      <c r="D1593" s="45"/>
      <c r="E1593" s="45"/>
    </row>
    <row r="1594" spans="1:5" x14ac:dyDescent="0.25">
      <c r="A1594" s="45"/>
      <c r="B1594" s="119"/>
      <c r="C1594" s="45"/>
      <c r="D1594" s="45"/>
      <c r="E1594" s="45"/>
    </row>
    <row r="1595" spans="1:5" x14ac:dyDescent="0.25">
      <c r="A1595" s="45"/>
      <c r="B1595" s="119"/>
      <c r="C1595" s="45"/>
      <c r="D1595" s="45"/>
      <c r="E1595" s="45"/>
    </row>
    <row r="1596" spans="1:5" x14ac:dyDescent="0.25">
      <c r="A1596" s="45"/>
      <c r="B1596" s="119"/>
      <c r="C1596" s="45"/>
      <c r="D1596" s="45"/>
      <c r="E1596" s="45"/>
    </row>
    <row r="1597" spans="1:5" x14ac:dyDescent="0.25">
      <c r="A1597" s="45"/>
      <c r="B1597" s="119"/>
      <c r="C1597" s="45"/>
      <c r="D1597" s="45"/>
      <c r="E1597" s="45"/>
    </row>
    <row r="1598" spans="1:5" x14ac:dyDescent="0.25">
      <c r="A1598" s="45"/>
      <c r="B1598" s="119"/>
      <c r="C1598" s="45"/>
      <c r="D1598" s="45"/>
      <c r="E1598" s="45"/>
    </row>
    <row r="1599" spans="1:5" x14ac:dyDescent="0.25">
      <c r="A1599" s="45"/>
      <c r="B1599" s="119"/>
      <c r="C1599" s="45"/>
      <c r="D1599" s="45"/>
      <c r="E1599" s="45"/>
    </row>
    <row r="1600" spans="1:5" x14ac:dyDescent="0.25">
      <c r="A1600" s="45"/>
      <c r="B1600" s="119"/>
      <c r="C1600" s="45"/>
      <c r="D1600" s="45"/>
      <c r="E1600" s="45"/>
    </row>
    <row r="1601" spans="1:5" x14ac:dyDescent="0.25">
      <c r="A1601" s="45"/>
      <c r="B1601" s="119"/>
      <c r="C1601" s="45"/>
      <c r="D1601" s="45"/>
      <c r="E1601" s="45"/>
    </row>
    <row r="1602" spans="1:5" x14ac:dyDescent="0.25">
      <c r="A1602" s="45"/>
      <c r="B1602" s="119"/>
      <c r="C1602" s="45"/>
      <c r="D1602" s="45"/>
      <c r="E1602" s="45"/>
    </row>
    <row r="1603" spans="1:5" x14ac:dyDescent="0.25">
      <c r="A1603" s="45"/>
      <c r="B1603" s="119"/>
      <c r="C1603" s="45"/>
      <c r="D1603" s="45"/>
      <c r="E1603" s="45"/>
    </row>
    <row r="1604" spans="1:5" x14ac:dyDescent="0.25">
      <c r="A1604" s="45"/>
      <c r="B1604" s="119"/>
      <c r="C1604" s="45"/>
      <c r="D1604" s="45"/>
      <c r="E1604" s="45"/>
    </row>
    <row r="1605" spans="1:5" x14ac:dyDescent="0.25">
      <c r="A1605" s="45"/>
      <c r="B1605" s="119"/>
      <c r="C1605" s="45"/>
      <c r="D1605" s="45"/>
      <c r="E1605" s="45"/>
    </row>
    <row r="1606" spans="1:5" x14ac:dyDescent="0.25">
      <c r="A1606" s="45"/>
      <c r="B1606" s="119"/>
      <c r="C1606" s="45"/>
      <c r="D1606" s="45"/>
      <c r="E1606" s="45"/>
    </row>
    <row r="1607" spans="1:5" x14ac:dyDescent="0.25">
      <c r="A1607" s="45"/>
      <c r="B1607" s="119"/>
      <c r="C1607" s="45"/>
      <c r="D1607" s="45"/>
      <c r="E1607" s="45"/>
    </row>
    <row r="1608" spans="1:5" x14ac:dyDescent="0.25">
      <c r="A1608" s="45"/>
      <c r="B1608" s="119"/>
      <c r="C1608" s="45"/>
      <c r="D1608" s="45"/>
      <c r="E1608" s="45"/>
    </row>
    <row r="1609" spans="1:5" x14ac:dyDescent="0.25">
      <c r="A1609" s="45"/>
      <c r="B1609" s="119"/>
      <c r="C1609" s="45"/>
      <c r="D1609" s="45"/>
      <c r="E1609" s="45"/>
    </row>
    <row r="1610" spans="1:5" x14ac:dyDescent="0.25">
      <c r="A1610" s="45"/>
      <c r="B1610" s="119"/>
      <c r="C1610" s="45"/>
      <c r="D1610" s="45"/>
      <c r="E1610" s="45"/>
    </row>
    <row r="1611" spans="1:5" x14ac:dyDescent="0.25">
      <c r="A1611" s="45"/>
      <c r="B1611" s="119"/>
      <c r="C1611" s="45"/>
      <c r="D1611" s="45"/>
      <c r="E1611" s="45"/>
    </row>
    <row r="1612" spans="1:5" x14ac:dyDescent="0.25">
      <c r="A1612" s="45"/>
      <c r="B1612" s="119"/>
      <c r="C1612" s="45"/>
      <c r="D1612" s="45"/>
      <c r="E1612" s="45"/>
    </row>
    <row r="1613" spans="1:5" x14ac:dyDescent="0.25">
      <c r="A1613" s="45"/>
      <c r="B1613" s="119"/>
      <c r="C1613" s="45"/>
      <c r="D1613" s="45"/>
      <c r="E1613" s="45"/>
    </row>
    <row r="1614" spans="1:5" x14ac:dyDescent="0.25">
      <c r="A1614" s="45"/>
      <c r="B1614" s="119"/>
      <c r="C1614" s="45"/>
      <c r="D1614" s="45"/>
      <c r="E1614" s="45"/>
    </row>
    <row r="1615" spans="1:5" x14ac:dyDescent="0.25">
      <c r="A1615" s="45"/>
      <c r="B1615" s="119"/>
      <c r="C1615" s="45"/>
      <c r="D1615" s="45"/>
      <c r="E1615" s="45"/>
    </row>
    <row r="1616" spans="1:5" x14ac:dyDescent="0.25">
      <c r="A1616" s="45"/>
      <c r="B1616" s="119"/>
      <c r="C1616" s="45"/>
      <c r="D1616" s="45"/>
      <c r="E1616" s="45"/>
    </row>
    <row r="1617" spans="1:5" x14ac:dyDescent="0.25">
      <c r="A1617" s="45"/>
      <c r="B1617" s="119"/>
      <c r="C1617" s="45"/>
      <c r="D1617" s="45"/>
      <c r="E1617" s="45"/>
    </row>
    <row r="1618" spans="1:5" x14ac:dyDescent="0.25">
      <c r="A1618" s="45"/>
      <c r="B1618" s="119"/>
      <c r="C1618" s="45"/>
      <c r="D1618" s="45"/>
      <c r="E1618" s="45"/>
    </row>
    <row r="1619" spans="1:5" x14ac:dyDescent="0.25">
      <c r="A1619" s="45"/>
      <c r="B1619" s="119"/>
      <c r="C1619" s="45"/>
      <c r="D1619" s="45"/>
      <c r="E1619" s="45"/>
    </row>
    <row r="1620" spans="1:5" x14ac:dyDescent="0.25">
      <c r="A1620" s="45"/>
      <c r="B1620" s="119"/>
      <c r="C1620" s="45"/>
      <c r="D1620" s="45"/>
      <c r="E1620" s="45"/>
    </row>
    <row r="1621" spans="1:5" x14ac:dyDescent="0.25">
      <c r="A1621" s="45"/>
      <c r="B1621" s="119"/>
      <c r="C1621" s="45"/>
      <c r="D1621" s="45"/>
      <c r="E1621" s="45"/>
    </row>
    <row r="1622" spans="1:5" x14ac:dyDescent="0.25">
      <c r="A1622" s="45"/>
      <c r="B1622" s="119"/>
      <c r="C1622" s="45"/>
      <c r="D1622" s="45"/>
      <c r="E1622" s="45"/>
    </row>
    <row r="1623" spans="1:5" x14ac:dyDescent="0.25">
      <c r="A1623" s="45"/>
      <c r="B1623" s="119"/>
      <c r="C1623" s="45"/>
      <c r="D1623" s="45"/>
      <c r="E1623" s="45"/>
    </row>
    <row r="1624" spans="1:5" x14ac:dyDescent="0.25">
      <c r="A1624" s="45"/>
      <c r="B1624" s="119"/>
      <c r="C1624" s="45"/>
      <c r="D1624" s="45"/>
      <c r="E1624" s="45"/>
    </row>
    <row r="1625" spans="1:5" x14ac:dyDescent="0.25">
      <c r="A1625" s="45"/>
      <c r="B1625" s="119"/>
      <c r="C1625" s="45"/>
      <c r="D1625" s="45"/>
      <c r="E1625" s="45"/>
    </row>
    <row r="1626" spans="1:5" x14ac:dyDescent="0.25">
      <c r="A1626" s="45"/>
      <c r="B1626" s="119"/>
      <c r="C1626" s="45"/>
      <c r="D1626" s="45"/>
      <c r="E1626" s="45"/>
    </row>
    <row r="1627" spans="1:5" x14ac:dyDescent="0.25">
      <c r="A1627" s="45"/>
      <c r="B1627" s="119"/>
      <c r="C1627" s="45"/>
      <c r="D1627" s="45"/>
      <c r="E1627" s="45"/>
    </row>
    <row r="1628" spans="1:5" x14ac:dyDescent="0.25">
      <c r="A1628" s="45"/>
      <c r="B1628" s="119"/>
      <c r="C1628" s="45"/>
      <c r="D1628" s="45"/>
      <c r="E1628" s="45"/>
    </row>
    <row r="1629" spans="1:5" x14ac:dyDescent="0.25">
      <c r="A1629" s="45"/>
      <c r="B1629" s="119"/>
      <c r="C1629" s="45"/>
      <c r="D1629" s="45"/>
      <c r="E1629" s="45"/>
    </row>
    <row r="1630" spans="1:5" x14ac:dyDescent="0.25">
      <c r="A1630" s="45"/>
      <c r="B1630" s="119"/>
      <c r="C1630" s="45"/>
      <c r="D1630" s="45"/>
      <c r="E1630" s="45"/>
    </row>
    <row r="1631" spans="1:5" x14ac:dyDescent="0.25">
      <c r="A1631" s="45"/>
      <c r="B1631" s="119"/>
      <c r="C1631" s="45"/>
      <c r="D1631" s="45"/>
      <c r="E1631" s="45"/>
    </row>
    <row r="1632" spans="1:5" x14ac:dyDescent="0.25">
      <c r="A1632" s="45"/>
      <c r="B1632" s="119"/>
      <c r="C1632" s="45"/>
      <c r="D1632" s="45"/>
      <c r="E1632" s="45"/>
    </row>
    <row r="1633" spans="1:5" x14ac:dyDescent="0.25">
      <c r="A1633" s="45"/>
      <c r="B1633" s="119"/>
      <c r="C1633" s="45"/>
      <c r="D1633" s="45"/>
      <c r="E1633" s="45"/>
    </row>
    <row r="1634" spans="1:5" x14ac:dyDescent="0.25">
      <c r="A1634" s="45"/>
      <c r="B1634" s="119"/>
      <c r="C1634" s="45"/>
      <c r="D1634" s="45"/>
      <c r="E1634" s="45"/>
    </row>
    <row r="1635" spans="1:5" x14ac:dyDescent="0.25">
      <c r="A1635" s="45"/>
      <c r="B1635" s="119"/>
      <c r="C1635" s="45"/>
      <c r="D1635" s="45"/>
      <c r="E1635" s="45"/>
    </row>
    <row r="1636" spans="1:5" x14ac:dyDescent="0.25">
      <c r="A1636" s="45"/>
      <c r="B1636" s="119"/>
      <c r="C1636" s="45"/>
      <c r="D1636" s="45"/>
      <c r="E1636" s="45"/>
    </row>
    <row r="1637" spans="1:5" x14ac:dyDescent="0.25">
      <c r="A1637" s="45"/>
      <c r="B1637" s="119"/>
      <c r="C1637" s="45"/>
      <c r="D1637" s="45"/>
      <c r="E1637" s="45"/>
    </row>
    <row r="1638" spans="1:5" x14ac:dyDescent="0.25">
      <c r="A1638" s="45"/>
      <c r="B1638" s="119"/>
      <c r="C1638" s="45"/>
      <c r="D1638" s="45"/>
      <c r="E1638" s="45"/>
    </row>
    <row r="1639" spans="1:5" x14ac:dyDescent="0.25">
      <c r="A1639" s="45"/>
      <c r="B1639" s="119"/>
      <c r="C1639" s="45"/>
      <c r="D1639" s="45"/>
      <c r="E1639" s="45"/>
    </row>
    <row r="1640" spans="1:5" x14ac:dyDescent="0.25">
      <c r="A1640" s="45"/>
      <c r="B1640" s="119"/>
      <c r="C1640" s="45"/>
      <c r="D1640" s="45"/>
      <c r="E1640" s="45"/>
    </row>
    <row r="1641" spans="1:5" x14ac:dyDescent="0.25">
      <c r="A1641" s="45"/>
      <c r="B1641" s="119"/>
      <c r="C1641" s="45"/>
      <c r="D1641" s="45"/>
      <c r="E1641" s="45"/>
    </row>
    <row r="1642" spans="1:5" x14ac:dyDescent="0.25">
      <c r="A1642" s="45"/>
      <c r="B1642" s="119"/>
      <c r="C1642" s="45"/>
      <c r="D1642" s="45"/>
      <c r="E1642" s="45"/>
    </row>
    <row r="1643" spans="1:5" x14ac:dyDescent="0.25">
      <c r="A1643" s="45"/>
      <c r="B1643" s="119"/>
      <c r="C1643" s="45"/>
      <c r="D1643" s="45"/>
      <c r="E1643" s="45"/>
    </row>
    <row r="1644" spans="1:5" x14ac:dyDescent="0.25">
      <c r="A1644" s="45"/>
      <c r="B1644" s="119"/>
      <c r="C1644" s="45"/>
      <c r="D1644" s="45"/>
      <c r="E1644" s="45"/>
    </row>
    <row r="1645" spans="1:5" x14ac:dyDescent="0.25">
      <c r="A1645" s="45"/>
      <c r="B1645" s="119"/>
      <c r="C1645" s="45"/>
      <c r="D1645" s="45"/>
      <c r="E1645" s="45"/>
    </row>
    <row r="1646" spans="1:5" x14ac:dyDescent="0.25">
      <c r="A1646" s="45"/>
      <c r="B1646" s="119"/>
      <c r="C1646" s="45"/>
      <c r="D1646" s="45"/>
      <c r="E1646" s="45"/>
    </row>
    <row r="1647" spans="1:5" x14ac:dyDescent="0.25">
      <c r="A1647" s="45"/>
      <c r="B1647" s="119"/>
      <c r="C1647" s="45"/>
      <c r="D1647" s="45"/>
      <c r="E1647" s="45"/>
    </row>
    <row r="1648" spans="1:5" x14ac:dyDescent="0.25">
      <c r="A1648" s="45"/>
      <c r="B1648" s="119"/>
      <c r="C1648" s="45"/>
      <c r="D1648" s="45"/>
      <c r="E1648" s="45"/>
    </row>
    <row r="1649" spans="1:5" x14ac:dyDescent="0.25">
      <c r="A1649" s="45"/>
      <c r="B1649" s="119"/>
      <c r="C1649" s="45"/>
      <c r="D1649" s="45"/>
      <c r="E1649" s="45"/>
    </row>
    <row r="1650" spans="1:5" x14ac:dyDescent="0.25">
      <c r="A1650" s="45"/>
      <c r="B1650" s="119"/>
      <c r="C1650" s="45"/>
      <c r="D1650" s="45"/>
      <c r="E1650" s="45"/>
    </row>
    <row r="1651" spans="1:5" x14ac:dyDescent="0.25">
      <c r="A1651" s="45"/>
      <c r="B1651" s="119"/>
      <c r="C1651" s="45"/>
      <c r="D1651" s="45"/>
      <c r="E1651" s="45"/>
    </row>
    <row r="1652" spans="1:5" x14ac:dyDescent="0.25">
      <c r="A1652" s="45"/>
      <c r="B1652" s="119"/>
      <c r="C1652" s="45"/>
      <c r="D1652" s="45"/>
      <c r="E1652" s="45"/>
    </row>
    <row r="1653" spans="1:5" x14ac:dyDescent="0.25">
      <c r="A1653" s="45"/>
      <c r="B1653" s="119"/>
      <c r="C1653" s="45"/>
      <c r="D1653" s="45"/>
      <c r="E1653" s="45"/>
    </row>
    <row r="1654" spans="1:5" x14ac:dyDescent="0.25">
      <c r="A1654" s="45"/>
      <c r="B1654" s="119"/>
      <c r="C1654" s="45"/>
      <c r="D1654" s="45"/>
      <c r="E1654" s="45"/>
    </row>
    <row r="1655" spans="1:5" x14ac:dyDescent="0.25">
      <c r="A1655" s="45"/>
      <c r="B1655" s="119"/>
      <c r="C1655" s="45"/>
      <c r="D1655" s="45"/>
      <c r="E1655" s="45"/>
    </row>
    <row r="1656" spans="1:5" x14ac:dyDescent="0.25">
      <c r="A1656" s="45"/>
      <c r="B1656" s="119"/>
      <c r="C1656" s="45"/>
      <c r="D1656" s="45"/>
      <c r="E1656" s="45"/>
    </row>
    <row r="1657" spans="1:5" x14ac:dyDescent="0.25">
      <c r="A1657" s="45"/>
      <c r="B1657" s="119"/>
      <c r="C1657" s="45"/>
      <c r="D1657" s="45"/>
      <c r="E1657" s="45"/>
    </row>
    <row r="1658" spans="1:5" x14ac:dyDescent="0.25">
      <c r="A1658" s="45"/>
      <c r="B1658" s="119"/>
      <c r="C1658" s="45"/>
      <c r="D1658" s="45"/>
      <c r="E1658" s="45"/>
    </row>
    <row r="1659" spans="1:5" x14ac:dyDescent="0.25">
      <c r="A1659" s="45"/>
      <c r="B1659" s="119"/>
      <c r="C1659" s="45"/>
      <c r="D1659" s="45"/>
      <c r="E1659" s="45"/>
    </row>
    <row r="1660" spans="1:5" x14ac:dyDescent="0.25">
      <c r="A1660" s="45"/>
      <c r="B1660" s="119"/>
      <c r="C1660" s="45"/>
      <c r="D1660" s="45"/>
      <c r="E1660" s="45"/>
    </row>
    <row r="1661" spans="1:5" x14ac:dyDescent="0.25">
      <c r="A1661" s="45"/>
      <c r="B1661" s="119"/>
      <c r="C1661" s="45"/>
      <c r="D1661" s="45"/>
      <c r="E1661" s="45"/>
    </row>
    <row r="1662" spans="1:5" x14ac:dyDescent="0.25">
      <c r="A1662" s="45"/>
      <c r="B1662" s="119"/>
      <c r="C1662" s="45"/>
      <c r="D1662" s="45"/>
      <c r="E1662" s="45"/>
    </row>
    <row r="1663" spans="1:5" x14ac:dyDescent="0.25">
      <c r="A1663" s="45"/>
      <c r="B1663" s="119"/>
      <c r="C1663" s="45"/>
      <c r="D1663" s="45"/>
      <c r="E1663" s="45"/>
    </row>
    <row r="1664" spans="1:5" x14ac:dyDescent="0.25">
      <c r="A1664" s="45"/>
      <c r="B1664" s="119"/>
      <c r="C1664" s="45"/>
      <c r="D1664" s="45"/>
      <c r="E1664" s="45"/>
    </row>
    <row r="1665" spans="1:5" x14ac:dyDescent="0.25">
      <c r="A1665" s="45"/>
      <c r="B1665" s="119"/>
      <c r="C1665" s="45"/>
      <c r="D1665" s="45"/>
      <c r="E1665" s="45"/>
    </row>
    <row r="1666" spans="1:5" x14ac:dyDescent="0.25">
      <c r="A1666" s="45"/>
      <c r="B1666" s="119"/>
      <c r="C1666" s="45"/>
      <c r="D1666" s="45"/>
      <c r="E1666" s="45"/>
    </row>
    <row r="1667" spans="1:5" x14ac:dyDescent="0.25">
      <c r="A1667" s="45"/>
      <c r="B1667" s="119"/>
      <c r="C1667" s="45"/>
      <c r="D1667" s="45"/>
      <c r="E1667" s="45"/>
    </row>
    <row r="1668" spans="1:5" x14ac:dyDescent="0.25">
      <c r="A1668" s="45"/>
      <c r="B1668" s="119"/>
      <c r="C1668" s="45"/>
      <c r="D1668" s="45"/>
      <c r="E1668" s="45"/>
    </row>
    <row r="1669" spans="1:5" x14ac:dyDescent="0.25">
      <c r="A1669" s="45"/>
      <c r="B1669" s="119"/>
      <c r="C1669" s="45"/>
      <c r="D1669" s="45"/>
      <c r="E1669" s="45"/>
    </row>
    <row r="1670" spans="1:5" x14ac:dyDescent="0.25">
      <c r="A1670" s="45"/>
      <c r="B1670" s="119"/>
      <c r="C1670" s="45"/>
      <c r="D1670" s="45"/>
      <c r="E1670" s="45"/>
    </row>
    <row r="1671" spans="1:5" x14ac:dyDescent="0.25">
      <c r="A1671" s="45"/>
      <c r="B1671" s="119"/>
      <c r="C1671" s="45"/>
      <c r="D1671" s="45"/>
      <c r="E1671" s="45"/>
    </row>
    <row r="1672" spans="1:5" x14ac:dyDescent="0.25">
      <c r="A1672" s="45"/>
      <c r="B1672" s="119"/>
      <c r="C1672" s="45"/>
      <c r="D1672" s="45"/>
      <c r="E1672" s="45"/>
    </row>
    <row r="1673" spans="1:5" x14ac:dyDescent="0.25">
      <c r="A1673" s="45"/>
      <c r="B1673" s="119"/>
      <c r="C1673" s="45"/>
      <c r="D1673" s="45"/>
      <c r="E1673" s="45"/>
    </row>
    <row r="1674" spans="1:5" x14ac:dyDescent="0.25">
      <c r="A1674" s="45"/>
      <c r="B1674" s="119"/>
      <c r="C1674" s="45"/>
      <c r="D1674" s="45"/>
      <c r="E1674" s="45"/>
    </row>
    <row r="1675" spans="1:5" x14ac:dyDescent="0.25">
      <c r="A1675" s="45"/>
      <c r="B1675" s="119"/>
      <c r="C1675" s="45"/>
      <c r="D1675" s="45"/>
      <c r="E1675" s="45"/>
    </row>
    <row r="1676" spans="1:5" x14ac:dyDescent="0.25">
      <c r="A1676" s="45"/>
      <c r="B1676" s="119"/>
      <c r="C1676" s="45"/>
      <c r="D1676" s="45"/>
      <c r="E1676" s="45"/>
    </row>
    <row r="1677" spans="1:5" x14ac:dyDescent="0.25">
      <c r="A1677" s="45"/>
      <c r="B1677" s="119"/>
      <c r="C1677" s="45"/>
      <c r="D1677" s="45"/>
      <c r="E1677" s="45"/>
    </row>
    <row r="1678" spans="1:5" x14ac:dyDescent="0.25">
      <c r="A1678" s="45"/>
      <c r="B1678" s="119"/>
      <c r="C1678" s="45"/>
      <c r="D1678" s="45"/>
      <c r="E1678" s="45"/>
    </row>
    <row r="1679" spans="1:5" x14ac:dyDescent="0.25">
      <c r="A1679" s="45"/>
      <c r="B1679" s="119"/>
      <c r="C1679" s="45"/>
      <c r="D1679" s="45"/>
      <c r="E1679" s="45"/>
    </row>
    <row r="1680" spans="1:5" x14ac:dyDescent="0.25">
      <c r="A1680" s="45"/>
      <c r="B1680" s="119"/>
      <c r="C1680" s="45"/>
      <c r="D1680" s="45"/>
      <c r="E1680" s="45"/>
    </row>
    <row r="1681" spans="1:5" x14ac:dyDescent="0.25">
      <c r="A1681" s="45"/>
      <c r="B1681" s="119"/>
      <c r="C1681" s="45"/>
      <c r="D1681" s="45"/>
      <c r="E1681" s="45"/>
    </row>
    <row r="1682" spans="1:5" x14ac:dyDescent="0.25">
      <c r="A1682" s="45"/>
      <c r="B1682" s="119"/>
      <c r="C1682" s="45"/>
      <c r="D1682" s="45"/>
      <c r="E1682" s="45"/>
    </row>
    <row r="1683" spans="1:5" x14ac:dyDescent="0.25">
      <c r="A1683" s="45"/>
      <c r="B1683" s="119"/>
      <c r="C1683" s="45"/>
      <c r="D1683" s="45"/>
      <c r="E1683" s="45"/>
    </row>
    <row r="1684" spans="1:5" x14ac:dyDescent="0.25">
      <c r="A1684" s="45"/>
      <c r="B1684" s="119"/>
      <c r="C1684" s="45"/>
      <c r="D1684" s="45"/>
      <c r="E1684" s="45"/>
    </row>
    <row r="1685" spans="1:5" x14ac:dyDescent="0.25">
      <c r="A1685" s="45"/>
      <c r="B1685" s="119"/>
      <c r="C1685" s="45"/>
      <c r="D1685" s="45"/>
      <c r="E1685" s="45"/>
    </row>
    <row r="1686" spans="1:5" x14ac:dyDescent="0.25">
      <c r="A1686" s="45"/>
      <c r="B1686" s="119"/>
      <c r="C1686" s="45"/>
      <c r="D1686" s="45"/>
      <c r="E1686" s="45"/>
    </row>
    <row r="1687" spans="1:5" x14ac:dyDescent="0.25">
      <c r="A1687" s="45"/>
      <c r="B1687" s="119"/>
      <c r="C1687" s="45"/>
      <c r="D1687" s="45"/>
      <c r="E1687" s="45"/>
    </row>
    <row r="1688" spans="1:5" x14ac:dyDescent="0.25">
      <c r="A1688" s="45"/>
      <c r="B1688" s="119"/>
      <c r="C1688" s="45"/>
      <c r="D1688" s="45"/>
      <c r="E1688" s="45"/>
    </row>
    <row r="1689" spans="1:5" x14ac:dyDescent="0.25">
      <c r="A1689" s="45"/>
      <c r="B1689" s="119"/>
      <c r="C1689" s="45"/>
      <c r="D1689" s="45"/>
      <c r="E1689" s="45"/>
    </row>
    <row r="1690" spans="1:5" x14ac:dyDescent="0.25">
      <c r="A1690" s="45"/>
      <c r="B1690" s="119"/>
      <c r="C1690" s="45"/>
      <c r="D1690" s="45"/>
      <c r="E1690" s="45"/>
    </row>
    <row r="1691" spans="1:5" x14ac:dyDescent="0.25">
      <c r="A1691" s="45"/>
      <c r="B1691" s="119"/>
      <c r="C1691" s="45"/>
      <c r="D1691" s="45"/>
      <c r="E1691" s="45"/>
    </row>
    <row r="1692" spans="1:5" x14ac:dyDescent="0.25">
      <c r="A1692" s="45"/>
      <c r="B1692" s="119"/>
      <c r="C1692" s="45"/>
      <c r="D1692" s="45"/>
      <c r="E1692" s="45"/>
    </row>
    <row r="1693" spans="1:5" x14ac:dyDescent="0.25">
      <c r="A1693" s="45"/>
      <c r="B1693" s="119"/>
      <c r="C1693" s="45"/>
      <c r="D1693" s="45"/>
      <c r="E1693" s="45"/>
    </row>
    <row r="1694" spans="1:5" x14ac:dyDescent="0.25">
      <c r="A1694" s="45"/>
      <c r="B1694" s="119"/>
      <c r="C1694" s="45"/>
      <c r="D1694" s="45"/>
      <c r="E1694" s="45"/>
    </row>
    <row r="1695" spans="1:5" x14ac:dyDescent="0.25">
      <c r="A1695" s="45"/>
      <c r="B1695" s="119"/>
      <c r="C1695" s="45"/>
      <c r="D1695" s="45"/>
      <c r="E1695" s="45"/>
    </row>
    <row r="1696" spans="1:5" x14ac:dyDescent="0.25">
      <c r="A1696" s="45"/>
      <c r="B1696" s="119"/>
      <c r="C1696" s="45"/>
      <c r="D1696" s="45"/>
      <c r="E1696" s="45"/>
    </row>
    <row r="1697" spans="1:5" x14ac:dyDescent="0.25">
      <c r="A1697" s="45"/>
      <c r="B1697" s="119"/>
      <c r="C1697" s="45"/>
      <c r="D1697" s="45"/>
      <c r="E1697" s="45"/>
    </row>
    <row r="1698" spans="1:5" x14ac:dyDescent="0.25">
      <c r="A1698" s="45"/>
      <c r="B1698" s="119"/>
      <c r="C1698" s="45"/>
      <c r="D1698" s="45"/>
      <c r="E1698" s="45"/>
    </row>
    <row r="1699" spans="1:5" x14ac:dyDescent="0.25">
      <c r="A1699" s="45"/>
      <c r="B1699" s="119"/>
      <c r="C1699" s="45"/>
      <c r="D1699" s="45"/>
      <c r="E1699" s="45"/>
    </row>
    <row r="1700" spans="1:5" x14ac:dyDescent="0.25">
      <c r="A1700" s="45"/>
      <c r="B1700" s="119"/>
      <c r="C1700" s="45"/>
      <c r="D1700" s="45"/>
      <c r="E1700" s="45"/>
    </row>
    <row r="1701" spans="1:5" x14ac:dyDescent="0.25">
      <c r="A1701" s="45"/>
      <c r="B1701" s="119"/>
      <c r="C1701" s="45"/>
      <c r="D1701" s="45"/>
      <c r="E1701" s="45"/>
    </row>
    <row r="1702" spans="1:5" x14ac:dyDescent="0.25">
      <c r="A1702" s="45"/>
      <c r="B1702" s="119"/>
      <c r="C1702" s="45"/>
      <c r="D1702" s="45"/>
      <c r="E1702" s="45"/>
    </row>
    <row r="1703" spans="1:5" x14ac:dyDescent="0.25">
      <c r="A1703" s="45"/>
      <c r="B1703" s="119"/>
      <c r="C1703" s="45"/>
      <c r="D1703" s="45"/>
      <c r="E1703" s="45"/>
    </row>
    <row r="1704" spans="1:5" x14ac:dyDescent="0.25">
      <c r="A1704" s="45"/>
      <c r="B1704" s="119"/>
      <c r="C1704" s="45"/>
      <c r="D1704" s="45"/>
      <c r="E1704" s="45"/>
    </row>
    <row r="1705" spans="1:5" x14ac:dyDescent="0.25">
      <c r="A1705" s="45"/>
      <c r="B1705" s="119"/>
      <c r="C1705" s="45"/>
      <c r="D1705" s="45"/>
      <c r="E1705" s="45"/>
    </row>
    <row r="1706" spans="1:5" x14ac:dyDescent="0.25">
      <c r="A1706" s="45"/>
      <c r="B1706" s="119"/>
      <c r="C1706" s="45"/>
      <c r="D1706" s="45"/>
      <c r="E1706" s="45"/>
    </row>
    <row r="1707" spans="1:5" x14ac:dyDescent="0.25">
      <c r="A1707" s="45"/>
      <c r="B1707" s="119"/>
      <c r="C1707" s="45"/>
      <c r="D1707" s="45"/>
      <c r="E1707" s="45"/>
    </row>
    <row r="1708" spans="1:5" x14ac:dyDescent="0.25">
      <c r="A1708" s="45"/>
      <c r="B1708" s="119"/>
      <c r="C1708" s="45"/>
      <c r="D1708" s="45"/>
      <c r="E1708" s="45"/>
    </row>
    <row r="1709" spans="1:5" x14ac:dyDescent="0.25">
      <c r="A1709" s="45"/>
      <c r="B1709" s="119"/>
      <c r="C1709" s="45"/>
      <c r="D1709" s="45"/>
      <c r="E1709" s="45"/>
    </row>
    <row r="1710" spans="1:5" x14ac:dyDescent="0.25">
      <c r="A1710" s="45"/>
      <c r="B1710" s="119"/>
      <c r="C1710" s="45"/>
      <c r="D1710" s="45"/>
      <c r="E1710" s="45"/>
    </row>
    <row r="1711" spans="1:5" x14ac:dyDescent="0.25">
      <c r="A1711" s="45"/>
      <c r="B1711" s="119"/>
      <c r="C1711" s="45"/>
      <c r="D1711" s="45"/>
      <c r="E1711" s="45"/>
    </row>
    <row r="1712" spans="1:5" x14ac:dyDescent="0.25">
      <c r="A1712" s="45"/>
      <c r="B1712" s="119"/>
      <c r="C1712" s="45"/>
      <c r="D1712" s="45"/>
      <c r="E1712" s="45"/>
    </row>
    <row r="1713" spans="1:5" x14ac:dyDescent="0.25">
      <c r="A1713" s="45"/>
      <c r="B1713" s="119"/>
      <c r="C1713" s="45"/>
      <c r="D1713" s="45"/>
      <c r="E1713" s="45"/>
    </row>
    <row r="1714" spans="1:5" x14ac:dyDescent="0.25">
      <c r="A1714" s="45"/>
      <c r="B1714" s="119"/>
      <c r="C1714" s="45"/>
      <c r="D1714" s="45"/>
      <c r="E1714" s="45"/>
    </row>
    <row r="1715" spans="1:5" x14ac:dyDescent="0.25">
      <c r="A1715" s="45"/>
      <c r="B1715" s="119"/>
      <c r="C1715" s="45"/>
      <c r="D1715" s="45"/>
      <c r="E1715" s="45"/>
    </row>
    <row r="1716" spans="1:5" x14ac:dyDescent="0.25">
      <c r="A1716" s="45"/>
      <c r="B1716" s="119"/>
      <c r="C1716" s="45"/>
      <c r="D1716" s="45"/>
      <c r="E1716" s="45"/>
    </row>
    <row r="1717" spans="1:5" x14ac:dyDescent="0.25">
      <c r="A1717" s="45"/>
      <c r="B1717" s="119"/>
      <c r="C1717" s="45"/>
      <c r="D1717" s="45"/>
      <c r="E1717" s="45"/>
    </row>
    <row r="1718" spans="1:5" x14ac:dyDescent="0.25">
      <c r="A1718" s="45"/>
      <c r="B1718" s="119"/>
      <c r="C1718" s="45"/>
      <c r="D1718" s="45"/>
      <c r="E1718" s="45"/>
    </row>
    <row r="1719" spans="1:5" x14ac:dyDescent="0.25">
      <c r="A1719" s="45"/>
      <c r="B1719" s="119"/>
      <c r="C1719" s="45"/>
      <c r="D1719" s="45"/>
      <c r="E1719" s="45"/>
    </row>
    <row r="1720" spans="1:5" x14ac:dyDescent="0.25">
      <c r="A1720" s="45"/>
      <c r="B1720" s="119"/>
      <c r="C1720" s="45"/>
      <c r="D1720" s="45"/>
      <c r="E1720" s="45"/>
    </row>
    <row r="1721" spans="1:5" x14ac:dyDescent="0.25">
      <c r="A1721" s="45"/>
      <c r="B1721" s="119"/>
      <c r="C1721" s="45"/>
      <c r="D1721" s="45"/>
      <c r="E1721" s="45"/>
    </row>
    <row r="1722" spans="1:5" x14ac:dyDescent="0.25">
      <c r="A1722" s="45"/>
      <c r="B1722" s="119"/>
      <c r="C1722" s="45"/>
      <c r="D1722" s="45"/>
      <c r="E1722" s="45"/>
    </row>
    <row r="1723" spans="1:5" x14ac:dyDescent="0.25">
      <c r="A1723" s="45"/>
      <c r="B1723" s="119"/>
      <c r="C1723" s="45"/>
      <c r="D1723" s="45"/>
      <c r="E1723" s="45"/>
    </row>
    <row r="1724" spans="1:5" x14ac:dyDescent="0.25">
      <c r="A1724" s="45"/>
      <c r="B1724" s="119"/>
      <c r="C1724" s="45"/>
      <c r="D1724" s="45"/>
      <c r="E1724" s="45"/>
    </row>
    <row r="1725" spans="1:5" x14ac:dyDescent="0.25">
      <c r="A1725" s="45"/>
      <c r="B1725" s="119"/>
      <c r="C1725" s="45"/>
      <c r="D1725" s="45"/>
      <c r="E1725" s="45"/>
    </row>
    <row r="1726" spans="1:5" x14ac:dyDescent="0.25">
      <c r="A1726" s="45"/>
      <c r="B1726" s="119"/>
      <c r="C1726" s="45"/>
      <c r="D1726" s="45"/>
      <c r="E1726" s="45"/>
    </row>
    <row r="1727" spans="1:5" x14ac:dyDescent="0.25">
      <c r="A1727" s="45"/>
      <c r="B1727" s="119"/>
      <c r="C1727" s="45"/>
      <c r="D1727" s="45"/>
      <c r="E1727" s="45"/>
    </row>
    <row r="1728" spans="1:5" x14ac:dyDescent="0.25">
      <c r="A1728" s="45"/>
      <c r="B1728" s="119"/>
      <c r="C1728" s="45"/>
      <c r="D1728" s="45"/>
      <c r="E1728" s="45"/>
    </row>
    <row r="1729" spans="1:5" x14ac:dyDescent="0.25">
      <c r="A1729" s="45"/>
      <c r="B1729" s="119"/>
      <c r="C1729" s="45"/>
      <c r="D1729" s="45"/>
      <c r="E1729" s="45"/>
    </row>
  </sheetData>
  <mergeCells count="8">
    <mergeCell ref="B1:L1"/>
    <mergeCell ref="A3:A4"/>
    <mergeCell ref="B3:B4"/>
    <mergeCell ref="D3:D4"/>
    <mergeCell ref="F3:F4"/>
    <mergeCell ref="H3:H4"/>
    <mergeCell ref="I3:I4"/>
    <mergeCell ref="L3:M3"/>
  </mergeCells>
  <printOptions horizontalCentered="1"/>
  <pageMargins left="0.19685039370078741" right="0" top="0.6692913385826772" bottom="0.35433070866141736" header="0.43307086614173229" footer="0"/>
  <pageSetup paperSize="9" scale="90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theme="0"/>
  </sheetPr>
  <dimension ref="A1:M1803"/>
  <sheetViews>
    <sheetView zoomScaleNormal="120" workbookViewId="0">
      <pane xSplit="1" ySplit="5" topLeftCell="D135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A150" sqref="A150"/>
    </sheetView>
  </sheetViews>
  <sheetFormatPr defaultColWidth="9.109375" defaultRowHeight="13.2" x14ac:dyDescent="0.25"/>
  <cols>
    <col min="1" max="1" width="34.44140625" style="42" customWidth="1"/>
    <col min="2" max="2" width="16.5546875" style="161" customWidth="1"/>
    <col min="3" max="3" width="9.33203125" style="42" customWidth="1"/>
    <col min="4" max="5" width="10.109375" style="42" customWidth="1"/>
    <col min="6" max="6" width="10" style="42" customWidth="1"/>
    <col min="7" max="7" width="10.88671875" style="42" customWidth="1"/>
    <col min="8" max="8" width="9.44140625" style="42" customWidth="1"/>
    <col min="9" max="9" width="11" style="42" customWidth="1"/>
    <col min="10" max="10" width="10.44140625" style="42" customWidth="1"/>
    <col min="11" max="11" width="9.5546875" style="42" customWidth="1"/>
    <col min="12" max="12" width="8.44140625" style="42" customWidth="1"/>
    <col min="13" max="13" width="7.77734375" style="42" customWidth="1"/>
    <col min="14" max="16384" width="9.109375" style="42"/>
  </cols>
  <sheetData>
    <row r="1" spans="1:13" ht="24.75" customHeight="1" x14ac:dyDescent="0.25">
      <c r="B1" s="230" t="s">
        <v>351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154"/>
    </row>
    <row r="3" spans="1:13" ht="77.400000000000006" customHeight="1" x14ac:dyDescent="0.25">
      <c r="A3" s="231" t="s">
        <v>283</v>
      </c>
      <c r="B3" s="155" t="s">
        <v>284</v>
      </c>
      <c r="C3" s="160" t="s">
        <v>361</v>
      </c>
      <c r="D3" s="157" t="s">
        <v>303</v>
      </c>
      <c r="E3" s="157" t="s">
        <v>304</v>
      </c>
      <c r="F3" s="235" t="s">
        <v>219</v>
      </c>
      <c r="G3" s="160" t="s">
        <v>349</v>
      </c>
      <c r="H3" s="235" t="s">
        <v>8</v>
      </c>
      <c r="I3" s="235" t="s">
        <v>320</v>
      </c>
      <c r="J3" s="160" t="s">
        <v>339</v>
      </c>
      <c r="K3" s="160" t="s">
        <v>245</v>
      </c>
      <c r="L3" s="240" t="s">
        <v>316</v>
      </c>
      <c r="M3" s="240"/>
    </row>
    <row r="4" spans="1:13" ht="15.75" customHeight="1" x14ac:dyDescent="0.25">
      <c r="A4" s="232"/>
      <c r="B4" s="156"/>
      <c r="C4" s="162" t="s">
        <v>4</v>
      </c>
      <c r="D4" s="159"/>
      <c r="E4" s="162" t="s">
        <v>305</v>
      </c>
      <c r="F4" s="236"/>
      <c r="G4" s="160" t="s">
        <v>5</v>
      </c>
      <c r="H4" s="236"/>
      <c r="I4" s="236"/>
      <c r="J4" s="181">
        <f>0.977655933093473*1.25</f>
        <v>1.2220699163668411</v>
      </c>
      <c r="K4" s="32"/>
      <c r="L4" s="160"/>
      <c r="M4" s="160" t="s">
        <v>274</v>
      </c>
    </row>
    <row r="5" spans="1:13" s="60" customFormat="1" ht="30.75" customHeight="1" x14ac:dyDescent="0.2">
      <c r="A5" s="44">
        <v>1</v>
      </c>
      <c r="B5" s="44">
        <v>2</v>
      </c>
      <c r="C5" s="9">
        <v>3</v>
      </c>
      <c r="D5" s="9">
        <v>4</v>
      </c>
      <c r="E5" s="9">
        <v>5</v>
      </c>
      <c r="F5" s="69" t="s">
        <v>319</v>
      </c>
      <c r="G5" s="59">
        <v>7</v>
      </c>
      <c r="H5" s="9" t="s">
        <v>313</v>
      </c>
      <c r="I5" s="9" t="s">
        <v>314</v>
      </c>
      <c r="J5" s="84" t="s">
        <v>330</v>
      </c>
      <c r="K5" s="84">
        <v>11</v>
      </c>
      <c r="L5" s="9">
        <v>12</v>
      </c>
      <c r="M5" s="9">
        <v>13</v>
      </c>
    </row>
    <row r="6" spans="1:13" x14ac:dyDescent="0.25">
      <c r="A6" s="41" t="s">
        <v>14</v>
      </c>
      <c r="B6" s="115" t="s">
        <v>285</v>
      </c>
      <c r="C6" s="64">
        <v>1646</v>
      </c>
      <c r="D6" s="178">
        <v>0.95759008354421804</v>
      </c>
      <c r="E6" s="178">
        <v>1.1822600243013366</v>
      </c>
      <c r="F6" s="179">
        <v>1.0507984357757161</v>
      </c>
      <c r="G6" s="43">
        <v>4248.7</v>
      </c>
      <c r="H6" s="180">
        <v>0.49618720156746549</v>
      </c>
      <c r="I6" s="179">
        <v>0.47220017148309917</v>
      </c>
      <c r="J6" s="34">
        <v>7347</v>
      </c>
      <c r="K6" s="34">
        <v>4441.5</v>
      </c>
      <c r="L6" s="179">
        <v>0.92551897328330257</v>
      </c>
      <c r="M6" s="65">
        <v>5242.7845634815831</v>
      </c>
    </row>
    <row r="7" spans="1:13" x14ac:dyDescent="0.25">
      <c r="A7" s="41" t="s">
        <v>15</v>
      </c>
      <c r="B7" s="115" t="s">
        <v>285</v>
      </c>
      <c r="C7" s="64">
        <v>3402</v>
      </c>
      <c r="D7" s="178">
        <v>0.95759008354421804</v>
      </c>
      <c r="E7" s="178">
        <v>1.0881834215167547</v>
      </c>
      <c r="F7" s="179">
        <v>0.96718269556869063</v>
      </c>
      <c r="G7" s="43">
        <v>3000.8</v>
      </c>
      <c r="H7" s="180">
        <v>0.16955947535241292</v>
      </c>
      <c r="I7" s="179">
        <v>0.17531276782481534</v>
      </c>
      <c r="J7" s="34">
        <v>19510.400000000001</v>
      </c>
      <c r="K7" s="34">
        <v>11794.5</v>
      </c>
      <c r="L7" s="179">
        <v>0.80810337191862847</v>
      </c>
      <c r="M7" s="65">
        <v>4577.6607571453205</v>
      </c>
    </row>
    <row r="8" spans="1:13" x14ac:dyDescent="0.25">
      <c r="A8" s="41" t="s">
        <v>17</v>
      </c>
      <c r="B8" s="115" t="s">
        <v>285</v>
      </c>
      <c r="C8" s="64">
        <v>1023</v>
      </c>
      <c r="D8" s="178">
        <v>0.95759008354421804</v>
      </c>
      <c r="E8" s="178">
        <v>1.2932551319648093</v>
      </c>
      <c r="F8" s="179">
        <v>1.1494514250624506</v>
      </c>
      <c r="G8" s="43">
        <v>680.2</v>
      </c>
      <c r="H8" s="180">
        <v>0.12781455612106818</v>
      </c>
      <c r="I8" s="179">
        <v>0.11119613524697132</v>
      </c>
      <c r="J8" s="34">
        <v>7399.6</v>
      </c>
      <c r="K8" s="34">
        <v>4473.3</v>
      </c>
      <c r="L8" s="179">
        <v>0.78275654034131359</v>
      </c>
      <c r="M8" s="65">
        <v>4434.0786360189522</v>
      </c>
    </row>
    <row r="9" spans="1:13" x14ac:dyDescent="0.25">
      <c r="A9" s="41" t="s">
        <v>265</v>
      </c>
      <c r="B9" s="115" t="s">
        <v>285</v>
      </c>
      <c r="C9" s="64">
        <v>2437</v>
      </c>
      <c r="D9" s="178">
        <v>0.95759008354421804</v>
      </c>
      <c r="E9" s="178">
        <v>1.1231021748050882</v>
      </c>
      <c r="F9" s="179">
        <v>0.99821865261739728</v>
      </c>
      <c r="G9" s="43">
        <v>1834.3999999999999</v>
      </c>
      <c r="H9" s="180">
        <v>0.14469643619547962</v>
      </c>
      <c r="I9" s="179">
        <v>0.14495465078324846</v>
      </c>
      <c r="J9" s="34">
        <v>14842.9</v>
      </c>
      <c r="K9" s="34">
        <v>8972.9</v>
      </c>
      <c r="L9" s="179">
        <v>0.7960954855655733</v>
      </c>
      <c r="M9" s="65">
        <v>4509.6397191880906</v>
      </c>
    </row>
    <row r="10" spans="1:13" x14ac:dyDescent="0.25">
      <c r="A10" s="41" t="s">
        <v>19</v>
      </c>
      <c r="B10" s="115" t="s">
        <v>285</v>
      </c>
      <c r="C10" s="64">
        <v>360</v>
      </c>
      <c r="D10" s="178">
        <v>0.95759008354421804</v>
      </c>
      <c r="E10" s="178">
        <v>1.8333333333333335</v>
      </c>
      <c r="F10" s="179">
        <v>1.6294755462620005</v>
      </c>
      <c r="G10" s="43">
        <v>508.1</v>
      </c>
      <c r="H10" s="180">
        <v>0.27131013432451395</v>
      </c>
      <c r="I10" s="179">
        <v>0.16650150715479989</v>
      </c>
      <c r="J10" s="34">
        <v>3507.6</v>
      </c>
      <c r="K10" s="34">
        <v>2120.4</v>
      </c>
      <c r="L10" s="179">
        <v>0.80460447078573827</v>
      </c>
      <c r="M10" s="65">
        <v>4557.8405423488693</v>
      </c>
    </row>
    <row r="11" spans="1:13" x14ac:dyDescent="0.25">
      <c r="A11" s="41" t="s">
        <v>20</v>
      </c>
      <c r="B11" s="115" t="s">
        <v>285</v>
      </c>
      <c r="C11" s="64">
        <v>2063</v>
      </c>
      <c r="D11" s="178">
        <v>0.95759008354421804</v>
      </c>
      <c r="E11" s="178">
        <v>1.1454192922927775</v>
      </c>
      <c r="F11" s="179">
        <v>1.0180542147315312</v>
      </c>
      <c r="G11" s="43">
        <v>10578.300000000001</v>
      </c>
      <c r="H11" s="180">
        <v>0.98568006612127557</v>
      </c>
      <c r="I11" s="179">
        <v>0.96819997585414153</v>
      </c>
      <c r="J11" s="34">
        <v>3020.4</v>
      </c>
      <c r="K11" s="34">
        <v>1825.9</v>
      </c>
      <c r="L11" s="179">
        <v>1.1216723348597486</v>
      </c>
      <c r="M11" s="65">
        <v>6353.9339249039349</v>
      </c>
    </row>
    <row r="12" spans="1:13" x14ac:dyDescent="0.25">
      <c r="A12" s="41" t="s">
        <v>21</v>
      </c>
      <c r="B12" s="116" t="s">
        <v>286</v>
      </c>
      <c r="C12" s="64">
        <v>4839</v>
      </c>
      <c r="D12" s="178">
        <v>0.98345711658970625</v>
      </c>
      <c r="E12" s="178">
        <v>1.0619962802231866</v>
      </c>
      <c r="F12" s="179">
        <v>0.96940486625179711</v>
      </c>
      <c r="G12" s="43">
        <v>8205.9</v>
      </c>
      <c r="H12" s="180">
        <v>0.32597922307157645</v>
      </c>
      <c r="I12" s="179">
        <v>0.33626736817607977</v>
      </c>
      <c r="J12" s="34">
        <v>23538.3</v>
      </c>
      <c r="K12" s="34">
        <v>14229.5</v>
      </c>
      <c r="L12" s="179">
        <v>0.87175831959997796</v>
      </c>
      <c r="M12" s="65">
        <v>4938.2467491418902</v>
      </c>
    </row>
    <row r="13" spans="1:13" x14ac:dyDescent="0.25">
      <c r="A13" s="41" t="s">
        <v>22</v>
      </c>
      <c r="B13" s="116" t="s">
        <v>286</v>
      </c>
      <c r="C13" s="64">
        <v>1347</v>
      </c>
      <c r="D13" s="178">
        <v>0.98345711658970625</v>
      </c>
      <c r="E13" s="178">
        <v>1.22271714922049</v>
      </c>
      <c r="F13" s="179">
        <v>1.1161130943460238</v>
      </c>
      <c r="G13" s="43">
        <v>1906.7</v>
      </c>
      <c r="H13" s="180">
        <v>0.27210347810453328</v>
      </c>
      <c r="I13" s="179">
        <v>0.2437956148735714</v>
      </c>
      <c r="J13" s="34">
        <v>8331.2999999999993</v>
      </c>
      <c r="K13" s="34">
        <v>5036.5</v>
      </c>
      <c r="L13" s="179">
        <v>0.83518885145928012</v>
      </c>
      <c r="M13" s="65">
        <v>4731.0917921963501</v>
      </c>
    </row>
    <row r="14" spans="1:13" x14ac:dyDescent="0.25">
      <c r="A14" s="41" t="s">
        <v>23</v>
      </c>
      <c r="B14" s="116" t="s">
        <v>286</v>
      </c>
      <c r="C14" s="64">
        <v>4031</v>
      </c>
      <c r="D14" s="178">
        <v>0.98345711658970625</v>
      </c>
      <c r="E14" s="178">
        <v>1.074423220044654</v>
      </c>
      <c r="F14" s="179">
        <v>0.98074834848416126</v>
      </c>
      <c r="G14" s="43">
        <v>6942.9</v>
      </c>
      <c r="H14" s="180">
        <v>0.33109104468737699</v>
      </c>
      <c r="I14" s="179">
        <v>0.33759021383937005</v>
      </c>
      <c r="J14" s="34">
        <v>19807.7</v>
      </c>
      <c r="K14" s="34">
        <v>11974.3</v>
      </c>
      <c r="L14" s="179">
        <v>0.87228144919284667</v>
      </c>
      <c r="M14" s="65">
        <v>4941.2101197840539</v>
      </c>
    </row>
    <row r="15" spans="1:13" x14ac:dyDescent="0.25">
      <c r="A15" s="41" t="s">
        <v>25</v>
      </c>
      <c r="B15" s="116" t="s">
        <v>286</v>
      </c>
      <c r="C15" s="64">
        <v>3964</v>
      </c>
      <c r="D15" s="178">
        <v>0.98345711658970625</v>
      </c>
      <c r="E15" s="178">
        <v>1.0756811301715439</v>
      </c>
      <c r="F15" s="179">
        <v>0.98189658621438991</v>
      </c>
      <c r="G15" s="43">
        <v>7094.5000000000009</v>
      </c>
      <c r="H15" s="180">
        <v>0.34403883587769912</v>
      </c>
      <c r="I15" s="179">
        <v>0.35038194521493199</v>
      </c>
      <c r="J15" s="34">
        <v>19219.3</v>
      </c>
      <c r="K15" s="34">
        <v>11618.6</v>
      </c>
      <c r="L15" s="179">
        <v>0.87734202790144677</v>
      </c>
      <c r="M15" s="65">
        <v>4969.8767648789781</v>
      </c>
    </row>
    <row r="16" spans="1:13" x14ac:dyDescent="0.25">
      <c r="A16" s="41" t="s">
        <v>26</v>
      </c>
      <c r="B16" s="116" t="s">
        <v>286</v>
      </c>
      <c r="C16" s="64">
        <v>1723</v>
      </c>
      <c r="D16" s="178">
        <v>0.98345711658970625</v>
      </c>
      <c r="E16" s="178">
        <v>1.1741149158444573</v>
      </c>
      <c r="F16" s="179">
        <v>1.0717483047296892</v>
      </c>
      <c r="G16" s="43">
        <v>4821.3</v>
      </c>
      <c r="H16" s="180">
        <v>0.53789585867708123</v>
      </c>
      <c r="I16" s="179">
        <v>0.50188636296723277</v>
      </c>
      <c r="J16" s="34">
        <v>7533.5</v>
      </c>
      <c r="K16" s="34">
        <v>4554.2</v>
      </c>
      <c r="L16" s="179">
        <v>0.93725519074811703</v>
      </c>
      <c r="M16" s="65">
        <v>5309.2666794990555</v>
      </c>
    </row>
    <row r="17" spans="1:13" x14ac:dyDescent="0.25">
      <c r="A17" s="41" t="s">
        <v>27</v>
      </c>
      <c r="B17" s="116" t="s">
        <v>286</v>
      </c>
      <c r="C17" s="64">
        <v>3451</v>
      </c>
      <c r="D17" s="178">
        <v>0.98345711658970625</v>
      </c>
      <c r="E17" s="178">
        <v>1.0869313242538394</v>
      </c>
      <c r="F17" s="179">
        <v>0.99216591869017079</v>
      </c>
      <c r="G17" s="43">
        <v>3198.7</v>
      </c>
      <c r="H17" s="180">
        <v>0.17817545367992801</v>
      </c>
      <c r="I17" s="179">
        <v>0.17958231614642658</v>
      </c>
      <c r="J17" s="34">
        <v>20219.8</v>
      </c>
      <c r="K17" s="34">
        <v>12223.4</v>
      </c>
      <c r="L17" s="179">
        <v>0.80979345370498645</v>
      </c>
      <c r="M17" s="65">
        <v>4587.234558392317</v>
      </c>
    </row>
    <row r="18" spans="1:13" x14ac:dyDescent="0.25">
      <c r="A18" s="41" t="s">
        <v>28</v>
      </c>
      <c r="B18" s="116" t="s">
        <v>286</v>
      </c>
      <c r="C18" s="64">
        <v>3883</v>
      </c>
      <c r="D18" s="178">
        <v>0.98345711658970625</v>
      </c>
      <c r="E18" s="178">
        <v>1.0772598506309554</v>
      </c>
      <c r="F18" s="179">
        <v>0.98333766404517398</v>
      </c>
      <c r="G18" s="43">
        <v>6620.2999999999993</v>
      </c>
      <c r="H18" s="180">
        <v>0.32774011496207417</v>
      </c>
      <c r="I18" s="179">
        <v>0.33329356430205642</v>
      </c>
      <c r="J18" s="34">
        <v>19223.8</v>
      </c>
      <c r="K18" s="34">
        <v>11621.3</v>
      </c>
      <c r="L18" s="179">
        <v>0.87058258034624236</v>
      </c>
      <c r="M18" s="65">
        <v>4931.5865425031243</v>
      </c>
    </row>
    <row r="19" spans="1:13" x14ac:dyDescent="0.25">
      <c r="A19" s="41" t="s">
        <v>29</v>
      </c>
      <c r="B19" s="116" t="s">
        <v>286</v>
      </c>
      <c r="C19" s="64">
        <v>1784</v>
      </c>
      <c r="D19" s="178">
        <v>0.98345711658970625</v>
      </c>
      <c r="E19" s="178">
        <v>1.1681614349775784</v>
      </c>
      <c r="F19" s="179">
        <v>1.0663138852020837</v>
      </c>
      <c r="G19" s="43">
        <v>4574.1000000000004</v>
      </c>
      <c r="H19" s="180">
        <v>0.49286743847093384</v>
      </c>
      <c r="I19" s="179">
        <v>0.46221609350752052</v>
      </c>
      <c r="J19" s="34">
        <v>8188.2</v>
      </c>
      <c r="K19" s="34">
        <v>4950</v>
      </c>
      <c r="L19" s="179">
        <v>0.92157125288346919</v>
      </c>
      <c r="M19" s="65">
        <v>5220.421923524279</v>
      </c>
    </row>
    <row r="20" spans="1:13" x14ac:dyDescent="0.25">
      <c r="A20" s="41" t="s">
        <v>30</v>
      </c>
      <c r="B20" s="116" t="s">
        <v>286</v>
      </c>
      <c r="C20" s="64">
        <v>2490</v>
      </c>
      <c r="D20" s="178">
        <v>0.98345711658970625</v>
      </c>
      <c r="E20" s="178">
        <v>1.1204819277108433</v>
      </c>
      <c r="F20" s="179">
        <v>1.0227913727172495</v>
      </c>
      <c r="G20" s="43">
        <v>9754.5</v>
      </c>
      <c r="H20" s="180">
        <v>0.75305203802547305</v>
      </c>
      <c r="I20" s="179">
        <v>0.73627140207962449</v>
      </c>
      <c r="J20" s="34">
        <v>7008.4</v>
      </c>
      <c r="K20" s="34">
        <v>4236.8</v>
      </c>
      <c r="L20" s="179">
        <v>1.0299517422110129</v>
      </c>
      <c r="M20" s="65">
        <v>5834.3645576912122</v>
      </c>
    </row>
    <row r="21" spans="1:13" x14ac:dyDescent="0.25">
      <c r="A21" s="41" t="s">
        <v>31</v>
      </c>
      <c r="B21" s="116" t="s">
        <v>286</v>
      </c>
      <c r="C21" s="64">
        <v>1711</v>
      </c>
      <c r="D21" s="178">
        <v>0.98345711658970625</v>
      </c>
      <c r="E21" s="178">
        <v>1.1753360607831678</v>
      </c>
      <c r="F21" s="179">
        <v>1.0728629826885763</v>
      </c>
      <c r="G21" s="43">
        <v>4627.3999999999996</v>
      </c>
      <c r="H21" s="180">
        <v>0.51988388412380115</v>
      </c>
      <c r="I21" s="179">
        <v>0.48457621570741588</v>
      </c>
      <c r="J21" s="34">
        <v>7668.8</v>
      </c>
      <c r="K21" s="34">
        <v>4636</v>
      </c>
      <c r="L21" s="179">
        <v>0.93040948236892074</v>
      </c>
      <c r="M21" s="65">
        <v>5270.48781569119</v>
      </c>
    </row>
    <row r="22" spans="1:13" x14ac:dyDescent="0.25">
      <c r="A22" s="41" t="s">
        <v>32</v>
      </c>
      <c r="B22" s="116" t="s">
        <v>286</v>
      </c>
      <c r="C22" s="64">
        <v>2522</v>
      </c>
      <c r="D22" s="178">
        <v>0.98345711658970625</v>
      </c>
      <c r="E22" s="178">
        <v>1.1189532117367169</v>
      </c>
      <c r="F22" s="179">
        <v>1.0213959396709837</v>
      </c>
      <c r="G22" s="43">
        <v>3452.7000000000003</v>
      </c>
      <c r="H22" s="180">
        <v>0.26316800292174758</v>
      </c>
      <c r="I22" s="179">
        <v>0.25765522722414613</v>
      </c>
      <c r="J22" s="34">
        <v>14072.8</v>
      </c>
      <c r="K22" s="34">
        <v>8507.4</v>
      </c>
      <c r="L22" s="179">
        <v>0.84067187740500393</v>
      </c>
      <c r="M22" s="65">
        <v>4762.1514728935836</v>
      </c>
    </row>
    <row r="23" spans="1:13" x14ac:dyDescent="0.25">
      <c r="A23" s="41" t="s">
        <v>33</v>
      </c>
      <c r="B23" s="116" t="s">
        <v>286</v>
      </c>
      <c r="C23" s="64">
        <v>1729</v>
      </c>
      <c r="D23" s="178">
        <v>0.98345711658970625</v>
      </c>
      <c r="E23" s="178">
        <v>1.1735106998264893</v>
      </c>
      <c r="F23" s="179">
        <v>1.0711967680068275</v>
      </c>
      <c r="G23" s="43">
        <v>5763.6</v>
      </c>
      <c r="H23" s="180">
        <v>0.64079359428660754</v>
      </c>
      <c r="I23" s="179">
        <v>0.59820344256539359</v>
      </c>
      <c r="J23" s="34">
        <v>6545.3</v>
      </c>
      <c r="K23" s="34">
        <v>3956.8</v>
      </c>
      <c r="L23" s="179">
        <v>0.97534393718985257</v>
      </c>
      <c r="M23" s="65">
        <v>5525.0278876984776</v>
      </c>
    </row>
    <row r="24" spans="1:13" x14ac:dyDescent="0.25">
      <c r="A24" s="41" t="s">
        <v>34</v>
      </c>
      <c r="B24" s="116" t="s">
        <v>286</v>
      </c>
      <c r="C24" s="64">
        <v>1830</v>
      </c>
      <c r="D24" s="178">
        <v>0.98345711658970625</v>
      </c>
      <c r="E24" s="178">
        <v>1.1639344262295082</v>
      </c>
      <c r="F24" s="179">
        <v>1.0624554132597837</v>
      </c>
      <c r="G24" s="43">
        <v>2126.6</v>
      </c>
      <c r="H24" s="180">
        <v>0.22338501778900294</v>
      </c>
      <c r="I24" s="179">
        <v>0.21025354570279978</v>
      </c>
      <c r="J24" s="34">
        <v>11144</v>
      </c>
      <c r="K24" s="34">
        <v>6736.8</v>
      </c>
      <c r="L24" s="179">
        <v>0.82192070724623689</v>
      </c>
      <c r="M24" s="65">
        <v>4655.9317753039713</v>
      </c>
    </row>
    <row r="25" spans="1:13" x14ac:dyDescent="0.25">
      <c r="A25" s="41" t="s">
        <v>35</v>
      </c>
      <c r="B25" s="116" t="s">
        <v>286</v>
      </c>
      <c r="C25" s="64">
        <v>2554</v>
      </c>
      <c r="D25" s="178">
        <v>0.98345711658970625</v>
      </c>
      <c r="E25" s="178">
        <v>1.1174628034455756</v>
      </c>
      <c r="F25" s="179">
        <v>1.0200354744066131</v>
      </c>
      <c r="G25" s="43">
        <v>6297.1</v>
      </c>
      <c r="H25" s="180">
        <v>0.47395708463206387</v>
      </c>
      <c r="I25" s="179">
        <v>0.46464764856122254</v>
      </c>
      <c r="J25" s="34">
        <v>11177.7</v>
      </c>
      <c r="K25" s="34">
        <v>6757.2</v>
      </c>
      <c r="L25" s="179">
        <v>0.92253001527226242</v>
      </c>
      <c r="M25" s="65">
        <v>5225.8530219643035</v>
      </c>
    </row>
    <row r="26" spans="1:13" x14ac:dyDescent="0.25">
      <c r="A26" s="41" t="s">
        <v>36</v>
      </c>
      <c r="B26" s="116" t="s">
        <v>286</v>
      </c>
      <c r="C26" s="64">
        <v>1684</v>
      </c>
      <c r="D26" s="178">
        <v>0.98345711658970625</v>
      </c>
      <c r="E26" s="178">
        <v>1.178147268408551</v>
      </c>
      <c r="F26" s="179">
        <v>1.075429091819879</v>
      </c>
      <c r="G26" s="43">
        <v>3285.9</v>
      </c>
      <c r="H26" s="180">
        <v>0.37508662439932866</v>
      </c>
      <c r="I26" s="179">
        <v>0.34877857336423163</v>
      </c>
      <c r="J26" s="34">
        <v>8959</v>
      </c>
      <c r="K26" s="34">
        <v>5415.9</v>
      </c>
      <c r="L26" s="179">
        <v>0.87670096567159905</v>
      </c>
      <c r="M26" s="65">
        <v>4966.2453415803802</v>
      </c>
    </row>
    <row r="27" spans="1:13" x14ac:dyDescent="0.25">
      <c r="A27" s="41" t="s">
        <v>37</v>
      </c>
      <c r="B27" s="116" t="s">
        <v>287</v>
      </c>
      <c r="C27" s="64">
        <v>1615</v>
      </c>
      <c r="D27" s="178">
        <v>0.96184601126845948</v>
      </c>
      <c r="E27" s="178">
        <v>1.1857585139318885</v>
      </c>
      <c r="F27" s="179">
        <v>1.0585919144215545</v>
      </c>
      <c r="G27" s="43">
        <v>3474.6000000000004</v>
      </c>
      <c r="H27" s="180">
        <v>0.41357245975034079</v>
      </c>
      <c r="I27" s="179">
        <v>0.39068167262200265</v>
      </c>
      <c r="J27" s="34">
        <v>8051.6</v>
      </c>
      <c r="K27" s="34">
        <v>4867.3999999999996</v>
      </c>
      <c r="L27" s="179">
        <v>0.89327793297485381</v>
      </c>
      <c r="M27" s="65">
        <v>5060.1488387485997</v>
      </c>
    </row>
    <row r="28" spans="1:13" x14ac:dyDescent="0.25">
      <c r="A28" s="41" t="s">
        <v>39</v>
      </c>
      <c r="B28" s="116" t="s">
        <v>287</v>
      </c>
      <c r="C28" s="64">
        <v>1731</v>
      </c>
      <c r="D28" s="178">
        <v>0.96184601126845948</v>
      </c>
      <c r="E28" s="178">
        <v>1.173310225303293</v>
      </c>
      <c r="F28" s="179">
        <v>1.0474786417477444</v>
      </c>
      <c r="G28" s="43">
        <v>1687.7</v>
      </c>
      <c r="H28" s="180">
        <v>0.18742067806197441</v>
      </c>
      <c r="I28" s="179">
        <v>0.17892553660975682</v>
      </c>
      <c r="J28" s="34">
        <v>10714.3</v>
      </c>
      <c r="K28" s="34">
        <v>6477.1</v>
      </c>
      <c r="L28" s="179">
        <v>0.80953672551062739</v>
      </c>
      <c r="M28" s="65">
        <v>4585.780270956564</v>
      </c>
    </row>
    <row r="29" spans="1:13" x14ac:dyDescent="0.25">
      <c r="A29" s="41" t="s">
        <v>40</v>
      </c>
      <c r="B29" s="116" t="s">
        <v>287</v>
      </c>
      <c r="C29" s="64">
        <v>1978</v>
      </c>
      <c r="D29" s="178">
        <v>0.96184601126845948</v>
      </c>
      <c r="E29" s="178">
        <v>1.1516683518705764</v>
      </c>
      <c r="F29" s="179">
        <v>1.0281577497114385</v>
      </c>
      <c r="G29" s="43">
        <v>6997.8</v>
      </c>
      <c r="H29" s="180">
        <v>0.6800714779235536</v>
      </c>
      <c r="I29" s="179">
        <v>0.66144662928857134</v>
      </c>
      <c r="J29" s="34">
        <v>6458.5</v>
      </c>
      <c r="K29" s="34">
        <v>3904.3</v>
      </c>
      <c r="L29" s="179">
        <v>1.0003535631546061</v>
      </c>
      <c r="M29" s="65">
        <v>5666.6998411985842</v>
      </c>
    </row>
    <row r="30" spans="1:13" x14ac:dyDescent="0.25">
      <c r="A30" s="41" t="s">
        <v>41</v>
      </c>
      <c r="B30" s="116" t="s">
        <v>287</v>
      </c>
      <c r="C30" s="64">
        <v>2376</v>
      </c>
      <c r="D30" s="178">
        <v>0.96184601126845948</v>
      </c>
      <c r="E30" s="178">
        <v>1.1262626262626263</v>
      </c>
      <c r="F30" s="179">
        <v>1.0054766595968847</v>
      </c>
      <c r="G30" s="43">
        <v>12387</v>
      </c>
      <c r="H30" s="180">
        <v>1.0021645207868155</v>
      </c>
      <c r="I30" s="179">
        <v>0.99670590184420882</v>
      </c>
      <c r="J30" s="34">
        <v>3049.9</v>
      </c>
      <c r="K30" s="34">
        <v>1843.7</v>
      </c>
      <c r="L30" s="179">
        <v>1.1329429232560908</v>
      </c>
      <c r="M30" s="65">
        <v>6417.7783933280416</v>
      </c>
    </row>
    <row r="31" spans="1:13" x14ac:dyDescent="0.25">
      <c r="A31" s="41" t="s">
        <v>42</v>
      </c>
      <c r="B31" s="116" t="s">
        <v>287</v>
      </c>
      <c r="C31" s="64">
        <v>2952</v>
      </c>
      <c r="D31" s="178">
        <v>0.96184601126845948</v>
      </c>
      <c r="E31" s="178">
        <v>1.1016260162601625</v>
      </c>
      <c r="F31" s="179">
        <v>0.98348220133161313</v>
      </c>
      <c r="G31" s="43">
        <v>7094.8</v>
      </c>
      <c r="H31" s="180">
        <v>0.46200122431381424</v>
      </c>
      <c r="I31" s="179">
        <v>0.46976063592027878</v>
      </c>
      <c r="J31" s="34">
        <v>12372.5</v>
      </c>
      <c r="K31" s="34">
        <v>7479.5</v>
      </c>
      <c r="L31" s="179">
        <v>0.9245528519738464</v>
      </c>
      <c r="M31" s="65">
        <v>5237.3117789856587</v>
      </c>
    </row>
    <row r="32" spans="1:13" x14ac:dyDescent="0.25">
      <c r="A32" s="41" t="s">
        <v>44</v>
      </c>
      <c r="B32" s="116" t="s">
        <v>287</v>
      </c>
      <c r="C32" s="64">
        <v>5005</v>
      </c>
      <c r="D32" s="178">
        <v>0.96184601126845948</v>
      </c>
      <c r="E32" s="178">
        <v>1.0599400599400599</v>
      </c>
      <c r="F32" s="179">
        <v>0.9462668528547431</v>
      </c>
      <c r="G32" s="43">
        <v>5603.3</v>
      </c>
      <c r="H32" s="180">
        <v>0.21520834891846893</v>
      </c>
      <c r="I32" s="179">
        <v>0.22742881489425323</v>
      </c>
      <c r="J32" s="34">
        <v>26684.6</v>
      </c>
      <c r="K32" s="34">
        <v>16131.5</v>
      </c>
      <c r="L32" s="179">
        <v>0.82871379797966804</v>
      </c>
      <c r="M32" s="65">
        <v>4694.4125760910347</v>
      </c>
    </row>
    <row r="33" spans="1:13" x14ac:dyDescent="0.25">
      <c r="A33" s="41" t="s">
        <v>45</v>
      </c>
      <c r="B33" s="116" t="s">
        <v>287</v>
      </c>
      <c r="C33" s="64">
        <v>1210</v>
      </c>
      <c r="D33" s="178">
        <v>0.96184601126845948</v>
      </c>
      <c r="E33" s="178">
        <v>1.2479338842975207</v>
      </c>
      <c r="F33" s="179">
        <v>1.1140992909842369</v>
      </c>
      <c r="G33" s="43">
        <v>2416.9</v>
      </c>
      <c r="H33" s="180">
        <v>0.38396587987594422</v>
      </c>
      <c r="I33" s="179">
        <v>0.34464242368984405</v>
      </c>
      <c r="J33" s="34">
        <v>6700.3</v>
      </c>
      <c r="K33" s="34">
        <v>4050.5</v>
      </c>
      <c r="L33" s="179">
        <v>0.87506583291996642</v>
      </c>
      <c r="M33" s="65">
        <v>4956.9828099662609</v>
      </c>
    </row>
    <row r="34" spans="1:13" x14ac:dyDescent="0.25">
      <c r="A34" s="41" t="s">
        <v>46</v>
      </c>
      <c r="B34" s="116" t="s">
        <v>287</v>
      </c>
      <c r="C34" s="64">
        <v>719</v>
      </c>
      <c r="D34" s="178">
        <v>0.96184601126845948</v>
      </c>
      <c r="E34" s="178">
        <v>1.4172461752433936</v>
      </c>
      <c r="F34" s="179">
        <v>1.2652536956135305</v>
      </c>
      <c r="G34" s="43">
        <v>3811.8999999999996</v>
      </c>
      <c r="H34" s="180">
        <v>1.0191355024168451</v>
      </c>
      <c r="I34" s="179">
        <v>0.80547917461142771</v>
      </c>
      <c r="J34" s="34">
        <v>2146.8000000000002</v>
      </c>
      <c r="K34" s="34">
        <v>1297.8</v>
      </c>
      <c r="L34" s="179">
        <v>1.0573190983595027</v>
      </c>
      <c r="M34" s="65">
        <v>5989.3923383207139</v>
      </c>
    </row>
    <row r="35" spans="1:13" x14ac:dyDescent="0.25">
      <c r="A35" s="41" t="s">
        <v>47</v>
      </c>
      <c r="B35" s="116" t="s">
        <v>287</v>
      </c>
      <c r="C35" s="64">
        <v>1095</v>
      </c>
      <c r="D35" s="178">
        <v>0.96184601126845948</v>
      </c>
      <c r="E35" s="178">
        <v>1.273972602739726</v>
      </c>
      <c r="F35" s="179">
        <v>1.1373454886551406</v>
      </c>
      <c r="G35" s="43">
        <v>1069.1999999999998</v>
      </c>
      <c r="H35" s="180">
        <v>0.18769994836725823</v>
      </c>
      <c r="I35" s="179">
        <v>0.16503336078574057</v>
      </c>
      <c r="J35" s="34">
        <v>7457.2</v>
      </c>
      <c r="K35" s="34">
        <v>4508.1000000000004</v>
      </c>
      <c r="L35" s="179">
        <v>0.80404729276846865</v>
      </c>
      <c r="M35" s="65">
        <v>4554.6842976987036</v>
      </c>
    </row>
    <row r="36" spans="1:13" x14ac:dyDescent="0.25">
      <c r="A36" s="41" t="s">
        <v>48</v>
      </c>
      <c r="B36" s="116" t="s">
        <v>287</v>
      </c>
      <c r="C36" s="64">
        <v>2508</v>
      </c>
      <c r="D36" s="178">
        <v>0.96184601126845948</v>
      </c>
      <c r="E36" s="178">
        <v>1.1196172248803828</v>
      </c>
      <c r="F36" s="179">
        <v>0.99954394388059431</v>
      </c>
      <c r="G36" s="43">
        <v>5568.1</v>
      </c>
      <c r="H36" s="180">
        <v>0.42677484811102995</v>
      </c>
      <c r="I36" s="179">
        <v>0.42696957019631798</v>
      </c>
      <c r="J36" s="34">
        <v>11290.9</v>
      </c>
      <c r="K36" s="34">
        <v>6825.6</v>
      </c>
      <c r="L36" s="179">
        <v>0.90762596389556749</v>
      </c>
      <c r="M36" s="65">
        <v>5141.4260866483555</v>
      </c>
    </row>
    <row r="37" spans="1:13" x14ac:dyDescent="0.25">
      <c r="A37" s="41" t="s">
        <v>50</v>
      </c>
      <c r="B37" s="116" t="s">
        <v>287</v>
      </c>
      <c r="C37" s="64">
        <v>1803</v>
      </c>
      <c r="D37" s="178">
        <v>0.96184601126845948</v>
      </c>
      <c r="E37" s="178">
        <v>1.1663893510815309</v>
      </c>
      <c r="F37" s="179">
        <v>1.0412999962598091</v>
      </c>
      <c r="G37" s="43">
        <v>4084.1000000000004</v>
      </c>
      <c r="H37" s="180">
        <v>0.43543161958098991</v>
      </c>
      <c r="I37" s="179">
        <v>0.4181615491645001</v>
      </c>
      <c r="J37" s="34">
        <v>8549.7999999999993</v>
      </c>
      <c r="K37" s="34">
        <v>5168.6000000000004</v>
      </c>
      <c r="L37" s="179">
        <v>0.9041485399335828</v>
      </c>
      <c r="M37" s="65">
        <v>5121.7275335177819</v>
      </c>
    </row>
    <row r="38" spans="1:13" x14ac:dyDescent="0.25">
      <c r="A38" s="41" t="s">
        <v>51</v>
      </c>
      <c r="B38" s="116" t="s">
        <v>287</v>
      </c>
      <c r="C38" s="64">
        <v>1349</v>
      </c>
      <c r="D38" s="178">
        <v>0.96184601126845948</v>
      </c>
      <c r="E38" s="178">
        <v>1.2223869532987397</v>
      </c>
      <c r="F38" s="179">
        <v>1.09129213904238</v>
      </c>
      <c r="G38" s="43">
        <v>2361.8999999999996</v>
      </c>
      <c r="H38" s="180">
        <v>0.33656494405746984</v>
      </c>
      <c r="I38" s="179">
        <v>0.30840957431692767</v>
      </c>
      <c r="J38" s="34">
        <v>7619.3</v>
      </c>
      <c r="K38" s="34">
        <v>4606.1000000000004</v>
      </c>
      <c r="L38" s="179">
        <v>0.86074601902134118</v>
      </c>
      <c r="M38" s="65">
        <v>4875.8654029472473</v>
      </c>
    </row>
    <row r="39" spans="1:13" x14ac:dyDescent="0.25">
      <c r="A39" s="41" t="s">
        <v>52</v>
      </c>
      <c r="B39" s="116" t="s">
        <v>288</v>
      </c>
      <c r="C39" s="64">
        <v>8502</v>
      </c>
      <c r="D39" s="178">
        <v>1.0031823364138894</v>
      </c>
      <c r="E39" s="178">
        <v>1.0352858151023288</v>
      </c>
      <c r="F39" s="179">
        <v>0.96397753458948243</v>
      </c>
      <c r="G39" s="43">
        <v>43617.799999999996</v>
      </c>
      <c r="H39" s="180">
        <v>0.98619314267148395</v>
      </c>
      <c r="I39" s="179">
        <v>1.0230457736667713</v>
      </c>
      <c r="J39" s="34">
        <v>9240</v>
      </c>
      <c r="K39" s="34">
        <v>5585.8</v>
      </c>
      <c r="L39" s="179">
        <v>1.1433610249595902</v>
      </c>
      <c r="M39" s="65">
        <v>6476.7937829295342</v>
      </c>
    </row>
    <row r="40" spans="1:13" x14ac:dyDescent="0.25">
      <c r="A40" s="41" t="s">
        <v>53</v>
      </c>
      <c r="B40" s="116" t="s">
        <v>288</v>
      </c>
      <c r="C40" s="64">
        <v>11746</v>
      </c>
      <c r="D40" s="178">
        <v>1.0031823364138894</v>
      </c>
      <c r="E40" s="178">
        <v>1.025540609569215</v>
      </c>
      <c r="F40" s="179">
        <v>0.95490355804422267</v>
      </c>
      <c r="G40" s="43">
        <v>139947.30000000002</v>
      </c>
      <c r="H40" s="180">
        <v>2.2903077875664533</v>
      </c>
      <c r="I40" s="179">
        <v>2.3984702625439231</v>
      </c>
      <c r="J40" s="34">
        <v>0</v>
      </c>
      <c r="K40" s="34">
        <v>0</v>
      </c>
      <c r="L40" s="179">
        <v>2.3984702625439231</v>
      </c>
      <c r="M40" s="65">
        <v>13586.607332128438</v>
      </c>
    </row>
    <row r="41" spans="1:13" x14ac:dyDescent="0.25">
      <c r="A41" s="41" t="s">
        <v>56</v>
      </c>
      <c r="B41" s="116" t="s">
        <v>288</v>
      </c>
      <c r="C41" s="64">
        <v>25617</v>
      </c>
      <c r="D41" s="178">
        <v>1.0031823364138894</v>
      </c>
      <c r="E41" s="178">
        <v>1.0117109731818714</v>
      </c>
      <c r="F41" s="179">
        <v>0.94202647753711366</v>
      </c>
      <c r="G41" s="43">
        <v>133761.60000000001</v>
      </c>
      <c r="H41" s="180">
        <v>1.0037429523244525</v>
      </c>
      <c r="I41" s="179">
        <v>1.0655145861172541</v>
      </c>
      <c r="J41" s="34">
        <v>21401.1</v>
      </c>
      <c r="K41" s="34">
        <v>12937.5</v>
      </c>
      <c r="L41" s="179">
        <v>1.1601562352072825</v>
      </c>
      <c r="M41" s="65">
        <v>6571.9335602532292</v>
      </c>
    </row>
    <row r="42" spans="1:13" x14ac:dyDescent="0.25">
      <c r="A42" s="41" t="s">
        <v>58</v>
      </c>
      <c r="B42" s="116" t="s">
        <v>288</v>
      </c>
      <c r="C42" s="64">
        <v>14234</v>
      </c>
      <c r="D42" s="178">
        <v>1.0031823364138894</v>
      </c>
      <c r="E42" s="178">
        <v>1.0210762961922157</v>
      </c>
      <c r="F42" s="179">
        <v>0.95074673705815571</v>
      </c>
      <c r="G42" s="43">
        <v>72709.3</v>
      </c>
      <c r="H42" s="180">
        <v>0.9819340595339755</v>
      </c>
      <c r="I42" s="179">
        <v>1.0328029760820647</v>
      </c>
      <c r="J42" s="34">
        <v>14509.2</v>
      </c>
      <c r="K42" s="34">
        <v>8771.2000000000007</v>
      </c>
      <c r="L42" s="179">
        <v>1.1472199672763921</v>
      </c>
      <c r="M42" s="65">
        <v>6498.6535219450643</v>
      </c>
    </row>
    <row r="43" spans="1:13" x14ac:dyDescent="0.25">
      <c r="A43" s="41" t="s">
        <v>59</v>
      </c>
      <c r="B43" s="116" t="s">
        <v>288</v>
      </c>
      <c r="C43" s="64">
        <v>10057</v>
      </c>
      <c r="D43" s="178">
        <v>1.0031823364138894</v>
      </c>
      <c r="E43" s="178">
        <v>1.0298299691756985</v>
      </c>
      <c r="F43" s="179">
        <v>0.95889747570262007</v>
      </c>
      <c r="G43" s="43">
        <v>45717.3</v>
      </c>
      <c r="H43" s="180">
        <v>0.87383904451250138</v>
      </c>
      <c r="I43" s="179">
        <v>0.91129559379870806</v>
      </c>
      <c r="J43" s="34">
        <v>16977.099999999999</v>
      </c>
      <c r="K43" s="34">
        <v>10263.1</v>
      </c>
      <c r="L43" s="179">
        <v>1.0991672436579158</v>
      </c>
      <c r="M43" s="65">
        <v>6226.4494019944341</v>
      </c>
    </row>
    <row r="44" spans="1:13" x14ac:dyDescent="0.25">
      <c r="A44" s="41" t="s">
        <v>276</v>
      </c>
      <c r="B44" s="116" t="s">
        <v>288</v>
      </c>
      <c r="C44" s="64">
        <v>14160</v>
      </c>
      <c r="D44" s="178">
        <v>1.0031823364138894</v>
      </c>
      <c r="E44" s="178">
        <v>1.021186440677966</v>
      </c>
      <c r="F44" s="179">
        <v>0.95084929502647064</v>
      </c>
      <c r="G44" s="43">
        <v>125367.2</v>
      </c>
      <c r="H44" s="180">
        <v>1.7019233437910029</v>
      </c>
      <c r="I44" s="179">
        <v>1.7898980970939491</v>
      </c>
      <c r="J44" s="34">
        <v>0</v>
      </c>
      <c r="K44" s="34">
        <v>0</v>
      </c>
      <c r="L44" s="179">
        <v>1.7898980970939491</v>
      </c>
      <c r="M44" s="65">
        <v>10139.230404276916</v>
      </c>
    </row>
    <row r="45" spans="1:13" x14ac:dyDescent="0.25">
      <c r="A45" s="41" t="s">
        <v>61</v>
      </c>
      <c r="B45" s="116" t="s">
        <v>288</v>
      </c>
      <c r="C45" s="64">
        <v>16248</v>
      </c>
      <c r="D45" s="178">
        <v>1.0031823364138894</v>
      </c>
      <c r="E45" s="178">
        <v>1.0184638109305761</v>
      </c>
      <c r="F45" s="179">
        <v>0.94831419421353291</v>
      </c>
      <c r="G45" s="43">
        <v>64502.700000000004</v>
      </c>
      <c r="H45" s="180">
        <v>0.76312785466115807</v>
      </c>
      <c r="I45" s="179">
        <v>0.80472048116293804</v>
      </c>
      <c r="J45" s="34">
        <v>36427.4</v>
      </c>
      <c r="K45" s="34">
        <v>22021.1</v>
      </c>
      <c r="L45" s="179">
        <v>1.0570163631051064</v>
      </c>
      <c r="M45" s="65">
        <v>5987.6774348293893</v>
      </c>
    </row>
    <row r="46" spans="1:13" x14ac:dyDescent="0.25">
      <c r="A46" s="41" t="s">
        <v>63</v>
      </c>
      <c r="B46" s="116" t="s">
        <v>288</v>
      </c>
      <c r="C46" s="64">
        <v>9036</v>
      </c>
      <c r="D46" s="178">
        <v>1.0031823364138894</v>
      </c>
      <c r="E46" s="178">
        <v>1.0332005312084993</v>
      </c>
      <c r="F46" s="179">
        <v>0.96203588060604184</v>
      </c>
      <c r="G46" s="43">
        <v>33613.699999999997</v>
      </c>
      <c r="H46" s="180">
        <v>0.71508788401943602</v>
      </c>
      <c r="I46" s="179">
        <v>0.7433068749670344</v>
      </c>
      <c r="J46" s="34">
        <v>23575.7</v>
      </c>
      <c r="K46" s="34">
        <v>14252.1</v>
      </c>
      <c r="L46" s="179">
        <v>1.0327309692456466</v>
      </c>
      <c r="M46" s="65">
        <v>5850.1080367728973</v>
      </c>
    </row>
    <row r="47" spans="1:13" x14ac:dyDescent="0.25">
      <c r="A47" s="41" t="s">
        <v>67</v>
      </c>
      <c r="B47" s="116" t="s">
        <v>288</v>
      </c>
      <c r="C47" s="64">
        <v>4310</v>
      </c>
      <c r="D47" s="178">
        <v>1.0031823364138894</v>
      </c>
      <c r="E47" s="178">
        <v>1.0696055684454757</v>
      </c>
      <c r="F47" s="179">
        <v>0.9959334164656154</v>
      </c>
      <c r="G47" s="43">
        <v>46106.1</v>
      </c>
      <c r="H47" s="180">
        <v>2.056366120040773</v>
      </c>
      <c r="I47" s="179">
        <v>2.0647626498350045</v>
      </c>
      <c r="J47" s="34">
        <v>0</v>
      </c>
      <c r="K47" s="34">
        <v>0</v>
      </c>
      <c r="L47" s="179">
        <v>2.0647626498350045</v>
      </c>
      <c r="M47" s="65">
        <v>11696.254815183254</v>
      </c>
    </row>
    <row r="48" spans="1:13" x14ac:dyDescent="0.25">
      <c r="A48" s="41" t="s">
        <v>277</v>
      </c>
      <c r="B48" s="116" t="s">
        <v>288</v>
      </c>
      <c r="C48" s="64">
        <v>3779</v>
      </c>
      <c r="D48" s="178">
        <v>1.0031823364138894</v>
      </c>
      <c r="E48" s="178">
        <v>1.0793860809738025</v>
      </c>
      <c r="F48" s="179">
        <v>1.0050402681355053</v>
      </c>
      <c r="G48" s="43">
        <v>37516</v>
      </c>
      <c r="H48" s="180">
        <v>1.9083540789798787</v>
      </c>
      <c r="I48" s="179">
        <v>1.8987837000005492</v>
      </c>
      <c r="J48" s="34">
        <v>0</v>
      </c>
      <c r="K48" s="34">
        <v>0</v>
      </c>
      <c r="L48" s="179">
        <v>1.8987837000005494</v>
      </c>
      <c r="M48" s="65">
        <v>10756.034353826382</v>
      </c>
    </row>
    <row r="49" spans="1:13" x14ac:dyDescent="0.25">
      <c r="A49" s="41" t="s">
        <v>70</v>
      </c>
      <c r="B49" s="116" t="s">
        <v>289</v>
      </c>
      <c r="C49" s="64">
        <v>9881</v>
      </c>
      <c r="D49" s="178">
        <v>1.0179696060052947</v>
      </c>
      <c r="E49" s="178">
        <v>1.0303612994636171</v>
      </c>
      <c r="F49" s="179">
        <v>0.97353399640771088</v>
      </c>
      <c r="G49" s="43">
        <v>29342.3</v>
      </c>
      <c r="H49" s="180">
        <v>0.57083760588445254</v>
      </c>
      <c r="I49" s="179">
        <v>0.58635610876539823</v>
      </c>
      <c r="J49" s="34">
        <v>34641</v>
      </c>
      <c r="K49" s="34">
        <v>20941.400000000001</v>
      </c>
      <c r="L49" s="179">
        <v>0.97066196746496813</v>
      </c>
      <c r="M49" s="65">
        <v>5498.5059477827226</v>
      </c>
    </row>
    <row r="50" spans="1:13" x14ac:dyDescent="0.25">
      <c r="A50" s="41" t="s">
        <v>72</v>
      </c>
      <c r="B50" s="116" t="s">
        <v>289</v>
      </c>
      <c r="C50" s="64">
        <v>5527</v>
      </c>
      <c r="D50" s="178">
        <v>1.0179696060052947</v>
      </c>
      <c r="E50" s="178">
        <v>1.0542789940293107</v>
      </c>
      <c r="F50" s="179">
        <v>0.99613256332547084</v>
      </c>
      <c r="G50" s="43">
        <v>22611.3</v>
      </c>
      <c r="H50" s="180">
        <v>0.78642152102135998</v>
      </c>
      <c r="I50" s="179">
        <v>0.7894747646798983</v>
      </c>
      <c r="J50" s="34">
        <v>13491.6</v>
      </c>
      <c r="K50" s="34">
        <v>8156</v>
      </c>
      <c r="L50" s="179">
        <v>1.0509881540448591</v>
      </c>
      <c r="M50" s="65">
        <v>5953.5294569717489</v>
      </c>
    </row>
    <row r="51" spans="1:13" x14ac:dyDescent="0.25">
      <c r="A51" s="41" t="s">
        <v>278</v>
      </c>
      <c r="B51" s="116" t="s">
        <v>289</v>
      </c>
      <c r="C51" s="64">
        <v>9375</v>
      </c>
      <c r="D51" s="178">
        <v>1.0179696060052947</v>
      </c>
      <c r="E51" s="178">
        <v>1.032</v>
      </c>
      <c r="F51" s="179">
        <v>0.97508231803327172</v>
      </c>
      <c r="G51" s="43">
        <v>130360.6</v>
      </c>
      <c r="H51" s="180">
        <v>2.6729719205478655</v>
      </c>
      <c r="I51" s="179">
        <v>2.7412782194012242</v>
      </c>
      <c r="J51" s="34">
        <v>0</v>
      </c>
      <c r="K51" s="34">
        <v>0</v>
      </c>
      <c r="L51" s="179">
        <v>2.7412782194012242</v>
      </c>
      <c r="M51" s="65">
        <v>15528.510541388709</v>
      </c>
    </row>
    <row r="52" spans="1:13" x14ac:dyDescent="0.25">
      <c r="A52" s="41" t="s">
        <v>73</v>
      </c>
      <c r="B52" s="116" t="s">
        <v>289</v>
      </c>
      <c r="C52" s="64">
        <v>15104</v>
      </c>
      <c r="D52" s="178">
        <v>1.0179696060052947</v>
      </c>
      <c r="E52" s="178">
        <v>1.0198622881355932</v>
      </c>
      <c r="F52" s="179">
        <v>0.96361403487400255</v>
      </c>
      <c r="G52" s="43">
        <v>74344.800000000003</v>
      </c>
      <c r="H52" s="180">
        <v>0.94618910445779503</v>
      </c>
      <c r="I52" s="179">
        <v>0.98191710603458993</v>
      </c>
      <c r="J52" s="34">
        <v>19799.7</v>
      </c>
      <c r="K52" s="34">
        <v>11969.4</v>
      </c>
      <c r="L52" s="179">
        <v>1.127095036507614</v>
      </c>
      <c r="M52" s="65">
        <v>6384.6518867312752</v>
      </c>
    </row>
    <row r="53" spans="1:13" x14ac:dyDescent="0.25">
      <c r="A53" s="41" t="s">
        <v>77</v>
      </c>
      <c r="B53" s="116" t="s">
        <v>289</v>
      </c>
      <c r="C53" s="64">
        <v>6799</v>
      </c>
      <c r="D53" s="178">
        <v>1.0179696060052947</v>
      </c>
      <c r="E53" s="178">
        <v>1.0441241359023385</v>
      </c>
      <c r="F53" s="179">
        <v>0.98653777398269282</v>
      </c>
      <c r="G53" s="43">
        <v>36320.6</v>
      </c>
      <c r="H53" s="180">
        <v>1.0268979699941687</v>
      </c>
      <c r="I53" s="179">
        <v>1.0409109484460388</v>
      </c>
      <c r="J53" s="34">
        <v>6883.3</v>
      </c>
      <c r="K53" s="34">
        <v>4161.1000000000004</v>
      </c>
      <c r="L53" s="179">
        <v>1.1504257214180047</v>
      </c>
      <c r="M53" s="65">
        <v>6516.8131478556406</v>
      </c>
    </row>
    <row r="54" spans="1:13" x14ac:dyDescent="0.25">
      <c r="A54" s="41" t="s">
        <v>79</v>
      </c>
      <c r="B54" s="116" t="s">
        <v>290</v>
      </c>
      <c r="C54" s="64">
        <v>9934</v>
      </c>
      <c r="D54" s="178">
        <v>0.99012109686170902</v>
      </c>
      <c r="E54" s="178">
        <v>1.0301993154821825</v>
      </c>
      <c r="F54" s="179">
        <v>0.94675224537606506</v>
      </c>
      <c r="G54" s="43">
        <v>79100.5</v>
      </c>
      <c r="H54" s="180">
        <v>1.5306447114722246</v>
      </c>
      <c r="I54" s="179">
        <v>1.6167320636923634</v>
      </c>
      <c r="J54" s="34">
        <v>0</v>
      </c>
      <c r="K54" s="34">
        <v>0</v>
      </c>
      <c r="L54" s="179">
        <v>1.6167320636923634</v>
      </c>
      <c r="M54" s="65">
        <v>9158.2972921047585</v>
      </c>
    </row>
    <row r="55" spans="1:13" x14ac:dyDescent="0.25">
      <c r="A55" s="41" t="s">
        <v>80</v>
      </c>
      <c r="B55" s="116" t="s">
        <v>290</v>
      </c>
      <c r="C55" s="64">
        <v>7186</v>
      </c>
      <c r="D55" s="178">
        <v>0.99012109686170902</v>
      </c>
      <c r="E55" s="178">
        <v>1.0417478430281102</v>
      </c>
      <c r="F55" s="179">
        <v>0.95736533181534023</v>
      </c>
      <c r="G55" s="43">
        <v>18872.099999999999</v>
      </c>
      <c r="H55" s="180">
        <v>0.50483834986353204</v>
      </c>
      <c r="I55" s="179">
        <v>0.52732048371363727</v>
      </c>
      <c r="J55" s="34">
        <v>27075.1</v>
      </c>
      <c r="K55" s="34">
        <v>16367.6</v>
      </c>
      <c r="L55" s="179">
        <v>0.94731479460212886</v>
      </c>
      <c r="M55" s="65">
        <v>5366.251287403371</v>
      </c>
    </row>
    <row r="56" spans="1:13" x14ac:dyDescent="0.25">
      <c r="A56" s="41" t="s">
        <v>81</v>
      </c>
      <c r="B56" s="116" t="s">
        <v>290</v>
      </c>
      <c r="C56" s="64">
        <v>6880</v>
      </c>
      <c r="D56" s="178">
        <v>0.99012109686170902</v>
      </c>
      <c r="E56" s="178">
        <v>1.0436046511627908</v>
      </c>
      <c r="F56" s="179">
        <v>0.95907173682291735</v>
      </c>
      <c r="G56" s="43">
        <v>19539.7</v>
      </c>
      <c r="H56" s="180">
        <v>0.54594485251651559</v>
      </c>
      <c r="I56" s="179">
        <v>0.5692429789715705</v>
      </c>
      <c r="J56" s="34">
        <v>24401.4</v>
      </c>
      <c r="K56" s="34">
        <v>14751.3</v>
      </c>
      <c r="L56" s="179">
        <v>0.96389477047436045</v>
      </c>
      <c r="M56" s="65">
        <v>5460.1718272032858</v>
      </c>
    </row>
    <row r="57" spans="1:13" x14ac:dyDescent="0.25">
      <c r="A57" s="41" t="s">
        <v>85</v>
      </c>
      <c r="B57" s="116" t="s">
        <v>290</v>
      </c>
      <c r="C57" s="64">
        <v>5845</v>
      </c>
      <c r="D57" s="178">
        <v>0.99012109686170902</v>
      </c>
      <c r="E57" s="178">
        <v>1.0513259195893927</v>
      </c>
      <c r="F57" s="179">
        <v>0.96616757557001953</v>
      </c>
      <c r="G57" s="43">
        <v>11850.7</v>
      </c>
      <c r="H57" s="180">
        <v>0.38974343713356929</v>
      </c>
      <c r="I57" s="179">
        <v>0.40339113730206527</v>
      </c>
      <c r="J57" s="34">
        <v>26189.5</v>
      </c>
      <c r="K57" s="34">
        <v>15832.2</v>
      </c>
      <c r="L57" s="179">
        <v>0.89830270823333225</v>
      </c>
      <c r="M57" s="65">
        <v>5088.6126681465639</v>
      </c>
    </row>
    <row r="58" spans="1:13" x14ac:dyDescent="0.25">
      <c r="A58" s="41" t="s">
        <v>86</v>
      </c>
      <c r="B58" s="116" t="s">
        <v>290</v>
      </c>
      <c r="C58" s="64">
        <v>6224</v>
      </c>
      <c r="D58" s="178">
        <v>0.99012109686170902</v>
      </c>
      <c r="E58" s="178">
        <v>1.0482005141388175</v>
      </c>
      <c r="F58" s="179">
        <v>0.96329533076886886</v>
      </c>
      <c r="G58" s="43">
        <v>16151.3</v>
      </c>
      <c r="H58" s="180">
        <v>0.49883535001155693</v>
      </c>
      <c r="I58" s="179">
        <v>0.51784259102907093</v>
      </c>
      <c r="J58" s="34">
        <v>23917.7</v>
      </c>
      <c r="K58" s="34">
        <v>14458.9</v>
      </c>
      <c r="L58" s="179">
        <v>0.94356795861055898</v>
      </c>
      <c r="M58" s="65">
        <v>5345.0265967535252</v>
      </c>
    </row>
    <row r="59" spans="1:13" x14ac:dyDescent="0.25">
      <c r="A59" s="41" t="s">
        <v>88</v>
      </c>
      <c r="B59" s="116" t="s">
        <v>290</v>
      </c>
      <c r="C59" s="64">
        <v>8304</v>
      </c>
      <c r="D59" s="178">
        <v>0.99012109686170902</v>
      </c>
      <c r="E59" s="178">
        <v>1.0361271676300579</v>
      </c>
      <c r="F59" s="179">
        <v>0.95219993617425935</v>
      </c>
      <c r="G59" s="43">
        <v>29147.100000000002</v>
      </c>
      <c r="H59" s="180">
        <v>0.67472582454725138</v>
      </c>
      <c r="I59" s="179">
        <v>0.7085967966540293</v>
      </c>
      <c r="J59" s="34">
        <v>22999</v>
      </c>
      <c r="K59" s="34">
        <v>13903.5</v>
      </c>
      <c r="L59" s="179">
        <v>1.0190041257404188</v>
      </c>
      <c r="M59" s="65">
        <v>5772.3496273701903</v>
      </c>
    </row>
    <row r="60" spans="1:13" x14ac:dyDescent="0.25">
      <c r="A60" s="41" t="s">
        <v>89</v>
      </c>
      <c r="B60" s="116" t="s">
        <v>290</v>
      </c>
      <c r="C60" s="64">
        <v>6336</v>
      </c>
      <c r="D60" s="178">
        <v>0.99012109686170902</v>
      </c>
      <c r="E60" s="178">
        <v>1.0473484848484849</v>
      </c>
      <c r="F60" s="179">
        <v>0.9625123166165338</v>
      </c>
      <c r="G60" s="43">
        <v>12561.9</v>
      </c>
      <c r="H60" s="180">
        <v>0.38111802172656506</v>
      </c>
      <c r="I60" s="179">
        <v>0.39596170890185395</v>
      </c>
      <c r="J60" s="34">
        <v>28538.799999999999</v>
      </c>
      <c r="K60" s="34">
        <v>17252.400000000001</v>
      </c>
      <c r="L60" s="179">
        <v>0.89536496412244904</v>
      </c>
      <c r="M60" s="65">
        <v>5071.9712378565309</v>
      </c>
    </row>
    <row r="61" spans="1:13" x14ac:dyDescent="0.25">
      <c r="A61" s="41" t="s">
        <v>90</v>
      </c>
      <c r="B61" s="116" t="s">
        <v>290</v>
      </c>
      <c r="C61" s="64">
        <v>9828</v>
      </c>
      <c r="D61" s="178">
        <v>0.99012109686170902</v>
      </c>
      <c r="E61" s="178">
        <v>1.0305250305250304</v>
      </c>
      <c r="F61" s="179">
        <v>0.9470515772078133</v>
      </c>
      <c r="G61" s="43">
        <v>25594</v>
      </c>
      <c r="H61" s="180">
        <v>0.50060172299600747</v>
      </c>
      <c r="I61" s="179">
        <v>0.5285897146931835</v>
      </c>
      <c r="J61" s="34">
        <v>36563.599999999999</v>
      </c>
      <c r="K61" s="34">
        <v>22103.599999999999</v>
      </c>
      <c r="L61" s="179">
        <v>0.94781507578505286</v>
      </c>
      <c r="M61" s="65">
        <v>5369.085228725965</v>
      </c>
    </row>
    <row r="62" spans="1:13" x14ac:dyDescent="0.25">
      <c r="A62" s="41" t="s">
        <v>91</v>
      </c>
      <c r="B62" s="116" t="s">
        <v>290</v>
      </c>
      <c r="C62" s="64">
        <v>5981</v>
      </c>
      <c r="D62" s="178">
        <v>0.99012109686170902</v>
      </c>
      <c r="E62" s="178">
        <v>1.0501588363149974</v>
      </c>
      <c r="F62" s="179">
        <v>0.96509502708938155</v>
      </c>
      <c r="G62" s="43">
        <v>15191.7</v>
      </c>
      <c r="H62" s="180">
        <v>0.48826084159320193</v>
      </c>
      <c r="I62" s="179">
        <v>0.50591996423993801</v>
      </c>
      <c r="J62" s="34">
        <v>23416.6</v>
      </c>
      <c r="K62" s="34">
        <v>14155.9</v>
      </c>
      <c r="L62" s="179">
        <v>0.93884920527484583</v>
      </c>
      <c r="M62" s="65">
        <v>5318.2962888273769</v>
      </c>
    </row>
    <row r="63" spans="1:13" x14ac:dyDescent="0.25">
      <c r="A63" s="41" t="s">
        <v>93</v>
      </c>
      <c r="B63" s="116" t="s">
        <v>290</v>
      </c>
      <c r="C63" s="64">
        <v>8586</v>
      </c>
      <c r="D63" s="178">
        <v>0.99012109686170902</v>
      </c>
      <c r="E63" s="178">
        <v>1.0349406009783368</v>
      </c>
      <c r="F63" s="179">
        <v>0.95110948248736327</v>
      </c>
      <c r="G63" s="43">
        <v>38390.399999999994</v>
      </c>
      <c r="H63" s="180">
        <v>0.85951027986219208</v>
      </c>
      <c r="I63" s="179">
        <v>0.90369226223502808</v>
      </c>
      <c r="J63" s="34">
        <v>14727.9</v>
      </c>
      <c r="K63" s="34">
        <v>8903.4</v>
      </c>
      <c r="L63" s="179">
        <v>1.0961599388471719</v>
      </c>
      <c r="M63" s="65">
        <v>6209.413931415671</v>
      </c>
    </row>
    <row r="64" spans="1:13" x14ac:dyDescent="0.25">
      <c r="A64" s="41" t="s">
        <v>94</v>
      </c>
      <c r="B64" s="116" t="s">
        <v>290</v>
      </c>
      <c r="C64" s="64">
        <v>5248</v>
      </c>
      <c r="D64" s="178">
        <v>0.99012109686170902</v>
      </c>
      <c r="E64" s="178">
        <v>1.0571646341463414</v>
      </c>
      <c r="F64" s="179">
        <v>0.97153334900223531</v>
      </c>
      <c r="G64" s="43">
        <v>13338.4</v>
      </c>
      <c r="H64" s="180">
        <v>0.48857274142229523</v>
      </c>
      <c r="I64" s="179">
        <v>0.50288828677271802</v>
      </c>
      <c r="J64" s="34">
        <v>20771.400000000001</v>
      </c>
      <c r="K64" s="34">
        <v>12556.9</v>
      </c>
      <c r="L64" s="179">
        <v>0.93765292234909781</v>
      </c>
      <c r="M64" s="65">
        <v>5311.5197085111276</v>
      </c>
    </row>
    <row r="65" spans="1:13" x14ac:dyDescent="0.25">
      <c r="A65" s="41" t="s">
        <v>96</v>
      </c>
      <c r="B65" s="116" t="s">
        <v>291</v>
      </c>
      <c r="C65" s="64">
        <v>3767</v>
      </c>
      <c r="D65" s="178">
        <v>1.0173126459418862</v>
      </c>
      <c r="E65" s="178">
        <v>1.0796389700026547</v>
      </c>
      <c r="F65" s="179">
        <v>1.0194355348211432</v>
      </c>
      <c r="G65" s="43">
        <v>45575.9</v>
      </c>
      <c r="H65" s="180">
        <v>2.3257281826530312</v>
      </c>
      <c r="I65" s="179">
        <v>2.2813881831783243</v>
      </c>
      <c r="J65" s="34">
        <v>0</v>
      </c>
      <c r="K65" s="34">
        <v>0</v>
      </c>
      <c r="L65" s="179">
        <v>2.2813881831783243</v>
      </c>
      <c r="M65" s="65">
        <v>12923.372826864121</v>
      </c>
    </row>
    <row r="66" spans="1:13" x14ac:dyDescent="0.25">
      <c r="A66" s="41" t="s">
        <v>279</v>
      </c>
      <c r="B66" s="116" t="s">
        <v>291</v>
      </c>
      <c r="C66" s="64">
        <v>1798</v>
      </c>
      <c r="D66" s="178">
        <v>1.0173126459418862</v>
      </c>
      <c r="E66" s="178">
        <v>1.1668520578420467</v>
      </c>
      <c r="F66" s="179">
        <v>1.1017853974282099</v>
      </c>
      <c r="G66" s="43">
        <v>39812.200000000004</v>
      </c>
      <c r="H66" s="180">
        <v>4.25643310156509</v>
      </c>
      <c r="I66" s="179">
        <v>3.8632142988103366</v>
      </c>
      <c r="J66" s="34">
        <v>0</v>
      </c>
      <c r="K66" s="34">
        <v>0</v>
      </c>
      <c r="L66" s="179">
        <v>3.8632142988103366</v>
      </c>
      <c r="M66" s="65">
        <v>21883.938499253636</v>
      </c>
    </row>
    <row r="67" spans="1:13" x14ac:dyDescent="0.25">
      <c r="A67" s="41" t="s">
        <v>99</v>
      </c>
      <c r="B67" s="116" t="s">
        <v>291</v>
      </c>
      <c r="C67" s="64">
        <v>3619</v>
      </c>
      <c r="D67" s="178">
        <v>1.0173126459418862</v>
      </c>
      <c r="E67" s="178">
        <v>1.0828958275766787</v>
      </c>
      <c r="F67" s="179">
        <v>1.0225107816722301</v>
      </c>
      <c r="G67" s="43">
        <v>14713.8</v>
      </c>
      <c r="H67" s="180">
        <v>0.78154787691818739</v>
      </c>
      <c r="I67" s="179">
        <v>0.76434194233143615</v>
      </c>
      <c r="J67" s="34">
        <v>9594.9</v>
      </c>
      <c r="K67" s="34">
        <v>5800.4</v>
      </c>
      <c r="L67" s="179">
        <v>1.0410518942923794</v>
      </c>
      <c r="M67" s="65">
        <v>5897.2435560309605</v>
      </c>
    </row>
    <row r="68" spans="1:13" x14ac:dyDescent="0.25">
      <c r="A68" s="41" t="s">
        <v>100</v>
      </c>
      <c r="B68" s="116" t="s">
        <v>291</v>
      </c>
      <c r="C68" s="64">
        <v>1392</v>
      </c>
      <c r="D68" s="178">
        <v>1.0173126459418862</v>
      </c>
      <c r="E68" s="178">
        <v>1.2155172413793103</v>
      </c>
      <c r="F68" s="179">
        <v>1.1477368856431616</v>
      </c>
      <c r="G68" s="43">
        <v>4096.7</v>
      </c>
      <c r="H68" s="180">
        <v>0.56573656452736498</v>
      </c>
      <c r="I68" s="179">
        <v>0.49291485845237176</v>
      </c>
      <c r="J68" s="34">
        <v>6599</v>
      </c>
      <c r="K68" s="34">
        <v>3989.3</v>
      </c>
      <c r="L68" s="179">
        <v>0.93371166229951641</v>
      </c>
      <c r="M68" s="65">
        <v>5289.1936644806001</v>
      </c>
    </row>
    <row r="69" spans="1:13" x14ac:dyDescent="0.25">
      <c r="A69" s="41" t="s">
        <v>101</v>
      </c>
      <c r="B69" s="116" t="s">
        <v>291</v>
      </c>
      <c r="C69" s="64">
        <v>900</v>
      </c>
      <c r="D69" s="178">
        <v>1.0173126459418862</v>
      </c>
      <c r="E69" s="178">
        <v>1.3333333333333333</v>
      </c>
      <c r="F69" s="179">
        <v>1.2589832504454539</v>
      </c>
      <c r="G69" s="43">
        <v>6388.3</v>
      </c>
      <c r="H69" s="180">
        <v>1.3644641063611829</v>
      </c>
      <c r="I69" s="179">
        <v>1.0837825728645776</v>
      </c>
      <c r="J69" s="34">
        <v>887.6</v>
      </c>
      <c r="K69" s="34">
        <v>536.6</v>
      </c>
      <c r="L69" s="179">
        <v>1.1673835822074632</v>
      </c>
      <c r="M69" s="65">
        <v>6612.8742912174494</v>
      </c>
    </row>
    <row r="70" spans="1:13" x14ac:dyDescent="0.25">
      <c r="A70" s="41" t="s">
        <v>102</v>
      </c>
      <c r="B70" s="116" t="s">
        <v>291</v>
      </c>
      <c r="C70" s="64">
        <v>2870</v>
      </c>
      <c r="D70" s="178">
        <v>1.0173126459418862</v>
      </c>
      <c r="E70" s="178">
        <v>1.1045296167247387</v>
      </c>
      <c r="F70" s="179">
        <v>1.0429382153080371</v>
      </c>
      <c r="G70" s="43">
        <v>9576.5999999999985</v>
      </c>
      <c r="H70" s="180">
        <v>0.64142926928975019</v>
      </c>
      <c r="I70" s="179">
        <v>0.61502135013846515</v>
      </c>
      <c r="J70" s="34">
        <v>10293</v>
      </c>
      <c r="K70" s="34">
        <v>6222.4</v>
      </c>
      <c r="L70" s="179">
        <v>0.98199996925227107</v>
      </c>
      <c r="M70" s="65">
        <v>5562.7322926412435</v>
      </c>
    </row>
    <row r="71" spans="1:13" x14ac:dyDescent="0.25">
      <c r="A71" s="41" t="s">
        <v>103</v>
      </c>
      <c r="B71" s="116" t="s">
        <v>291</v>
      </c>
      <c r="C71" s="64">
        <v>2317</v>
      </c>
      <c r="D71" s="178">
        <v>1.0173126459418862</v>
      </c>
      <c r="E71" s="178">
        <v>1.1294777729823047</v>
      </c>
      <c r="F71" s="179">
        <v>1.0664951984513658</v>
      </c>
      <c r="G71" s="43">
        <v>6333.9999999999991</v>
      </c>
      <c r="H71" s="180">
        <v>0.52549833881633679</v>
      </c>
      <c r="I71" s="179">
        <v>0.49273390033016684</v>
      </c>
      <c r="J71" s="34">
        <v>10209.1</v>
      </c>
      <c r="K71" s="34">
        <v>6171.7</v>
      </c>
      <c r="L71" s="179">
        <v>0.93363703164791978</v>
      </c>
      <c r="M71" s="65">
        <v>5288.7709044514177</v>
      </c>
    </row>
    <row r="72" spans="1:13" x14ac:dyDescent="0.25">
      <c r="A72" s="41" t="s">
        <v>104</v>
      </c>
      <c r="B72" s="116" t="s">
        <v>291</v>
      </c>
      <c r="C72" s="64">
        <v>3059</v>
      </c>
      <c r="D72" s="178">
        <v>1.0173126459418862</v>
      </c>
      <c r="E72" s="178">
        <v>1.0980712651193201</v>
      </c>
      <c r="F72" s="179">
        <v>1.036839997935505</v>
      </c>
      <c r="G72" s="43">
        <v>13921.699999999999</v>
      </c>
      <c r="H72" s="180">
        <v>0.8748470186246684</v>
      </c>
      <c r="I72" s="179">
        <v>0.84376279885673056</v>
      </c>
      <c r="J72" s="34">
        <v>6796.9</v>
      </c>
      <c r="K72" s="34">
        <v>4108.8999999999996</v>
      </c>
      <c r="L72" s="179">
        <v>1.0724583237918703</v>
      </c>
      <c r="M72" s="65">
        <v>6075.1514634073801</v>
      </c>
    </row>
    <row r="73" spans="1:13" x14ac:dyDescent="0.25">
      <c r="A73" s="41" t="s">
        <v>105</v>
      </c>
      <c r="B73" s="116" t="s">
        <v>291</v>
      </c>
      <c r="C73" s="64">
        <v>1156</v>
      </c>
      <c r="D73" s="178">
        <v>1.0173126459418862</v>
      </c>
      <c r="E73" s="178">
        <v>1.259515570934256</v>
      </c>
      <c r="F73" s="179">
        <v>1.1892817556111035</v>
      </c>
      <c r="G73" s="43">
        <v>2850.5</v>
      </c>
      <c r="H73" s="180">
        <v>0.47400457508965432</v>
      </c>
      <c r="I73" s="179">
        <v>0.39856373214612262</v>
      </c>
      <c r="J73" s="34">
        <v>6413.4</v>
      </c>
      <c r="K73" s="34">
        <v>3877.1</v>
      </c>
      <c r="L73" s="179">
        <v>0.89640136877658738</v>
      </c>
      <c r="M73" s="65">
        <v>5077.8421562051417</v>
      </c>
    </row>
    <row r="74" spans="1:13" x14ac:dyDescent="0.25">
      <c r="A74" s="41" t="s">
        <v>107</v>
      </c>
      <c r="B74" s="116" t="s">
        <v>292</v>
      </c>
      <c r="C74" s="64">
        <v>2872</v>
      </c>
      <c r="D74" s="178">
        <v>0.95317771293562226</v>
      </c>
      <c r="E74" s="178">
        <v>1.1044568245125348</v>
      </c>
      <c r="F74" s="179">
        <v>0.97712335718644727</v>
      </c>
      <c r="G74" s="43">
        <v>6024.6</v>
      </c>
      <c r="H74" s="180">
        <v>0.40323953395832096</v>
      </c>
      <c r="I74" s="179">
        <v>0.412680273163686</v>
      </c>
      <c r="J74" s="34">
        <v>12866.7</v>
      </c>
      <c r="K74" s="34">
        <v>7778.3</v>
      </c>
      <c r="L74" s="179">
        <v>0.90197909859988556</v>
      </c>
      <c r="M74" s="65">
        <v>5109.4383056747938</v>
      </c>
    </row>
    <row r="75" spans="1:13" x14ac:dyDescent="0.25">
      <c r="A75" s="41" t="s">
        <v>109</v>
      </c>
      <c r="B75" s="116" t="s">
        <v>292</v>
      </c>
      <c r="C75" s="64">
        <v>1080</v>
      </c>
      <c r="D75" s="178">
        <v>0.95317771293562226</v>
      </c>
      <c r="E75" s="178">
        <v>1.2777777777777777</v>
      </c>
      <c r="F75" s="179">
        <v>1.1304620373109844</v>
      </c>
      <c r="G75" s="43">
        <v>10045.300000000001</v>
      </c>
      <c r="H75" s="180">
        <v>1.7879627975661221</v>
      </c>
      <c r="I75" s="179">
        <v>1.5816212650706312</v>
      </c>
      <c r="J75" s="34">
        <v>0</v>
      </c>
      <c r="K75" s="34">
        <v>0</v>
      </c>
      <c r="L75" s="179">
        <v>1.5816212650706312</v>
      </c>
      <c r="M75" s="65">
        <v>8959.4052560263353</v>
      </c>
    </row>
    <row r="76" spans="1:13" x14ac:dyDescent="0.25">
      <c r="A76" s="41" t="s">
        <v>110</v>
      </c>
      <c r="B76" s="116" t="s">
        <v>292</v>
      </c>
      <c r="C76" s="64">
        <v>1340</v>
      </c>
      <c r="D76" s="178">
        <v>0.95317771293562226</v>
      </c>
      <c r="E76" s="178">
        <v>1.2238805970149254</v>
      </c>
      <c r="F76" s="179">
        <v>1.0827786937514687</v>
      </c>
      <c r="G76" s="43">
        <v>2920.8</v>
      </c>
      <c r="H76" s="180">
        <v>0.41900223912999635</v>
      </c>
      <c r="I76" s="179">
        <v>0.38696941632485643</v>
      </c>
      <c r="J76" s="34">
        <v>6863.7</v>
      </c>
      <c r="K76" s="34">
        <v>4149.3</v>
      </c>
      <c r="L76" s="179">
        <v>0.89180929129636421</v>
      </c>
      <c r="M76" s="65">
        <v>5051.8294286192149</v>
      </c>
    </row>
    <row r="77" spans="1:13" x14ac:dyDescent="0.25">
      <c r="A77" s="41" t="s">
        <v>111</v>
      </c>
      <c r="B77" s="116" t="s">
        <v>292</v>
      </c>
      <c r="C77" s="64">
        <v>1555</v>
      </c>
      <c r="D77" s="178">
        <v>0.95317771293562226</v>
      </c>
      <c r="E77" s="178">
        <v>1.1929260450160772</v>
      </c>
      <c r="F77" s="179">
        <v>1.055392909990599</v>
      </c>
      <c r="G77" s="43">
        <v>2015.3999999999999</v>
      </c>
      <c r="H77" s="180">
        <v>0.24914385678483822</v>
      </c>
      <c r="I77" s="179">
        <v>0.2360673967262652</v>
      </c>
      <c r="J77" s="34">
        <v>9166.4</v>
      </c>
      <c r="K77" s="34">
        <v>5541.3</v>
      </c>
      <c r="L77" s="179">
        <v>0.83212799119078407</v>
      </c>
      <c r="M77" s="65">
        <v>4713.7529461760305</v>
      </c>
    </row>
    <row r="78" spans="1:13" x14ac:dyDescent="0.25">
      <c r="A78" s="41" t="s">
        <v>118</v>
      </c>
      <c r="B78" s="116" t="s">
        <v>293</v>
      </c>
      <c r="C78" s="64">
        <v>2396</v>
      </c>
      <c r="D78" s="178">
        <v>1.0157151582555657</v>
      </c>
      <c r="E78" s="178">
        <v>1.1252086811352253</v>
      </c>
      <c r="F78" s="179">
        <v>1.0607957729189343</v>
      </c>
      <c r="G78" s="43">
        <v>9587.2999999999993</v>
      </c>
      <c r="H78" s="180">
        <v>0.76918149212423881</v>
      </c>
      <c r="I78" s="179">
        <v>0.72509856445574228</v>
      </c>
      <c r="J78" s="34">
        <v>7155.3</v>
      </c>
      <c r="K78" s="34">
        <v>4325.6000000000004</v>
      </c>
      <c r="L78" s="179">
        <v>1.0255339456246111</v>
      </c>
      <c r="M78" s="65">
        <v>5809.3390785639467</v>
      </c>
    </row>
    <row r="79" spans="1:13" x14ac:dyDescent="0.25">
      <c r="A79" s="41" t="s">
        <v>119</v>
      </c>
      <c r="B79" s="116" t="s">
        <v>293</v>
      </c>
      <c r="C79" s="64">
        <v>1362</v>
      </c>
      <c r="D79" s="178">
        <v>1.0157151582555657</v>
      </c>
      <c r="E79" s="178">
        <v>1.2202643171806167</v>
      </c>
      <c r="F79" s="179">
        <v>1.1504099205873823</v>
      </c>
      <c r="G79" s="43">
        <v>5644.4</v>
      </c>
      <c r="H79" s="180">
        <v>0.79663612760398006</v>
      </c>
      <c r="I79" s="179">
        <v>0.69248023104427803</v>
      </c>
      <c r="J79" s="34">
        <v>4700.5</v>
      </c>
      <c r="K79" s="34">
        <v>2841.6</v>
      </c>
      <c r="L79" s="179">
        <v>1.0126324620255851</v>
      </c>
      <c r="M79" s="65">
        <v>5736.2560829565964</v>
      </c>
    </row>
    <row r="80" spans="1:13" x14ac:dyDescent="0.25">
      <c r="A80" s="41" t="s">
        <v>121</v>
      </c>
      <c r="B80" s="116" t="s">
        <v>293</v>
      </c>
      <c r="C80" s="64">
        <v>3034</v>
      </c>
      <c r="D80" s="178">
        <v>1.0157151582555657</v>
      </c>
      <c r="E80" s="178">
        <v>1.09887936717205</v>
      </c>
      <c r="F80" s="179">
        <v>1.0359736884254045</v>
      </c>
      <c r="G80" s="43">
        <v>16915.8</v>
      </c>
      <c r="H80" s="180">
        <v>1.0717568983485211</v>
      </c>
      <c r="I80" s="179">
        <v>1.0345406551565071</v>
      </c>
      <c r="J80" s="34">
        <v>3339</v>
      </c>
      <c r="K80" s="34">
        <v>2018.5</v>
      </c>
      <c r="L80" s="179">
        <v>1.147907945426055</v>
      </c>
      <c r="M80" s="65">
        <v>6502.5507097145073</v>
      </c>
    </row>
    <row r="81" spans="1:13" x14ac:dyDescent="0.25">
      <c r="A81" s="41" t="s">
        <v>122</v>
      </c>
      <c r="B81" s="116" t="s">
        <v>294</v>
      </c>
      <c r="C81" s="64">
        <v>3953</v>
      </c>
      <c r="D81" s="178">
        <v>0.97500344158092289</v>
      </c>
      <c r="E81" s="178">
        <v>1.0758917278016695</v>
      </c>
      <c r="F81" s="179">
        <v>0.97364690931440034</v>
      </c>
      <c r="G81" s="43">
        <v>3907.8</v>
      </c>
      <c r="H81" s="180">
        <v>0.19003116746192125</v>
      </c>
      <c r="I81" s="179">
        <v>0.19517462197433863</v>
      </c>
      <c r="J81" s="34">
        <v>22388.799999999999</v>
      </c>
      <c r="K81" s="34">
        <v>13534.6</v>
      </c>
      <c r="L81" s="179">
        <v>0.81595850842051199</v>
      </c>
      <c r="M81" s="65">
        <v>4622.1577254246604</v>
      </c>
    </row>
    <row r="82" spans="1:13" x14ac:dyDescent="0.25">
      <c r="A82" s="41" t="s">
        <v>237</v>
      </c>
      <c r="B82" s="116" t="s">
        <v>294</v>
      </c>
      <c r="C82" s="64">
        <v>2184</v>
      </c>
      <c r="D82" s="178">
        <v>0.97500344158092289</v>
      </c>
      <c r="E82" s="178">
        <v>1.1373626373626373</v>
      </c>
      <c r="F82" s="179">
        <v>1.0292760767856222</v>
      </c>
      <c r="G82" s="43">
        <v>3105.6000000000004</v>
      </c>
      <c r="H82" s="180">
        <v>0.27334567473680577</v>
      </c>
      <c r="I82" s="179">
        <v>0.26557080350147716</v>
      </c>
      <c r="J82" s="34">
        <v>12180</v>
      </c>
      <c r="K82" s="34">
        <v>7363.1</v>
      </c>
      <c r="L82" s="179">
        <v>0.84379931243339812</v>
      </c>
      <c r="M82" s="65">
        <v>4779.8674447574449</v>
      </c>
    </row>
    <row r="83" spans="1:13" x14ac:dyDescent="0.25">
      <c r="A83" s="41" t="s">
        <v>125</v>
      </c>
      <c r="B83" s="116" t="s">
        <v>294</v>
      </c>
      <c r="C83" s="64">
        <v>1877</v>
      </c>
      <c r="D83" s="178">
        <v>0.97500344158092289</v>
      </c>
      <c r="E83" s="178">
        <v>1.1598295151838038</v>
      </c>
      <c r="F83" s="179">
        <v>1.049607868161339</v>
      </c>
      <c r="G83" s="43">
        <v>3106.3</v>
      </c>
      <c r="H83" s="180">
        <v>0.31812547365686594</v>
      </c>
      <c r="I83" s="179">
        <v>0.3030898331718353</v>
      </c>
      <c r="J83" s="34">
        <v>10255.9</v>
      </c>
      <c r="K83" s="34">
        <v>6200</v>
      </c>
      <c r="L83" s="179">
        <v>0.85864047474479821</v>
      </c>
      <c r="M83" s="65">
        <v>4863.9381325730646</v>
      </c>
    </row>
    <row r="84" spans="1:13" x14ac:dyDescent="0.25">
      <c r="A84" s="41" t="s">
        <v>126</v>
      </c>
      <c r="B84" s="116" t="s">
        <v>295</v>
      </c>
      <c r="C84" s="64">
        <v>7797</v>
      </c>
      <c r="D84" s="178">
        <v>1.0568094011635629</v>
      </c>
      <c r="E84" s="178">
        <v>1.0384763370527126</v>
      </c>
      <c r="F84" s="179">
        <v>1.0186384039918339</v>
      </c>
      <c r="G84" s="43">
        <v>74569.899999999994</v>
      </c>
      <c r="H84" s="180">
        <v>1.8384649253602743</v>
      </c>
      <c r="I84" s="179">
        <v>1.8048258519958693</v>
      </c>
      <c r="J84" s="34">
        <v>0</v>
      </c>
      <c r="K84" s="34">
        <v>0</v>
      </c>
      <c r="L84" s="179">
        <v>1.8048258519958693</v>
      </c>
      <c r="M84" s="65">
        <v>10223.791612881407</v>
      </c>
    </row>
    <row r="85" spans="1:13" x14ac:dyDescent="0.25">
      <c r="A85" s="41" t="s">
        <v>281</v>
      </c>
      <c r="B85" s="116" t="s">
        <v>295</v>
      </c>
      <c r="C85" s="64">
        <v>7216</v>
      </c>
      <c r="D85" s="178">
        <v>1.0568094011635629</v>
      </c>
      <c r="E85" s="178">
        <v>1.0415742793791574</v>
      </c>
      <c r="F85" s="179">
        <v>1.0216771665658804</v>
      </c>
      <c r="G85" s="43">
        <v>241771.8</v>
      </c>
      <c r="H85" s="180">
        <v>6.4406313487021949</v>
      </c>
      <c r="I85" s="179">
        <v>6.3039789470394183</v>
      </c>
      <c r="J85" s="34">
        <v>0</v>
      </c>
      <c r="K85" s="34">
        <v>0</v>
      </c>
      <c r="L85" s="179">
        <v>6.3039789470394174</v>
      </c>
      <c r="M85" s="65">
        <v>35710.130711641679</v>
      </c>
    </row>
    <row r="86" spans="1:13" x14ac:dyDescent="0.25">
      <c r="A86" s="41" t="s">
        <v>128</v>
      </c>
      <c r="B86" s="116" t="s">
        <v>295</v>
      </c>
      <c r="C86" s="64">
        <v>9351</v>
      </c>
      <c r="D86" s="178">
        <v>1.0568094011635629</v>
      </c>
      <c r="E86" s="178">
        <v>1.0320821302534489</v>
      </c>
      <c r="F86" s="179">
        <v>1.012366345229974</v>
      </c>
      <c r="G86" s="43">
        <v>40293.400000000009</v>
      </c>
      <c r="H86" s="180">
        <v>0.82831434070399257</v>
      </c>
      <c r="I86" s="179">
        <v>0.81819624349111353</v>
      </c>
      <c r="J86" s="34">
        <v>21658</v>
      </c>
      <c r="K86" s="34">
        <v>13092.8</v>
      </c>
      <c r="L86" s="179">
        <v>1.0623481342458063</v>
      </c>
      <c r="M86" s="65">
        <v>6017.8803028843931</v>
      </c>
    </row>
    <row r="87" spans="1:13" x14ac:dyDescent="0.25">
      <c r="A87" s="41" t="s">
        <v>129</v>
      </c>
      <c r="B87" s="116" t="s">
        <v>295</v>
      </c>
      <c r="C87" s="64">
        <v>4078</v>
      </c>
      <c r="D87" s="178">
        <v>1.0568094011635629</v>
      </c>
      <c r="E87" s="178">
        <v>1.0735654732712114</v>
      </c>
      <c r="F87" s="179">
        <v>1.0530572351579881</v>
      </c>
      <c r="G87" s="43">
        <v>30765.399999999998</v>
      </c>
      <c r="H87" s="180">
        <v>1.4502225932811768</v>
      </c>
      <c r="I87" s="179">
        <v>1.3771545789375852</v>
      </c>
      <c r="J87" s="34">
        <v>0</v>
      </c>
      <c r="K87" s="34">
        <v>0</v>
      </c>
      <c r="L87" s="179">
        <v>1.3771545789375854</v>
      </c>
      <c r="M87" s="65">
        <v>7801.1634298196732</v>
      </c>
    </row>
    <row r="88" spans="1:13" x14ac:dyDescent="0.25">
      <c r="A88" s="41" t="s">
        <v>130</v>
      </c>
      <c r="B88" s="116" t="s">
        <v>295</v>
      </c>
      <c r="C88" s="64">
        <v>4977</v>
      </c>
      <c r="D88" s="178">
        <v>1.0568094011635629</v>
      </c>
      <c r="E88" s="178">
        <v>1.0602772754671488</v>
      </c>
      <c r="F88" s="179">
        <v>1.0400228807677148</v>
      </c>
      <c r="G88" s="43">
        <v>23802.3</v>
      </c>
      <c r="H88" s="180">
        <v>0.91932825090423087</v>
      </c>
      <c r="I88" s="179">
        <v>0.88395002447023996</v>
      </c>
      <c r="J88" s="34">
        <v>9914.2000000000007</v>
      </c>
      <c r="K88" s="34">
        <v>5993.4</v>
      </c>
      <c r="L88" s="179">
        <v>1.0883524490521737</v>
      </c>
      <c r="M88" s="65">
        <v>6165.1868672945066</v>
      </c>
    </row>
    <row r="89" spans="1:13" x14ac:dyDescent="0.25">
      <c r="A89" s="41" t="s">
        <v>131</v>
      </c>
      <c r="B89" s="116" t="s">
        <v>295</v>
      </c>
      <c r="C89" s="64">
        <v>2370</v>
      </c>
      <c r="D89" s="178">
        <v>1.0568094011635629</v>
      </c>
      <c r="E89" s="178">
        <v>1.1265822784810127</v>
      </c>
      <c r="F89" s="179">
        <v>1.1050612644427853</v>
      </c>
      <c r="G89" s="43">
        <v>5468</v>
      </c>
      <c r="H89" s="180">
        <v>0.44350598217328163</v>
      </c>
      <c r="I89" s="179">
        <v>0.40134062829259926</v>
      </c>
      <c r="J89" s="34">
        <v>12176.2</v>
      </c>
      <c r="K89" s="34">
        <v>7360.8</v>
      </c>
      <c r="L89" s="179">
        <v>0.89749135294955129</v>
      </c>
      <c r="M89" s="65">
        <v>5084.0165862940057</v>
      </c>
    </row>
    <row r="90" spans="1:13" x14ac:dyDescent="0.25">
      <c r="A90" s="41" t="s">
        <v>132</v>
      </c>
      <c r="B90" s="116" t="s">
        <v>295</v>
      </c>
      <c r="C90" s="64">
        <v>3612</v>
      </c>
      <c r="D90" s="178">
        <v>1.0568094011635629</v>
      </c>
      <c r="E90" s="178">
        <v>1.0830564784053156</v>
      </c>
      <c r="F90" s="179">
        <v>1.062366934355873</v>
      </c>
      <c r="G90" s="43">
        <v>15855.100000000002</v>
      </c>
      <c r="H90" s="180">
        <v>0.84380203050683933</v>
      </c>
      <c r="I90" s="179">
        <v>0.79426608944530785</v>
      </c>
      <c r="J90" s="34">
        <v>9299.2000000000007</v>
      </c>
      <c r="K90" s="34">
        <v>5621.6</v>
      </c>
      <c r="L90" s="179">
        <v>1.0528854110086414</v>
      </c>
      <c r="M90" s="65">
        <v>5964.2768428274803</v>
      </c>
    </row>
    <row r="91" spans="1:13" x14ac:dyDescent="0.25">
      <c r="A91" s="41" t="s">
        <v>134</v>
      </c>
      <c r="B91" s="116" t="s">
        <v>295</v>
      </c>
      <c r="C91" s="64">
        <v>3000</v>
      </c>
      <c r="D91" s="178">
        <v>1.0568094011635629</v>
      </c>
      <c r="E91" s="178">
        <v>1.1000000000000001</v>
      </c>
      <c r="F91" s="179">
        <v>1.0789867851694162</v>
      </c>
      <c r="G91" s="43">
        <v>33107.199999999997</v>
      </c>
      <c r="H91" s="180">
        <v>2.1213900127790311</v>
      </c>
      <c r="I91" s="179">
        <v>1.9660945267702634</v>
      </c>
      <c r="J91" s="34">
        <v>0</v>
      </c>
      <c r="K91" s="34">
        <v>0</v>
      </c>
      <c r="L91" s="179">
        <v>1.9660945267702634</v>
      </c>
      <c r="M91" s="65">
        <v>11137.329793174895</v>
      </c>
    </row>
    <row r="92" spans="1:13" x14ac:dyDescent="0.25">
      <c r="A92" s="41" t="s">
        <v>135</v>
      </c>
      <c r="B92" s="116" t="s">
        <v>295</v>
      </c>
      <c r="C92" s="64">
        <v>4030</v>
      </c>
      <c r="D92" s="178">
        <v>1.0568094011635629</v>
      </c>
      <c r="E92" s="178">
        <v>1.0744416873449132</v>
      </c>
      <c r="F92" s="179">
        <v>1.0539167109820824</v>
      </c>
      <c r="G92" s="43">
        <v>72168.2</v>
      </c>
      <c r="H92" s="180">
        <v>3.4423906183573107</v>
      </c>
      <c r="I92" s="179">
        <v>3.2662833623252365</v>
      </c>
      <c r="J92" s="34">
        <v>0</v>
      </c>
      <c r="K92" s="34">
        <v>0</v>
      </c>
      <c r="L92" s="179">
        <v>3.2662833623252365</v>
      </c>
      <c r="M92" s="65">
        <v>18502.505606347702</v>
      </c>
    </row>
    <row r="93" spans="1:13" x14ac:dyDescent="0.25">
      <c r="A93" s="41" t="s">
        <v>136</v>
      </c>
      <c r="B93" s="116" t="s">
        <v>295</v>
      </c>
      <c r="C93" s="64">
        <v>3174</v>
      </c>
      <c r="D93" s="178">
        <v>1.0568094011635629</v>
      </c>
      <c r="E93" s="178">
        <v>1.0945179584120983</v>
      </c>
      <c r="F93" s="179">
        <v>1.0736094665975116</v>
      </c>
      <c r="G93" s="43">
        <v>12141.900000000001</v>
      </c>
      <c r="H93" s="180">
        <v>0.73535838954230304</v>
      </c>
      <c r="I93" s="179">
        <v>0.68494029944874135</v>
      </c>
      <c r="J93" s="34">
        <v>10368.299999999999</v>
      </c>
      <c r="K93" s="34">
        <v>6267.9</v>
      </c>
      <c r="L93" s="179">
        <v>1.0096476488670489</v>
      </c>
      <c r="M93" s="65">
        <v>5719.3480207729162</v>
      </c>
    </row>
    <row r="94" spans="1:13" x14ac:dyDescent="0.25">
      <c r="A94" s="41" t="s">
        <v>137</v>
      </c>
      <c r="B94" s="116" t="s">
        <v>295</v>
      </c>
      <c r="C94" s="64">
        <v>2812</v>
      </c>
      <c r="D94" s="178">
        <v>1.0568094011635629</v>
      </c>
      <c r="E94" s="178">
        <v>1.1066856330014225</v>
      </c>
      <c r="F94" s="179">
        <v>1.0855447030412595</v>
      </c>
      <c r="G94" s="43">
        <v>38560</v>
      </c>
      <c r="H94" s="180">
        <v>2.6359734468321392</v>
      </c>
      <c r="I94" s="179">
        <v>2.4282495593660971</v>
      </c>
      <c r="J94" s="34">
        <v>0</v>
      </c>
      <c r="K94" s="34">
        <v>0</v>
      </c>
      <c r="L94" s="179">
        <v>2.4282495593660971</v>
      </c>
      <c r="M94" s="65">
        <v>13755.298025887816</v>
      </c>
    </row>
    <row r="95" spans="1:13" x14ac:dyDescent="0.25">
      <c r="A95" s="41" t="s">
        <v>138</v>
      </c>
      <c r="B95" s="116" t="s">
        <v>295</v>
      </c>
      <c r="C95" s="64">
        <v>3286</v>
      </c>
      <c r="D95" s="178">
        <v>1.0568094011635629</v>
      </c>
      <c r="E95" s="178">
        <v>1.0912964090079122</v>
      </c>
      <c r="F95" s="179">
        <v>1.0704494582021593</v>
      </c>
      <c r="G95" s="43">
        <v>32871.300000000003</v>
      </c>
      <c r="H95" s="180">
        <v>1.9229528830940603</v>
      </c>
      <c r="I95" s="179">
        <v>1.7963976424666486</v>
      </c>
      <c r="J95" s="34">
        <v>0</v>
      </c>
      <c r="K95" s="34">
        <v>0</v>
      </c>
      <c r="L95" s="179">
        <v>1.7963976424666486</v>
      </c>
      <c r="M95" s="65">
        <v>10176.048359535847</v>
      </c>
    </row>
    <row r="96" spans="1:13" x14ac:dyDescent="0.25">
      <c r="A96" s="41" t="s">
        <v>139</v>
      </c>
      <c r="B96" s="116" t="s">
        <v>295</v>
      </c>
      <c r="C96" s="64">
        <v>5501</v>
      </c>
      <c r="D96" s="178">
        <v>1.0568094011635629</v>
      </c>
      <c r="E96" s="178">
        <v>1.0545355389929103</v>
      </c>
      <c r="F96" s="179">
        <v>1.0343908282407797</v>
      </c>
      <c r="G96" s="43">
        <v>7639.6</v>
      </c>
      <c r="H96" s="180">
        <v>0.26696129314335199</v>
      </c>
      <c r="I96" s="179">
        <v>0.25808551840833827</v>
      </c>
      <c r="J96" s="34">
        <v>31072.3</v>
      </c>
      <c r="K96" s="34">
        <v>18784</v>
      </c>
      <c r="L96" s="179">
        <v>0.84083928303878375</v>
      </c>
      <c r="M96" s="65">
        <v>4763.099775087223</v>
      </c>
    </row>
    <row r="97" spans="1:13" x14ac:dyDescent="0.25">
      <c r="A97" s="41" t="s">
        <v>140</v>
      </c>
      <c r="B97" s="116" t="s">
        <v>296</v>
      </c>
      <c r="C97" s="64">
        <v>1611</v>
      </c>
      <c r="D97" s="178">
        <v>0.97869745154265264</v>
      </c>
      <c r="E97" s="178">
        <v>1.186219739292365</v>
      </c>
      <c r="F97" s="179">
        <v>1.077557307963992</v>
      </c>
      <c r="G97" s="43">
        <v>3152</v>
      </c>
      <c r="H97" s="180">
        <v>0.37610576521397732</v>
      </c>
      <c r="I97" s="179">
        <v>0.34903551062598837</v>
      </c>
      <c r="J97" s="34">
        <v>8585.1</v>
      </c>
      <c r="K97" s="34">
        <v>5189.8999999999996</v>
      </c>
      <c r="L97" s="179">
        <v>0.87680756078093169</v>
      </c>
      <c r="M97" s="65">
        <v>4966.8491705778215</v>
      </c>
    </row>
    <row r="98" spans="1:13" x14ac:dyDescent="0.25">
      <c r="A98" s="41" t="s">
        <v>141</v>
      </c>
      <c r="B98" s="116" t="s">
        <v>296</v>
      </c>
      <c r="C98" s="64">
        <v>1414</v>
      </c>
      <c r="D98" s="178">
        <v>0.97869745154265264</v>
      </c>
      <c r="E98" s="178">
        <v>1.2121640735502122</v>
      </c>
      <c r="F98" s="179">
        <v>1.101125038337861</v>
      </c>
      <c r="G98" s="43">
        <v>1643.6999999999998</v>
      </c>
      <c r="H98" s="180">
        <v>0.22345623029150288</v>
      </c>
      <c r="I98" s="179">
        <v>0.20293447384395888</v>
      </c>
      <c r="J98" s="34">
        <v>8988.7000000000007</v>
      </c>
      <c r="K98" s="34">
        <v>5433.9</v>
      </c>
      <c r="L98" s="179">
        <v>0.81903121060071282</v>
      </c>
      <c r="M98" s="65">
        <v>4639.5636522868454</v>
      </c>
    </row>
    <row r="99" spans="1:13" x14ac:dyDescent="0.25">
      <c r="A99" s="41" t="s">
        <v>142</v>
      </c>
      <c r="B99" s="116" t="s">
        <v>296</v>
      </c>
      <c r="C99" s="64">
        <v>3280</v>
      </c>
      <c r="D99" s="178">
        <v>0.97869745154265264</v>
      </c>
      <c r="E99" s="178">
        <v>1.0914634146341464</v>
      </c>
      <c r="F99" s="179">
        <v>0.99148103834114565</v>
      </c>
      <c r="G99" s="43">
        <v>7027.4</v>
      </c>
      <c r="H99" s="180">
        <v>0.41185102657842471</v>
      </c>
      <c r="I99" s="179">
        <v>0.41538971563943949</v>
      </c>
      <c r="J99" s="34">
        <v>14860.6</v>
      </c>
      <c r="K99" s="34">
        <v>8983.6</v>
      </c>
      <c r="L99" s="179">
        <v>0.90304784015170358</v>
      </c>
      <c r="M99" s="65">
        <v>5115.4924027511033</v>
      </c>
    </row>
    <row r="100" spans="1:13" x14ac:dyDescent="0.25">
      <c r="A100" s="41" t="s">
        <v>143</v>
      </c>
      <c r="B100" s="116" t="s">
        <v>296</v>
      </c>
      <c r="C100" s="64">
        <v>4782</v>
      </c>
      <c r="D100" s="178">
        <v>0.97869745154265264</v>
      </c>
      <c r="E100" s="178">
        <v>1.0627352572145545</v>
      </c>
      <c r="F100" s="179">
        <v>0.96538449404464943</v>
      </c>
      <c r="G100" s="43">
        <v>12675</v>
      </c>
      <c r="H100" s="180">
        <v>0.50951587335057347</v>
      </c>
      <c r="I100" s="179">
        <v>0.52778543315510118</v>
      </c>
      <c r="J100" s="34">
        <v>18156.2</v>
      </c>
      <c r="K100" s="34">
        <v>10975.9</v>
      </c>
      <c r="L100" s="179">
        <v>0.94749953879632165</v>
      </c>
      <c r="M100" s="65">
        <v>5367.2978072883925</v>
      </c>
    </row>
    <row r="101" spans="1:13" x14ac:dyDescent="0.25">
      <c r="A101" s="41" t="s">
        <v>145</v>
      </c>
      <c r="B101" s="116" t="s">
        <v>296</v>
      </c>
      <c r="C101" s="64">
        <v>3499</v>
      </c>
      <c r="D101" s="178">
        <v>0.97869745154265264</v>
      </c>
      <c r="E101" s="178">
        <v>1.0857387825092883</v>
      </c>
      <c r="F101" s="179">
        <v>0.98628080521635697</v>
      </c>
      <c r="G101" s="43">
        <v>27418.6</v>
      </c>
      <c r="H101" s="180">
        <v>1.5063318384140019</v>
      </c>
      <c r="I101" s="179">
        <v>1.5272849582463111</v>
      </c>
      <c r="J101" s="34">
        <v>0</v>
      </c>
      <c r="K101" s="34">
        <v>0</v>
      </c>
      <c r="L101" s="179">
        <v>1.5272849582463111</v>
      </c>
      <c r="M101" s="65">
        <v>8651.6065410582905</v>
      </c>
    </row>
    <row r="102" spans="1:13" x14ac:dyDescent="0.25">
      <c r="A102" s="41" t="s">
        <v>146</v>
      </c>
      <c r="B102" s="116" t="s">
        <v>296</v>
      </c>
      <c r="C102" s="64">
        <v>2777</v>
      </c>
      <c r="D102" s="178">
        <v>0.97869745154265264</v>
      </c>
      <c r="E102" s="178">
        <v>1.1080302484695714</v>
      </c>
      <c r="F102" s="179">
        <v>1.0065302845118733</v>
      </c>
      <c r="G102" s="43">
        <v>4863.7</v>
      </c>
      <c r="H102" s="180">
        <v>0.33667449834332347</v>
      </c>
      <c r="I102" s="179">
        <v>0.33449018228656385</v>
      </c>
      <c r="J102" s="34">
        <v>14053.6</v>
      </c>
      <c r="K102" s="34">
        <v>8495.7999999999993</v>
      </c>
      <c r="L102" s="179">
        <v>0.87105830532224648</v>
      </c>
      <c r="M102" s="65">
        <v>4934.2813803537301</v>
      </c>
    </row>
    <row r="103" spans="1:13" x14ac:dyDescent="0.25">
      <c r="A103" s="41" t="s">
        <v>147</v>
      </c>
      <c r="B103" s="116" t="s">
        <v>296</v>
      </c>
      <c r="C103" s="64">
        <v>3090</v>
      </c>
      <c r="D103" s="178">
        <v>0.97869745154265264</v>
      </c>
      <c r="E103" s="178">
        <v>1.0970873786407767</v>
      </c>
      <c r="F103" s="179">
        <v>0.99658982494647219</v>
      </c>
      <c r="G103" s="43">
        <v>5462</v>
      </c>
      <c r="H103" s="180">
        <v>0.33979152189225692</v>
      </c>
      <c r="I103" s="179">
        <v>0.34095423552062398</v>
      </c>
      <c r="J103" s="34">
        <v>15370.4</v>
      </c>
      <c r="K103" s="34">
        <v>9291.7999999999993</v>
      </c>
      <c r="L103" s="179">
        <v>0.87361197216876663</v>
      </c>
      <c r="M103" s="65">
        <v>4948.747129311545</v>
      </c>
    </row>
    <row r="104" spans="1:13" x14ac:dyDescent="0.25">
      <c r="A104" s="41" t="s">
        <v>148</v>
      </c>
      <c r="B104" s="116" t="s">
        <v>296</v>
      </c>
      <c r="C104" s="64">
        <v>1965</v>
      </c>
      <c r="D104" s="178">
        <v>0.97869745154265264</v>
      </c>
      <c r="E104" s="178">
        <v>1.1526717557251909</v>
      </c>
      <c r="F104" s="179">
        <v>1.0470824527050249</v>
      </c>
      <c r="G104" s="43">
        <v>3438.9</v>
      </c>
      <c r="H104" s="180">
        <v>0.33641574586786732</v>
      </c>
      <c r="I104" s="179">
        <v>0.32128868648192266</v>
      </c>
      <c r="J104" s="34">
        <v>10498.8</v>
      </c>
      <c r="K104" s="34">
        <v>6346.8</v>
      </c>
      <c r="L104" s="179">
        <v>0.86583483533196326</v>
      </c>
      <c r="M104" s="65">
        <v>4904.692005502</v>
      </c>
    </row>
    <row r="105" spans="1:13" x14ac:dyDescent="0.25">
      <c r="A105" s="41" t="s">
        <v>149</v>
      </c>
      <c r="B105" s="116" t="s">
        <v>296</v>
      </c>
      <c r="C105" s="64">
        <v>1803</v>
      </c>
      <c r="D105" s="178">
        <v>0.97869745154265264</v>
      </c>
      <c r="E105" s="178">
        <v>1.1663893510815309</v>
      </c>
      <c r="F105" s="179">
        <v>1.0595434619382174</v>
      </c>
      <c r="G105" s="43">
        <v>3131.3999999999996</v>
      </c>
      <c r="H105" s="180">
        <v>0.33385827319505201</v>
      </c>
      <c r="I105" s="179">
        <v>0.3150963459151801</v>
      </c>
      <c r="J105" s="34">
        <v>9814.9</v>
      </c>
      <c r="K105" s="34">
        <v>5933.4</v>
      </c>
      <c r="L105" s="179">
        <v>0.86338901452184424</v>
      </c>
      <c r="M105" s="65">
        <v>4890.8371716644588</v>
      </c>
    </row>
    <row r="106" spans="1:13" x14ac:dyDescent="0.25">
      <c r="A106" s="41" t="s">
        <v>150</v>
      </c>
      <c r="B106" s="116" t="s">
        <v>296</v>
      </c>
      <c r="C106" s="64">
        <v>3162</v>
      </c>
      <c r="D106" s="178">
        <v>0.97869745154265264</v>
      </c>
      <c r="E106" s="178">
        <v>1.0948766603415561</v>
      </c>
      <c r="F106" s="179">
        <v>0.99458161720867488</v>
      </c>
      <c r="G106" s="43">
        <v>10412.6</v>
      </c>
      <c r="H106" s="180">
        <v>0.63301884902920336</v>
      </c>
      <c r="I106" s="179">
        <v>0.63646747343449905</v>
      </c>
      <c r="J106" s="34">
        <v>10432.299999999999</v>
      </c>
      <c r="K106" s="34">
        <v>6306.6</v>
      </c>
      <c r="L106" s="179">
        <v>0.99047810689458704</v>
      </c>
      <c r="M106" s="65">
        <v>5610.7583736199203</v>
      </c>
    </row>
    <row r="107" spans="1:13" x14ac:dyDescent="0.25">
      <c r="A107" s="41" t="s">
        <v>151</v>
      </c>
      <c r="B107" s="116" t="s">
        <v>296</v>
      </c>
      <c r="C107" s="64">
        <v>2045</v>
      </c>
      <c r="D107" s="178">
        <v>0.97869745154265264</v>
      </c>
      <c r="E107" s="178">
        <v>1.1466992665036675</v>
      </c>
      <c r="F107" s="179">
        <v>1.041657067176347</v>
      </c>
      <c r="G107" s="43">
        <v>1909.6000000000001</v>
      </c>
      <c r="H107" s="180">
        <v>0.17950163796587515</v>
      </c>
      <c r="I107" s="179">
        <v>0.1723231604931707</v>
      </c>
      <c r="J107" s="34">
        <v>12667.2</v>
      </c>
      <c r="K107" s="34">
        <v>7657.7</v>
      </c>
      <c r="L107" s="179">
        <v>0.80692830071398558</v>
      </c>
      <c r="M107" s="65">
        <v>4571.0043348022555</v>
      </c>
    </row>
    <row r="108" spans="1:13" x14ac:dyDescent="0.25">
      <c r="A108" s="41" t="s">
        <v>153</v>
      </c>
      <c r="B108" s="116" t="s">
        <v>296</v>
      </c>
      <c r="C108" s="64">
        <v>1365</v>
      </c>
      <c r="D108" s="178">
        <v>0.97869745154265264</v>
      </c>
      <c r="E108" s="178">
        <v>1.2197802197802199</v>
      </c>
      <c r="F108" s="179">
        <v>1.1080435153761565</v>
      </c>
      <c r="G108" s="43">
        <v>1724.8999999999999</v>
      </c>
      <c r="H108" s="180">
        <v>0.24291290796162601</v>
      </c>
      <c r="I108" s="179">
        <v>0.21922686662640897</v>
      </c>
      <c r="J108" s="34">
        <v>8592.1</v>
      </c>
      <c r="K108" s="34">
        <v>5194.1000000000004</v>
      </c>
      <c r="L108" s="179">
        <v>0.82546625961134135</v>
      </c>
      <c r="M108" s="65">
        <v>4676.0162551962012</v>
      </c>
    </row>
    <row r="109" spans="1:13" x14ac:dyDescent="0.25">
      <c r="A109" s="41" t="s">
        <v>154</v>
      </c>
      <c r="B109" s="116" t="s">
        <v>296</v>
      </c>
      <c r="C109" s="64">
        <v>3217</v>
      </c>
      <c r="D109" s="178">
        <v>0.97869745154265264</v>
      </c>
      <c r="E109" s="178">
        <v>1.0932545850170967</v>
      </c>
      <c r="F109" s="179">
        <v>0.99310813041525681</v>
      </c>
      <c r="G109" s="43">
        <v>5912.5</v>
      </c>
      <c r="H109" s="180">
        <v>0.3532965651256777</v>
      </c>
      <c r="I109" s="179">
        <v>0.35574833626419994</v>
      </c>
      <c r="J109" s="34">
        <v>15678.5</v>
      </c>
      <c r="K109" s="34">
        <v>9478.1</v>
      </c>
      <c r="L109" s="179">
        <v>0.8794657353575851</v>
      </c>
      <c r="M109" s="65">
        <v>4981.9069241623629</v>
      </c>
    </row>
    <row r="110" spans="1:13" x14ac:dyDescent="0.25">
      <c r="A110" s="41" t="s">
        <v>156</v>
      </c>
      <c r="B110" s="116" t="s">
        <v>297</v>
      </c>
      <c r="C110" s="64">
        <v>3193</v>
      </c>
      <c r="D110" s="178">
        <v>0.96663211296213203</v>
      </c>
      <c r="E110" s="178">
        <v>1.0939555277168806</v>
      </c>
      <c r="F110" s="179">
        <v>0.98149402157386734</v>
      </c>
      <c r="G110" s="43">
        <v>2294.5</v>
      </c>
      <c r="H110" s="180">
        <v>0.13813650564872557</v>
      </c>
      <c r="I110" s="179">
        <v>0.14074105660594632</v>
      </c>
      <c r="J110" s="34">
        <v>19196.5</v>
      </c>
      <c r="K110" s="34">
        <v>11604.8</v>
      </c>
      <c r="L110" s="179">
        <v>0.79443490376173165</v>
      </c>
      <c r="M110" s="65">
        <v>4500.2330264039392</v>
      </c>
    </row>
    <row r="111" spans="1:13" x14ac:dyDescent="0.25">
      <c r="A111" s="41" t="s">
        <v>160</v>
      </c>
      <c r="B111" s="116" t="s">
        <v>298</v>
      </c>
      <c r="C111" s="64">
        <v>2501</v>
      </c>
      <c r="D111" s="178">
        <v>1.0140543810621359</v>
      </c>
      <c r="E111" s="178">
        <v>1.1199520191923231</v>
      </c>
      <c r="F111" s="179">
        <v>1.0541136455302904</v>
      </c>
      <c r="G111" s="43">
        <v>14079.7</v>
      </c>
      <c r="H111" s="180">
        <v>1.0821788248838149</v>
      </c>
      <c r="I111" s="179">
        <v>1.0266244341608972</v>
      </c>
      <c r="J111" s="34">
        <v>2918.8</v>
      </c>
      <c r="K111" s="34">
        <v>1764.5</v>
      </c>
      <c r="L111" s="179">
        <v>1.1447771884068167</v>
      </c>
      <c r="M111" s="65">
        <v>6484.8159197790337</v>
      </c>
    </row>
    <row r="112" spans="1:13" x14ac:dyDescent="0.25">
      <c r="A112" s="41" t="s">
        <v>161</v>
      </c>
      <c r="B112" s="116" t="s">
        <v>298</v>
      </c>
      <c r="C112" s="64">
        <v>2789</v>
      </c>
      <c r="D112" s="178">
        <v>1.0140543810621359</v>
      </c>
      <c r="E112" s="178">
        <v>1.1075654356400144</v>
      </c>
      <c r="F112" s="179">
        <v>1.0424552293479563</v>
      </c>
      <c r="G112" s="43">
        <v>14410.1</v>
      </c>
      <c r="H112" s="180">
        <v>0.99320249673940053</v>
      </c>
      <c r="I112" s="179">
        <v>0.95275314351930218</v>
      </c>
      <c r="J112" s="34">
        <v>4435.5</v>
      </c>
      <c r="K112" s="34">
        <v>2681.4</v>
      </c>
      <c r="L112" s="179">
        <v>1.1155623624313091</v>
      </c>
      <c r="M112" s="65">
        <v>6319.3227823387197</v>
      </c>
    </row>
    <row r="113" spans="1:13" x14ac:dyDescent="0.25">
      <c r="A113" s="41" t="s">
        <v>162</v>
      </c>
      <c r="B113" s="116" t="s">
        <v>298</v>
      </c>
      <c r="C113" s="64">
        <v>1136</v>
      </c>
      <c r="D113" s="178">
        <v>1.0140543810621359</v>
      </c>
      <c r="E113" s="178">
        <v>1.2640845070422535</v>
      </c>
      <c r="F113" s="179">
        <v>1.1897730484361482</v>
      </c>
      <c r="G113" s="43">
        <v>8970.2000000000007</v>
      </c>
      <c r="H113" s="180">
        <v>1.5178998465880758</v>
      </c>
      <c r="I113" s="179">
        <v>1.2757894025110261</v>
      </c>
      <c r="J113" s="34">
        <v>0</v>
      </c>
      <c r="K113" s="34">
        <v>0</v>
      </c>
      <c r="L113" s="179">
        <v>1.2757894025110261</v>
      </c>
      <c r="M113" s="65">
        <v>7226.9604176885778</v>
      </c>
    </row>
    <row r="114" spans="1:13" x14ac:dyDescent="0.25">
      <c r="A114" s="41" t="s">
        <v>164</v>
      </c>
      <c r="B114" s="116" t="s">
        <v>298</v>
      </c>
      <c r="C114" s="64">
        <v>2894</v>
      </c>
      <c r="D114" s="178">
        <v>1.0140543810621359</v>
      </c>
      <c r="E114" s="178">
        <v>1.1036627505183136</v>
      </c>
      <c r="F114" s="179">
        <v>1.0387819705203507</v>
      </c>
      <c r="G114" s="43">
        <v>13736.6</v>
      </c>
      <c r="H114" s="180">
        <v>0.91243103249021873</v>
      </c>
      <c r="I114" s="179">
        <v>0.87836625816017988</v>
      </c>
      <c r="J114" s="34">
        <v>5853.1</v>
      </c>
      <c r="K114" s="34">
        <v>3538.4</v>
      </c>
      <c r="L114" s="179">
        <v>1.0861479655113921</v>
      </c>
      <c r="M114" s="65">
        <v>6152.6991359657177</v>
      </c>
    </row>
    <row r="115" spans="1:13" x14ac:dyDescent="0.25">
      <c r="A115" s="41" t="s">
        <v>165</v>
      </c>
      <c r="B115" s="116" t="s">
        <v>298</v>
      </c>
      <c r="C115" s="64">
        <v>2072</v>
      </c>
      <c r="D115" s="178">
        <v>1.0140543810621359</v>
      </c>
      <c r="E115" s="178">
        <v>1.1447876447876448</v>
      </c>
      <c r="F115" s="179">
        <v>1.077489264652072</v>
      </c>
      <c r="G115" s="43">
        <v>7530.6</v>
      </c>
      <c r="H115" s="180">
        <v>0.69864917593280984</v>
      </c>
      <c r="I115" s="179">
        <v>0.64840476731655239</v>
      </c>
      <c r="J115" s="34">
        <v>7255</v>
      </c>
      <c r="K115" s="34">
        <v>4385.8</v>
      </c>
      <c r="L115" s="179">
        <v>0.99519705811414139</v>
      </c>
      <c r="M115" s="65">
        <v>5637.4898024980721</v>
      </c>
    </row>
    <row r="116" spans="1:13" x14ac:dyDescent="0.25">
      <c r="A116" s="41" t="s">
        <v>166</v>
      </c>
      <c r="B116" s="116" t="s">
        <v>298</v>
      </c>
      <c r="C116" s="64">
        <v>1854</v>
      </c>
      <c r="D116" s="178">
        <v>1.0140543810621359</v>
      </c>
      <c r="E116" s="178">
        <v>1.1618122977346279</v>
      </c>
      <c r="F116" s="179">
        <v>1.0935130930610553</v>
      </c>
      <c r="G116" s="43">
        <v>6831.7999999999993</v>
      </c>
      <c r="H116" s="180">
        <v>0.70834484293406574</v>
      </c>
      <c r="I116" s="179">
        <v>0.64776987804618447</v>
      </c>
      <c r="J116" s="34">
        <v>6595.5</v>
      </c>
      <c r="K116" s="34">
        <v>3987.2</v>
      </c>
      <c r="L116" s="179">
        <v>0.99495221142868084</v>
      </c>
      <c r="M116" s="65">
        <v>5636.1028202102889</v>
      </c>
    </row>
    <row r="117" spans="1:13" x14ac:dyDescent="0.25">
      <c r="A117" s="41" t="s">
        <v>167</v>
      </c>
      <c r="B117" s="116" t="s">
        <v>298</v>
      </c>
      <c r="C117" s="64">
        <v>1834</v>
      </c>
      <c r="D117" s="178">
        <v>1.0140543810621359</v>
      </c>
      <c r="E117" s="178">
        <v>1.1635768811341332</v>
      </c>
      <c r="F117" s="179">
        <v>1.0951739422833606</v>
      </c>
      <c r="G117" s="43">
        <v>22927.9</v>
      </c>
      <c r="H117" s="180">
        <v>2.4031687602609253</v>
      </c>
      <c r="I117" s="179">
        <v>2.1943260951319639</v>
      </c>
      <c r="J117" s="34">
        <v>0</v>
      </c>
      <c r="K117" s="34">
        <v>0</v>
      </c>
      <c r="L117" s="179">
        <v>2.1943260951319639</v>
      </c>
      <c r="M117" s="65">
        <v>12430.192476757764</v>
      </c>
    </row>
    <row r="118" spans="1:13" x14ac:dyDescent="0.25">
      <c r="A118" s="41" t="s">
        <v>168</v>
      </c>
      <c r="B118" s="116" t="s">
        <v>298</v>
      </c>
      <c r="C118" s="64">
        <v>2794</v>
      </c>
      <c r="D118" s="178">
        <v>1.0140543810621359</v>
      </c>
      <c r="E118" s="178">
        <v>1.1073729420186114</v>
      </c>
      <c r="F118" s="179">
        <v>1.0422740518068461</v>
      </c>
      <c r="G118" s="43">
        <v>34521.199999999997</v>
      </c>
      <c r="H118" s="180">
        <v>2.3750830724479801</v>
      </c>
      <c r="I118" s="179">
        <v>2.2787510332149474</v>
      </c>
      <c r="J118" s="34">
        <v>0</v>
      </c>
      <c r="K118" s="34">
        <v>0</v>
      </c>
      <c r="L118" s="179">
        <v>2.2787510332149474</v>
      </c>
      <c r="M118" s="65">
        <v>12908.434171343606</v>
      </c>
    </row>
    <row r="119" spans="1:13" x14ac:dyDescent="0.25">
      <c r="A119" s="41" t="s">
        <v>170</v>
      </c>
      <c r="B119" s="116" t="s">
        <v>298</v>
      </c>
      <c r="C119" s="64">
        <v>1671</v>
      </c>
      <c r="D119" s="178">
        <v>1.0140543810621359</v>
      </c>
      <c r="E119" s="178">
        <v>1.1795332136445242</v>
      </c>
      <c r="F119" s="179">
        <v>1.1101922533748945</v>
      </c>
      <c r="G119" s="43">
        <v>10839.5</v>
      </c>
      <c r="H119" s="180">
        <v>1.2469588505396361</v>
      </c>
      <c r="I119" s="179">
        <v>1.1231918136241559</v>
      </c>
      <c r="J119" s="34">
        <v>1039.0999999999999</v>
      </c>
      <c r="K119" s="34">
        <v>628.20000000000005</v>
      </c>
      <c r="L119" s="179">
        <v>1.1829705325546327</v>
      </c>
      <c r="M119" s="65">
        <v>6701.169642291663</v>
      </c>
    </row>
    <row r="120" spans="1:13" x14ac:dyDescent="0.25">
      <c r="A120" s="41" t="s">
        <v>171</v>
      </c>
      <c r="B120" s="116" t="s">
        <v>298</v>
      </c>
      <c r="C120" s="64">
        <v>7487</v>
      </c>
      <c r="D120" s="178">
        <v>1.0140543810621359</v>
      </c>
      <c r="E120" s="178">
        <v>1.040069453719781</v>
      </c>
      <c r="F120" s="179">
        <v>0.97892711890989115</v>
      </c>
      <c r="G120" s="43">
        <v>28814.3</v>
      </c>
      <c r="H120" s="180">
        <v>0.73980891874277632</v>
      </c>
      <c r="I120" s="179">
        <v>0.75573442031783644</v>
      </c>
      <c r="J120" s="34">
        <v>19361.2</v>
      </c>
      <c r="K120" s="34">
        <v>11704.3</v>
      </c>
      <c r="L120" s="179">
        <v>1.0376444752716281</v>
      </c>
      <c r="M120" s="65">
        <v>5877.9415596818908</v>
      </c>
    </row>
    <row r="121" spans="1:13" x14ac:dyDescent="0.25">
      <c r="A121" s="41" t="s">
        <v>172</v>
      </c>
      <c r="B121" s="116" t="s">
        <v>298</v>
      </c>
      <c r="C121" s="64">
        <v>779</v>
      </c>
      <c r="D121" s="178">
        <v>1.0140543810621359</v>
      </c>
      <c r="E121" s="178">
        <v>1.3851091142490373</v>
      </c>
      <c r="F121" s="179">
        <v>1.3036830086089213</v>
      </c>
      <c r="G121" s="43">
        <v>3797.2</v>
      </c>
      <c r="H121" s="180">
        <v>0.93701239696262262</v>
      </c>
      <c r="I121" s="179">
        <v>0.71874250931785177</v>
      </c>
      <c r="J121" s="34">
        <v>2895.6</v>
      </c>
      <c r="K121" s="34">
        <v>1750.5</v>
      </c>
      <c r="L121" s="179">
        <v>1.023024302124893</v>
      </c>
      <c r="M121" s="65">
        <v>5795.1227085272685</v>
      </c>
    </row>
    <row r="122" spans="1:13" x14ac:dyDescent="0.25">
      <c r="A122" s="41" t="s">
        <v>173</v>
      </c>
      <c r="B122" s="116" t="s">
        <v>298</v>
      </c>
      <c r="C122" s="64">
        <v>11434</v>
      </c>
      <c r="D122" s="178">
        <v>1.0140543810621359</v>
      </c>
      <c r="E122" s="178">
        <v>1.0262375371698442</v>
      </c>
      <c r="F122" s="179">
        <v>0.96590833620378946</v>
      </c>
      <c r="G122" s="43">
        <v>67822.8</v>
      </c>
      <c r="H122" s="180">
        <v>1.1402415161897415</v>
      </c>
      <c r="I122" s="179">
        <v>1.1804862567716474</v>
      </c>
      <c r="J122" s="34">
        <v>2601.6</v>
      </c>
      <c r="K122" s="34">
        <v>1572.7</v>
      </c>
      <c r="L122" s="179">
        <v>1.2056245101249541</v>
      </c>
      <c r="M122" s="65">
        <v>6829.4975613680263</v>
      </c>
    </row>
    <row r="123" spans="1:13" x14ac:dyDescent="0.25">
      <c r="A123" s="41" t="s">
        <v>174</v>
      </c>
      <c r="B123" s="116" t="s">
        <v>299</v>
      </c>
      <c r="C123" s="64">
        <v>2231</v>
      </c>
      <c r="D123" s="178">
        <v>0.9933326666945852</v>
      </c>
      <c r="E123" s="178">
        <v>1.1344688480502017</v>
      </c>
      <c r="F123" s="179">
        <v>1.0459575648962589</v>
      </c>
      <c r="G123" s="43">
        <v>3670.9</v>
      </c>
      <c r="H123" s="180">
        <v>0.3162949848960237</v>
      </c>
      <c r="I123" s="179">
        <v>0.30239753075201931</v>
      </c>
      <c r="J123" s="34">
        <v>12156.9</v>
      </c>
      <c r="K123" s="34">
        <v>7349.2</v>
      </c>
      <c r="L123" s="179">
        <v>0.85836546611324915</v>
      </c>
      <c r="M123" s="65">
        <v>4862.3802919993641</v>
      </c>
    </row>
    <row r="124" spans="1:13" x14ac:dyDescent="0.25">
      <c r="A124" s="41" t="s">
        <v>175</v>
      </c>
      <c r="B124" s="116" t="s">
        <v>299</v>
      </c>
      <c r="C124" s="64">
        <v>1665</v>
      </c>
      <c r="D124" s="178">
        <v>0.9933326666945852</v>
      </c>
      <c r="E124" s="178">
        <v>1.1801801801801801</v>
      </c>
      <c r="F124" s="179">
        <v>1.0881024979413667</v>
      </c>
      <c r="G124" s="43">
        <v>2140.4</v>
      </c>
      <c r="H124" s="180">
        <v>0.24711552269799611</v>
      </c>
      <c r="I124" s="179">
        <v>0.22710684256816413</v>
      </c>
      <c r="J124" s="34">
        <v>10211</v>
      </c>
      <c r="K124" s="34">
        <v>6172.8</v>
      </c>
      <c r="L124" s="179">
        <v>0.8285872358925751</v>
      </c>
      <c r="M124" s="65">
        <v>4693.6956402143132</v>
      </c>
    </row>
    <row r="125" spans="1:13" x14ac:dyDescent="0.25">
      <c r="A125" s="41" t="s">
        <v>176</v>
      </c>
      <c r="B125" s="116" t="s">
        <v>299</v>
      </c>
      <c r="C125" s="64">
        <v>1092</v>
      </c>
      <c r="D125" s="178">
        <v>0.9933326666945852</v>
      </c>
      <c r="E125" s="178">
        <v>1.2747252747252746</v>
      </c>
      <c r="F125" s="179">
        <v>1.1752711822408388</v>
      </c>
      <c r="G125" s="43">
        <v>1537.5</v>
      </c>
      <c r="H125" s="180">
        <v>0.27065235375311614</v>
      </c>
      <c r="I125" s="179">
        <v>0.23028927948107686</v>
      </c>
      <c r="J125" s="34">
        <v>7210.3</v>
      </c>
      <c r="K125" s="34">
        <v>4358.8</v>
      </c>
      <c r="L125" s="179">
        <v>0.82984497196941698</v>
      </c>
      <c r="M125" s="65">
        <v>4700.8203340120081</v>
      </c>
    </row>
    <row r="126" spans="1:13" x14ac:dyDescent="0.25">
      <c r="A126" s="41" t="s">
        <v>177</v>
      </c>
      <c r="B126" s="116" t="s">
        <v>299</v>
      </c>
      <c r="C126" s="64">
        <v>1659</v>
      </c>
      <c r="D126" s="178">
        <v>0.9933326666945852</v>
      </c>
      <c r="E126" s="178">
        <v>1.1808318264014466</v>
      </c>
      <c r="F126" s="179">
        <v>1.0887033027108775</v>
      </c>
      <c r="G126" s="43">
        <v>1075.0999999999999</v>
      </c>
      <c r="H126" s="180">
        <v>0.124572390384182</v>
      </c>
      <c r="I126" s="179">
        <v>0.11442271744192935</v>
      </c>
      <c r="J126" s="34">
        <v>11332.7</v>
      </c>
      <c r="K126" s="34">
        <v>6850.9</v>
      </c>
      <c r="L126" s="179">
        <v>0.78402205623957621</v>
      </c>
      <c r="M126" s="65">
        <v>4441.2474001478122</v>
      </c>
    </row>
    <row r="127" spans="1:13" x14ac:dyDescent="0.25">
      <c r="A127" s="41" t="s">
        <v>179</v>
      </c>
      <c r="B127" s="116" t="s">
        <v>299</v>
      </c>
      <c r="C127" s="64">
        <v>2312</v>
      </c>
      <c r="D127" s="178">
        <v>0.9933326666945852</v>
      </c>
      <c r="E127" s="178">
        <v>1.1297577854671279</v>
      </c>
      <c r="F127" s="179">
        <v>1.04161405951404</v>
      </c>
      <c r="G127" s="43">
        <v>3813.7</v>
      </c>
      <c r="H127" s="180">
        <v>0.31708669496920094</v>
      </c>
      <c r="I127" s="179">
        <v>0.30441860118241515</v>
      </c>
      <c r="J127" s="34">
        <v>12518.4</v>
      </c>
      <c r="K127" s="34">
        <v>7567.7</v>
      </c>
      <c r="L127" s="179">
        <v>0.85916253076308569</v>
      </c>
      <c r="M127" s="65">
        <v>4866.8954217405026</v>
      </c>
    </row>
    <row r="128" spans="1:13" x14ac:dyDescent="0.25">
      <c r="A128" s="41" t="s">
        <v>180</v>
      </c>
      <c r="B128" s="116" t="s">
        <v>299</v>
      </c>
      <c r="C128" s="64">
        <v>689</v>
      </c>
      <c r="D128" s="178">
        <v>0.9933326666945852</v>
      </c>
      <c r="E128" s="178">
        <v>1.4354136429608126</v>
      </c>
      <c r="F128" s="179">
        <v>1.3234226406397731</v>
      </c>
      <c r="G128" s="43">
        <v>5387.8</v>
      </c>
      <c r="H128" s="180">
        <v>1.5031819988377024</v>
      </c>
      <c r="I128" s="179">
        <v>1.135829139292214</v>
      </c>
      <c r="J128" s="34">
        <v>445.5</v>
      </c>
      <c r="K128" s="34">
        <v>269.3</v>
      </c>
      <c r="L128" s="179">
        <v>1.1879656408084467</v>
      </c>
      <c r="M128" s="65">
        <v>6729.4654170969179</v>
      </c>
    </row>
    <row r="129" spans="1:13" x14ac:dyDescent="0.25">
      <c r="A129" s="41" t="s">
        <v>15</v>
      </c>
      <c r="B129" s="116" t="s">
        <v>300</v>
      </c>
      <c r="C129" s="64">
        <v>1617</v>
      </c>
      <c r="D129" s="178">
        <v>0.99711061466742845</v>
      </c>
      <c r="E129" s="178">
        <v>1.1855287569573283</v>
      </c>
      <c r="F129" s="179">
        <v>1.0971909204452155</v>
      </c>
      <c r="G129" s="43">
        <v>1072.9000000000001</v>
      </c>
      <c r="H129" s="180">
        <v>0.12754650058299527</v>
      </c>
      <c r="I129" s="179">
        <v>0.11624822827666105</v>
      </c>
      <c r="J129" s="34">
        <v>11113.6</v>
      </c>
      <c r="K129" s="34">
        <v>6718.5</v>
      </c>
      <c r="L129" s="179">
        <v>0.78475130559116268</v>
      </c>
      <c r="M129" s="65">
        <v>4445.3783767715131</v>
      </c>
    </row>
    <row r="130" spans="1:13" x14ac:dyDescent="0.25">
      <c r="A130" s="41" t="s">
        <v>181</v>
      </c>
      <c r="B130" s="116" t="s">
        <v>300</v>
      </c>
      <c r="C130" s="64">
        <v>1080</v>
      </c>
      <c r="D130" s="178">
        <v>0.99711061466742845</v>
      </c>
      <c r="E130" s="178">
        <v>1.2777777777777777</v>
      </c>
      <c r="F130" s="179">
        <v>1.1825661485619314</v>
      </c>
      <c r="G130" s="43">
        <v>1028.2</v>
      </c>
      <c r="H130" s="180">
        <v>0.18300930270449733</v>
      </c>
      <c r="I130" s="179">
        <v>0.15475608102519017</v>
      </c>
      <c r="J130" s="34">
        <v>7721.8</v>
      </c>
      <c r="K130" s="34">
        <v>4668</v>
      </c>
      <c r="L130" s="179">
        <v>0.79997183543909445</v>
      </c>
      <c r="M130" s="65">
        <v>4531.5980667381737</v>
      </c>
    </row>
    <row r="131" spans="1:13" x14ac:dyDescent="0.25">
      <c r="A131" s="41" t="s">
        <v>182</v>
      </c>
      <c r="B131" s="116" t="s">
        <v>300</v>
      </c>
      <c r="C131" s="64">
        <v>1013</v>
      </c>
      <c r="D131" s="178">
        <v>0.99711061466742845</v>
      </c>
      <c r="E131" s="178">
        <v>1.2961500493583415</v>
      </c>
      <c r="F131" s="179">
        <v>1.1995694388219533</v>
      </c>
      <c r="G131" s="43">
        <v>1307.8999999999999</v>
      </c>
      <c r="H131" s="180">
        <v>0.24819007864479237</v>
      </c>
      <c r="I131" s="179">
        <v>0.20689930120971523</v>
      </c>
      <c r="J131" s="34">
        <v>6988</v>
      </c>
      <c r="K131" s="34">
        <v>4224.3999999999996</v>
      </c>
      <c r="L131" s="179">
        <v>0.82059560843370072</v>
      </c>
      <c r="M131" s="65">
        <v>4648.4254920185977</v>
      </c>
    </row>
    <row r="132" spans="1:13" x14ac:dyDescent="0.25">
      <c r="A132" s="41" t="s">
        <v>183</v>
      </c>
      <c r="B132" s="116" t="s">
        <v>300</v>
      </c>
      <c r="C132" s="64">
        <v>681</v>
      </c>
      <c r="D132" s="178">
        <v>0.99711061466742845</v>
      </c>
      <c r="E132" s="178">
        <v>1.4405286343612334</v>
      </c>
      <c r="F132" s="179">
        <v>1.3331898775015376</v>
      </c>
      <c r="G132" s="43">
        <v>314.60000000000002</v>
      </c>
      <c r="H132" s="180">
        <v>8.8803672930413219E-2</v>
      </c>
      <c r="I132" s="179">
        <v>6.6609921384068418E-2</v>
      </c>
      <c r="J132" s="34">
        <v>5942.5</v>
      </c>
      <c r="K132" s="34">
        <v>3592.4</v>
      </c>
      <c r="L132" s="179">
        <v>0.76511389733326951</v>
      </c>
      <c r="M132" s="65">
        <v>4334.1384088689292</v>
      </c>
    </row>
    <row r="133" spans="1:13" x14ac:dyDescent="0.25">
      <c r="A133" s="41" t="s">
        <v>184</v>
      </c>
      <c r="B133" s="116" t="s">
        <v>300</v>
      </c>
      <c r="C133" s="64">
        <v>1005</v>
      </c>
      <c r="D133" s="178">
        <v>0.99711061466742845</v>
      </c>
      <c r="E133" s="178">
        <v>1.2985074626865671</v>
      </c>
      <c r="F133" s="179">
        <v>1.2017511931524885</v>
      </c>
      <c r="G133" s="43">
        <v>1182.5</v>
      </c>
      <c r="H133" s="180">
        <v>0.22618010945458811</v>
      </c>
      <c r="I133" s="179">
        <v>0.18820876629318098</v>
      </c>
      <c r="J133" s="34">
        <v>7073.3</v>
      </c>
      <c r="K133" s="34">
        <v>4276</v>
      </c>
      <c r="L133" s="179">
        <v>0.81320929830963606</v>
      </c>
      <c r="M133" s="65">
        <v>4606.5842831213276</v>
      </c>
    </row>
    <row r="134" spans="1:13" x14ac:dyDescent="0.25">
      <c r="A134" s="41" t="s">
        <v>185</v>
      </c>
      <c r="B134" s="116" t="s">
        <v>300</v>
      </c>
      <c r="C134" s="64">
        <v>524</v>
      </c>
      <c r="D134" s="178">
        <v>0.99711061466742845</v>
      </c>
      <c r="E134" s="178">
        <v>1.5725190839694656</v>
      </c>
      <c r="F134" s="179">
        <v>1.4553452634807968</v>
      </c>
      <c r="G134" s="43">
        <v>660.4</v>
      </c>
      <c r="H134" s="180">
        <v>0.24226746769076549</v>
      </c>
      <c r="I134" s="179">
        <v>0.16646734886217066</v>
      </c>
      <c r="J134" s="34">
        <v>4560.1000000000004</v>
      </c>
      <c r="K134" s="34">
        <v>2756.7</v>
      </c>
      <c r="L134" s="179">
        <v>0.80460665637263173</v>
      </c>
      <c r="M134" s="65">
        <v>4557.8529230364175</v>
      </c>
    </row>
    <row r="135" spans="1:13" x14ac:dyDescent="0.25">
      <c r="A135" s="41" t="s">
        <v>187</v>
      </c>
      <c r="B135" s="116" t="s">
        <v>300</v>
      </c>
      <c r="C135" s="64">
        <v>1641</v>
      </c>
      <c r="D135" s="178">
        <v>0.99711061466742845</v>
      </c>
      <c r="E135" s="178">
        <v>1.1828153564899451</v>
      </c>
      <c r="F135" s="179">
        <v>1.0946797048050436</v>
      </c>
      <c r="G135" s="43">
        <v>2589.2999999999997</v>
      </c>
      <c r="H135" s="180">
        <v>0.30331445823284608</v>
      </c>
      <c r="I135" s="179">
        <v>0.27708055324444397</v>
      </c>
      <c r="J135" s="34">
        <v>9616.1</v>
      </c>
      <c r="K135" s="34">
        <v>5813.2</v>
      </c>
      <c r="L135" s="179">
        <v>0.84835254447848885</v>
      </c>
      <c r="M135" s="65">
        <v>4805.6601247230064</v>
      </c>
    </row>
    <row r="136" spans="1:13" x14ac:dyDescent="0.25">
      <c r="A136" s="41" t="s">
        <v>188</v>
      </c>
      <c r="B136" s="116" t="s">
        <v>300</v>
      </c>
      <c r="C136" s="64">
        <v>2506</v>
      </c>
      <c r="D136" s="178">
        <v>0.99711061466742845</v>
      </c>
      <c r="E136" s="178">
        <v>1.1197126895450917</v>
      </c>
      <c r="F136" s="179">
        <v>1.036279035212291</v>
      </c>
      <c r="G136" s="43">
        <v>1811.8</v>
      </c>
      <c r="H136" s="180">
        <v>0.13897878509635964</v>
      </c>
      <c r="I136" s="179">
        <v>0.13411328452465371</v>
      </c>
      <c r="J136" s="34">
        <v>16004.6</v>
      </c>
      <c r="K136" s="34">
        <v>9675.2000000000007</v>
      </c>
      <c r="L136" s="179">
        <v>0.79180971790842558</v>
      </c>
      <c r="M136" s="65">
        <v>4485.3621439420067</v>
      </c>
    </row>
    <row r="137" spans="1:13" x14ac:dyDescent="0.25">
      <c r="A137" s="41" t="s">
        <v>190</v>
      </c>
      <c r="B137" s="116" t="s">
        <v>301</v>
      </c>
      <c r="C137" s="64">
        <v>2142</v>
      </c>
      <c r="D137" s="178">
        <v>0.99304724328678218</v>
      </c>
      <c r="E137" s="178">
        <v>1.1400560224089635</v>
      </c>
      <c r="F137" s="179">
        <v>1.0508068030318138</v>
      </c>
      <c r="G137" s="43">
        <v>6074.6</v>
      </c>
      <c r="H137" s="180">
        <v>0.54515191443743871</v>
      </c>
      <c r="I137" s="179">
        <v>0.51879366679446015</v>
      </c>
      <c r="J137" s="34">
        <v>8967</v>
      </c>
      <c r="K137" s="34">
        <v>5420.8</v>
      </c>
      <c r="L137" s="179">
        <v>0.94394579389858946</v>
      </c>
      <c r="M137" s="65">
        <v>5347.166919181057</v>
      </c>
    </row>
    <row r="138" spans="1:13" x14ac:dyDescent="0.25">
      <c r="A138" s="41" t="s">
        <v>192</v>
      </c>
      <c r="B138" s="116" t="s">
        <v>301</v>
      </c>
      <c r="C138" s="64">
        <v>3352</v>
      </c>
      <c r="D138" s="178">
        <v>0.99304724328678218</v>
      </c>
      <c r="E138" s="178">
        <v>1.0894988066825775</v>
      </c>
      <c r="F138" s="179">
        <v>1.0042074559967642</v>
      </c>
      <c r="G138" s="43">
        <v>12043</v>
      </c>
      <c r="H138" s="180">
        <v>0.69063725003466736</v>
      </c>
      <c r="I138" s="179">
        <v>0.68774359910437943</v>
      </c>
      <c r="J138" s="34">
        <v>10188.5</v>
      </c>
      <c r="K138" s="34">
        <v>6159.2</v>
      </c>
      <c r="L138" s="179">
        <v>1.0107567240508515</v>
      </c>
      <c r="M138" s="65">
        <v>5725.6305956538527</v>
      </c>
    </row>
    <row r="139" spans="1:13" x14ac:dyDescent="0.25">
      <c r="A139" s="41" t="s">
        <v>194</v>
      </c>
      <c r="B139" s="116" t="s">
        <v>301</v>
      </c>
      <c r="C139" s="64">
        <v>14214</v>
      </c>
      <c r="D139" s="178">
        <v>0.99304724328678218</v>
      </c>
      <c r="E139" s="178">
        <v>1.0211059518784298</v>
      </c>
      <c r="F139" s="179">
        <v>0.94116873185134253</v>
      </c>
      <c r="G139" s="43">
        <v>56672.5</v>
      </c>
      <c r="H139" s="180">
        <v>0.76643509402667154</v>
      </c>
      <c r="I139" s="179">
        <v>0.81434398327177937</v>
      </c>
      <c r="J139" s="34">
        <v>30897.9</v>
      </c>
      <c r="K139" s="34">
        <v>18678.599999999999</v>
      </c>
      <c r="L139" s="179">
        <v>1.0608252031137384</v>
      </c>
      <c r="M139" s="65">
        <v>6009.2533594494826</v>
      </c>
    </row>
    <row r="140" spans="1:13" x14ac:dyDescent="0.25">
      <c r="A140" s="41" t="s">
        <v>196</v>
      </c>
      <c r="B140" s="116" t="s">
        <v>301</v>
      </c>
      <c r="C140" s="64">
        <v>1654</v>
      </c>
      <c r="D140" s="178">
        <v>0.99304724328678218</v>
      </c>
      <c r="E140" s="178">
        <v>1.181378476420798</v>
      </c>
      <c r="F140" s="179">
        <v>1.0888943311357866</v>
      </c>
      <c r="G140" s="43">
        <v>14895.999999999998</v>
      </c>
      <c r="H140" s="180">
        <v>1.7312248632888025</v>
      </c>
      <c r="I140" s="179">
        <v>1.5898924383994395</v>
      </c>
      <c r="J140" s="34">
        <v>0</v>
      </c>
      <c r="K140" s="34">
        <v>0</v>
      </c>
      <c r="L140" s="179">
        <v>1.5898924383994395</v>
      </c>
      <c r="M140" s="65">
        <v>9006.2589468764781</v>
      </c>
    </row>
    <row r="141" spans="1:13" x14ac:dyDescent="0.25">
      <c r="A141" s="41" t="s">
        <v>198</v>
      </c>
      <c r="B141" s="116" t="s">
        <v>301</v>
      </c>
      <c r="C141" s="64">
        <v>3808</v>
      </c>
      <c r="D141" s="178">
        <v>0.99304724328678218</v>
      </c>
      <c r="E141" s="178">
        <v>1.078781512605042</v>
      </c>
      <c r="F141" s="179">
        <v>0.99432916466247501</v>
      </c>
      <c r="G141" s="43">
        <v>78522.599999999991</v>
      </c>
      <c r="H141" s="180">
        <v>3.9638485604962357</v>
      </c>
      <c r="I141" s="179">
        <v>3.9864550908971514</v>
      </c>
      <c r="J141" s="34">
        <v>0</v>
      </c>
      <c r="K141" s="34">
        <v>0</v>
      </c>
      <c r="L141" s="179">
        <v>3.9864550908971519</v>
      </c>
      <c r="M141" s="65">
        <v>22582.06024607407</v>
      </c>
    </row>
    <row r="142" spans="1:13" x14ac:dyDescent="0.25">
      <c r="A142" s="41" t="s">
        <v>282</v>
      </c>
      <c r="B142" s="116" t="s">
        <v>301</v>
      </c>
      <c r="C142" s="64">
        <v>563</v>
      </c>
      <c r="D142" s="178">
        <v>0.99304724328678218</v>
      </c>
      <c r="E142" s="178">
        <v>1.5328596802841918</v>
      </c>
      <c r="F142" s="179">
        <v>1.4128598494065863</v>
      </c>
      <c r="G142" s="43">
        <v>7688.2999999999993</v>
      </c>
      <c r="H142" s="180">
        <v>2.6250721755580124</v>
      </c>
      <c r="I142" s="179">
        <v>1.8579848359768778</v>
      </c>
      <c r="J142" s="34">
        <v>0</v>
      </c>
      <c r="K142" s="34">
        <v>0</v>
      </c>
      <c r="L142" s="179">
        <v>1.8579848359768778</v>
      </c>
      <c r="M142" s="65">
        <v>10524.921150655546</v>
      </c>
    </row>
    <row r="143" spans="1:13" ht="22.8" customHeight="1" x14ac:dyDescent="0.25">
      <c r="A143" s="102" t="s">
        <v>302</v>
      </c>
      <c r="B143" s="117"/>
      <c r="C143" s="55">
        <v>545172</v>
      </c>
      <c r="D143" s="180">
        <v>1</v>
      </c>
      <c r="E143" s="178">
        <v>1</v>
      </c>
      <c r="F143" s="220">
        <v>1</v>
      </c>
      <c r="G143" s="43">
        <v>2836052.2</v>
      </c>
      <c r="H143" s="180">
        <v>1</v>
      </c>
      <c r="I143" s="179">
        <v>1</v>
      </c>
      <c r="J143" s="43">
        <v>1431905.5000000007</v>
      </c>
      <c r="K143" s="43">
        <v>865624.10000000033</v>
      </c>
      <c r="L143" s="179">
        <v>1.2802974269244218</v>
      </c>
      <c r="M143" s="65">
        <v>7252.4970101179088</v>
      </c>
    </row>
    <row r="144" spans="1:13" ht="24" customHeight="1" x14ac:dyDescent="0.25">
      <c r="A144" s="152" t="s">
        <v>362</v>
      </c>
      <c r="B144" s="151"/>
      <c r="C144" s="61">
        <v>23</v>
      </c>
      <c r="D144" s="61"/>
      <c r="E144" s="61"/>
      <c r="F144" s="54"/>
      <c r="G144" s="43"/>
      <c r="H144" s="62"/>
      <c r="I144" s="62"/>
      <c r="J144" s="34"/>
      <c r="K144" s="34"/>
      <c r="L144" s="104"/>
      <c r="M144" s="104"/>
    </row>
    <row r="145" spans="1:11" x14ac:dyDescent="0.25">
      <c r="A145" s="45"/>
      <c r="B145" s="119"/>
      <c r="C145" s="45"/>
      <c r="D145" s="45"/>
      <c r="E145" s="45"/>
      <c r="G145" s="20"/>
      <c r="H145" s="66"/>
    </row>
    <row r="146" spans="1:11" x14ac:dyDescent="0.25">
      <c r="A146" s="103"/>
      <c r="B146" s="120"/>
      <c r="C146" s="131" t="s">
        <v>352</v>
      </c>
      <c r="D146" s="132"/>
      <c r="E146" s="133"/>
      <c r="F146" s="134"/>
      <c r="G146" s="43">
        <v>3088234.2</v>
      </c>
      <c r="H146" s="65">
        <v>5664.6970130527616</v>
      </c>
      <c r="J146" s="63"/>
      <c r="K146" s="63"/>
    </row>
    <row r="147" spans="1:11" x14ac:dyDescent="0.25">
      <c r="A147" s="45"/>
      <c r="B147" s="119"/>
      <c r="C147" s="45"/>
      <c r="D147" s="45"/>
      <c r="E147" s="45"/>
      <c r="G147" s="50" t="s">
        <v>5</v>
      </c>
      <c r="H147" s="50" t="s">
        <v>274</v>
      </c>
    </row>
    <row r="148" spans="1:11" x14ac:dyDescent="0.25">
      <c r="A148" s="45"/>
      <c r="B148" s="119"/>
      <c r="C148" s="45"/>
      <c r="D148" s="45"/>
      <c r="E148" s="45"/>
      <c r="G148" s="20"/>
      <c r="H148" s="66"/>
      <c r="J148" s="106"/>
      <c r="K148" s="106"/>
    </row>
    <row r="149" spans="1:11" x14ac:dyDescent="0.25">
      <c r="A149" s="45"/>
      <c r="B149" s="119"/>
      <c r="C149" s="45"/>
      <c r="D149" s="45"/>
      <c r="E149" s="45"/>
      <c r="G149" s="20"/>
      <c r="H149" s="80"/>
    </row>
    <row r="150" spans="1:11" x14ac:dyDescent="0.25">
      <c r="A150" s="45"/>
      <c r="B150" s="119"/>
      <c r="C150" s="45"/>
      <c r="D150" s="45"/>
      <c r="E150" s="45"/>
      <c r="G150" s="20"/>
      <c r="H150" s="79"/>
      <c r="I150" s="78"/>
      <c r="J150" s="76"/>
      <c r="K150" s="76"/>
    </row>
    <row r="151" spans="1:11" x14ac:dyDescent="0.25">
      <c r="A151" s="45"/>
      <c r="B151" s="119"/>
      <c r="C151" s="45"/>
      <c r="D151" s="45"/>
      <c r="E151" s="45"/>
      <c r="G151" s="20"/>
      <c r="H151" s="79"/>
      <c r="I151" s="78"/>
      <c r="J151" s="76"/>
      <c r="K151" s="76"/>
    </row>
    <row r="152" spans="1:11" x14ac:dyDescent="0.25">
      <c r="A152" s="45"/>
      <c r="B152" s="119"/>
      <c r="C152" s="45"/>
      <c r="D152" s="45"/>
      <c r="E152" s="45"/>
      <c r="G152" s="20"/>
      <c r="H152" s="66"/>
      <c r="J152" s="63"/>
      <c r="K152" s="63"/>
    </row>
    <row r="153" spans="1:11" x14ac:dyDescent="0.25">
      <c r="A153" s="45"/>
      <c r="B153" s="119"/>
      <c r="C153" s="45"/>
      <c r="D153" s="45"/>
      <c r="E153" s="45"/>
      <c r="G153" s="20"/>
      <c r="H153" s="66"/>
      <c r="J153" s="63"/>
      <c r="K153" s="63"/>
    </row>
    <row r="154" spans="1:11" x14ac:dyDescent="0.25">
      <c r="A154" s="45"/>
      <c r="B154" s="119"/>
      <c r="C154" s="45"/>
      <c r="D154" s="45"/>
      <c r="E154" s="45"/>
      <c r="G154" s="20"/>
      <c r="H154" s="66"/>
      <c r="J154" s="63"/>
      <c r="K154" s="63"/>
    </row>
    <row r="155" spans="1:11" x14ac:dyDescent="0.25">
      <c r="A155" s="45"/>
      <c r="B155" s="119"/>
      <c r="C155" s="45"/>
      <c r="D155" s="45"/>
      <c r="E155" s="45"/>
      <c r="G155" s="20"/>
      <c r="H155" s="66"/>
      <c r="J155" s="63"/>
      <c r="K155" s="63"/>
    </row>
    <row r="156" spans="1:11" x14ac:dyDescent="0.25">
      <c r="A156" s="45"/>
      <c r="B156" s="119"/>
      <c r="C156" s="45"/>
      <c r="D156" s="45"/>
      <c r="E156" s="45"/>
      <c r="G156" s="20"/>
      <c r="H156" s="66"/>
      <c r="J156" s="63"/>
      <c r="K156" s="63"/>
    </row>
    <row r="157" spans="1:11" x14ac:dyDescent="0.25">
      <c r="A157" s="45"/>
      <c r="B157" s="119"/>
      <c r="C157" s="45"/>
      <c r="D157" s="45"/>
      <c r="E157" s="45"/>
      <c r="G157" s="20"/>
      <c r="H157" s="66"/>
      <c r="J157" s="63"/>
      <c r="K157" s="63"/>
    </row>
    <row r="158" spans="1:11" x14ac:dyDescent="0.25">
      <c r="A158" s="45"/>
      <c r="B158" s="119"/>
      <c r="C158" s="45"/>
      <c r="D158" s="45"/>
      <c r="E158" s="45"/>
      <c r="G158" s="66"/>
      <c r="H158" s="66"/>
      <c r="J158" s="63"/>
      <c r="K158" s="63"/>
    </row>
    <row r="159" spans="1:11" x14ac:dyDescent="0.25">
      <c r="A159" s="45"/>
      <c r="B159" s="119"/>
      <c r="C159" s="45"/>
      <c r="D159" s="45"/>
      <c r="E159" s="45"/>
    </row>
    <row r="160" spans="1:11" x14ac:dyDescent="0.25">
      <c r="A160" s="45"/>
      <c r="B160" s="119"/>
      <c r="C160" s="45"/>
      <c r="D160" s="45"/>
      <c r="E160" s="45"/>
    </row>
    <row r="161" spans="1:5" x14ac:dyDescent="0.25">
      <c r="A161" s="45"/>
      <c r="B161" s="119"/>
      <c r="C161" s="45"/>
      <c r="D161" s="45"/>
      <c r="E161" s="45"/>
    </row>
    <row r="162" spans="1:5" x14ac:dyDescent="0.25">
      <c r="A162" s="45"/>
      <c r="B162" s="119"/>
      <c r="C162" s="45"/>
      <c r="D162" s="45"/>
      <c r="E162" s="45"/>
    </row>
    <row r="163" spans="1:5" x14ac:dyDescent="0.25">
      <c r="A163" s="45"/>
      <c r="B163" s="119"/>
      <c r="C163" s="45"/>
      <c r="D163" s="45"/>
      <c r="E163" s="45"/>
    </row>
    <row r="164" spans="1:5" x14ac:dyDescent="0.25">
      <c r="A164" s="45"/>
      <c r="B164" s="119"/>
      <c r="C164" s="45"/>
      <c r="D164" s="45"/>
      <c r="E164" s="45"/>
    </row>
    <row r="165" spans="1:5" x14ac:dyDescent="0.25">
      <c r="A165" s="45"/>
      <c r="B165" s="119"/>
      <c r="C165" s="45"/>
      <c r="D165" s="45"/>
      <c r="E165" s="45"/>
    </row>
    <row r="166" spans="1:5" x14ac:dyDescent="0.25">
      <c r="A166" s="45"/>
      <c r="B166" s="119"/>
      <c r="C166" s="45"/>
      <c r="D166" s="45"/>
      <c r="E166" s="45"/>
    </row>
    <row r="167" spans="1:5" x14ac:dyDescent="0.25">
      <c r="A167" s="45"/>
      <c r="B167" s="119"/>
      <c r="C167" s="45"/>
      <c r="D167" s="45"/>
      <c r="E167" s="45"/>
    </row>
    <row r="168" spans="1:5" x14ac:dyDescent="0.25">
      <c r="A168" s="45"/>
      <c r="B168" s="119"/>
      <c r="C168" s="45"/>
      <c r="D168" s="45"/>
      <c r="E168" s="45"/>
    </row>
    <row r="169" spans="1:5" x14ac:dyDescent="0.25">
      <c r="A169" s="45"/>
      <c r="B169" s="119"/>
      <c r="C169" s="45"/>
      <c r="D169" s="45"/>
      <c r="E169" s="45"/>
    </row>
    <row r="170" spans="1:5" x14ac:dyDescent="0.25">
      <c r="A170" s="45"/>
      <c r="B170" s="119"/>
      <c r="C170" s="45"/>
      <c r="D170" s="45"/>
      <c r="E170" s="45"/>
    </row>
    <row r="171" spans="1:5" x14ac:dyDescent="0.25">
      <c r="A171" s="45"/>
      <c r="B171" s="119"/>
      <c r="C171" s="45"/>
      <c r="D171" s="45"/>
      <c r="E171" s="45"/>
    </row>
    <row r="172" spans="1:5" x14ac:dyDescent="0.25">
      <c r="A172" s="45"/>
      <c r="B172" s="119"/>
      <c r="C172" s="45"/>
      <c r="D172" s="45"/>
      <c r="E172" s="45"/>
    </row>
    <row r="173" spans="1:5" x14ac:dyDescent="0.25">
      <c r="A173" s="45"/>
      <c r="B173" s="119"/>
      <c r="C173" s="45"/>
      <c r="D173" s="45"/>
      <c r="E173" s="45"/>
    </row>
    <row r="174" spans="1:5" x14ac:dyDescent="0.25">
      <c r="A174" s="45"/>
      <c r="B174" s="119"/>
      <c r="C174" s="45"/>
      <c r="D174" s="45"/>
      <c r="E174" s="45"/>
    </row>
    <row r="175" spans="1:5" x14ac:dyDescent="0.25">
      <c r="A175" s="45"/>
      <c r="B175" s="119"/>
      <c r="C175" s="45"/>
      <c r="D175" s="45"/>
      <c r="E175" s="45"/>
    </row>
    <row r="176" spans="1:5" x14ac:dyDescent="0.25">
      <c r="A176" s="45"/>
      <c r="B176" s="119"/>
      <c r="C176" s="45"/>
      <c r="D176" s="45"/>
      <c r="E176" s="45"/>
    </row>
    <row r="177" spans="1:5" x14ac:dyDescent="0.25">
      <c r="A177" s="45"/>
      <c r="B177" s="119"/>
      <c r="C177" s="45"/>
      <c r="D177" s="45"/>
      <c r="E177" s="45"/>
    </row>
    <row r="178" spans="1:5" x14ac:dyDescent="0.25">
      <c r="A178" s="45"/>
      <c r="B178" s="119"/>
      <c r="C178" s="45"/>
      <c r="D178" s="45"/>
      <c r="E178" s="45"/>
    </row>
    <row r="179" spans="1:5" x14ac:dyDescent="0.25">
      <c r="A179" s="45"/>
      <c r="B179" s="119"/>
      <c r="C179" s="45"/>
      <c r="D179" s="45"/>
      <c r="E179" s="45"/>
    </row>
    <row r="180" spans="1:5" x14ac:dyDescent="0.25">
      <c r="A180" s="45"/>
      <c r="B180" s="119"/>
      <c r="C180" s="45"/>
      <c r="D180" s="45"/>
      <c r="E180" s="45"/>
    </row>
    <row r="181" spans="1:5" x14ac:dyDescent="0.25">
      <c r="A181" s="45"/>
      <c r="B181" s="119"/>
      <c r="C181" s="45"/>
      <c r="D181" s="45"/>
      <c r="E181" s="45"/>
    </row>
    <row r="182" spans="1:5" x14ac:dyDescent="0.25">
      <c r="A182" s="45"/>
      <c r="B182" s="119"/>
      <c r="C182" s="45"/>
      <c r="D182" s="45"/>
      <c r="E182" s="45"/>
    </row>
    <row r="183" spans="1:5" x14ac:dyDescent="0.25">
      <c r="A183" s="45"/>
      <c r="B183" s="119"/>
      <c r="C183" s="45"/>
      <c r="D183" s="45"/>
      <c r="E183" s="45"/>
    </row>
    <row r="184" spans="1:5" x14ac:dyDescent="0.25">
      <c r="A184" s="45"/>
      <c r="B184" s="119"/>
      <c r="C184" s="45"/>
      <c r="D184" s="45"/>
      <c r="E184" s="45"/>
    </row>
    <row r="185" spans="1:5" x14ac:dyDescent="0.25">
      <c r="A185" s="45"/>
      <c r="B185" s="119"/>
      <c r="C185" s="45"/>
      <c r="D185" s="45"/>
      <c r="E185" s="45"/>
    </row>
    <row r="186" spans="1:5" x14ac:dyDescent="0.25">
      <c r="A186" s="45"/>
      <c r="B186" s="119"/>
      <c r="C186" s="45"/>
      <c r="D186" s="45"/>
      <c r="E186" s="45"/>
    </row>
    <row r="187" spans="1:5" x14ac:dyDescent="0.25">
      <c r="A187" s="45"/>
      <c r="B187" s="119"/>
      <c r="C187" s="45"/>
      <c r="D187" s="45"/>
      <c r="E187" s="45"/>
    </row>
    <row r="188" spans="1:5" x14ac:dyDescent="0.25">
      <c r="A188" s="45"/>
      <c r="B188" s="119"/>
      <c r="C188" s="45"/>
      <c r="D188" s="45"/>
      <c r="E188" s="45"/>
    </row>
    <row r="189" spans="1:5" x14ac:dyDescent="0.25">
      <c r="A189" s="45"/>
      <c r="B189" s="119"/>
      <c r="C189" s="45"/>
      <c r="D189" s="45"/>
      <c r="E189" s="45"/>
    </row>
    <row r="190" spans="1:5" x14ac:dyDescent="0.25">
      <c r="A190" s="45"/>
      <c r="B190" s="119"/>
      <c r="C190" s="45"/>
      <c r="D190" s="45"/>
      <c r="E190" s="45"/>
    </row>
    <row r="191" spans="1:5" x14ac:dyDescent="0.25">
      <c r="A191" s="45"/>
      <c r="B191" s="119"/>
      <c r="C191" s="45"/>
      <c r="D191" s="45"/>
      <c r="E191" s="45"/>
    </row>
    <row r="192" spans="1:5" x14ac:dyDescent="0.25">
      <c r="A192" s="45"/>
      <c r="B192" s="119"/>
      <c r="C192" s="45"/>
      <c r="D192" s="45"/>
      <c r="E192" s="45"/>
    </row>
    <row r="193" spans="1:5" x14ac:dyDescent="0.25">
      <c r="A193" s="45"/>
      <c r="B193" s="119"/>
      <c r="C193" s="45"/>
      <c r="D193" s="45"/>
      <c r="E193" s="45"/>
    </row>
    <row r="194" spans="1:5" x14ac:dyDescent="0.25">
      <c r="A194" s="45"/>
      <c r="B194" s="119"/>
      <c r="C194" s="45"/>
      <c r="D194" s="45"/>
      <c r="E194" s="45"/>
    </row>
    <row r="195" spans="1:5" x14ac:dyDescent="0.25">
      <c r="A195" s="45"/>
      <c r="B195" s="119"/>
      <c r="C195" s="45"/>
      <c r="D195" s="45"/>
      <c r="E195" s="45"/>
    </row>
    <row r="196" spans="1:5" x14ac:dyDescent="0.25">
      <c r="A196" s="45"/>
      <c r="B196" s="119"/>
      <c r="C196" s="45"/>
      <c r="D196" s="45"/>
      <c r="E196" s="45"/>
    </row>
    <row r="197" spans="1:5" x14ac:dyDescent="0.25">
      <c r="A197" s="45"/>
      <c r="B197" s="119"/>
      <c r="C197" s="45"/>
      <c r="D197" s="45"/>
      <c r="E197" s="45"/>
    </row>
    <row r="198" spans="1:5" x14ac:dyDescent="0.25">
      <c r="A198" s="45"/>
      <c r="B198" s="119"/>
      <c r="C198" s="45"/>
      <c r="D198" s="45"/>
      <c r="E198" s="45"/>
    </row>
    <row r="199" spans="1:5" x14ac:dyDescent="0.25">
      <c r="A199" s="45"/>
      <c r="B199" s="119"/>
      <c r="C199" s="45"/>
      <c r="D199" s="45"/>
      <c r="E199" s="45"/>
    </row>
    <row r="200" spans="1:5" x14ac:dyDescent="0.25">
      <c r="A200" s="45"/>
      <c r="B200" s="119"/>
      <c r="C200" s="45"/>
      <c r="D200" s="45"/>
      <c r="E200" s="45"/>
    </row>
    <row r="201" spans="1:5" x14ac:dyDescent="0.25">
      <c r="A201" s="45"/>
      <c r="B201" s="119"/>
      <c r="C201" s="45"/>
      <c r="D201" s="45"/>
      <c r="E201" s="45"/>
    </row>
    <row r="202" spans="1:5" x14ac:dyDescent="0.25">
      <c r="A202" s="45"/>
      <c r="B202" s="119"/>
      <c r="C202" s="45"/>
      <c r="D202" s="45"/>
      <c r="E202" s="45"/>
    </row>
    <row r="203" spans="1:5" x14ac:dyDescent="0.25">
      <c r="A203" s="45"/>
      <c r="B203" s="119"/>
      <c r="C203" s="45"/>
      <c r="D203" s="45"/>
      <c r="E203" s="45"/>
    </row>
    <row r="204" spans="1:5" x14ac:dyDescent="0.25">
      <c r="A204" s="45"/>
      <c r="B204" s="119"/>
      <c r="C204" s="45"/>
      <c r="D204" s="45"/>
      <c r="E204" s="45"/>
    </row>
    <row r="205" spans="1:5" x14ac:dyDescent="0.25">
      <c r="A205" s="45"/>
      <c r="B205" s="119"/>
      <c r="C205" s="45"/>
      <c r="D205" s="45"/>
      <c r="E205" s="45"/>
    </row>
    <row r="206" spans="1:5" x14ac:dyDescent="0.25">
      <c r="A206" s="45"/>
      <c r="B206" s="119"/>
      <c r="C206" s="45"/>
      <c r="D206" s="45"/>
      <c r="E206" s="45"/>
    </row>
    <row r="207" spans="1:5" x14ac:dyDescent="0.25">
      <c r="A207" s="45"/>
      <c r="B207" s="119"/>
      <c r="C207" s="45"/>
      <c r="D207" s="45"/>
      <c r="E207" s="45"/>
    </row>
    <row r="208" spans="1:5" x14ac:dyDescent="0.25">
      <c r="A208" s="45"/>
      <c r="B208" s="119"/>
      <c r="C208" s="45"/>
      <c r="D208" s="45"/>
      <c r="E208" s="45"/>
    </row>
    <row r="209" spans="1:5" x14ac:dyDescent="0.25">
      <c r="A209" s="45"/>
      <c r="B209" s="119"/>
      <c r="C209" s="45"/>
      <c r="D209" s="45"/>
      <c r="E209" s="45"/>
    </row>
    <row r="210" spans="1:5" x14ac:dyDescent="0.25">
      <c r="A210" s="45"/>
      <c r="B210" s="119"/>
      <c r="C210" s="45"/>
      <c r="D210" s="45"/>
      <c r="E210" s="45"/>
    </row>
    <row r="211" spans="1:5" x14ac:dyDescent="0.25">
      <c r="A211" s="45"/>
      <c r="B211" s="119"/>
      <c r="C211" s="45"/>
      <c r="D211" s="45"/>
      <c r="E211" s="45"/>
    </row>
    <row r="212" spans="1:5" x14ac:dyDescent="0.25">
      <c r="A212" s="45"/>
      <c r="B212" s="119"/>
      <c r="C212" s="45"/>
      <c r="D212" s="45"/>
      <c r="E212" s="45"/>
    </row>
    <row r="213" spans="1:5" x14ac:dyDescent="0.25">
      <c r="A213" s="45"/>
      <c r="B213" s="119"/>
      <c r="C213" s="45"/>
      <c r="D213" s="45"/>
      <c r="E213" s="45"/>
    </row>
    <row r="214" spans="1:5" x14ac:dyDescent="0.25">
      <c r="A214" s="45"/>
      <c r="B214" s="119"/>
      <c r="C214" s="45"/>
      <c r="D214" s="45"/>
      <c r="E214" s="45"/>
    </row>
    <row r="215" spans="1:5" x14ac:dyDescent="0.25">
      <c r="A215" s="45"/>
      <c r="B215" s="119"/>
      <c r="C215" s="45"/>
      <c r="D215" s="45"/>
      <c r="E215" s="45"/>
    </row>
    <row r="216" spans="1:5" x14ac:dyDescent="0.25">
      <c r="A216" s="45"/>
      <c r="B216" s="119"/>
      <c r="C216" s="45"/>
      <c r="D216" s="45"/>
      <c r="E216" s="45"/>
    </row>
    <row r="217" spans="1:5" x14ac:dyDescent="0.25">
      <c r="A217" s="45"/>
      <c r="B217" s="119"/>
      <c r="C217" s="45"/>
      <c r="D217" s="45"/>
      <c r="E217" s="45"/>
    </row>
    <row r="218" spans="1:5" x14ac:dyDescent="0.25">
      <c r="A218" s="45"/>
      <c r="B218" s="119"/>
      <c r="C218" s="45"/>
      <c r="D218" s="45"/>
      <c r="E218" s="45"/>
    </row>
    <row r="219" spans="1:5" x14ac:dyDescent="0.25">
      <c r="A219" s="45"/>
      <c r="B219" s="119"/>
      <c r="C219" s="45"/>
      <c r="D219" s="45"/>
      <c r="E219" s="45"/>
    </row>
    <row r="220" spans="1:5" x14ac:dyDescent="0.25">
      <c r="A220" s="45"/>
      <c r="B220" s="119"/>
      <c r="C220" s="45"/>
      <c r="D220" s="45"/>
      <c r="E220" s="45"/>
    </row>
    <row r="221" spans="1:5" x14ac:dyDescent="0.25">
      <c r="A221" s="45"/>
      <c r="B221" s="119"/>
      <c r="C221" s="45"/>
      <c r="D221" s="45"/>
      <c r="E221" s="45"/>
    </row>
    <row r="222" spans="1:5" x14ac:dyDescent="0.25">
      <c r="A222" s="45"/>
      <c r="B222" s="119"/>
      <c r="C222" s="45"/>
      <c r="D222" s="45"/>
      <c r="E222" s="45"/>
    </row>
    <row r="223" spans="1:5" x14ac:dyDescent="0.25">
      <c r="A223" s="45"/>
      <c r="B223" s="119"/>
      <c r="C223" s="45"/>
      <c r="D223" s="45"/>
      <c r="E223" s="45"/>
    </row>
    <row r="224" spans="1:5" x14ac:dyDescent="0.25">
      <c r="A224" s="45"/>
      <c r="B224" s="119"/>
      <c r="C224" s="45"/>
      <c r="D224" s="45"/>
      <c r="E224" s="45"/>
    </row>
    <row r="225" spans="1:5" x14ac:dyDescent="0.25">
      <c r="A225" s="45"/>
      <c r="B225" s="119"/>
      <c r="C225" s="45"/>
      <c r="D225" s="45"/>
      <c r="E225" s="45"/>
    </row>
    <row r="226" spans="1:5" x14ac:dyDescent="0.25">
      <c r="A226" s="45"/>
      <c r="B226" s="119"/>
      <c r="C226" s="45"/>
      <c r="D226" s="45"/>
      <c r="E226" s="45"/>
    </row>
    <row r="227" spans="1:5" x14ac:dyDescent="0.25">
      <c r="A227" s="45"/>
      <c r="B227" s="119"/>
      <c r="C227" s="45"/>
      <c r="D227" s="45"/>
      <c r="E227" s="45"/>
    </row>
    <row r="228" spans="1:5" x14ac:dyDescent="0.25">
      <c r="A228" s="45"/>
      <c r="B228" s="119"/>
      <c r="C228" s="45"/>
      <c r="D228" s="45"/>
      <c r="E228" s="45"/>
    </row>
    <row r="229" spans="1:5" x14ac:dyDescent="0.25">
      <c r="A229" s="45"/>
      <c r="B229" s="119"/>
      <c r="C229" s="45"/>
      <c r="D229" s="45"/>
      <c r="E229" s="45"/>
    </row>
    <row r="230" spans="1:5" x14ac:dyDescent="0.25">
      <c r="A230" s="45"/>
      <c r="B230" s="119"/>
      <c r="C230" s="45"/>
      <c r="D230" s="45"/>
      <c r="E230" s="45"/>
    </row>
    <row r="231" spans="1:5" x14ac:dyDescent="0.25">
      <c r="A231" s="45"/>
      <c r="B231" s="119"/>
      <c r="C231" s="45"/>
      <c r="D231" s="45"/>
      <c r="E231" s="45"/>
    </row>
    <row r="232" spans="1:5" x14ac:dyDescent="0.25">
      <c r="A232" s="45"/>
      <c r="B232" s="119"/>
      <c r="C232" s="45"/>
      <c r="D232" s="45"/>
      <c r="E232" s="45"/>
    </row>
    <row r="233" spans="1:5" x14ac:dyDescent="0.25">
      <c r="A233" s="45"/>
      <c r="B233" s="119"/>
      <c r="C233" s="45"/>
      <c r="D233" s="45"/>
      <c r="E233" s="45"/>
    </row>
    <row r="234" spans="1:5" x14ac:dyDescent="0.25">
      <c r="A234" s="45"/>
      <c r="B234" s="119"/>
      <c r="C234" s="45"/>
      <c r="D234" s="45"/>
      <c r="E234" s="45"/>
    </row>
    <row r="235" spans="1:5" x14ac:dyDescent="0.25">
      <c r="A235" s="45"/>
      <c r="B235" s="119"/>
      <c r="C235" s="45"/>
      <c r="D235" s="45"/>
      <c r="E235" s="45"/>
    </row>
    <row r="236" spans="1:5" x14ac:dyDescent="0.25">
      <c r="A236" s="45"/>
      <c r="B236" s="119"/>
      <c r="C236" s="45"/>
      <c r="D236" s="45"/>
      <c r="E236" s="45"/>
    </row>
    <row r="237" spans="1:5" x14ac:dyDescent="0.25">
      <c r="A237" s="45"/>
      <c r="B237" s="119"/>
      <c r="C237" s="45"/>
      <c r="D237" s="45"/>
      <c r="E237" s="45"/>
    </row>
    <row r="238" spans="1:5" x14ac:dyDescent="0.25">
      <c r="A238" s="45"/>
      <c r="B238" s="119"/>
      <c r="C238" s="45"/>
      <c r="D238" s="45"/>
      <c r="E238" s="45"/>
    </row>
    <row r="239" spans="1:5" x14ac:dyDescent="0.25">
      <c r="A239" s="45"/>
      <c r="B239" s="119"/>
      <c r="C239" s="45"/>
      <c r="D239" s="45"/>
      <c r="E239" s="45"/>
    </row>
    <row r="240" spans="1:5" x14ac:dyDescent="0.25">
      <c r="A240" s="45"/>
      <c r="B240" s="119"/>
      <c r="C240" s="45"/>
      <c r="D240" s="45"/>
      <c r="E240" s="45"/>
    </row>
    <row r="241" spans="1:5" x14ac:dyDescent="0.25">
      <c r="A241" s="45"/>
      <c r="B241" s="119"/>
      <c r="C241" s="45"/>
      <c r="D241" s="45"/>
      <c r="E241" s="45"/>
    </row>
    <row r="242" spans="1:5" x14ac:dyDescent="0.25">
      <c r="A242" s="45"/>
      <c r="B242" s="119"/>
      <c r="C242" s="45"/>
      <c r="D242" s="45"/>
      <c r="E242" s="45"/>
    </row>
    <row r="243" spans="1:5" x14ac:dyDescent="0.25">
      <c r="A243" s="45"/>
      <c r="B243" s="119"/>
      <c r="C243" s="45"/>
      <c r="D243" s="45"/>
      <c r="E243" s="45"/>
    </row>
    <row r="244" spans="1:5" x14ac:dyDescent="0.25">
      <c r="A244" s="45"/>
      <c r="B244" s="119"/>
      <c r="C244" s="45"/>
      <c r="D244" s="45"/>
      <c r="E244" s="45"/>
    </row>
    <row r="245" spans="1:5" x14ac:dyDescent="0.25">
      <c r="A245" s="45"/>
      <c r="B245" s="119"/>
      <c r="C245" s="45"/>
      <c r="D245" s="45"/>
      <c r="E245" s="45"/>
    </row>
    <row r="246" spans="1:5" x14ac:dyDescent="0.25">
      <c r="A246" s="45"/>
      <c r="B246" s="119"/>
      <c r="C246" s="45"/>
      <c r="D246" s="45"/>
      <c r="E246" s="45"/>
    </row>
    <row r="247" spans="1:5" x14ac:dyDescent="0.25">
      <c r="A247" s="45"/>
      <c r="B247" s="119"/>
      <c r="C247" s="45"/>
      <c r="D247" s="45"/>
      <c r="E247" s="45"/>
    </row>
    <row r="248" spans="1:5" x14ac:dyDescent="0.25">
      <c r="A248" s="45"/>
      <c r="B248" s="119"/>
      <c r="C248" s="45"/>
      <c r="D248" s="45"/>
      <c r="E248" s="45"/>
    </row>
    <row r="249" spans="1:5" x14ac:dyDescent="0.25">
      <c r="A249" s="45"/>
      <c r="B249" s="119"/>
      <c r="C249" s="45"/>
      <c r="D249" s="45"/>
      <c r="E249" s="45"/>
    </row>
    <row r="250" spans="1:5" x14ac:dyDescent="0.25">
      <c r="A250" s="45"/>
      <c r="B250" s="119"/>
      <c r="C250" s="45"/>
      <c r="D250" s="45"/>
      <c r="E250" s="45"/>
    </row>
    <row r="251" spans="1:5" x14ac:dyDescent="0.25">
      <c r="A251" s="45"/>
      <c r="B251" s="119"/>
      <c r="C251" s="45"/>
      <c r="D251" s="45"/>
      <c r="E251" s="45"/>
    </row>
    <row r="252" spans="1:5" x14ac:dyDescent="0.25">
      <c r="A252" s="45"/>
      <c r="B252" s="119"/>
      <c r="C252" s="45"/>
      <c r="D252" s="45"/>
      <c r="E252" s="45"/>
    </row>
    <row r="253" spans="1:5" x14ac:dyDescent="0.25">
      <c r="A253" s="45"/>
      <c r="B253" s="119"/>
      <c r="C253" s="45"/>
      <c r="D253" s="45"/>
      <c r="E253" s="45"/>
    </row>
    <row r="254" spans="1:5" x14ac:dyDescent="0.25">
      <c r="A254" s="45"/>
      <c r="B254" s="119"/>
      <c r="C254" s="45"/>
      <c r="D254" s="45"/>
      <c r="E254" s="45"/>
    </row>
    <row r="255" spans="1:5" x14ac:dyDescent="0.25">
      <c r="A255" s="45"/>
      <c r="B255" s="119"/>
      <c r="C255" s="45"/>
      <c r="D255" s="45"/>
      <c r="E255" s="45"/>
    </row>
    <row r="256" spans="1:5" x14ac:dyDescent="0.25">
      <c r="A256" s="45"/>
      <c r="B256" s="119"/>
      <c r="C256" s="45"/>
      <c r="D256" s="45"/>
      <c r="E256" s="45"/>
    </row>
    <row r="257" spans="1:5" x14ac:dyDescent="0.25">
      <c r="A257" s="45"/>
      <c r="B257" s="119"/>
      <c r="C257" s="45"/>
      <c r="D257" s="45"/>
      <c r="E257" s="45"/>
    </row>
    <row r="258" spans="1:5" x14ac:dyDescent="0.25">
      <c r="A258" s="45"/>
      <c r="B258" s="119"/>
      <c r="C258" s="45"/>
      <c r="D258" s="45"/>
      <c r="E258" s="45"/>
    </row>
    <row r="259" spans="1:5" x14ac:dyDescent="0.25">
      <c r="A259" s="45"/>
      <c r="B259" s="119"/>
      <c r="C259" s="45"/>
      <c r="D259" s="45"/>
      <c r="E259" s="45"/>
    </row>
    <row r="260" spans="1:5" x14ac:dyDescent="0.25">
      <c r="A260" s="45"/>
      <c r="B260" s="119"/>
      <c r="C260" s="45"/>
      <c r="D260" s="45"/>
      <c r="E260" s="45"/>
    </row>
    <row r="261" spans="1:5" x14ac:dyDescent="0.25">
      <c r="A261" s="45"/>
      <c r="B261" s="119"/>
      <c r="C261" s="45"/>
      <c r="D261" s="45"/>
      <c r="E261" s="45"/>
    </row>
    <row r="262" spans="1:5" x14ac:dyDescent="0.25">
      <c r="A262" s="45"/>
      <c r="B262" s="119"/>
      <c r="C262" s="45"/>
      <c r="D262" s="45"/>
      <c r="E262" s="45"/>
    </row>
    <row r="263" spans="1:5" x14ac:dyDescent="0.25">
      <c r="A263" s="45"/>
      <c r="B263" s="119"/>
      <c r="C263" s="45"/>
      <c r="D263" s="45"/>
      <c r="E263" s="45"/>
    </row>
    <row r="264" spans="1:5" x14ac:dyDescent="0.25">
      <c r="A264" s="45"/>
      <c r="B264" s="119"/>
      <c r="C264" s="45"/>
      <c r="D264" s="45"/>
      <c r="E264" s="45"/>
    </row>
    <row r="265" spans="1:5" x14ac:dyDescent="0.25">
      <c r="A265" s="45"/>
      <c r="B265" s="119"/>
      <c r="C265" s="45"/>
      <c r="D265" s="45"/>
      <c r="E265" s="45"/>
    </row>
    <row r="266" spans="1:5" x14ac:dyDescent="0.25">
      <c r="A266" s="45"/>
      <c r="B266" s="119"/>
      <c r="C266" s="45"/>
      <c r="D266" s="45"/>
      <c r="E266" s="45"/>
    </row>
    <row r="267" spans="1:5" x14ac:dyDescent="0.25">
      <c r="A267" s="45"/>
      <c r="B267" s="119"/>
      <c r="C267" s="45"/>
      <c r="D267" s="45"/>
      <c r="E267" s="45"/>
    </row>
    <row r="268" spans="1:5" x14ac:dyDescent="0.25">
      <c r="A268" s="45"/>
      <c r="B268" s="119"/>
      <c r="C268" s="45"/>
      <c r="D268" s="45"/>
      <c r="E268" s="45"/>
    </row>
    <row r="269" spans="1:5" x14ac:dyDescent="0.25">
      <c r="A269" s="45"/>
      <c r="B269" s="119"/>
      <c r="C269" s="45"/>
      <c r="D269" s="45"/>
      <c r="E269" s="45"/>
    </row>
    <row r="270" spans="1:5" x14ac:dyDescent="0.25">
      <c r="A270" s="45"/>
      <c r="B270" s="119"/>
      <c r="C270" s="45"/>
      <c r="D270" s="45"/>
      <c r="E270" s="45"/>
    </row>
    <row r="271" spans="1:5" x14ac:dyDescent="0.25">
      <c r="A271" s="45"/>
      <c r="B271" s="119"/>
      <c r="C271" s="45"/>
      <c r="D271" s="45"/>
      <c r="E271" s="45"/>
    </row>
    <row r="272" spans="1:5" x14ac:dyDescent="0.25">
      <c r="A272" s="45"/>
      <c r="B272" s="119"/>
      <c r="C272" s="45"/>
      <c r="D272" s="45"/>
      <c r="E272" s="45"/>
    </row>
    <row r="273" spans="1:5" x14ac:dyDescent="0.25">
      <c r="A273" s="45"/>
      <c r="B273" s="119"/>
      <c r="C273" s="45"/>
      <c r="D273" s="45"/>
      <c r="E273" s="45"/>
    </row>
    <row r="274" spans="1:5" x14ac:dyDescent="0.25">
      <c r="A274" s="45"/>
      <c r="B274" s="119"/>
      <c r="C274" s="45"/>
      <c r="D274" s="45"/>
      <c r="E274" s="45"/>
    </row>
    <row r="275" spans="1:5" x14ac:dyDescent="0.25">
      <c r="A275" s="45"/>
      <c r="B275" s="119"/>
      <c r="C275" s="45"/>
      <c r="D275" s="45"/>
      <c r="E275" s="45"/>
    </row>
    <row r="276" spans="1:5" x14ac:dyDescent="0.25">
      <c r="A276" s="45"/>
      <c r="B276" s="119"/>
      <c r="C276" s="45"/>
      <c r="D276" s="45"/>
      <c r="E276" s="45"/>
    </row>
    <row r="277" spans="1:5" x14ac:dyDescent="0.25">
      <c r="A277" s="45"/>
      <c r="B277" s="119"/>
      <c r="C277" s="45"/>
      <c r="D277" s="45"/>
      <c r="E277" s="45"/>
    </row>
    <row r="278" spans="1:5" x14ac:dyDescent="0.25">
      <c r="A278" s="45"/>
      <c r="B278" s="119"/>
      <c r="C278" s="45"/>
      <c r="D278" s="45"/>
      <c r="E278" s="45"/>
    </row>
    <row r="279" spans="1:5" x14ac:dyDescent="0.25">
      <c r="A279" s="45"/>
      <c r="B279" s="119"/>
      <c r="C279" s="45"/>
      <c r="D279" s="45"/>
      <c r="E279" s="45"/>
    </row>
    <row r="280" spans="1:5" x14ac:dyDescent="0.25">
      <c r="A280" s="45"/>
      <c r="B280" s="119"/>
      <c r="C280" s="45"/>
      <c r="D280" s="45"/>
      <c r="E280" s="45"/>
    </row>
    <row r="281" spans="1:5" x14ac:dyDescent="0.25">
      <c r="A281" s="45"/>
      <c r="B281" s="119"/>
      <c r="C281" s="45"/>
      <c r="D281" s="45"/>
      <c r="E281" s="45"/>
    </row>
    <row r="282" spans="1:5" x14ac:dyDescent="0.25">
      <c r="A282" s="45"/>
      <c r="B282" s="119"/>
      <c r="C282" s="45"/>
      <c r="D282" s="45"/>
      <c r="E282" s="45"/>
    </row>
    <row r="283" spans="1:5" x14ac:dyDescent="0.25">
      <c r="A283" s="45"/>
      <c r="B283" s="119"/>
      <c r="C283" s="45"/>
      <c r="D283" s="45"/>
      <c r="E283" s="45"/>
    </row>
    <row r="284" spans="1:5" x14ac:dyDescent="0.25">
      <c r="A284" s="45"/>
      <c r="B284" s="119"/>
      <c r="C284" s="45"/>
      <c r="D284" s="45"/>
      <c r="E284" s="45"/>
    </row>
    <row r="285" spans="1:5" x14ac:dyDescent="0.25">
      <c r="A285" s="45"/>
      <c r="B285" s="119"/>
      <c r="C285" s="45"/>
      <c r="D285" s="45"/>
      <c r="E285" s="45"/>
    </row>
    <row r="286" spans="1:5" x14ac:dyDescent="0.25">
      <c r="A286" s="45"/>
      <c r="B286" s="119"/>
      <c r="C286" s="45"/>
      <c r="D286" s="45"/>
      <c r="E286" s="45"/>
    </row>
    <row r="287" spans="1:5" x14ac:dyDescent="0.25">
      <c r="A287" s="45"/>
      <c r="B287" s="119"/>
      <c r="C287" s="45"/>
      <c r="D287" s="45"/>
      <c r="E287" s="45"/>
    </row>
    <row r="288" spans="1:5" x14ac:dyDescent="0.25">
      <c r="A288" s="45"/>
      <c r="B288" s="119"/>
      <c r="C288" s="45"/>
      <c r="D288" s="45"/>
      <c r="E288" s="45"/>
    </row>
    <row r="289" spans="1:5" x14ac:dyDescent="0.25">
      <c r="A289" s="45"/>
      <c r="B289" s="119"/>
      <c r="C289" s="45"/>
      <c r="D289" s="45"/>
      <c r="E289" s="45"/>
    </row>
    <row r="290" spans="1:5" x14ac:dyDescent="0.25">
      <c r="A290" s="45"/>
      <c r="B290" s="119"/>
      <c r="C290" s="45"/>
      <c r="D290" s="45"/>
      <c r="E290" s="45"/>
    </row>
    <row r="291" spans="1:5" x14ac:dyDescent="0.25">
      <c r="A291" s="45"/>
      <c r="B291" s="119"/>
      <c r="C291" s="45"/>
      <c r="D291" s="45"/>
      <c r="E291" s="45"/>
    </row>
    <row r="292" spans="1:5" x14ac:dyDescent="0.25">
      <c r="A292" s="45"/>
      <c r="B292" s="119"/>
      <c r="C292" s="45"/>
      <c r="D292" s="45"/>
      <c r="E292" s="45"/>
    </row>
    <row r="293" spans="1:5" x14ac:dyDescent="0.25">
      <c r="A293" s="45"/>
      <c r="B293" s="119"/>
      <c r="C293" s="45"/>
      <c r="D293" s="45"/>
      <c r="E293" s="45"/>
    </row>
    <row r="294" spans="1:5" x14ac:dyDescent="0.25">
      <c r="A294" s="45"/>
      <c r="B294" s="119"/>
      <c r="C294" s="45"/>
      <c r="D294" s="45"/>
      <c r="E294" s="45"/>
    </row>
    <row r="295" spans="1:5" x14ac:dyDescent="0.25">
      <c r="A295" s="45"/>
      <c r="B295" s="119"/>
      <c r="C295" s="45"/>
      <c r="D295" s="45"/>
      <c r="E295" s="45"/>
    </row>
    <row r="296" spans="1:5" x14ac:dyDescent="0.25">
      <c r="A296" s="45"/>
      <c r="B296" s="119"/>
      <c r="C296" s="45"/>
      <c r="D296" s="45"/>
      <c r="E296" s="45"/>
    </row>
    <row r="297" spans="1:5" x14ac:dyDescent="0.25">
      <c r="A297" s="45"/>
      <c r="B297" s="119"/>
      <c r="C297" s="45"/>
      <c r="D297" s="45"/>
      <c r="E297" s="45"/>
    </row>
    <row r="298" spans="1:5" x14ac:dyDescent="0.25">
      <c r="A298" s="45"/>
      <c r="B298" s="119"/>
      <c r="C298" s="45"/>
      <c r="D298" s="45"/>
      <c r="E298" s="45"/>
    </row>
    <row r="299" spans="1:5" x14ac:dyDescent="0.25">
      <c r="A299" s="45"/>
      <c r="B299" s="119"/>
      <c r="C299" s="45"/>
      <c r="D299" s="45"/>
      <c r="E299" s="45"/>
    </row>
    <row r="300" spans="1:5" x14ac:dyDescent="0.25">
      <c r="A300" s="45"/>
      <c r="B300" s="119"/>
      <c r="C300" s="45"/>
      <c r="D300" s="45"/>
      <c r="E300" s="45"/>
    </row>
    <row r="301" spans="1:5" x14ac:dyDescent="0.25">
      <c r="A301" s="45"/>
      <c r="B301" s="119"/>
      <c r="C301" s="45"/>
      <c r="D301" s="45"/>
      <c r="E301" s="45"/>
    </row>
    <row r="302" spans="1:5" x14ac:dyDescent="0.25">
      <c r="A302" s="45"/>
      <c r="B302" s="119"/>
      <c r="C302" s="45"/>
      <c r="D302" s="45"/>
      <c r="E302" s="45"/>
    </row>
    <row r="303" spans="1:5" x14ac:dyDescent="0.25">
      <c r="A303" s="45"/>
      <c r="B303" s="119"/>
      <c r="C303" s="45"/>
      <c r="D303" s="45"/>
      <c r="E303" s="45"/>
    </row>
    <row r="304" spans="1:5" x14ac:dyDescent="0.25">
      <c r="A304" s="45"/>
      <c r="B304" s="119"/>
      <c r="C304" s="45"/>
      <c r="D304" s="45"/>
      <c r="E304" s="45"/>
    </row>
    <row r="305" spans="1:5" x14ac:dyDescent="0.25">
      <c r="A305" s="45"/>
      <c r="B305" s="119"/>
      <c r="C305" s="45"/>
      <c r="D305" s="45"/>
      <c r="E305" s="45"/>
    </row>
    <row r="306" spans="1:5" x14ac:dyDescent="0.25">
      <c r="A306" s="45"/>
      <c r="B306" s="119"/>
      <c r="C306" s="45"/>
      <c r="D306" s="45"/>
      <c r="E306" s="45"/>
    </row>
    <row r="307" spans="1:5" x14ac:dyDescent="0.25">
      <c r="A307" s="45"/>
      <c r="B307" s="119"/>
      <c r="C307" s="45"/>
      <c r="D307" s="45"/>
      <c r="E307" s="45"/>
    </row>
    <row r="308" spans="1:5" x14ac:dyDescent="0.25">
      <c r="A308" s="45"/>
      <c r="B308" s="119"/>
      <c r="C308" s="45"/>
      <c r="D308" s="45"/>
      <c r="E308" s="45"/>
    </row>
    <row r="309" spans="1:5" x14ac:dyDescent="0.25">
      <c r="A309" s="45"/>
      <c r="B309" s="119"/>
      <c r="C309" s="45"/>
      <c r="D309" s="45"/>
      <c r="E309" s="45"/>
    </row>
    <row r="310" spans="1:5" x14ac:dyDescent="0.25">
      <c r="A310" s="45"/>
      <c r="B310" s="119"/>
      <c r="C310" s="45"/>
      <c r="D310" s="45"/>
      <c r="E310" s="45"/>
    </row>
    <row r="311" spans="1:5" x14ac:dyDescent="0.25">
      <c r="A311" s="45"/>
      <c r="B311" s="119"/>
      <c r="C311" s="45"/>
      <c r="D311" s="45"/>
      <c r="E311" s="45"/>
    </row>
    <row r="312" spans="1:5" x14ac:dyDescent="0.25">
      <c r="A312" s="45"/>
      <c r="B312" s="119"/>
      <c r="C312" s="45"/>
      <c r="D312" s="45"/>
      <c r="E312" s="45"/>
    </row>
    <row r="313" spans="1:5" x14ac:dyDescent="0.25">
      <c r="A313" s="45"/>
      <c r="B313" s="119"/>
      <c r="C313" s="45"/>
      <c r="D313" s="45"/>
      <c r="E313" s="45"/>
    </row>
    <row r="314" spans="1:5" x14ac:dyDescent="0.25">
      <c r="A314" s="45"/>
      <c r="B314" s="119"/>
      <c r="C314" s="45"/>
      <c r="D314" s="45"/>
      <c r="E314" s="45"/>
    </row>
    <row r="315" spans="1:5" x14ac:dyDescent="0.25">
      <c r="A315" s="45"/>
      <c r="B315" s="119"/>
      <c r="C315" s="45"/>
      <c r="D315" s="45"/>
      <c r="E315" s="45"/>
    </row>
    <row r="316" spans="1:5" x14ac:dyDescent="0.25">
      <c r="A316" s="45"/>
      <c r="B316" s="119"/>
      <c r="C316" s="45"/>
      <c r="D316" s="45"/>
      <c r="E316" s="45"/>
    </row>
    <row r="317" spans="1:5" x14ac:dyDescent="0.25">
      <c r="A317" s="45"/>
      <c r="B317" s="119"/>
      <c r="C317" s="45"/>
      <c r="D317" s="45"/>
      <c r="E317" s="45"/>
    </row>
    <row r="318" spans="1:5" x14ac:dyDescent="0.25">
      <c r="A318" s="45"/>
      <c r="B318" s="119"/>
      <c r="C318" s="45"/>
      <c r="D318" s="45"/>
      <c r="E318" s="45"/>
    </row>
    <row r="319" spans="1:5" x14ac:dyDescent="0.25">
      <c r="A319" s="45"/>
      <c r="B319" s="119"/>
      <c r="C319" s="45"/>
      <c r="D319" s="45"/>
      <c r="E319" s="45"/>
    </row>
    <row r="320" spans="1:5" x14ac:dyDescent="0.25">
      <c r="A320" s="45"/>
      <c r="B320" s="119"/>
      <c r="C320" s="45"/>
      <c r="D320" s="45"/>
      <c r="E320" s="45"/>
    </row>
    <row r="321" spans="1:5" x14ac:dyDescent="0.25">
      <c r="A321" s="45"/>
      <c r="B321" s="119"/>
      <c r="C321" s="45"/>
      <c r="D321" s="45"/>
      <c r="E321" s="45"/>
    </row>
    <row r="322" spans="1:5" x14ac:dyDescent="0.25">
      <c r="A322" s="45"/>
      <c r="B322" s="119"/>
      <c r="C322" s="45"/>
      <c r="D322" s="45"/>
      <c r="E322" s="45"/>
    </row>
    <row r="323" spans="1:5" x14ac:dyDescent="0.25">
      <c r="A323" s="45"/>
      <c r="B323" s="119"/>
      <c r="C323" s="45"/>
      <c r="D323" s="45"/>
      <c r="E323" s="45"/>
    </row>
    <row r="324" spans="1:5" x14ac:dyDescent="0.25">
      <c r="A324" s="45"/>
      <c r="B324" s="119"/>
      <c r="C324" s="45"/>
      <c r="D324" s="45"/>
      <c r="E324" s="45"/>
    </row>
    <row r="325" spans="1:5" x14ac:dyDescent="0.25">
      <c r="A325" s="45"/>
      <c r="B325" s="119"/>
      <c r="C325" s="45"/>
      <c r="D325" s="45"/>
      <c r="E325" s="45"/>
    </row>
    <row r="326" spans="1:5" x14ac:dyDescent="0.25">
      <c r="A326" s="45"/>
      <c r="B326" s="119"/>
      <c r="C326" s="45"/>
      <c r="D326" s="45"/>
      <c r="E326" s="45"/>
    </row>
    <row r="327" spans="1:5" x14ac:dyDescent="0.25">
      <c r="A327" s="45"/>
      <c r="B327" s="119"/>
      <c r="C327" s="45"/>
      <c r="D327" s="45"/>
      <c r="E327" s="45"/>
    </row>
    <row r="328" spans="1:5" x14ac:dyDescent="0.25">
      <c r="A328" s="45"/>
      <c r="B328" s="119"/>
      <c r="C328" s="45"/>
      <c r="D328" s="45"/>
      <c r="E328" s="45"/>
    </row>
    <row r="329" spans="1:5" x14ac:dyDescent="0.25">
      <c r="A329" s="45"/>
      <c r="B329" s="119"/>
      <c r="C329" s="45"/>
      <c r="D329" s="45"/>
      <c r="E329" s="45"/>
    </row>
    <row r="330" spans="1:5" x14ac:dyDescent="0.25">
      <c r="A330" s="45"/>
      <c r="B330" s="119"/>
      <c r="C330" s="45"/>
      <c r="D330" s="45"/>
      <c r="E330" s="45"/>
    </row>
    <row r="331" spans="1:5" x14ac:dyDescent="0.25">
      <c r="A331" s="45"/>
      <c r="B331" s="119"/>
      <c r="C331" s="45"/>
      <c r="D331" s="45"/>
      <c r="E331" s="45"/>
    </row>
    <row r="332" spans="1:5" x14ac:dyDescent="0.25">
      <c r="A332" s="45"/>
      <c r="B332" s="119"/>
      <c r="C332" s="45"/>
      <c r="D332" s="45"/>
      <c r="E332" s="45"/>
    </row>
    <row r="333" spans="1:5" x14ac:dyDescent="0.25">
      <c r="A333" s="45"/>
      <c r="B333" s="119"/>
      <c r="C333" s="45"/>
      <c r="D333" s="45"/>
      <c r="E333" s="45"/>
    </row>
    <row r="334" spans="1:5" x14ac:dyDescent="0.25">
      <c r="A334" s="45"/>
      <c r="B334" s="119"/>
      <c r="C334" s="45"/>
      <c r="D334" s="45"/>
      <c r="E334" s="45"/>
    </row>
    <row r="335" spans="1:5" x14ac:dyDescent="0.25">
      <c r="A335" s="45"/>
      <c r="B335" s="119"/>
      <c r="C335" s="45"/>
      <c r="D335" s="45"/>
      <c r="E335" s="45"/>
    </row>
    <row r="336" spans="1:5" x14ac:dyDescent="0.25">
      <c r="A336" s="45"/>
      <c r="B336" s="119"/>
      <c r="C336" s="45"/>
      <c r="D336" s="45"/>
      <c r="E336" s="45"/>
    </row>
    <row r="337" spans="1:5" x14ac:dyDescent="0.25">
      <c r="A337" s="45"/>
      <c r="B337" s="119"/>
      <c r="C337" s="45"/>
      <c r="D337" s="45"/>
      <c r="E337" s="45"/>
    </row>
    <row r="338" spans="1:5" x14ac:dyDescent="0.25">
      <c r="A338" s="45"/>
      <c r="B338" s="119"/>
      <c r="C338" s="45"/>
      <c r="D338" s="45"/>
      <c r="E338" s="45"/>
    </row>
    <row r="339" spans="1:5" x14ac:dyDescent="0.25">
      <c r="A339" s="45"/>
      <c r="B339" s="119"/>
      <c r="C339" s="45"/>
      <c r="D339" s="45"/>
      <c r="E339" s="45"/>
    </row>
    <row r="340" spans="1:5" x14ac:dyDescent="0.25">
      <c r="A340" s="45"/>
      <c r="B340" s="119"/>
      <c r="C340" s="45"/>
      <c r="D340" s="45"/>
      <c r="E340" s="45"/>
    </row>
    <row r="341" spans="1:5" x14ac:dyDescent="0.25">
      <c r="A341" s="45"/>
      <c r="B341" s="119"/>
      <c r="C341" s="45"/>
      <c r="D341" s="45"/>
      <c r="E341" s="45"/>
    </row>
    <row r="342" spans="1:5" x14ac:dyDescent="0.25">
      <c r="A342" s="45"/>
      <c r="B342" s="119"/>
      <c r="C342" s="45"/>
      <c r="D342" s="45"/>
      <c r="E342" s="45"/>
    </row>
    <row r="343" spans="1:5" x14ac:dyDescent="0.25">
      <c r="A343" s="45"/>
      <c r="B343" s="119"/>
      <c r="C343" s="45"/>
      <c r="D343" s="45"/>
      <c r="E343" s="45"/>
    </row>
    <row r="344" spans="1:5" x14ac:dyDescent="0.25">
      <c r="A344" s="45"/>
      <c r="B344" s="119"/>
      <c r="C344" s="45"/>
      <c r="D344" s="45"/>
      <c r="E344" s="45"/>
    </row>
    <row r="345" spans="1:5" x14ac:dyDescent="0.25">
      <c r="A345" s="45"/>
      <c r="B345" s="119"/>
      <c r="C345" s="45"/>
      <c r="D345" s="45"/>
      <c r="E345" s="45"/>
    </row>
    <row r="346" spans="1:5" x14ac:dyDescent="0.25">
      <c r="A346" s="45"/>
      <c r="B346" s="119"/>
      <c r="C346" s="45"/>
      <c r="D346" s="45"/>
      <c r="E346" s="45"/>
    </row>
    <row r="347" spans="1:5" x14ac:dyDescent="0.25">
      <c r="A347" s="45"/>
      <c r="B347" s="119"/>
      <c r="C347" s="45"/>
      <c r="D347" s="45"/>
      <c r="E347" s="45"/>
    </row>
    <row r="348" spans="1:5" x14ac:dyDescent="0.25">
      <c r="A348" s="45"/>
      <c r="B348" s="119"/>
      <c r="C348" s="45"/>
      <c r="D348" s="45"/>
      <c r="E348" s="45"/>
    </row>
    <row r="349" spans="1:5" x14ac:dyDescent="0.25">
      <c r="A349" s="45"/>
      <c r="B349" s="119"/>
      <c r="C349" s="45"/>
      <c r="D349" s="45"/>
      <c r="E349" s="45"/>
    </row>
    <row r="350" spans="1:5" x14ac:dyDescent="0.25">
      <c r="A350" s="45"/>
      <c r="B350" s="119"/>
      <c r="C350" s="45"/>
      <c r="D350" s="45"/>
      <c r="E350" s="45"/>
    </row>
    <row r="351" spans="1:5" x14ac:dyDescent="0.25">
      <c r="A351" s="45"/>
      <c r="B351" s="119"/>
      <c r="C351" s="45"/>
      <c r="D351" s="45"/>
      <c r="E351" s="45"/>
    </row>
    <row r="352" spans="1:5" x14ac:dyDescent="0.25">
      <c r="A352" s="45"/>
      <c r="B352" s="119"/>
      <c r="C352" s="45"/>
      <c r="D352" s="45"/>
      <c r="E352" s="45"/>
    </row>
    <row r="353" spans="1:5" x14ac:dyDescent="0.25">
      <c r="A353" s="45"/>
      <c r="B353" s="119"/>
      <c r="C353" s="45"/>
      <c r="D353" s="45"/>
      <c r="E353" s="45"/>
    </row>
    <row r="354" spans="1:5" x14ac:dyDescent="0.25">
      <c r="A354" s="45"/>
      <c r="B354" s="119"/>
      <c r="C354" s="45"/>
      <c r="D354" s="45"/>
      <c r="E354" s="45"/>
    </row>
    <row r="355" spans="1:5" x14ac:dyDescent="0.25">
      <c r="A355" s="45"/>
      <c r="B355" s="119"/>
      <c r="C355" s="45"/>
      <c r="D355" s="45"/>
      <c r="E355" s="45"/>
    </row>
    <row r="356" spans="1:5" x14ac:dyDescent="0.25">
      <c r="A356" s="45"/>
      <c r="B356" s="119"/>
      <c r="C356" s="45"/>
      <c r="D356" s="45"/>
      <c r="E356" s="45"/>
    </row>
    <row r="357" spans="1:5" x14ac:dyDescent="0.25">
      <c r="A357" s="45"/>
      <c r="B357" s="119"/>
      <c r="C357" s="45"/>
      <c r="D357" s="45"/>
      <c r="E357" s="45"/>
    </row>
    <row r="358" spans="1:5" x14ac:dyDescent="0.25">
      <c r="A358" s="45"/>
      <c r="B358" s="119"/>
      <c r="C358" s="45"/>
      <c r="D358" s="45"/>
      <c r="E358" s="45"/>
    </row>
    <row r="359" spans="1:5" x14ac:dyDescent="0.25">
      <c r="A359" s="45"/>
      <c r="B359" s="119"/>
      <c r="C359" s="45"/>
      <c r="D359" s="45"/>
      <c r="E359" s="45"/>
    </row>
    <row r="360" spans="1:5" x14ac:dyDescent="0.25">
      <c r="A360" s="45"/>
      <c r="B360" s="119"/>
      <c r="C360" s="45"/>
      <c r="D360" s="45"/>
      <c r="E360" s="45"/>
    </row>
    <row r="361" spans="1:5" x14ac:dyDescent="0.25">
      <c r="A361" s="45"/>
      <c r="B361" s="119"/>
      <c r="C361" s="45"/>
      <c r="D361" s="45"/>
      <c r="E361" s="45"/>
    </row>
    <row r="362" spans="1:5" x14ac:dyDescent="0.25">
      <c r="A362" s="45"/>
      <c r="B362" s="119"/>
      <c r="C362" s="45"/>
      <c r="D362" s="45"/>
      <c r="E362" s="45"/>
    </row>
    <row r="363" spans="1:5" x14ac:dyDescent="0.25">
      <c r="A363" s="45"/>
      <c r="B363" s="119"/>
      <c r="C363" s="45"/>
      <c r="D363" s="45"/>
      <c r="E363" s="45"/>
    </row>
    <row r="364" spans="1:5" x14ac:dyDescent="0.25">
      <c r="A364" s="45"/>
      <c r="B364" s="119"/>
      <c r="C364" s="45"/>
      <c r="D364" s="45"/>
      <c r="E364" s="45"/>
    </row>
    <row r="365" spans="1:5" x14ac:dyDescent="0.25">
      <c r="A365" s="45"/>
      <c r="B365" s="119"/>
      <c r="C365" s="45"/>
      <c r="D365" s="45"/>
      <c r="E365" s="45"/>
    </row>
    <row r="366" spans="1:5" x14ac:dyDescent="0.25">
      <c r="A366" s="45"/>
      <c r="B366" s="119"/>
      <c r="C366" s="45"/>
      <c r="D366" s="45"/>
      <c r="E366" s="45"/>
    </row>
    <row r="367" spans="1:5" x14ac:dyDescent="0.25">
      <c r="A367" s="45"/>
      <c r="B367" s="119"/>
      <c r="C367" s="45"/>
      <c r="D367" s="45"/>
      <c r="E367" s="45"/>
    </row>
    <row r="368" spans="1:5" x14ac:dyDescent="0.25">
      <c r="A368" s="45"/>
      <c r="B368" s="119"/>
      <c r="C368" s="45"/>
      <c r="D368" s="45"/>
      <c r="E368" s="45"/>
    </row>
    <row r="369" spans="1:5" x14ac:dyDescent="0.25">
      <c r="A369" s="45"/>
      <c r="B369" s="119"/>
      <c r="C369" s="45"/>
      <c r="D369" s="45"/>
      <c r="E369" s="45"/>
    </row>
    <row r="370" spans="1:5" x14ac:dyDescent="0.25">
      <c r="A370" s="45"/>
      <c r="B370" s="119"/>
      <c r="C370" s="45"/>
      <c r="D370" s="45"/>
      <c r="E370" s="45"/>
    </row>
    <row r="371" spans="1:5" x14ac:dyDescent="0.25">
      <c r="A371" s="45"/>
      <c r="B371" s="119"/>
      <c r="C371" s="45"/>
      <c r="D371" s="45"/>
      <c r="E371" s="45"/>
    </row>
    <row r="372" spans="1:5" x14ac:dyDescent="0.25">
      <c r="A372" s="45"/>
      <c r="B372" s="119"/>
      <c r="C372" s="45"/>
      <c r="D372" s="45"/>
      <c r="E372" s="45"/>
    </row>
    <row r="373" spans="1:5" x14ac:dyDescent="0.25">
      <c r="A373" s="45"/>
      <c r="B373" s="119"/>
      <c r="C373" s="45"/>
      <c r="D373" s="45"/>
      <c r="E373" s="45"/>
    </row>
    <row r="374" spans="1:5" x14ac:dyDescent="0.25">
      <c r="A374" s="45"/>
      <c r="B374" s="119"/>
      <c r="C374" s="45"/>
      <c r="D374" s="45"/>
      <c r="E374" s="45"/>
    </row>
    <row r="375" spans="1:5" x14ac:dyDescent="0.25">
      <c r="A375" s="45"/>
      <c r="B375" s="119"/>
      <c r="C375" s="45"/>
      <c r="D375" s="45"/>
      <c r="E375" s="45"/>
    </row>
    <row r="376" spans="1:5" x14ac:dyDescent="0.25">
      <c r="A376" s="45"/>
      <c r="B376" s="119"/>
      <c r="C376" s="45"/>
      <c r="D376" s="45"/>
      <c r="E376" s="45"/>
    </row>
    <row r="377" spans="1:5" x14ac:dyDescent="0.25">
      <c r="A377" s="45"/>
      <c r="B377" s="119"/>
      <c r="C377" s="45"/>
      <c r="D377" s="45"/>
      <c r="E377" s="45"/>
    </row>
    <row r="378" spans="1:5" x14ac:dyDescent="0.25">
      <c r="A378" s="45"/>
      <c r="B378" s="119"/>
      <c r="C378" s="45"/>
      <c r="D378" s="45"/>
      <c r="E378" s="45"/>
    </row>
    <row r="379" spans="1:5" x14ac:dyDescent="0.25">
      <c r="A379" s="45"/>
      <c r="B379" s="119"/>
      <c r="C379" s="45"/>
      <c r="D379" s="45"/>
      <c r="E379" s="45"/>
    </row>
    <row r="380" spans="1:5" x14ac:dyDescent="0.25">
      <c r="A380" s="45"/>
      <c r="B380" s="119"/>
      <c r="C380" s="45"/>
      <c r="D380" s="45"/>
      <c r="E380" s="45"/>
    </row>
    <row r="381" spans="1:5" x14ac:dyDescent="0.25">
      <c r="A381" s="45"/>
      <c r="B381" s="119"/>
      <c r="C381" s="45"/>
      <c r="D381" s="45"/>
      <c r="E381" s="45"/>
    </row>
    <row r="382" spans="1:5" x14ac:dyDescent="0.25">
      <c r="A382" s="45"/>
      <c r="B382" s="119"/>
      <c r="C382" s="45"/>
      <c r="D382" s="45"/>
      <c r="E382" s="45"/>
    </row>
    <row r="383" spans="1:5" x14ac:dyDescent="0.25">
      <c r="A383" s="45"/>
      <c r="B383" s="119"/>
      <c r="C383" s="45"/>
      <c r="D383" s="45"/>
      <c r="E383" s="45"/>
    </row>
    <row r="384" spans="1:5" x14ac:dyDescent="0.25">
      <c r="A384" s="45"/>
      <c r="B384" s="119"/>
      <c r="C384" s="45"/>
      <c r="D384" s="45"/>
      <c r="E384" s="45"/>
    </row>
    <row r="385" spans="1:5" x14ac:dyDescent="0.25">
      <c r="A385" s="45"/>
      <c r="B385" s="119"/>
      <c r="C385" s="45"/>
      <c r="D385" s="45"/>
      <c r="E385" s="45"/>
    </row>
    <row r="386" spans="1:5" x14ac:dyDescent="0.25">
      <c r="A386" s="45"/>
      <c r="B386" s="119"/>
      <c r="C386" s="45"/>
      <c r="D386" s="45"/>
      <c r="E386" s="45"/>
    </row>
    <row r="387" spans="1:5" x14ac:dyDescent="0.25">
      <c r="A387" s="45"/>
      <c r="B387" s="119"/>
      <c r="C387" s="45"/>
      <c r="D387" s="45"/>
      <c r="E387" s="45"/>
    </row>
    <row r="388" spans="1:5" x14ac:dyDescent="0.25">
      <c r="A388" s="45"/>
      <c r="B388" s="119"/>
      <c r="C388" s="45"/>
      <c r="D388" s="45"/>
      <c r="E388" s="45"/>
    </row>
    <row r="389" spans="1:5" x14ac:dyDescent="0.25">
      <c r="A389" s="45"/>
      <c r="B389" s="119"/>
      <c r="C389" s="45"/>
      <c r="D389" s="45"/>
      <c r="E389" s="45"/>
    </row>
    <row r="390" spans="1:5" x14ac:dyDescent="0.25">
      <c r="A390" s="45"/>
      <c r="B390" s="119"/>
      <c r="C390" s="45"/>
      <c r="D390" s="45"/>
      <c r="E390" s="45"/>
    </row>
    <row r="391" spans="1:5" x14ac:dyDescent="0.25">
      <c r="A391" s="45"/>
      <c r="B391" s="119"/>
      <c r="C391" s="45"/>
      <c r="D391" s="45"/>
      <c r="E391" s="45"/>
    </row>
    <row r="392" spans="1:5" x14ac:dyDescent="0.25">
      <c r="A392" s="45"/>
      <c r="B392" s="119"/>
      <c r="C392" s="45"/>
      <c r="D392" s="45"/>
      <c r="E392" s="45"/>
    </row>
    <row r="393" spans="1:5" x14ac:dyDescent="0.25">
      <c r="A393" s="45"/>
      <c r="B393" s="119"/>
      <c r="C393" s="45"/>
      <c r="D393" s="45"/>
      <c r="E393" s="45"/>
    </row>
    <row r="394" spans="1:5" x14ac:dyDescent="0.25">
      <c r="A394" s="45"/>
      <c r="B394" s="119"/>
      <c r="C394" s="45"/>
      <c r="D394" s="45"/>
      <c r="E394" s="45"/>
    </row>
    <row r="395" spans="1:5" x14ac:dyDescent="0.25">
      <c r="A395" s="45"/>
      <c r="B395" s="119"/>
      <c r="C395" s="45"/>
      <c r="D395" s="45"/>
      <c r="E395" s="45"/>
    </row>
    <row r="396" spans="1:5" x14ac:dyDescent="0.25">
      <c r="A396" s="45"/>
      <c r="B396" s="119"/>
      <c r="C396" s="45"/>
      <c r="D396" s="45"/>
      <c r="E396" s="45"/>
    </row>
    <row r="397" spans="1:5" x14ac:dyDescent="0.25">
      <c r="A397" s="45"/>
      <c r="B397" s="119"/>
      <c r="C397" s="45"/>
      <c r="D397" s="45"/>
      <c r="E397" s="45"/>
    </row>
    <row r="398" spans="1:5" x14ac:dyDescent="0.25">
      <c r="A398" s="45"/>
      <c r="B398" s="119"/>
      <c r="C398" s="45"/>
      <c r="D398" s="45"/>
      <c r="E398" s="45"/>
    </row>
    <row r="399" spans="1:5" x14ac:dyDescent="0.25">
      <c r="A399" s="45"/>
      <c r="B399" s="119"/>
      <c r="C399" s="45"/>
      <c r="D399" s="45"/>
      <c r="E399" s="45"/>
    </row>
    <row r="400" spans="1:5" x14ac:dyDescent="0.25">
      <c r="A400" s="45"/>
      <c r="B400" s="119"/>
      <c r="C400" s="45"/>
      <c r="D400" s="45"/>
      <c r="E400" s="45"/>
    </row>
    <row r="401" spans="1:5" x14ac:dyDescent="0.25">
      <c r="A401" s="45"/>
      <c r="B401" s="119"/>
      <c r="C401" s="45"/>
      <c r="D401" s="45"/>
      <c r="E401" s="45"/>
    </row>
    <row r="402" spans="1:5" x14ac:dyDescent="0.25">
      <c r="A402" s="45"/>
      <c r="B402" s="119"/>
      <c r="C402" s="45"/>
      <c r="D402" s="45"/>
      <c r="E402" s="45"/>
    </row>
    <row r="403" spans="1:5" x14ac:dyDescent="0.25">
      <c r="A403" s="45"/>
      <c r="B403" s="119"/>
      <c r="C403" s="45"/>
      <c r="D403" s="45"/>
      <c r="E403" s="45"/>
    </row>
    <row r="404" spans="1:5" x14ac:dyDescent="0.25">
      <c r="A404" s="45"/>
      <c r="B404" s="119"/>
      <c r="C404" s="45"/>
      <c r="D404" s="45"/>
      <c r="E404" s="45"/>
    </row>
    <row r="405" spans="1:5" x14ac:dyDescent="0.25">
      <c r="A405" s="45"/>
      <c r="B405" s="119"/>
      <c r="C405" s="45"/>
      <c r="D405" s="45"/>
      <c r="E405" s="45"/>
    </row>
    <row r="406" spans="1:5" x14ac:dyDescent="0.25">
      <c r="A406" s="45"/>
      <c r="B406" s="119"/>
      <c r="C406" s="45"/>
      <c r="D406" s="45"/>
      <c r="E406" s="45"/>
    </row>
    <row r="407" spans="1:5" x14ac:dyDescent="0.25">
      <c r="A407" s="45"/>
      <c r="B407" s="119"/>
      <c r="C407" s="45"/>
      <c r="D407" s="45"/>
      <c r="E407" s="45"/>
    </row>
    <row r="408" spans="1:5" x14ac:dyDescent="0.25">
      <c r="A408" s="45"/>
      <c r="B408" s="119"/>
      <c r="C408" s="45"/>
      <c r="D408" s="45"/>
      <c r="E408" s="45"/>
    </row>
    <row r="409" spans="1:5" x14ac:dyDescent="0.25">
      <c r="A409" s="45"/>
      <c r="B409" s="119"/>
      <c r="C409" s="45"/>
      <c r="D409" s="45"/>
      <c r="E409" s="45"/>
    </row>
    <row r="410" spans="1:5" x14ac:dyDescent="0.25">
      <c r="A410" s="45"/>
      <c r="B410" s="119"/>
      <c r="C410" s="45"/>
      <c r="D410" s="45"/>
      <c r="E410" s="45"/>
    </row>
    <row r="411" spans="1:5" x14ac:dyDescent="0.25">
      <c r="A411" s="45"/>
      <c r="B411" s="119"/>
      <c r="C411" s="45"/>
      <c r="D411" s="45"/>
      <c r="E411" s="45"/>
    </row>
    <row r="412" spans="1:5" x14ac:dyDescent="0.25">
      <c r="A412" s="45"/>
      <c r="B412" s="119"/>
      <c r="C412" s="45"/>
      <c r="D412" s="45"/>
      <c r="E412" s="45"/>
    </row>
    <row r="413" spans="1:5" x14ac:dyDescent="0.25">
      <c r="A413" s="45"/>
      <c r="B413" s="119"/>
      <c r="C413" s="45"/>
      <c r="D413" s="45"/>
      <c r="E413" s="45"/>
    </row>
    <row r="414" spans="1:5" x14ac:dyDescent="0.25">
      <c r="A414" s="45"/>
      <c r="B414" s="119"/>
      <c r="C414" s="45"/>
      <c r="D414" s="45"/>
      <c r="E414" s="45"/>
    </row>
    <row r="415" spans="1:5" x14ac:dyDescent="0.25">
      <c r="A415" s="45"/>
      <c r="B415" s="119"/>
      <c r="C415" s="45"/>
      <c r="D415" s="45"/>
      <c r="E415" s="45"/>
    </row>
    <row r="416" spans="1:5" x14ac:dyDescent="0.25">
      <c r="A416" s="45"/>
      <c r="B416" s="119"/>
      <c r="C416" s="45"/>
      <c r="D416" s="45"/>
      <c r="E416" s="45"/>
    </row>
    <row r="417" spans="1:5" x14ac:dyDescent="0.25">
      <c r="A417" s="45"/>
      <c r="B417" s="119"/>
      <c r="C417" s="45"/>
      <c r="D417" s="45"/>
      <c r="E417" s="45"/>
    </row>
    <row r="418" spans="1:5" x14ac:dyDescent="0.25">
      <c r="A418" s="45"/>
      <c r="B418" s="119"/>
      <c r="C418" s="45"/>
      <c r="D418" s="45"/>
      <c r="E418" s="45"/>
    </row>
    <row r="419" spans="1:5" x14ac:dyDescent="0.25">
      <c r="A419" s="45"/>
      <c r="B419" s="119"/>
      <c r="C419" s="45"/>
      <c r="D419" s="45"/>
      <c r="E419" s="45"/>
    </row>
    <row r="420" spans="1:5" x14ac:dyDescent="0.25">
      <c r="A420" s="45"/>
      <c r="B420" s="119"/>
      <c r="C420" s="45"/>
      <c r="D420" s="45"/>
      <c r="E420" s="45"/>
    </row>
    <row r="421" spans="1:5" x14ac:dyDescent="0.25">
      <c r="A421" s="45"/>
      <c r="B421" s="119"/>
      <c r="C421" s="45"/>
      <c r="D421" s="45"/>
      <c r="E421" s="45"/>
    </row>
    <row r="422" spans="1:5" x14ac:dyDescent="0.25">
      <c r="A422" s="45"/>
      <c r="B422" s="119"/>
      <c r="C422" s="45"/>
      <c r="D422" s="45"/>
      <c r="E422" s="45"/>
    </row>
    <row r="423" spans="1:5" x14ac:dyDescent="0.25">
      <c r="A423" s="45"/>
      <c r="B423" s="119"/>
      <c r="C423" s="45"/>
      <c r="D423" s="45"/>
      <c r="E423" s="45"/>
    </row>
    <row r="424" spans="1:5" x14ac:dyDescent="0.25">
      <c r="A424" s="45"/>
      <c r="B424" s="119"/>
      <c r="C424" s="45"/>
      <c r="D424" s="45"/>
      <c r="E424" s="45"/>
    </row>
    <row r="425" spans="1:5" x14ac:dyDescent="0.25">
      <c r="A425" s="45"/>
      <c r="B425" s="119"/>
      <c r="C425" s="45"/>
      <c r="D425" s="45"/>
      <c r="E425" s="45"/>
    </row>
    <row r="426" spans="1:5" x14ac:dyDescent="0.25">
      <c r="A426" s="45"/>
      <c r="B426" s="119"/>
      <c r="C426" s="45"/>
      <c r="D426" s="45"/>
      <c r="E426" s="45"/>
    </row>
    <row r="427" spans="1:5" x14ac:dyDescent="0.25">
      <c r="A427" s="45"/>
      <c r="B427" s="119"/>
      <c r="C427" s="45"/>
      <c r="D427" s="45"/>
      <c r="E427" s="45"/>
    </row>
    <row r="428" spans="1:5" x14ac:dyDescent="0.25">
      <c r="A428" s="45"/>
      <c r="B428" s="119"/>
      <c r="C428" s="45"/>
      <c r="D428" s="45"/>
      <c r="E428" s="45"/>
    </row>
    <row r="429" spans="1:5" x14ac:dyDescent="0.25">
      <c r="A429" s="45"/>
      <c r="B429" s="119"/>
      <c r="C429" s="45"/>
      <c r="D429" s="45"/>
      <c r="E429" s="45"/>
    </row>
    <row r="430" spans="1:5" x14ac:dyDescent="0.25">
      <c r="A430" s="45"/>
      <c r="B430" s="119"/>
      <c r="C430" s="45"/>
      <c r="D430" s="45"/>
      <c r="E430" s="45"/>
    </row>
    <row r="431" spans="1:5" x14ac:dyDescent="0.25">
      <c r="A431" s="45"/>
      <c r="B431" s="119"/>
      <c r="C431" s="45"/>
      <c r="D431" s="45"/>
      <c r="E431" s="45"/>
    </row>
    <row r="432" spans="1:5" x14ac:dyDescent="0.25">
      <c r="A432" s="45"/>
      <c r="B432" s="119"/>
      <c r="C432" s="45"/>
      <c r="D432" s="45"/>
      <c r="E432" s="45"/>
    </row>
    <row r="433" spans="1:5" x14ac:dyDescent="0.25">
      <c r="A433" s="45"/>
      <c r="B433" s="119"/>
      <c r="C433" s="45"/>
      <c r="D433" s="45"/>
      <c r="E433" s="45"/>
    </row>
    <row r="434" spans="1:5" x14ac:dyDescent="0.25">
      <c r="A434" s="45"/>
      <c r="B434" s="119"/>
      <c r="C434" s="45"/>
      <c r="D434" s="45"/>
      <c r="E434" s="45"/>
    </row>
    <row r="435" spans="1:5" x14ac:dyDescent="0.25">
      <c r="A435" s="45"/>
      <c r="B435" s="119"/>
      <c r="C435" s="45"/>
      <c r="D435" s="45"/>
      <c r="E435" s="45"/>
    </row>
    <row r="436" spans="1:5" x14ac:dyDescent="0.25">
      <c r="A436" s="45"/>
      <c r="B436" s="119"/>
      <c r="C436" s="45"/>
      <c r="D436" s="45"/>
      <c r="E436" s="45"/>
    </row>
    <row r="437" spans="1:5" x14ac:dyDescent="0.25">
      <c r="A437" s="45"/>
      <c r="B437" s="119"/>
      <c r="C437" s="45"/>
      <c r="D437" s="45"/>
      <c r="E437" s="45"/>
    </row>
    <row r="438" spans="1:5" x14ac:dyDescent="0.25">
      <c r="A438" s="45"/>
      <c r="B438" s="119"/>
      <c r="C438" s="45"/>
      <c r="D438" s="45"/>
      <c r="E438" s="45"/>
    </row>
    <row r="439" spans="1:5" x14ac:dyDescent="0.25">
      <c r="A439" s="45"/>
      <c r="B439" s="119"/>
      <c r="C439" s="45"/>
      <c r="D439" s="45"/>
      <c r="E439" s="45"/>
    </row>
    <row r="440" spans="1:5" x14ac:dyDescent="0.25">
      <c r="A440" s="45"/>
      <c r="B440" s="119"/>
      <c r="C440" s="45"/>
      <c r="D440" s="45"/>
      <c r="E440" s="45"/>
    </row>
    <row r="441" spans="1:5" x14ac:dyDescent="0.25">
      <c r="A441" s="45"/>
      <c r="B441" s="119"/>
      <c r="C441" s="45"/>
      <c r="D441" s="45"/>
      <c r="E441" s="45"/>
    </row>
    <row r="442" spans="1:5" x14ac:dyDescent="0.25">
      <c r="A442" s="45"/>
      <c r="B442" s="119"/>
      <c r="C442" s="45"/>
      <c r="D442" s="45"/>
      <c r="E442" s="45"/>
    </row>
    <row r="443" spans="1:5" x14ac:dyDescent="0.25">
      <c r="A443" s="45"/>
      <c r="B443" s="119"/>
      <c r="C443" s="45"/>
      <c r="D443" s="45"/>
      <c r="E443" s="45"/>
    </row>
    <row r="444" spans="1:5" x14ac:dyDescent="0.25">
      <c r="A444" s="45"/>
      <c r="B444" s="119"/>
      <c r="C444" s="45"/>
      <c r="D444" s="45"/>
      <c r="E444" s="45"/>
    </row>
    <row r="445" spans="1:5" x14ac:dyDescent="0.25">
      <c r="A445" s="45"/>
      <c r="B445" s="119"/>
      <c r="C445" s="45"/>
      <c r="D445" s="45"/>
      <c r="E445" s="45"/>
    </row>
    <row r="446" spans="1:5" x14ac:dyDescent="0.25">
      <c r="A446" s="45"/>
      <c r="B446" s="119"/>
      <c r="C446" s="45"/>
      <c r="D446" s="45"/>
      <c r="E446" s="45"/>
    </row>
    <row r="447" spans="1:5" x14ac:dyDescent="0.25">
      <c r="A447" s="45"/>
      <c r="B447" s="119"/>
      <c r="C447" s="45"/>
      <c r="D447" s="45"/>
      <c r="E447" s="45"/>
    </row>
    <row r="448" spans="1:5" x14ac:dyDescent="0.25">
      <c r="A448" s="45"/>
      <c r="B448" s="119"/>
      <c r="C448" s="45"/>
      <c r="D448" s="45"/>
      <c r="E448" s="45"/>
    </row>
    <row r="449" spans="1:5" x14ac:dyDescent="0.25">
      <c r="A449" s="45"/>
      <c r="B449" s="119"/>
      <c r="C449" s="45"/>
      <c r="D449" s="45"/>
      <c r="E449" s="45"/>
    </row>
    <row r="450" spans="1:5" x14ac:dyDescent="0.25">
      <c r="A450" s="45"/>
      <c r="B450" s="119"/>
      <c r="C450" s="45"/>
      <c r="D450" s="45"/>
      <c r="E450" s="45"/>
    </row>
    <row r="451" spans="1:5" x14ac:dyDescent="0.25">
      <c r="A451" s="45"/>
      <c r="B451" s="119"/>
      <c r="C451" s="45"/>
      <c r="D451" s="45"/>
      <c r="E451" s="45"/>
    </row>
    <row r="452" spans="1:5" x14ac:dyDescent="0.25">
      <c r="A452" s="45"/>
      <c r="B452" s="119"/>
      <c r="C452" s="45"/>
      <c r="D452" s="45"/>
      <c r="E452" s="45"/>
    </row>
    <row r="453" spans="1:5" x14ac:dyDescent="0.25">
      <c r="A453" s="45"/>
      <c r="B453" s="119"/>
      <c r="C453" s="45"/>
      <c r="D453" s="45"/>
      <c r="E453" s="45"/>
    </row>
    <row r="454" spans="1:5" x14ac:dyDescent="0.25">
      <c r="A454" s="45"/>
      <c r="B454" s="119"/>
      <c r="C454" s="45"/>
      <c r="D454" s="45"/>
      <c r="E454" s="45"/>
    </row>
    <row r="455" spans="1:5" x14ac:dyDescent="0.25">
      <c r="A455" s="45"/>
      <c r="B455" s="119"/>
      <c r="C455" s="45"/>
      <c r="D455" s="45"/>
      <c r="E455" s="45"/>
    </row>
    <row r="456" spans="1:5" x14ac:dyDescent="0.25">
      <c r="A456" s="45"/>
      <c r="B456" s="119"/>
      <c r="C456" s="45"/>
      <c r="D456" s="45"/>
      <c r="E456" s="45"/>
    </row>
    <row r="457" spans="1:5" x14ac:dyDescent="0.25">
      <c r="A457" s="45"/>
      <c r="B457" s="119"/>
      <c r="C457" s="45"/>
      <c r="D457" s="45"/>
      <c r="E457" s="45"/>
    </row>
    <row r="458" spans="1:5" x14ac:dyDescent="0.25">
      <c r="A458" s="45"/>
      <c r="B458" s="119"/>
      <c r="C458" s="45"/>
      <c r="D458" s="45"/>
      <c r="E458" s="45"/>
    </row>
    <row r="459" spans="1:5" x14ac:dyDescent="0.25">
      <c r="A459" s="45"/>
      <c r="B459" s="119"/>
      <c r="C459" s="45"/>
      <c r="D459" s="45"/>
      <c r="E459" s="45"/>
    </row>
    <row r="460" spans="1:5" x14ac:dyDescent="0.25">
      <c r="A460" s="45"/>
      <c r="B460" s="119"/>
      <c r="C460" s="45"/>
      <c r="D460" s="45"/>
      <c r="E460" s="45"/>
    </row>
    <row r="461" spans="1:5" x14ac:dyDescent="0.25">
      <c r="A461" s="45"/>
      <c r="B461" s="119"/>
      <c r="C461" s="45"/>
      <c r="D461" s="45"/>
      <c r="E461" s="45"/>
    </row>
    <row r="462" spans="1:5" x14ac:dyDescent="0.25">
      <c r="A462" s="45"/>
      <c r="B462" s="119"/>
      <c r="C462" s="45"/>
      <c r="D462" s="45"/>
      <c r="E462" s="45"/>
    </row>
    <row r="463" spans="1:5" x14ac:dyDescent="0.25">
      <c r="A463" s="45"/>
      <c r="B463" s="119"/>
      <c r="C463" s="45"/>
      <c r="D463" s="45"/>
      <c r="E463" s="45"/>
    </row>
    <row r="464" spans="1:5" x14ac:dyDescent="0.25">
      <c r="A464" s="45"/>
      <c r="B464" s="119"/>
      <c r="C464" s="45"/>
      <c r="D464" s="45"/>
      <c r="E464" s="45"/>
    </row>
    <row r="465" spans="1:5" x14ac:dyDescent="0.25">
      <c r="A465" s="45"/>
      <c r="B465" s="119"/>
      <c r="C465" s="45"/>
      <c r="D465" s="45"/>
      <c r="E465" s="45"/>
    </row>
    <row r="466" spans="1:5" x14ac:dyDescent="0.25">
      <c r="A466" s="45"/>
      <c r="B466" s="119"/>
      <c r="C466" s="45"/>
      <c r="D466" s="45"/>
      <c r="E466" s="45"/>
    </row>
    <row r="467" spans="1:5" x14ac:dyDescent="0.25">
      <c r="A467" s="45"/>
      <c r="B467" s="119"/>
      <c r="C467" s="45"/>
      <c r="D467" s="45"/>
      <c r="E467" s="45"/>
    </row>
    <row r="468" spans="1:5" x14ac:dyDescent="0.25">
      <c r="A468" s="45"/>
      <c r="B468" s="119"/>
      <c r="C468" s="45"/>
      <c r="D468" s="45"/>
      <c r="E468" s="45"/>
    </row>
    <row r="469" spans="1:5" x14ac:dyDescent="0.25">
      <c r="A469" s="45"/>
      <c r="B469" s="119"/>
      <c r="C469" s="45"/>
      <c r="D469" s="45"/>
      <c r="E469" s="45"/>
    </row>
    <row r="470" spans="1:5" x14ac:dyDescent="0.25">
      <c r="A470" s="45"/>
      <c r="B470" s="119"/>
      <c r="C470" s="45"/>
      <c r="D470" s="45"/>
      <c r="E470" s="45"/>
    </row>
    <row r="471" spans="1:5" x14ac:dyDescent="0.25">
      <c r="A471" s="45"/>
      <c r="B471" s="119"/>
      <c r="C471" s="45"/>
      <c r="D471" s="45"/>
      <c r="E471" s="45"/>
    </row>
    <row r="472" spans="1:5" x14ac:dyDescent="0.25">
      <c r="A472" s="45"/>
      <c r="B472" s="119"/>
      <c r="C472" s="45"/>
      <c r="D472" s="45"/>
      <c r="E472" s="45"/>
    </row>
    <row r="473" spans="1:5" x14ac:dyDescent="0.25">
      <c r="A473" s="45"/>
      <c r="B473" s="119"/>
      <c r="C473" s="45"/>
      <c r="D473" s="45"/>
      <c r="E473" s="45"/>
    </row>
    <row r="474" spans="1:5" x14ac:dyDescent="0.25">
      <c r="A474" s="45"/>
      <c r="B474" s="119"/>
      <c r="C474" s="45"/>
      <c r="D474" s="45"/>
      <c r="E474" s="45"/>
    </row>
    <row r="475" spans="1:5" x14ac:dyDescent="0.25">
      <c r="A475" s="45"/>
      <c r="B475" s="119"/>
      <c r="C475" s="45"/>
      <c r="D475" s="45"/>
      <c r="E475" s="45"/>
    </row>
    <row r="476" spans="1:5" x14ac:dyDescent="0.25">
      <c r="A476" s="45"/>
      <c r="B476" s="119"/>
      <c r="C476" s="45"/>
      <c r="D476" s="45"/>
      <c r="E476" s="45"/>
    </row>
    <row r="477" spans="1:5" x14ac:dyDescent="0.25">
      <c r="A477" s="45"/>
      <c r="B477" s="119"/>
      <c r="C477" s="45"/>
      <c r="D477" s="45"/>
      <c r="E477" s="45"/>
    </row>
    <row r="478" spans="1:5" x14ac:dyDescent="0.25">
      <c r="A478" s="45"/>
      <c r="B478" s="119"/>
      <c r="C478" s="45"/>
      <c r="D478" s="45"/>
      <c r="E478" s="45"/>
    </row>
    <row r="479" spans="1:5" x14ac:dyDescent="0.25">
      <c r="A479" s="45"/>
      <c r="B479" s="119"/>
      <c r="C479" s="45"/>
      <c r="D479" s="45"/>
      <c r="E479" s="45"/>
    </row>
    <row r="480" spans="1:5" x14ac:dyDescent="0.25">
      <c r="A480" s="45"/>
      <c r="B480" s="119"/>
      <c r="C480" s="45"/>
      <c r="D480" s="45"/>
      <c r="E480" s="45"/>
    </row>
    <row r="481" spans="1:5" x14ac:dyDescent="0.25">
      <c r="A481" s="45"/>
      <c r="B481" s="119"/>
      <c r="C481" s="45"/>
      <c r="D481" s="45"/>
      <c r="E481" s="45"/>
    </row>
    <row r="482" spans="1:5" x14ac:dyDescent="0.25">
      <c r="A482" s="45"/>
      <c r="B482" s="119"/>
      <c r="C482" s="45"/>
      <c r="D482" s="45"/>
      <c r="E482" s="45"/>
    </row>
    <row r="483" spans="1:5" x14ac:dyDescent="0.25">
      <c r="A483" s="45"/>
      <c r="B483" s="119"/>
      <c r="C483" s="45"/>
      <c r="D483" s="45"/>
      <c r="E483" s="45"/>
    </row>
    <row r="484" spans="1:5" x14ac:dyDescent="0.25">
      <c r="A484" s="45"/>
      <c r="B484" s="119"/>
      <c r="C484" s="45"/>
      <c r="D484" s="45"/>
      <c r="E484" s="45"/>
    </row>
    <row r="485" spans="1:5" x14ac:dyDescent="0.25">
      <c r="A485" s="45"/>
      <c r="B485" s="119"/>
      <c r="C485" s="45"/>
      <c r="D485" s="45"/>
      <c r="E485" s="45"/>
    </row>
    <row r="486" spans="1:5" x14ac:dyDescent="0.25">
      <c r="A486" s="45"/>
      <c r="B486" s="119"/>
      <c r="C486" s="45"/>
      <c r="D486" s="45"/>
      <c r="E486" s="45"/>
    </row>
    <row r="487" spans="1:5" x14ac:dyDescent="0.25">
      <c r="A487" s="45"/>
      <c r="B487" s="119"/>
      <c r="C487" s="45"/>
      <c r="D487" s="45"/>
      <c r="E487" s="45"/>
    </row>
    <row r="488" spans="1:5" x14ac:dyDescent="0.25">
      <c r="A488" s="45"/>
      <c r="B488" s="119"/>
      <c r="C488" s="45"/>
      <c r="D488" s="45"/>
      <c r="E488" s="45"/>
    </row>
    <row r="489" spans="1:5" x14ac:dyDescent="0.25">
      <c r="A489" s="45"/>
      <c r="B489" s="119"/>
      <c r="C489" s="45"/>
      <c r="D489" s="45"/>
      <c r="E489" s="45"/>
    </row>
    <row r="490" spans="1:5" x14ac:dyDescent="0.25">
      <c r="A490" s="45"/>
      <c r="B490" s="119"/>
      <c r="C490" s="45"/>
      <c r="D490" s="45"/>
      <c r="E490" s="45"/>
    </row>
    <row r="491" spans="1:5" x14ac:dyDescent="0.25">
      <c r="A491" s="45"/>
      <c r="B491" s="119"/>
      <c r="C491" s="45"/>
      <c r="D491" s="45"/>
      <c r="E491" s="45"/>
    </row>
    <row r="492" spans="1:5" x14ac:dyDescent="0.25">
      <c r="A492" s="45"/>
      <c r="B492" s="119"/>
      <c r="C492" s="45"/>
      <c r="D492" s="45"/>
      <c r="E492" s="45"/>
    </row>
    <row r="493" spans="1:5" x14ac:dyDescent="0.25">
      <c r="A493" s="45"/>
      <c r="B493" s="119"/>
      <c r="C493" s="45"/>
      <c r="D493" s="45"/>
      <c r="E493" s="45"/>
    </row>
    <row r="494" spans="1:5" x14ac:dyDescent="0.25">
      <c r="A494" s="45"/>
      <c r="B494" s="119"/>
      <c r="C494" s="45"/>
      <c r="D494" s="45"/>
      <c r="E494" s="45"/>
    </row>
    <row r="495" spans="1:5" x14ac:dyDescent="0.25">
      <c r="A495" s="45"/>
      <c r="B495" s="119"/>
      <c r="C495" s="45"/>
      <c r="D495" s="45"/>
      <c r="E495" s="45"/>
    </row>
    <row r="496" spans="1:5" x14ac:dyDescent="0.25">
      <c r="A496" s="45"/>
      <c r="B496" s="119"/>
      <c r="C496" s="45"/>
      <c r="D496" s="45"/>
      <c r="E496" s="45"/>
    </row>
    <row r="497" spans="1:5" x14ac:dyDescent="0.25">
      <c r="A497" s="45"/>
      <c r="B497" s="119"/>
      <c r="C497" s="45"/>
      <c r="D497" s="45"/>
      <c r="E497" s="45"/>
    </row>
    <row r="498" spans="1:5" x14ac:dyDescent="0.25">
      <c r="A498" s="45"/>
      <c r="B498" s="119"/>
      <c r="C498" s="45"/>
      <c r="D498" s="45"/>
      <c r="E498" s="45"/>
    </row>
    <row r="499" spans="1:5" x14ac:dyDescent="0.25">
      <c r="A499" s="45"/>
      <c r="B499" s="119"/>
      <c r="C499" s="45"/>
      <c r="D499" s="45"/>
      <c r="E499" s="45"/>
    </row>
    <row r="500" spans="1:5" x14ac:dyDescent="0.25">
      <c r="A500" s="45"/>
      <c r="B500" s="119"/>
      <c r="C500" s="45"/>
      <c r="D500" s="45"/>
      <c r="E500" s="45"/>
    </row>
    <row r="501" spans="1:5" x14ac:dyDescent="0.25">
      <c r="A501" s="45"/>
      <c r="B501" s="119"/>
      <c r="C501" s="45"/>
      <c r="D501" s="45"/>
      <c r="E501" s="45"/>
    </row>
    <row r="502" spans="1:5" x14ac:dyDescent="0.25">
      <c r="A502" s="45"/>
      <c r="B502" s="119"/>
      <c r="C502" s="45"/>
      <c r="D502" s="45"/>
      <c r="E502" s="45"/>
    </row>
    <row r="503" spans="1:5" x14ac:dyDescent="0.25">
      <c r="A503" s="45"/>
      <c r="B503" s="119"/>
      <c r="C503" s="45"/>
      <c r="D503" s="45"/>
      <c r="E503" s="45"/>
    </row>
    <row r="504" spans="1:5" x14ac:dyDescent="0.25">
      <c r="A504" s="45"/>
      <c r="B504" s="119"/>
      <c r="C504" s="45"/>
      <c r="D504" s="45"/>
      <c r="E504" s="45"/>
    </row>
    <row r="505" spans="1:5" x14ac:dyDescent="0.25">
      <c r="A505" s="45"/>
      <c r="B505" s="119"/>
      <c r="C505" s="45"/>
      <c r="D505" s="45"/>
      <c r="E505" s="45"/>
    </row>
    <row r="506" spans="1:5" x14ac:dyDescent="0.25">
      <c r="A506" s="45"/>
      <c r="B506" s="119"/>
      <c r="C506" s="45"/>
      <c r="D506" s="45"/>
      <c r="E506" s="45"/>
    </row>
    <row r="507" spans="1:5" x14ac:dyDescent="0.25">
      <c r="A507" s="45"/>
      <c r="B507" s="119"/>
      <c r="C507" s="45"/>
      <c r="D507" s="45"/>
      <c r="E507" s="45"/>
    </row>
    <row r="508" spans="1:5" x14ac:dyDescent="0.25">
      <c r="A508" s="45"/>
      <c r="B508" s="119"/>
      <c r="C508" s="45"/>
      <c r="D508" s="45"/>
      <c r="E508" s="45"/>
    </row>
    <row r="509" spans="1:5" x14ac:dyDescent="0.25">
      <c r="A509" s="45"/>
      <c r="B509" s="119"/>
      <c r="C509" s="45"/>
      <c r="D509" s="45"/>
      <c r="E509" s="45"/>
    </row>
    <row r="510" spans="1:5" x14ac:dyDescent="0.25">
      <c r="A510" s="45"/>
      <c r="B510" s="119"/>
      <c r="C510" s="45"/>
      <c r="D510" s="45"/>
      <c r="E510" s="45"/>
    </row>
    <row r="511" spans="1:5" x14ac:dyDescent="0.25">
      <c r="A511" s="45"/>
      <c r="B511" s="119"/>
      <c r="C511" s="45"/>
      <c r="D511" s="45"/>
      <c r="E511" s="45"/>
    </row>
    <row r="512" spans="1:5" x14ac:dyDescent="0.25">
      <c r="A512" s="45"/>
      <c r="B512" s="119"/>
      <c r="C512" s="45"/>
      <c r="D512" s="45"/>
      <c r="E512" s="45"/>
    </row>
    <row r="513" spans="1:5" x14ac:dyDescent="0.25">
      <c r="A513" s="45"/>
      <c r="B513" s="119"/>
      <c r="C513" s="45"/>
      <c r="D513" s="45"/>
      <c r="E513" s="45"/>
    </row>
    <row r="514" spans="1:5" x14ac:dyDescent="0.25">
      <c r="A514" s="45"/>
      <c r="B514" s="119"/>
      <c r="C514" s="45"/>
      <c r="D514" s="45"/>
      <c r="E514" s="45"/>
    </row>
    <row r="515" spans="1:5" x14ac:dyDescent="0.25">
      <c r="A515" s="45"/>
      <c r="B515" s="119"/>
      <c r="C515" s="45"/>
      <c r="D515" s="45"/>
      <c r="E515" s="45"/>
    </row>
    <row r="516" spans="1:5" x14ac:dyDescent="0.25">
      <c r="A516" s="45"/>
      <c r="B516" s="119"/>
      <c r="C516" s="45"/>
      <c r="D516" s="45"/>
      <c r="E516" s="45"/>
    </row>
    <row r="517" spans="1:5" x14ac:dyDescent="0.25">
      <c r="A517" s="45"/>
      <c r="B517" s="119"/>
      <c r="C517" s="45"/>
      <c r="D517" s="45"/>
      <c r="E517" s="45"/>
    </row>
    <row r="518" spans="1:5" x14ac:dyDescent="0.25">
      <c r="A518" s="45"/>
      <c r="B518" s="119"/>
      <c r="C518" s="45"/>
      <c r="D518" s="45"/>
      <c r="E518" s="45"/>
    </row>
    <row r="519" spans="1:5" x14ac:dyDescent="0.25">
      <c r="A519" s="45"/>
      <c r="B519" s="119"/>
      <c r="C519" s="45"/>
      <c r="D519" s="45"/>
      <c r="E519" s="45"/>
    </row>
    <row r="520" spans="1:5" x14ac:dyDescent="0.25">
      <c r="A520" s="45"/>
      <c r="B520" s="119"/>
      <c r="C520" s="45"/>
      <c r="D520" s="45"/>
      <c r="E520" s="45"/>
    </row>
    <row r="521" spans="1:5" x14ac:dyDescent="0.25">
      <c r="A521" s="45"/>
      <c r="B521" s="119"/>
      <c r="C521" s="45"/>
      <c r="D521" s="45"/>
      <c r="E521" s="45"/>
    </row>
    <row r="522" spans="1:5" x14ac:dyDescent="0.25">
      <c r="A522" s="45"/>
      <c r="B522" s="119"/>
      <c r="C522" s="45"/>
      <c r="D522" s="45"/>
      <c r="E522" s="45"/>
    </row>
    <row r="523" spans="1:5" x14ac:dyDescent="0.25">
      <c r="A523" s="45"/>
      <c r="B523" s="119"/>
      <c r="C523" s="45"/>
      <c r="D523" s="45"/>
      <c r="E523" s="45"/>
    </row>
    <row r="524" spans="1:5" x14ac:dyDescent="0.25">
      <c r="A524" s="45"/>
      <c r="B524" s="119"/>
      <c r="C524" s="45"/>
      <c r="D524" s="45"/>
      <c r="E524" s="45"/>
    </row>
    <row r="525" spans="1:5" x14ac:dyDescent="0.25">
      <c r="A525" s="45"/>
      <c r="B525" s="119"/>
      <c r="C525" s="45"/>
      <c r="D525" s="45"/>
      <c r="E525" s="45"/>
    </row>
    <row r="526" spans="1:5" x14ac:dyDescent="0.25">
      <c r="A526" s="45"/>
      <c r="B526" s="119"/>
      <c r="C526" s="45"/>
      <c r="D526" s="45"/>
      <c r="E526" s="45"/>
    </row>
    <row r="527" spans="1:5" x14ac:dyDescent="0.25">
      <c r="A527" s="45"/>
      <c r="B527" s="119"/>
      <c r="C527" s="45"/>
      <c r="D527" s="45"/>
      <c r="E527" s="45"/>
    </row>
    <row r="528" spans="1:5" x14ac:dyDescent="0.25">
      <c r="A528" s="45"/>
      <c r="B528" s="119"/>
      <c r="C528" s="45"/>
      <c r="D528" s="45"/>
      <c r="E528" s="45"/>
    </row>
    <row r="529" spans="1:5" x14ac:dyDescent="0.25">
      <c r="A529" s="45"/>
      <c r="B529" s="119"/>
      <c r="C529" s="45"/>
      <c r="D529" s="45"/>
      <c r="E529" s="45"/>
    </row>
    <row r="530" spans="1:5" x14ac:dyDescent="0.25">
      <c r="A530" s="45"/>
      <c r="B530" s="119"/>
      <c r="C530" s="45"/>
      <c r="D530" s="45"/>
      <c r="E530" s="45"/>
    </row>
    <row r="531" spans="1:5" x14ac:dyDescent="0.25">
      <c r="A531" s="45"/>
      <c r="B531" s="119"/>
      <c r="C531" s="45"/>
      <c r="D531" s="45"/>
      <c r="E531" s="45"/>
    </row>
    <row r="532" spans="1:5" x14ac:dyDescent="0.25">
      <c r="A532" s="45"/>
      <c r="B532" s="119"/>
      <c r="C532" s="45"/>
      <c r="D532" s="45"/>
      <c r="E532" s="45"/>
    </row>
    <row r="533" spans="1:5" x14ac:dyDescent="0.25">
      <c r="A533" s="45"/>
      <c r="B533" s="119"/>
      <c r="C533" s="45"/>
      <c r="D533" s="45"/>
      <c r="E533" s="45"/>
    </row>
    <row r="534" spans="1:5" x14ac:dyDescent="0.25">
      <c r="A534" s="45"/>
      <c r="B534" s="119"/>
      <c r="C534" s="45"/>
      <c r="D534" s="45"/>
      <c r="E534" s="45"/>
    </row>
    <row r="535" spans="1:5" x14ac:dyDescent="0.25">
      <c r="A535" s="45"/>
      <c r="B535" s="119"/>
      <c r="C535" s="45"/>
      <c r="D535" s="45"/>
      <c r="E535" s="45"/>
    </row>
    <row r="536" spans="1:5" x14ac:dyDescent="0.25">
      <c r="A536" s="45"/>
      <c r="B536" s="119"/>
      <c r="C536" s="45"/>
      <c r="D536" s="45"/>
      <c r="E536" s="45"/>
    </row>
    <row r="537" spans="1:5" x14ac:dyDescent="0.25">
      <c r="A537" s="45"/>
      <c r="B537" s="119"/>
      <c r="C537" s="45"/>
      <c r="D537" s="45"/>
      <c r="E537" s="45"/>
    </row>
    <row r="538" spans="1:5" x14ac:dyDescent="0.25">
      <c r="A538" s="45"/>
      <c r="B538" s="119"/>
      <c r="C538" s="45"/>
      <c r="D538" s="45"/>
      <c r="E538" s="45"/>
    </row>
    <row r="539" spans="1:5" x14ac:dyDescent="0.25">
      <c r="A539" s="45"/>
      <c r="B539" s="119"/>
      <c r="C539" s="45"/>
      <c r="D539" s="45"/>
      <c r="E539" s="45"/>
    </row>
    <row r="540" spans="1:5" x14ac:dyDescent="0.25">
      <c r="A540" s="45"/>
      <c r="B540" s="119"/>
      <c r="C540" s="45"/>
      <c r="D540" s="45"/>
      <c r="E540" s="45"/>
    </row>
    <row r="541" spans="1:5" x14ac:dyDescent="0.25">
      <c r="A541" s="45"/>
      <c r="B541" s="119"/>
      <c r="C541" s="45"/>
      <c r="D541" s="45"/>
      <c r="E541" s="45"/>
    </row>
    <row r="542" spans="1:5" x14ac:dyDescent="0.25">
      <c r="A542" s="45"/>
      <c r="B542" s="119"/>
      <c r="C542" s="45"/>
      <c r="D542" s="45"/>
      <c r="E542" s="45"/>
    </row>
    <row r="543" spans="1:5" x14ac:dyDescent="0.25">
      <c r="A543" s="45"/>
      <c r="B543" s="119"/>
      <c r="C543" s="45"/>
      <c r="D543" s="45"/>
      <c r="E543" s="45"/>
    </row>
    <row r="544" spans="1:5" x14ac:dyDescent="0.25">
      <c r="A544" s="45"/>
      <c r="B544" s="119"/>
      <c r="C544" s="45"/>
      <c r="D544" s="45"/>
      <c r="E544" s="45"/>
    </row>
    <row r="545" spans="1:5" x14ac:dyDescent="0.25">
      <c r="A545" s="45"/>
      <c r="B545" s="119"/>
      <c r="C545" s="45"/>
      <c r="D545" s="45"/>
      <c r="E545" s="45"/>
    </row>
    <row r="546" spans="1:5" x14ac:dyDescent="0.25">
      <c r="A546" s="45"/>
      <c r="B546" s="119"/>
      <c r="C546" s="45"/>
      <c r="D546" s="45"/>
      <c r="E546" s="45"/>
    </row>
    <row r="547" spans="1:5" x14ac:dyDescent="0.25">
      <c r="A547" s="45"/>
      <c r="B547" s="119"/>
      <c r="C547" s="45"/>
      <c r="D547" s="45"/>
      <c r="E547" s="45"/>
    </row>
    <row r="548" spans="1:5" x14ac:dyDescent="0.25">
      <c r="A548" s="45"/>
      <c r="B548" s="119"/>
      <c r="C548" s="45"/>
      <c r="D548" s="45"/>
      <c r="E548" s="45"/>
    </row>
    <row r="549" spans="1:5" x14ac:dyDescent="0.25">
      <c r="A549" s="45"/>
      <c r="B549" s="119"/>
      <c r="C549" s="45"/>
      <c r="D549" s="45"/>
      <c r="E549" s="45"/>
    </row>
    <row r="550" spans="1:5" x14ac:dyDescent="0.25">
      <c r="A550" s="45"/>
      <c r="B550" s="119"/>
      <c r="C550" s="45"/>
      <c r="D550" s="45"/>
      <c r="E550" s="45"/>
    </row>
    <row r="551" spans="1:5" x14ac:dyDescent="0.25">
      <c r="A551" s="45"/>
      <c r="B551" s="119"/>
      <c r="C551" s="45"/>
      <c r="D551" s="45"/>
      <c r="E551" s="45"/>
    </row>
    <row r="552" spans="1:5" x14ac:dyDescent="0.25">
      <c r="A552" s="45"/>
      <c r="B552" s="119"/>
      <c r="C552" s="45"/>
      <c r="D552" s="45"/>
      <c r="E552" s="45"/>
    </row>
    <row r="553" spans="1:5" x14ac:dyDescent="0.25">
      <c r="A553" s="45"/>
      <c r="B553" s="119"/>
      <c r="C553" s="45"/>
      <c r="D553" s="45"/>
      <c r="E553" s="45"/>
    </row>
    <row r="554" spans="1:5" x14ac:dyDescent="0.25">
      <c r="A554" s="45"/>
      <c r="B554" s="119"/>
      <c r="C554" s="45"/>
      <c r="D554" s="45"/>
      <c r="E554" s="45"/>
    </row>
    <row r="555" spans="1:5" x14ac:dyDescent="0.25">
      <c r="A555" s="45"/>
      <c r="B555" s="119"/>
      <c r="C555" s="45"/>
      <c r="D555" s="45"/>
      <c r="E555" s="45"/>
    </row>
    <row r="556" spans="1:5" x14ac:dyDescent="0.25">
      <c r="A556" s="45"/>
      <c r="B556" s="119"/>
      <c r="C556" s="45"/>
      <c r="D556" s="45"/>
      <c r="E556" s="45"/>
    </row>
    <row r="557" spans="1:5" x14ac:dyDescent="0.25">
      <c r="A557" s="45"/>
      <c r="B557" s="119"/>
      <c r="C557" s="45"/>
      <c r="D557" s="45"/>
      <c r="E557" s="45"/>
    </row>
    <row r="558" spans="1:5" x14ac:dyDescent="0.25">
      <c r="A558" s="45"/>
      <c r="B558" s="119"/>
      <c r="C558" s="45"/>
      <c r="D558" s="45"/>
      <c r="E558" s="45"/>
    </row>
    <row r="559" spans="1:5" x14ac:dyDescent="0.25">
      <c r="A559" s="45"/>
      <c r="B559" s="119"/>
      <c r="C559" s="45"/>
      <c r="D559" s="45"/>
      <c r="E559" s="45"/>
    </row>
    <row r="560" spans="1:5" x14ac:dyDescent="0.25">
      <c r="A560" s="45"/>
      <c r="B560" s="119"/>
      <c r="C560" s="45"/>
      <c r="D560" s="45"/>
      <c r="E560" s="45"/>
    </row>
    <row r="561" spans="1:5" x14ac:dyDescent="0.25">
      <c r="A561" s="45"/>
      <c r="B561" s="119"/>
      <c r="C561" s="45"/>
      <c r="D561" s="45"/>
      <c r="E561" s="45"/>
    </row>
    <row r="562" spans="1:5" x14ac:dyDescent="0.25">
      <c r="A562" s="45"/>
      <c r="B562" s="119"/>
      <c r="C562" s="45"/>
      <c r="D562" s="45"/>
      <c r="E562" s="45"/>
    </row>
    <row r="563" spans="1:5" x14ac:dyDescent="0.25">
      <c r="A563" s="45"/>
      <c r="B563" s="119"/>
      <c r="C563" s="45"/>
      <c r="D563" s="45"/>
      <c r="E563" s="45"/>
    </row>
    <row r="564" spans="1:5" x14ac:dyDescent="0.25">
      <c r="A564" s="45"/>
      <c r="B564" s="119"/>
      <c r="C564" s="45"/>
      <c r="D564" s="45"/>
      <c r="E564" s="45"/>
    </row>
    <row r="565" spans="1:5" x14ac:dyDescent="0.25">
      <c r="A565" s="45"/>
      <c r="B565" s="119"/>
      <c r="C565" s="45"/>
      <c r="D565" s="45"/>
      <c r="E565" s="45"/>
    </row>
    <row r="566" spans="1:5" x14ac:dyDescent="0.25">
      <c r="A566" s="45"/>
      <c r="B566" s="119"/>
      <c r="C566" s="45"/>
      <c r="D566" s="45"/>
      <c r="E566" s="45"/>
    </row>
    <row r="567" spans="1:5" x14ac:dyDescent="0.25">
      <c r="A567" s="45"/>
      <c r="B567" s="119"/>
      <c r="C567" s="45"/>
      <c r="D567" s="45"/>
      <c r="E567" s="45"/>
    </row>
    <row r="568" spans="1:5" x14ac:dyDescent="0.25">
      <c r="A568" s="45"/>
      <c r="B568" s="119"/>
      <c r="C568" s="45"/>
      <c r="D568" s="45"/>
      <c r="E568" s="45"/>
    </row>
    <row r="569" spans="1:5" x14ac:dyDescent="0.25">
      <c r="A569" s="45"/>
      <c r="B569" s="119"/>
      <c r="C569" s="45"/>
      <c r="D569" s="45"/>
      <c r="E569" s="45"/>
    </row>
    <row r="570" spans="1:5" x14ac:dyDescent="0.25">
      <c r="A570" s="45"/>
      <c r="B570" s="119"/>
      <c r="C570" s="45"/>
      <c r="D570" s="45"/>
      <c r="E570" s="45"/>
    </row>
    <row r="571" spans="1:5" x14ac:dyDescent="0.25">
      <c r="A571" s="45"/>
      <c r="B571" s="119"/>
      <c r="C571" s="45"/>
      <c r="D571" s="45"/>
      <c r="E571" s="45"/>
    </row>
    <row r="572" spans="1:5" x14ac:dyDescent="0.25">
      <c r="A572" s="45"/>
      <c r="B572" s="119"/>
      <c r="C572" s="45"/>
      <c r="D572" s="45"/>
      <c r="E572" s="45"/>
    </row>
    <row r="573" spans="1:5" x14ac:dyDescent="0.25">
      <c r="A573" s="45"/>
      <c r="B573" s="119"/>
      <c r="C573" s="45"/>
      <c r="D573" s="45"/>
      <c r="E573" s="45"/>
    </row>
    <row r="574" spans="1:5" x14ac:dyDescent="0.25">
      <c r="A574" s="45"/>
      <c r="B574" s="119"/>
      <c r="C574" s="45"/>
      <c r="D574" s="45"/>
      <c r="E574" s="45"/>
    </row>
    <row r="575" spans="1:5" x14ac:dyDescent="0.25">
      <c r="A575" s="45"/>
      <c r="B575" s="119"/>
      <c r="C575" s="45"/>
      <c r="D575" s="45"/>
      <c r="E575" s="45"/>
    </row>
    <row r="576" spans="1:5" x14ac:dyDescent="0.25">
      <c r="A576" s="45"/>
      <c r="B576" s="119"/>
      <c r="C576" s="45"/>
      <c r="D576" s="45"/>
      <c r="E576" s="45"/>
    </row>
    <row r="577" spans="1:5" x14ac:dyDescent="0.25">
      <c r="A577" s="45"/>
      <c r="B577" s="119"/>
      <c r="C577" s="45"/>
      <c r="D577" s="45"/>
      <c r="E577" s="45"/>
    </row>
    <row r="578" spans="1:5" x14ac:dyDescent="0.25">
      <c r="A578" s="45"/>
      <c r="B578" s="119"/>
      <c r="C578" s="45"/>
      <c r="D578" s="45"/>
      <c r="E578" s="45"/>
    </row>
    <row r="579" spans="1:5" x14ac:dyDescent="0.25">
      <c r="A579" s="45"/>
      <c r="B579" s="119"/>
      <c r="C579" s="45"/>
      <c r="D579" s="45"/>
      <c r="E579" s="45"/>
    </row>
    <row r="580" spans="1:5" x14ac:dyDescent="0.25">
      <c r="A580" s="45"/>
      <c r="B580" s="119"/>
      <c r="C580" s="45"/>
      <c r="D580" s="45"/>
      <c r="E580" s="45"/>
    </row>
    <row r="581" spans="1:5" x14ac:dyDescent="0.25">
      <c r="A581" s="45"/>
      <c r="B581" s="119"/>
      <c r="C581" s="45"/>
      <c r="D581" s="45"/>
      <c r="E581" s="45"/>
    </row>
    <row r="582" spans="1:5" x14ac:dyDescent="0.25">
      <c r="A582" s="45"/>
      <c r="B582" s="119"/>
      <c r="C582" s="45"/>
      <c r="D582" s="45"/>
      <c r="E582" s="45"/>
    </row>
    <row r="583" spans="1:5" x14ac:dyDescent="0.25">
      <c r="A583" s="45"/>
      <c r="B583" s="119"/>
      <c r="C583" s="45"/>
      <c r="D583" s="45"/>
      <c r="E583" s="45"/>
    </row>
    <row r="584" spans="1:5" x14ac:dyDescent="0.25">
      <c r="A584" s="45"/>
      <c r="B584" s="119"/>
      <c r="C584" s="45"/>
      <c r="D584" s="45"/>
      <c r="E584" s="45"/>
    </row>
    <row r="585" spans="1:5" x14ac:dyDescent="0.25">
      <c r="A585" s="45"/>
      <c r="B585" s="119"/>
      <c r="C585" s="45"/>
      <c r="D585" s="45"/>
      <c r="E585" s="45"/>
    </row>
    <row r="586" spans="1:5" x14ac:dyDescent="0.25">
      <c r="A586" s="45"/>
      <c r="B586" s="119"/>
      <c r="C586" s="45"/>
      <c r="D586" s="45"/>
      <c r="E586" s="45"/>
    </row>
    <row r="587" spans="1:5" x14ac:dyDescent="0.25">
      <c r="A587" s="45"/>
      <c r="B587" s="119"/>
      <c r="C587" s="45"/>
      <c r="D587" s="45"/>
      <c r="E587" s="45"/>
    </row>
    <row r="588" spans="1:5" x14ac:dyDescent="0.25">
      <c r="A588" s="45"/>
      <c r="B588" s="119"/>
      <c r="C588" s="45"/>
      <c r="D588" s="45"/>
      <c r="E588" s="45"/>
    </row>
    <row r="589" spans="1:5" x14ac:dyDescent="0.25">
      <c r="A589" s="45"/>
      <c r="B589" s="119"/>
      <c r="C589" s="45"/>
      <c r="D589" s="45"/>
      <c r="E589" s="45"/>
    </row>
    <row r="590" spans="1:5" x14ac:dyDescent="0.25">
      <c r="A590" s="45"/>
      <c r="B590" s="119"/>
      <c r="C590" s="45"/>
      <c r="D590" s="45"/>
      <c r="E590" s="45"/>
    </row>
    <row r="591" spans="1:5" x14ac:dyDescent="0.25">
      <c r="A591" s="45"/>
      <c r="B591" s="119"/>
      <c r="C591" s="45"/>
      <c r="D591" s="45"/>
      <c r="E591" s="45"/>
    </row>
    <row r="592" spans="1:5" x14ac:dyDescent="0.25">
      <c r="A592" s="45"/>
      <c r="B592" s="119"/>
      <c r="C592" s="45"/>
      <c r="D592" s="45"/>
      <c r="E592" s="45"/>
    </row>
    <row r="593" spans="1:5" x14ac:dyDescent="0.25">
      <c r="A593" s="45"/>
      <c r="B593" s="119"/>
      <c r="C593" s="45"/>
      <c r="D593" s="45"/>
      <c r="E593" s="45"/>
    </row>
    <row r="594" spans="1:5" x14ac:dyDescent="0.25">
      <c r="A594" s="45"/>
      <c r="B594" s="119"/>
      <c r="C594" s="45"/>
      <c r="D594" s="45"/>
      <c r="E594" s="45"/>
    </row>
    <row r="595" spans="1:5" x14ac:dyDescent="0.25">
      <c r="A595" s="45"/>
      <c r="B595" s="119"/>
      <c r="C595" s="45"/>
      <c r="D595" s="45"/>
      <c r="E595" s="45"/>
    </row>
    <row r="596" spans="1:5" x14ac:dyDescent="0.25">
      <c r="A596" s="45"/>
      <c r="B596" s="119"/>
      <c r="C596" s="45"/>
      <c r="D596" s="45"/>
      <c r="E596" s="45"/>
    </row>
    <row r="597" spans="1:5" x14ac:dyDescent="0.25">
      <c r="A597" s="45"/>
      <c r="B597" s="119"/>
      <c r="C597" s="45"/>
      <c r="D597" s="45"/>
      <c r="E597" s="45"/>
    </row>
    <row r="598" spans="1:5" x14ac:dyDescent="0.25">
      <c r="A598" s="45"/>
      <c r="B598" s="119"/>
      <c r="C598" s="45"/>
      <c r="D598" s="45"/>
      <c r="E598" s="45"/>
    </row>
    <row r="599" spans="1:5" x14ac:dyDescent="0.25">
      <c r="A599" s="45"/>
      <c r="B599" s="119"/>
      <c r="C599" s="45"/>
      <c r="D599" s="45"/>
      <c r="E599" s="45"/>
    </row>
    <row r="600" spans="1:5" x14ac:dyDescent="0.25">
      <c r="A600" s="45"/>
      <c r="B600" s="119"/>
      <c r="C600" s="45"/>
      <c r="D600" s="45"/>
      <c r="E600" s="45"/>
    </row>
    <row r="601" spans="1:5" x14ac:dyDescent="0.25">
      <c r="A601" s="45"/>
      <c r="B601" s="119"/>
      <c r="C601" s="45"/>
      <c r="D601" s="45"/>
      <c r="E601" s="45"/>
    </row>
    <row r="602" spans="1:5" x14ac:dyDescent="0.25">
      <c r="A602" s="45"/>
      <c r="B602" s="119"/>
      <c r="C602" s="45"/>
      <c r="D602" s="45"/>
      <c r="E602" s="45"/>
    </row>
    <row r="603" spans="1:5" x14ac:dyDescent="0.25">
      <c r="A603" s="45"/>
      <c r="B603" s="119"/>
      <c r="C603" s="45"/>
      <c r="D603" s="45"/>
      <c r="E603" s="45"/>
    </row>
    <row r="604" spans="1:5" x14ac:dyDescent="0.25">
      <c r="A604" s="45"/>
      <c r="B604" s="119"/>
      <c r="C604" s="45"/>
      <c r="D604" s="45"/>
      <c r="E604" s="45"/>
    </row>
    <row r="605" spans="1:5" x14ac:dyDescent="0.25">
      <c r="A605" s="45"/>
      <c r="B605" s="119"/>
      <c r="C605" s="45"/>
      <c r="D605" s="45"/>
      <c r="E605" s="45"/>
    </row>
    <row r="606" spans="1:5" x14ac:dyDescent="0.25">
      <c r="A606" s="45"/>
      <c r="B606" s="119"/>
      <c r="C606" s="45"/>
      <c r="D606" s="45"/>
      <c r="E606" s="45"/>
    </row>
    <row r="607" spans="1:5" x14ac:dyDescent="0.25">
      <c r="A607" s="45"/>
      <c r="B607" s="119"/>
      <c r="C607" s="45"/>
      <c r="D607" s="45"/>
      <c r="E607" s="45"/>
    </row>
    <row r="608" spans="1:5" x14ac:dyDescent="0.25">
      <c r="A608" s="45"/>
      <c r="B608" s="119"/>
      <c r="C608" s="45"/>
      <c r="D608" s="45"/>
      <c r="E608" s="45"/>
    </row>
    <row r="609" spans="1:5" x14ac:dyDescent="0.25">
      <c r="A609" s="45"/>
      <c r="B609" s="119"/>
      <c r="C609" s="45"/>
      <c r="D609" s="45"/>
      <c r="E609" s="45"/>
    </row>
    <row r="610" spans="1:5" x14ac:dyDescent="0.25">
      <c r="A610" s="45"/>
      <c r="B610" s="119"/>
      <c r="C610" s="45"/>
      <c r="D610" s="45"/>
      <c r="E610" s="45"/>
    </row>
    <row r="611" spans="1:5" x14ac:dyDescent="0.25">
      <c r="A611" s="45"/>
      <c r="B611" s="119"/>
      <c r="C611" s="45"/>
      <c r="D611" s="45"/>
      <c r="E611" s="45"/>
    </row>
    <row r="612" spans="1:5" x14ac:dyDescent="0.25">
      <c r="A612" s="45"/>
      <c r="B612" s="119"/>
      <c r="C612" s="45"/>
      <c r="D612" s="45"/>
      <c r="E612" s="45"/>
    </row>
    <row r="613" spans="1:5" x14ac:dyDescent="0.25">
      <c r="A613" s="45"/>
      <c r="B613" s="119"/>
      <c r="C613" s="45"/>
      <c r="D613" s="45"/>
      <c r="E613" s="45"/>
    </row>
    <row r="614" spans="1:5" x14ac:dyDescent="0.25">
      <c r="A614" s="45"/>
      <c r="B614" s="119"/>
      <c r="C614" s="45"/>
      <c r="D614" s="45"/>
      <c r="E614" s="45"/>
    </row>
    <row r="615" spans="1:5" x14ac:dyDescent="0.25">
      <c r="A615" s="45"/>
      <c r="B615" s="119"/>
      <c r="C615" s="45"/>
      <c r="D615" s="45"/>
      <c r="E615" s="45"/>
    </row>
    <row r="616" spans="1:5" x14ac:dyDescent="0.25">
      <c r="A616" s="45"/>
      <c r="B616" s="119"/>
      <c r="C616" s="45"/>
      <c r="D616" s="45"/>
      <c r="E616" s="45"/>
    </row>
    <row r="617" spans="1:5" x14ac:dyDescent="0.25">
      <c r="A617" s="45"/>
      <c r="B617" s="119"/>
      <c r="C617" s="45"/>
      <c r="D617" s="45"/>
      <c r="E617" s="45"/>
    </row>
    <row r="618" spans="1:5" x14ac:dyDescent="0.25">
      <c r="A618" s="45"/>
      <c r="B618" s="119"/>
      <c r="C618" s="45"/>
      <c r="D618" s="45"/>
      <c r="E618" s="45"/>
    </row>
    <row r="619" spans="1:5" x14ac:dyDescent="0.25">
      <c r="A619" s="45"/>
      <c r="B619" s="119"/>
      <c r="C619" s="45"/>
      <c r="D619" s="45"/>
      <c r="E619" s="45"/>
    </row>
    <row r="620" spans="1:5" x14ac:dyDescent="0.25">
      <c r="A620" s="45"/>
      <c r="B620" s="119"/>
      <c r="C620" s="45"/>
      <c r="D620" s="45"/>
      <c r="E620" s="45"/>
    </row>
    <row r="621" spans="1:5" x14ac:dyDescent="0.25">
      <c r="A621" s="45"/>
      <c r="B621" s="119"/>
      <c r="C621" s="45"/>
      <c r="D621" s="45"/>
      <c r="E621" s="45"/>
    </row>
    <row r="622" spans="1:5" x14ac:dyDescent="0.25">
      <c r="A622" s="45"/>
      <c r="B622" s="119"/>
      <c r="C622" s="45"/>
      <c r="D622" s="45"/>
      <c r="E622" s="45"/>
    </row>
    <row r="623" spans="1:5" x14ac:dyDescent="0.25">
      <c r="A623" s="45"/>
      <c r="B623" s="119"/>
      <c r="C623" s="45"/>
      <c r="D623" s="45"/>
      <c r="E623" s="45"/>
    </row>
    <row r="624" spans="1:5" x14ac:dyDescent="0.25">
      <c r="A624" s="45"/>
      <c r="B624" s="119"/>
      <c r="C624" s="45"/>
      <c r="D624" s="45"/>
      <c r="E624" s="45"/>
    </row>
    <row r="625" spans="1:5" x14ac:dyDescent="0.25">
      <c r="A625" s="45"/>
      <c r="B625" s="119"/>
      <c r="C625" s="45"/>
      <c r="D625" s="45"/>
      <c r="E625" s="45"/>
    </row>
    <row r="626" spans="1:5" x14ac:dyDescent="0.25">
      <c r="A626" s="45"/>
      <c r="B626" s="119"/>
      <c r="C626" s="45"/>
      <c r="D626" s="45"/>
      <c r="E626" s="45"/>
    </row>
    <row r="627" spans="1:5" x14ac:dyDescent="0.25">
      <c r="A627" s="45"/>
      <c r="B627" s="119"/>
      <c r="C627" s="45"/>
      <c r="D627" s="45"/>
      <c r="E627" s="45"/>
    </row>
    <row r="628" spans="1:5" x14ac:dyDescent="0.25">
      <c r="A628" s="45"/>
      <c r="B628" s="119"/>
      <c r="C628" s="45"/>
      <c r="D628" s="45"/>
      <c r="E628" s="45"/>
    </row>
    <row r="629" spans="1:5" x14ac:dyDescent="0.25">
      <c r="A629" s="45"/>
      <c r="B629" s="119"/>
      <c r="C629" s="45"/>
      <c r="D629" s="45"/>
      <c r="E629" s="45"/>
    </row>
    <row r="630" spans="1:5" x14ac:dyDescent="0.25">
      <c r="A630" s="45"/>
      <c r="B630" s="119"/>
      <c r="C630" s="45"/>
      <c r="D630" s="45"/>
      <c r="E630" s="45"/>
    </row>
    <row r="631" spans="1:5" x14ac:dyDescent="0.25">
      <c r="A631" s="45"/>
      <c r="B631" s="119"/>
      <c r="C631" s="45"/>
      <c r="D631" s="45"/>
      <c r="E631" s="45"/>
    </row>
    <row r="632" spans="1:5" x14ac:dyDescent="0.25">
      <c r="A632" s="45"/>
      <c r="B632" s="119"/>
      <c r="C632" s="45"/>
      <c r="D632" s="45"/>
      <c r="E632" s="45"/>
    </row>
    <row r="633" spans="1:5" x14ac:dyDescent="0.25">
      <c r="A633" s="45"/>
      <c r="B633" s="119"/>
      <c r="C633" s="45"/>
      <c r="D633" s="45"/>
      <c r="E633" s="45"/>
    </row>
    <row r="634" spans="1:5" x14ac:dyDescent="0.25">
      <c r="A634" s="45"/>
      <c r="B634" s="119"/>
      <c r="C634" s="45"/>
      <c r="D634" s="45"/>
      <c r="E634" s="45"/>
    </row>
    <row r="635" spans="1:5" x14ac:dyDescent="0.25">
      <c r="A635" s="45"/>
      <c r="B635" s="119"/>
      <c r="C635" s="45"/>
      <c r="D635" s="45"/>
      <c r="E635" s="45"/>
    </row>
    <row r="636" spans="1:5" x14ac:dyDescent="0.25">
      <c r="A636" s="45"/>
      <c r="B636" s="119"/>
      <c r="C636" s="45"/>
      <c r="D636" s="45"/>
      <c r="E636" s="45"/>
    </row>
    <row r="637" spans="1:5" x14ac:dyDescent="0.25">
      <c r="A637" s="45"/>
      <c r="B637" s="119"/>
      <c r="C637" s="45"/>
      <c r="D637" s="45"/>
      <c r="E637" s="45"/>
    </row>
    <row r="638" spans="1:5" x14ac:dyDescent="0.25">
      <c r="A638" s="45"/>
      <c r="B638" s="119"/>
      <c r="C638" s="45"/>
      <c r="D638" s="45"/>
      <c r="E638" s="45"/>
    </row>
    <row r="639" spans="1:5" x14ac:dyDescent="0.25">
      <c r="A639" s="45"/>
      <c r="B639" s="119"/>
      <c r="C639" s="45"/>
      <c r="D639" s="45"/>
      <c r="E639" s="45"/>
    </row>
    <row r="640" spans="1:5" x14ac:dyDescent="0.25">
      <c r="A640" s="45"/>
      <c r="B640" s="119"/>
      <c r="C640" s="45"/>
      <c r="D640" s="45"/>
      <c r="E640" s="45"/>
    </row>
    <row r="641" spans="1:5" x14ac:dyDescent="0.25">
      <c r="A641" s="45"/>
      <c r="B641" s="119"/>
      <c r="C641" s="45"/>
      <c r="D641" s="45"/>
      <c r="E641" s="45"/>
    </row>
    <row r="642" spans="1:5" x14ac:dyDescent="0.25">
      <c r="A642" s="45"/>
      <c r="B642" s="119"/>
      <c r="C642" s="45"/>
      <c r="D642" s="45"/>
      <c r="E642" s="45"/>
    </row>
    <row r="643" spans="1:5" x14ac:dyDescent="0.25">
      <c r="A643" s="45"/>
      <c r="B643" s="119"/>
      <c r="C643" s="45"/>
      <c r="D643" s="45"/>
      <c r="E643" s="45"/>
    </row>
    <row r="644" spans="1:5" x14ac:dyDescent="0.25">
      <c r="A644" s="45"/>
      <c r="B644" s="119"/>
      <c r="C644" s="45"/>
      <c r="D644" s="45"/>
      <c r="E644" s="45"/>
    </row>
    <row r="645" spans="1:5" x14ac:dyDescent="0.25">
      <c r="A645" s="45"/>
      <c r="B645" s="119"/>
      <c r="C645" s="45"/>
      <c r="D645" s="45"/>
      <c r="E645" s="45"/>
    </row>
    <row r="646" spans="1:5" x14ac:dyDescent="0.25">
      <c r="A646" s="45"/>
      <c r="B646" s="119"/>
      <c r="C646" s="45"/>
      <c r="D646" s="45"/>
      <c r="E646" s="45"/>
    </row>
    <row r="647" spans="1:5" x14ac:dyDescent="0.25">
      <c r="A647" s="45"/>
      <c r="B647" s="119"/>
      <c r="C647" s="45"/>
      <c r="D647" s="45"/>
      <c r="E647" s="45"/>
    </row>
    <row r="648" spans="1:5" x14ac:dyDescent="0.25">
      <c r="A648" s="45"/>
      <c r="B648" s="119"/>
      <c r="C648" s="45"/>
      <c r="D648" s="45"/>
      <c r="E648" s="45"/>
    </row>
    <row r="649" spans="1:5" x14ac:dyDescent="0.25">
      <c r="A649" s="45"/>
      <c r="B649" s="119"/>
      <c r="C649" s="45"/>
      <c r="D649" s="45"/>
      <c r="E649" s="45"/>
    </row>
    <row r="650" spans="1:5" x14ac:dyDescent="0.25">
      <c r="A650" s="45"/>
      <c r="B650" s="119"/>
      <c r="C650" s="45"/>
      <c r="D650" s="45"/>
      <c r="E650" s="45"/>
    </row>
    <row r="651" spans="1:5" x14ac:dyDescent="0.25">
      <c r="A651" s="45"/>
      <c r="B651" s="119"/>
      <c r="C651" s="45"/>
      <c r="D651" s="45"/>
      <c r="E651" s="45"/>
    </row>
    <row r="652" spans="1:5" x14ac:dyDescent="0.25">
      <c r="A652" s="45"/>
      <c r="B652" s="119"/>
      <c r="C652" s="45"/>
      <c r="D652" s="45"/>
      <c r="E652" s="45"/>
    </row>
    <row r="653" spans="1:5" x14ac:dyDescent="0.25">
      <c r="A653" s="45"/>
      <c r="B653" s="119"/>
      <c r="C653" s="45"/>
      <c r="D653" s="45"/>
      <c r="E653" s="45"/>
    </row>
    <row r="654" spans="1:5" x14ac:dyDescent="0.25">
      <c r="A654" s="45"/>
      <c r="B654" s="119"/>
      <c r="C654" s="45"/>
      <c r="D654" s="45"/>
      <c r="E654" s="45"/>
    </row>
    <row r="655" spans="1:5" x14ac:dyDescent="0.25">
      <c r="A655" s="45"/>
      <c r="B655" s="119"/>
      <c r="C655" s="45"/>
      <c r="D655" s="45"/>
      <c r="E655" s="45"/>
    </row>
    <row r="656" spans="1:5" x14ac:dyDescent="0.25">
      <c r="A656" s="45"/>
      <c r="B656" s="119"/>
      <c r="C656" s="45"/>
      <c r="D656" s="45"/>
      <c r="E656" s="45"/>
    </row>
    <row r="657" spans="1:5" x14ac:dyDescent="0.25">
      <c r="A657" s="45"/>
      <c r="B657" s="119"/>
      <c r="C657" s="45"/>
      <c r="D657" s="45"/>
      <c r="E657" s="45"/>
    </row>
    <row r="658" spans="1:5" x14ac:dyDescent="0.25">
      <c r="A658" s="45"/>
      <c r="B658" s="119"/>
      <c r="C658" s="45"/>
      <c r="D658" s="45"/>
      <c r="E658" s="45"/>
    </row>
    <row r="659" spans="1:5" x14ac:dyDescent="0.25">
      <c r="A659" s="45"/>
      <c r="B659" s="119"/>
      <c r="C659" s="45"/>
      <c r="D659" s="45"/>
      <c r="E659" s="45"/>
    </row>
    <row r="660" spans="1:5" x14ac:dyDescent="0.25">
      <c r="A660" s="45"/>
      <c r="B660" s="119"/>
      <c r="C660" s="45"/>
      <c r="D660" s="45"/>
      <c r="E660" s="45"/>
    </row>
    <row r="661" spans="1:5" x14ac:dyDescent="0.25">
      <c r="A661" s="45"/>
      <c r="B661" s="119"/>
      <c r="C661" s="45"/>
      <c r="D661" s="45"/>
      <c r="E661" s="45"/>
    </row>
    <row r="662" spans="1:5" x14ac:dyDescent="0.25">
      <c r="A662" s="45"/>
      <c r="B662" s="119"/>
      <c r="C662" s="45"/>
      <c r="D662" s="45"/>
      <c r="E662" s="45"/>
    </row>
    <row r="663" spans="1:5" x14ac:dyDescent="0.25">
      <c r="A663" s="45"/>
      <c r="B663" s="119"/>
      <c r="C663" s="45"/>
      <c r="D663" s="45"/>
      <c r="E663" s="45"/>
    </row>
    <row r="664" spans="1:5" x14ac:dyDescent="0.25">
      <c r="A664" s="45"/>
      <c r="B664" s="119"/>
      <c r="C664" s="45"/>
      <c r="D664" s="45"/>
      <c r="E664" s="45"/>
    </row>
    <row r="665" spans="1:5" x14ac:dyDescent="0.25">
      <c r="A665" s="45"/>
      <c r="B665" s="119"/>
      <c r="C665" s="45"/>
      <c r="D665" s="45"/>
      <c r="E665" s="45"/>
    </row>
    <row r="666" spans="1:5" x14ac:dyDescent="0.25">
      <c r="A666" s="45"/>
      <c r="B666" s="119"/>
      <c r="C666" s="45"/>
      <c r="D666" s="45"/>
      <c r="E666" s="45"/>
    </row>
    <row r="667" spans="1:5" x14ac:dyDescent="0.25">
      <c r="A667" s="45"/>
      <c r="B667" s="119"/>
      <c r="C667" s="45"/>
      <c r="D667" s="45"/>
      <c r="E667" s="45"/>
    </row>
    <row r="668" spans="1:5" x14ac:dyDescent="0.25">
      <c r="A668" s="45"/>
      <c r="B668" s="119"/>
      <c r="C668" s="45"/>
      <c r="D668" s="45"/>
      <c r="E668" s="45"/>
    </row>
    <row r="669" spans="1:5" x14ac:dyDescent="0.25">
      <c r="A669" s="45"/>
      <c r="B669" s="119"/>
      <c r="C669" s="45"/>
      <c r="D669" s="45"/>
      <c r="E669" s="45"/>
    </row>
    <row r="670" spans="1:5" x14ac:dyDescent="0.25">
      <c r="A670" s="45"/>
      <c r="B670" s="119"/>
      <c r="C670" s="45"/>
      <c r="D670" s="45"/>
      <c r="E670" s="45"/>
    </row>
    <row r="671" spans="1:5" x14ac:dyDescent="0.25">
      <c r="A671" s="45"/>
      <c r="B671" s="119"/>
      <c r="C671" s="45"/>
      <c r="D671" s="45"/>
      <c r="E671" s="45"/>
    </row>
    <row r="672" spans="1:5" x14ac:dyDescent="0.25">
      <c r="A672" s="45"/>
      <c r="B672" s="119"/>
      <c r="C672" s="45"/>
      <c r="D672" s="45"/>
      <c r="E672" s="45"/>
    </row>
    <row r="673" spans="1:5" x14ac:dyDescent="0.25">
      <c r="A673" s="45"/>
      <c r="B673" s="119"/>
      <c r="C673" s="45"/>
      <c r="D673" s="45"/>
      <c r="E673" s="45"/>
    </row>
    <row r="674" spans="1:5" x14ac:dyDescent="0.25">
      <c r="A674" s="45"/>
      <c r="B674" s="119"/>
      <c r="C674" s="45"/>
      <c r="D674" s="45"/>
      <c r="E674" s="45"/>
    </row>
    <row r="675" spans="1:5" x14ac:dyDescent="0.25">
      <c r="A675" s="45"/>
      <c r="B675" s="119"/>
      <c r="C675" s="45"/>
      <c r="D675" s="45"/>
      <c r="E675" s="45"/>
    </row>
    <row r="676" spans="1:5" x14ac:dyDescent="0.25">
      <c r="A676" s="45"/>
      <c r="B676" s="119"/>
      <c r="C676" s="45"/>
      <c r="D676" s="45"/>
      <c r="E676" s="45"/>
    </row>
    <row r="677" spans="1:5" x14ac:dyDescent="0.25">
      <c r="A677" s="45"/>
      <c r="B677" s="119"/>
      <c r="C677" s="45"/>
      <c r="D677" s="45"/>
      <c r="E677" s="45"/>
    </row>
    <row r="678" spans="1:5" x14ac:dyDescent="0.25">
      <c r="A678" s="45"/>
      <c r="B678" s="119"/>
      <c r="C678" s="45"/>
      <c r="D678" s="45"/>
      <c r="E678" s="45"/>
    </row>
    <row r="679" spans="1:5" x14ac:dyDescent="0.25">
      <c r="A679" s="45"/>
      <c r="B679" s="119"/>
      <c r="C679" s="45"/>
      <c r="D679" s="45"/>
      <c r="E679" s="45"/>
    </row>
    <row r="680" spans="1:5" x14ac:dyDescent="0.25">
      <c r="A680" s="45"/>
      <c r="B680" s="119"/>
      <c r="C680" s="45"/>
      <c r="D680" s="45"/>
      <c r="E680" s="45"/>
    </row>
    <row r="681" spans="1:5" x14ac:dyDescent="0.25">
      <c r="A681" s="45"/>
      <c r="B681" s="119"/>
      <c r="C681" s="45"/>
      <c r="D681" s="45"/>
      <c r="E681" s="45"/>
    </row>
    <row r="682" spans="1:5" x14ac:dyDescent="0.25">
      <c r="A682" s="45"/>
      <c r="B682" s="119"/>
      <c r="C682" s="45"/>
      <c r="D682" s="45"/>
      <c r="E682" s="45"/>
    </row>
    <row r="683" spans="1:5" x14ac:dyDescent="0.25">
      <c r="A683" s="45"/>
      <c r="B683" s="119"/>
      <c r="C683" s="45"/>
      <c r="D683" s="45"/>
      <c r="E683" s="45"/>
    </row>
    <row r="684" spans="1:5" x14ac:dyDescent="0.25">
      <c r="A684" s="45"/>
      <c r="B684" s="119"/>
      <c r="C684" s="45"/>
      <c r="D684" s="45"/>
      <c r="E684" s="45"/>
    </row>
    <row r="685" spans="1:5" x14ac:dyDescent="0.25">
      <c r="A685" s="45"/>
      <c r="B685" s="119"/>
      <c r="C685" s="45"/>
      <c r="D685" s="45"/>
      <c r="E685" s="45"/>
    </row>
    <row r="686" spans="1:5" x14ac:dyDescent="0.25">
      <c r="A686" s="45"/>
      <c r="B686" s="119"/>
      <c r="C686" s="45"/>
      <c r="D686" s="45"/>
      <c r="E686" s="45"/>
    </row>
    <row r="687" spans="1:5" x14ac:dyDescent="0.25">
      <c r="A687" s="45"/>
      <c r="B687" s="119"/>
      <c r="C687" s="45"/>
      <c r="D687" s="45"/>
      <c r="E687" s="45"/>
    </row>
    <row r="688" spans="1:5" x14ac:dyDescent="0.25">
      <c r="A688" s="45"/>
      <c r="B688" s="119"/>
      <c r="C688" s="45"/>
      <c r="D688" s="45"/>
      <c r="E688" s="45"/>
    </row>
    <row r="689" spans="1:5" x14ac:dyDescent="0.25">
      <c r="A689" s="45"/>
      <c r="B689" s="119"/>
      <c r="C689" s="45"/>
      <c r="D689" s="45"/>
      <c r="E689" s="45"/>
    </row>
    <row r="690" spans="1:5" x14ac:dyDescent="0.25">
      <c r="A690" s="45"/>
      <c r="B690" s="119"/>
      <c r="C690" s="45"/>
      <c r="D690" s="45"/>
      <c r="E690" s="45"/>
    </row>
    <row r="691" spans="1:5" x14ac:dyDescent="0.25">
      <c r="A691" s="45"/>
      <c r="B691" s="119"/>
      <c r="C691" s="45"/>
      <c r="D691" s="45"/>
      <c r="E691" s="45"/>
    </row>
    <row r="692" spans="1:5" x14ac:dyDescent="0.25">
      <c r="A692" s="45"/>
      <c r="B692" s="119"/>
      <c r="C692" s="45"/>
      <c r="D692" s="45"/>
      <c r="E692" s="45"/>
    </row>
    <row r="693" spans="1:5" x14ac:dyDescent="0.25">
      <c r="A693" s="45"/>
      <c r="B693" s="119"/>
      <c r="C693" s="45"/>
      <c r="D693" s="45"/>
      <c r="E693" s="45"/>
    </row>
    <row r="694" spans="1:5" x14ac:dyDescent="0.25">
      <c r="A694" s="45"/>
      <c r="B694" s="119"/>
      <c r="C694" s="45"/>
      <c r="D694" s="45"/>
      <c r="E694" s="45"/>
    </row>
    <row r="695" spans="1:5" x14ac:dyDescent="0.25">
      <c r="A695" s="45"/>
      <c r="B695" s="119"/>
      <c r="C695" s="45"/>
      <c r="D695" s="45"/>
      <c r="E695" s="45"/>
    </row>
    <row r="696" spans="1:5" x14ac:dyDescent="0.25">
      <c r="A696" s="45"/>
      <c r="B696" s="119"/>
      <c r="C696" s="45"/>
      <c r="D696" s="45"/>
      <c r="E696" s="45"/>
    </row>
    <row r="697" spans="1:5" x14ac:dyDescent="0.25">
      <c r="A697" s="45"/>
      <c r="B697" s="119"/>
      <c r="C697" s="45"/>
      <c r="D697" s="45"/>
      <c r="E697" s="45"/>
    </row>
    <row r="698" spans="1:5" x14ac:dyDescent="0.25">
      <c r="A698" s="45"/>
      <c r="B698" s="119"/>
      <c r="C698" s="45"/>
      <c r="D698" s="45"/>
      <c r="E698" s="45"/>
    </row>
    <row r="699" spans="1:5" x14ac:dyDescent="0.25">
      <c r="A699" s="45"/>
      <c r="B699" s="119"/>
      <c r="C699" s="45"/>
      <c r="D699" s="45"/>
      <c r="E699" s="45"/>
    </row>
    <row r="700" spans="1:5" x14ac:dyDescent="0.25">
      <c r="A700" s="45"/>
      <c r="B700" s="119"/>
      <c r="C700" s="45"/>
      <c r="D700" s="45"/>
      <c r="E700" s="45"/>
    </row>
    <row r="701" spans="1:5" x14ac:dyDescent="0.25">
      <c r="A701" s="45"/>
      <c r="B701" s="119"/>
      <c r="C701" s="45"/>
      <c r="D701" s="45"/>
      <c r="E701" s="45"/>
    </row>
    <row r="702" spans="1:5" x14ac:dyDescent="0.25">
      <c r="A702" s="45"/>
      <c r="B702" s="119"/>
      <c r="C702" s="45"/>
      <c r="D702" s="45"/>
      <c r="E702" s="45"/>
    </row>
    <row r="703" spans="1:5" x14ac:dyDescent="0.25">
      <c r="A703" s="45"/>
      <c r="B703" s="119"/>
      <c r="C703" s="45"/>
      <c r="D703" s="45"/>
      <c r="E703" s="45"/>
    </row>
    <row r="704" spans="1:5" x14ac:dyDescent="0.25">
      <c r="A704" s="45"/>
      <c r="B704" s="119"/>
      <c r="C704" s="45"/>
      <c r="D704" s="45"/>
      <c r="E704" s="45"/>
    </row>
    <row r="705" spans="1:5" x14ac:dyDescent="0.25">
      <c r="A705" s="45"/>
      <c r="B705" s="119"/>
      <c r="C705" s="45"/>
      <c r="D705" s="45"/>
      <c r="E705" s="45"/>
    </row>
    <row r="706" spans="1:5" x14ac:dyDescent="0.25">
      <c r="A706" s="45"/>
      <c r="B706" s="119"/>
      <c r="C706" s="45"/>
      <c r="D706" s="45"/>
      <c r="E706" s="45"/>
    </row>
    <row r="707" spans="1:5" x14ac:dyDescent="0.25">
      <c r="A707" s="45"/>
      <c r="B707" s="119"/>
      <c r="C707" s="45"/>
      <c r="D707" s="45"/>
      <c r="E707" s="45"/>
    </row>
    <row r="708" spans="1:5" x14ac:dyDescent="0.25">
      <c r="A708" s="45"/>
      <c r="B708" s="119"/>
      <c r="C708" s="45"/>
      <c r="D708" s="45"/>
      <c r="E708" s="45"/>
    </row>
    <row r="709" spans="1:5" x14ac:dyDescent="0.25">
      <c r="A709" s="45"/>
      <c r="B709" s="119"/>
      <c r="C709" s="45"/>
      <c r="D709" s="45"/>
      <c r="E709" s="45"/>
    </row>
    <row r="710" spans="1:5" x14ac:dyDescent="0.25">
      <c r="A710" s="45"/>
      <c r="B710" s="119"/>
      <c r="C710" s="45"/>
      <c r="D710" s="45"/>
      <c r="E710" s="45"/>
    </row>
    <row r="711" spans="1:5" x14ac:dyDescent="0.25">
      <c r="A711" s="45"/>
      <c r="B711" s="119"/>
      <c r="C711" s="45"/>
      <c r="D711" s="45"/>
      <c r="E711" s="45"/>
    </row>
    <row r="712" spans="1:5" x14ac:dyDescent="0.25">
      <c r="A712" s="45"/>
      <c r="B712" s="119"/>
      <c r="C712" s="45"/>
      <c r="D712" s="45"/>
      <c r="E712" s="45"/>
    </row>
    <row r="713" spans="1:5" x14ac:dyDescent="0.25">
      <c r="A713" s="45"/>
      <c r="B713" s="119"/>
      <c r="C713" s="45"/>
      <c r="D713" s="45"/>
      <c r="E713" s="45"/>
    </row>
    <row r="714" spans="1:5" x14ac:dyDescent="0.25">
      <c r="A714" s="45"/>
      <c r="B714" s="119"/>
      <c r="C714" s="45"/>
      <c r="D714" s="45"/>
      <c r="E714" s="45"/>
    </row>
    <row r="715" spans="1:5" x14ac:dyDescent="0.25">
      <c r="A715" s="45"/>
      <c r="B715" s="119"/>
      <c r="C715" s="45"/>
      <c r="D715" s="45"/>
      <c r="E715" s="45"/>
    </row>
    <row r="716" spans="1:5" x14ac:dyDescent="0.25">
      <c r="A716" s="45"/>
      <c r="B716" s="119"/>
      <c r="C716" s="45"/>
      <c r="D716" s="45"/>
      <c r="E716" s="45"/>
    </row>
    <row r="717" spans="1:5" x14ac:dyDescent="0.25">
      <c r="A717" s="45"/>
      <c r="B717" s="119"/>
      <c r="C717" s="45"/>
      <c r="D717" s="45"/>
      <c r="E717" s="45"/>
    </row>
    <row r="718" spans="1:5" x14ac:dyDescent="0.25">
      <c r="A718" s="45"/>
      <c r="B718" s="119"/>
      <c r="C718" s="45"/>
      <c r="D718" s="45"/>
      <c r="E718" s="45"/>
    </row>
    <row r="719" spans="1:5" x14ac:dyDescent="0.25">
      <c r="A719" s="45"/>
      <c r="B719" s="119"/>
      <c r="C719" s="45"/>
      <c r="D719" s="45"/>
      <c r="E719" s="45"/>
    </row>
    <row r="720" spans="1:5" x14ac:dyDescent="0.25">
      <c r="A720" s="45"/>
      <c r="B720" s="119"/>
      <c r="C720" s="45"/>
      <c r="D720" s="45"/>
      <c r="E720" s="45"/>
    </row>
    <row r="721" spans="1:5" x14ac:dyDescent="0.25">
      <c r="A721" s="45"/>
      <c r="B721" s="119"/>
      <c r="C721" s="45"/>
      <c r="D721" s="45"/>
      <c r="E721" s="45"/>
    </row>
    <row r="722" spans="1:5" x14ac:dyDescent="0.25">
      <c r="A722" s="45"/>
      <c r="B722" s="119"/>
      <c r="C722" s="45"/>
      <c r="D722" s="45"/>
      <c r="E722" s="45"/>
    </row>
    <row r="723" spans="1:5" x14ac:dyDescent="0.25">
      <c r="A723" s="45"/>
      <c r="B723" s="119"/>
      <c r="C723" s="45"/>
      <c r="D723" s="45"/>
      <c r="E723" s="45"/>
    </row>
    <row r="724" spans="1:5" x14ac:dyDescent="0.25">
      <c r="A724" s="45"/>
      <c r="B724" s="119"/>
      <c r="C724" s="45"/>
      <c r="D724" s="45"/>
      <c r="E724" s="45"/>
    </row>
    <row r="725" spans="1:5" x14ac:dyDescent="0.25">
      <c r="A725" s="45"/>
      <c r="B725" s="119"/>
      <c r="C725" s="45"/>
      <c r="D725" s="45"/>
      <c r="E725" s="45"/>
    </row>
    <row r="726" spans="1:5" x14ac:dyDescent="0.25">
      <c r="A726" s="45"/>
      <c r="B726" s="119"/>
      <c r="C726" s="45"/>
      <c r="D726" s="45"/>
      <c r="E726" s="45"/>
    </row>
    <row r="727" spans="1:5" x14ac:dyDescent="0.25">
      <c r="A727" s="45"/>
      <c r="B727" s="119"/>
      <c r="C727" s="45"/>
      <c r="D727" s="45"/>
      <c r="E727" s="45"/>
    </row>
    <row r="728" spans="1:5" x14ac:dyDescent="0.25">
      <c r="A728" s="45"/>
      <c r="B728" s="119"/>
      <c r="C728" s="45"/>
      <c r="D728" s="45"/>
      <c r="E728" s="45"/>
    </row>
    <row r="729" spans="1:5" x14ac:dyDescent="0.25">
      <c r="A729" s="45"/>
      <c r="B729" s="119"/>
      <c r="C729" s="45"/>
      <c r="D729" s="45"/>
      <c r="E729" s="45"/>
    </row>
    <row r="730" spans="1:5" x14ac:dyDescent="0.25">
      <c r="A730" s="45"/>
      <c r="B730" s="119"/>
      <c r="C730" s="45"/>
      <c r="D730" s="45"/>
      <c r="E730" s="45"/>
    </row>
    <row r="731" spans="1:5" x14ac:dyDescent="0.25">
      <c r="A731" s="45"/>
      <c r="B731" s="119"/>
      <c r="C731" s="45"/>
      <c r="D731" s="45"/>
      <c r="E731" s="45"/>
    </row>
    <row r="732" spans="1:5" x14ac:dyDescent="0.25">
      <c r="A732" s="45"/>
      <c r="B732" s="119"/>
      <c r="C732" s="45"/>
      <c r="D732" s="45"/>
      <c r="E732" s="45"/>
    </row>
    <row r="733" spans="1:5" x14ac:dyDescent="0.25">
      <c r="A733" s="45"/>
      <c r="B733" s="119"/>
      <c r="C733" s="45"/>
      <c r="D733" s="45"/>
      <c r="E733" s="45"/>
    </row>
    <row r="734" spans="1:5" x14ac:dyDescent="0.25">
      <c r="A734" s="45"/>
      <c r="B734" s="119"/>
      <c r="C734" s="45"/>
      <c r="D734" s="45"/>
      <c r="E734" s="45"/>
    </row>
    <row r="735" spans="1:5" x14ac:dyDescent="0.25">
      <c r="A735" s="45"/>
      <c r="B735" s="119"/>
      <c r="C735" s="45"/>
      <c r="D735" s="45"/>
      <c r="E735" s="45"/>
    </row>
    <row r="736" spans="1:5" x14ac:dyDescent="0.25">
      <c r="A736" s="45"/>
      <c r="B736" s="119"/>
      <c r="C736" s="45"/>
      <c r="D736" s="45"/>
      <c r="E736" s="45"/>
    </row>
    <row r="737" spans="1:5" x14ac:dyDescent="0.25">
      <c r="A737" s="45"/>
      <c r="B737" s="119"/>
      <c r="C737" s="45"/>
      <c r="D737" s="45"/>
      <c r="E737" s="45"/>
    </row>
    <row r="738" spans="1:5" x14ac:dyDescent="0.25">
      <c r="A738" s="45"/>
      <c r="B738" s="119"/>
      <c r="C738" s="45"/>
      <c r="D738" s="45"/>
      <c r="E738" s="45"/>
    </row>
    <row r="739" spans="1:5" x14ac:dyDescent="0.25">
      <c r="A739" s="45"/>
      <c r="B739" s="119"/>
      <c r="C739" s="45"/>
      <c r="D739" s="45"/>
      <c r="E739" s="45"/>
    </row>
    <row r="740" spans="1:5" x14ac:dyDescent="0.25">
      <c r="A740" s="45"/>
      <c r="B740" s="119"/>
      <c r="C740" s="45"/>
      <c r="D740" s="45"/>
      <c r="E740" s="45"/>
    </row>
    <row r="741" spans="1:5" x14ac:dyDescent="0.25">
      <c r="A741" s="45"/>
      <c r="B741" s="119"/>
      <c r="C741" s="45"/>
      <c r="D741" s="45"/>
      <c r="E741" s="45"/>
    </row>
    <row r="742" spans="1:5" x14ac:dyDescent="0.25">
      <c r="A742" s="45"/>
      <c r="B742" s="119"/>
      <c r="C742" s="45"/>
      <c r="D742" s="45"/>
      <c r="E742" s="45"/>
    </row>
    <row r="743" spans="1:5" x14ac:dyDescent="0.25">
      <c r="A743" s="45"/>
      <c r="B743" s="119"/>
      <c r="C743" s="45"/>
      <c r="D743" s="45"/>
      <c r="E743" s="45"/>
    </row>
    <row r="744" spans="1:5" x14ac:dyDescent="0.25">
      <c r="A744" s="45"/>
      <c r="B744" s="119"/>
      <c r="C744" s="45"/>
      <c r="D744" s="45"/>
      <c r="E744" s="45"/>
    </row>
    <row r="745" spans="1:5" x14ac:dyDescent="0.25">
      <c r="A745" s="45"/>
      <c r="B745" s="119"/>
      <c r="C745" s="45"/>
      <c r="D745" s="45"/>
      <c r="E745" s="45"/>
    </row>
    <row r="746" spans="1:5" x14ac:dyDescent="0.25">
      <c r="A746" s="45"/>
      <c r="B746" s="119"/>
      <c r="C746" s="45"/>
      <c r="D746" s="45"/>
      <c r="E746" s="45"/>
    </row>
    <row r="747" spans="1:5" x14ac:dyDescent="0.25">
      <c r="A747" s="45"/>
      <c r="B747" s="119"/>
      <c r="C747" s="45"/>
      <c r="D747" s="45"/>
      <c r="E747" s="45"/>
    </row>
    <row r="748" spans="1:5" x14ac:dyDescent="0.25">
      <c r="A748" s="45"/>
      <c r="B748" s="119"/>
      <c r="C748" s="45"/>
      <c r="D748" s="45"/>
      <c r="E748" s="45"/>
    </row>
    <row r="749" spans="1:5" x14ac:dyDescent="0.25">
      <c r="A749" s="45"/>
      <c r="B749" s="119"/>
      <c r="C749" s="45"/>
      <c r="D749" s="45"/>
      <c r="E749" s="45"/>
    </row>
    <row r="750" spans="1:5" x14ac:dyDescent="0.25">
      <c r="A750" s="45"/>
      <c r="B750" s="119"/>
      <c r="C750" s="45"/>
      <c r="D750" s="45"/>
      <c r="E750" s="45"/>
    </row>
    <row r="751" spans="1:5" x14ac:dyDescent="0.25">
      <c r="A751" s="45"/>
      <c r="B751" s="119"/>
      <c r="C751" s="45"/>
      <c r="D751" s="45"/>
      <c r="E751" s="45"/>
    </row>
    <row r="752" spans="1:5" x14ac:dyDescent="0.25">
      <c r="A752" s="45"/>
      <c r="B752" s="119"/>
      <c r="C752" s="45"/>
      <c r="D752" s="45"/>
      <c r="E752" s="45"/>
    </row>
    <row r="753" spans="1:5" x14ac:dyDescent="0.25">
      <c r="A753" s="45"/>
      <c r="B753" s="119"/>
      <c r="C753" s="45"/>
      <c r="D753" s="45"/>
      <c r="E753" s="45"/>
    </row>
    <row r="754" spans="1:5" x14ac:dyDescent="0.25">
      <c r="A754" s="45"/>
      <c r="B754" s="119"/>
      <c r="C754" s="45"/>
      <c r="D754" s="45"/>
      <c r="E754" s="45"/>
    </row>
    <row r="755" spans="1:5" x14ac:dyDescent="0.25">
      <c r="A755" s="45"/>
      <c r="B755" s="119"/>
      <c r="C755" s="45"/>
      <c r="D755" s="45"/>
      <c r="E755" s="45"/>
    </row>
    <row r="756" spans="1:5" x14ac:dyDescent="0.25">
      <c r="A756" s="45"/>
      <c r="B756" s="119"/>
      <c r="C756" s="45"/>
      <c r="D756" s="45"/>
      <c r="E756" s="45"/>
    </row>
    <row r="757" spans="1:5" x14ac:dyDescent="0.25">
      <c r="A757" s="45"/>
      <c r="B757" s="119"/>
      <c r="C757" s="45"/>
      <c r="D757" s="45"/>
      <c r="E757" s="45"/>
    </row>
    <row r="758" spans="1:5" x14ac:dyDescent="0.25">
      <c r="A758" s="45"/>
      <c r="B758" s="119"/>
      <c r="C758" s="45"/>
      <c r="D758" s="45"/>
      <c r="E758" s="45"/>
    </row>
    <row r="759" spans="1:5" x14ac:dyDescent="0.25">
      <c r="A759" s="45"/>
      <c r="B759" s="119"/>
      <c r="C759" s="45"/>
      <c r="D759" s="45"/>
      <c r="E759" s="45"/>
    </row>
    <row r="760" spans="1:5" x14ac:dyDescent="0.25">
      <c r="A760" s="45"/>
      <c r="B760" s="119"/>
      <c r="C760" s="45"/>
      <c r="D760" s="45"/>
      <c r="E760" s="45"/>
    </row>
    <row r="761" spans="1:5" x14ac:dyDescent="0.25">
      <c r="A761" s="45"/>
      <c r="B761" s="119"/>
      <c r="C761" s="45"/>
      <c r="D761" s="45"/>
      <c r="E761" s="45"/>
    </row>
    <row r="762" spans="1:5" x14ac:dyDescent="0.25">
      <c r="A762" s="45"/>
      <c r="B762" s="119"/>
      <c r="C762" s="45"/>
      <c r="D762" s="45"/>
      <c r="E762" s="45"/>
    </row>
    <row r="763" spans="1:5" x14ac:dyDescent="0.25">
      <c r="A763" s="45"/>
      <c r="B763" s="119"/>
      <c r="C763" s="45"/>
      <c r="D763" s="45"/>
      <c r="E763" s="45"/>
    </row>
    <row r="764" spans="1:5" x14ac:dyDescent="0.25">
      <c r="A764" s="45"/>
      <c r="B764" s="119"/>
      <c r="C764" s="45"/>
      <c r="D764" s="45"/>
      <c r="E764" s="45"/>
    </row>
    <row r="765" spans="1:5" x14ac:dyDescent="0.25">
      <c r="A765" s="45"/>
      <c r="B765" s="119"/>
      <c r="C765" s="45"/>
      <c r="D765" s="45"/>
      <c r="E765" s="45"/>
    </row>
    <row r="766" spans="1:5" x14ac:dyDescent="0.25">
      <c r="A766" s="45"/>
      <c r="B766" s="119"/>
      <c r="C766" s="45"/>
      <c r="D766" s="45"/>
      <c r="E766" s="45"/>
    </row>
    <row r="767" spans="1:5" x14ac:dyDescent="0.25">
      <c r="A767" s="45"/>
      <c r="B767" s="119"/>
      <c r="C767" s="45"/>
      <c r="D767" s="45"/>
      <c r="E767" s="45"/>
    </row>
    <row r="768" spans="1:5" x14ac:dyDescent="0.25">
      <c r="A768" s="45"/>
      <c r="B768" s="119"/>
      <c r="C768" s="45"/>
      <c r="D768" s="45"/>
      <c r="E768" s="45"/>
    </row>
    <row r="769" spans="1:5" x14ac:dyDescent="0.25">
      <c r="A769" s="45"/>
      <c r="B769" s="119"/>
      <c r="C769" s="45"/>
      <c r="D769" s="45"/>
      <c r="E769" s="45"/>
    </row>
    <row r="770" spans="1:5" x14ac:dyDescent="0.25">
      <c r="A770" s="45"/>
      <c r="B770" s="119"/>
      <c r="C770" s="45"/>
      <c r="D770" s="45"/>
      <c r="E770" s="45"/>
    </row>
    <row r="771" spans="1:5" x14ac:dyDescent="0.25">
      <c r="A771" s="45"/>
      <c r="B771" s="119"/>
      <c r="C771" s="45"/>
      <c r="D771" s="45"/>
      <c r="E771" s="45"/>
    </row>
    <row r="772" spans="1:5" x14ac:dyDescent="0.25">
      <c r="A772" s="45"/>
      <c r="B772" s="119"/>
      <c r="C772" s="45"/>
      <c r="D772" s="45"/>
      <c r="E772" s="45"/>
    </row>
    <row r="773" spans="1:5" x14ac:dyDescent="0.25">
      <c r="A773" s="45"/>
      <c r="B773" s="119"/>
      <c r="C773" s="45"/>
      <c r="D773" s="45"/>
      <c r="E773" s="45"/>
    </row>
    <row r="774" spans="1:5" x14ac:dyDescent="0.25">
      <c r="A774" s="45"/>
      <c r="B774" s="119"/>
      <c r="C774" s="45"/>
      <c r="D774" s="45"/>
      <c r="E774" s="45"/>
    </row>
    <row r="775" spans="1:5" x14ac:dyDescent="0.25">
      <c r="A775" s="45"/>
      <c r="B775" s="119"/>
      <c r="C775" s="45"/>
      <c r="D775" s="45"/>
      <c r="E775" s="45"/>
    </row>
    <row r="776" spans="1:5" x14ac:dyDescent="0.25">
      <c r="A776" s="45"/>
      <c r="B776" s="119"/>
      <c r="C776" s="45"/>
      <c r="D776" s="45"/>
      <c r="E776" s="45"/>
    </row>
    <row r="777" spans="1:5" x14ac:dyDescent="0.25">
      <c r="A777" s="45"/>
      <c r="B777" s="119"/>
      <c r="C777" s="45"/>
      <c r="D777" s="45"/>
      <c r="E777" s="45"/>
    </row>
    <row r="778" spans="1:5" x14ac:dyDescent="0.25">
      <c r="A778" s="45"/>
      <c r="B778" s="119"/>
      <c r="C778" s="45"/>
      <c r="D778" s="45"/>
      <c r="E778" s="45"/>
    </row>
    <row r="779" spans="1:5" x14ac:dyDescent="0.25">
      <c r="A779" s="45"/>
      <c r="B779" s="119"/>
      <c r="C779" s="45"/>
      <c r="D779" s="45"/>
      <c r="E779" s="45"/>
    </row>
    <row r="780" spans="1:5" x14ac:dyDescent="0.25">
      <c r="A780" s="45"/>
      <c r="B780" s="119"/>
      <c r="C780" s="45"/>
      <c r="D780" s="45"/>
      <c r="E780" s="45"/>
    </row>
    <row r="781" spans="1:5" x14ac:dyDescent="0.25">
      <c r="A781" s="45"/>
      <c r="B781" s="119"/>
      <c r="C781" s="45"/>
      <c r="D781" s="45"/>
      <c r="E781" s="45"/>
    </row>
    <row r="782" spans="1:5" x14ac:dyDescent="0.25">
      <c r="A782" s="45"/>
      <c r="B782" s="119"/>
      <c r="C782" s="45"/>
      <c r="D782" s="45"/>
      <c r="E782" s="45"/>
    </row>
    <row r="783" spans="1:5" x14ac:dyDescent="0.25">
      <c r="A783" s="45"/>
      <c r="B783" s="119"/>
      <c r="C783" s="45"/>
      <c r="D783" s="45"/>
      <c r="E783" s="45"/>
    </row>
    <row r="784" spans="1:5" x14ac:dyDescent="0.25">
      <c r="A784" s="45"/>
      <c r="B784" s="119"/>
      <c r="C784" s="45"/>
      <c r="D784" s="45"/>
      <c r="E784" s="45"/>
    </row>
    <row r="785" spans="1:5" x14ac:dyDescent="0.25">
      <c r="A785" s="45"/>
      <c r="B785" s="119"/>
      <c r="C785" s="45"/>
      <c r="D785" s="45"/>
      <c r="E785" s="45"/>
    </row>
    <row r="786" spans="1:5" x14ac:dyDescent="0.25">
      <c r="A786" s="45"/>
      <c r="B786" s="119"/>
      <c r="C786" s="45"/>
      <c r="D786" s="45"/>
      <c r="E786" s="45"/>
    </row>
    <row r="787" spans="1:5" x14ac:dyDescent="0.25">
      <c r="A787" s="45"/>
      <c r="B787" s="119"/>
      <c r="C787" s="45"/>
      <c r="D787" s="45"/>
      <c r="E787" s="45"/>
    </row>
    <row r="788" spans="1:5" x14ac:dyDescent="0.25">
      <c r="A788" s="45"/>
      <c r="B788" s="119"/>
      <c r="C788" s="45"/>
      <c r="D788" s="45"/>
      <c r="E788" s="45"/>
    </row>
    <row r="789" spans="1:5" x14ac:dyDescent="0.25">
      <c r="A789" s="45"/>
      <c r="B789" s="119"/>
      <c r="C789" s="45"/>
      <c r="D789" s="45"/>
      <c r="E789" s="45"/>
    </row>
    <row r="790" spans="1:5" x14ac:dyDescent="0.25">
      <c r="A790" s="45"/>
      <c r="B790" s="119"/>
      <c r="C790" s="45"/>
      <c r="D790" s="45"/>
      <c r="E790" s="45"/>
    </row>
    <row r="791" spans="1:5" x14ac:dyDescent="0.25">
      <c r="A791" s="45"/>
      <c r="B791" s="119"/>
      <c r="C791" s="45"/>
      <c r="D791" s="45"/>
      <c r="E791" s="45"/>
    </row>
    <row r="792" spans="1:5" x14ac:dyDescent="0.25">
      <c r="A792" s="45"/>
      <c r="B792" s="119"/>
      <c r="C792" s="45"/>
      <c r="D792" s="45"/>
      <c r="E792" s="45"/>
    </row>
    <row r="793" spans="1:5" x14ac:dyDescent="0.25">
      <c r="A793" s="45"/>
      <c r="B793" s="119"/>
      <c r="C793" s="45"/>
      <c r="D793" s="45"/>
      <c r="E793" s="45"/>
    </row>
    <row r="794" spans="1:5" x14ac:dyDescent="0.25">
      <c r="A794" s="45"/>
      <c r="B794" s="119"/>
      <c r="C794" s="45"/>
      <c r="D794" s="45"/>
      <c r="E794" s="45"/>
    </row>
    <row r="795" spans="1:5" x14ac:dyDescent="0.25">
      <c r="A795" s="45"/>
      <c r="B795" s="119"/>
      <c r="C795" s="45"/>
      <c r="D795" s="45"/>
      <c r="E795" s="45"/>
    </row>
    <row r="796" spans="1:5" x14ac:dyDescent="0.25">
      <c r="A796" s="45"/>
      <c r="B796" s="119"/>
      <c r="C796" s="45"/>
      <c r="D796" s="45"/>
      <c r="E796" s="45"/>
    </row>
    <row r="797" spans="1:5" x14ac:dyDescent="0.25">
      <c r="A797" s="45"/>
      <c r="B797" s="119"/>
      <c r="C797" s="45"/>
      <c r="D797" s="45"/>
      <c r="E797" s="45"/>
    </row>
    <row r="798" spans="1:5" x14ac:dyDescent="0.25">
      <c r="A798" s="45"/>
      <c r="B798" s="119"/>
      <c r="C798" s="45"/>
      <c r="D798" s="45"/>
      <c r="E798" s="45"/>
    </row>
    <row r="799" spans="1:5" x14ac:dyDescent="0.25">
      <c r="A799" s="45"/>
      <c r="B799" s="119"/>
      <c r="C799" s="45"/>
      <c r="D799" s="45"/>
      <c r="E799" s="45"/>
    </row>
    <row r="800" spans="1:5" x14ac:dyDescent="0.25">
      <c r="A800" s="45"/>
      <c r="B800" s="119"/>
      <c r="C800" s="45"/>
      <c r="D800" s="45"/>
      <c r="E800" s="45"/>
    </row>
    <row r="801" spans="1:5" x14ac:dyDescent="0.25">
      <c r="A801" s="45"/>
      <c r="B801" s="119"/>
      <c r="C801" s="45"/>
      <c r="D801" s="45"/>
      <c r="E801" s="45"/>
    </row>
    <row r="802" spans="1:5" x14ac:dyDescent="0.25">
      <c r="A802" s="45"/>
      <c r="B802" s="119"/>
      <c r="C802" s="45"/>
      <c r="D802" s="45"/>
      <c r="E802" s="45"/>
    </row>
    <row r="803" spans="1:5" x14ac:dyDescent="0.25">
      <c r="A803" s="45"/>
      <c r="B803" s="119"/>
      <c r="C803" s="45"/>
      <c r="D803" s="45"/>
      <c r="E803" s="45"/>
    </row>
    <row r="804" spans="1:5" x14ac:dyDescent="0.25">
      <c r="A804" s="45"/>
      <c r="B804" s="119"/>
      <c r="C804" s="45"/>
      <c r="D804" s="45"/>
      <c r="E804" s="45"/>
    </row>
    <row r="805" spans="1:5" x14ac:dyDescent="0.25">
      <c r="A805" s="45"/>
      <c r="B805" s="119"/>
      <c r="C805" s="45"/>
      <c r="D805" s="45"/>
      <c r="E805" s="45"/>
    </row>
    <row r="806" spans="1:5" x14ac:dyDescent="0.25">
      <c r="A806" s="45"/>
      <c r="B806" s="119"/>
      <c r="C806" s="45"/>
      <c r="D806" s="45"/>
      <c r="E806" s="45"/>
    </row>
    <row r="807" spans="1:5" x14ac:dyDescent="0.25">
      <c r="A807" s="45"/>
      <c r="B807" s="119"/>
      <c r="C807" s="45"/>
      <c r="D807" s="45"/>
      <c r="E807" s="45"/>
    </row>
    <row r="808" spans="1:5" x14ac:dyDescent="0.25">
      <c r="A808" s="45"/>
      <c r="B808" s="119"/>
      <c r="C808" s="45"/>
      <c r="D808" s="45"/>
      <c r="E808" s="45"/>
    </row>
    <row r="809" spans="1:5" x14ac:dyDescent="0.25">
      <c r="A809" s="45"/>
      <c r="B809" s="119"/>
      <c r="C809" s="45"/>
      <c r="D809" s="45"/>
      <c r="E809" s="45"/>
    </row>
    <row r="810" spans="1:5" x14ac:dyDescent="0.25">
      <c r="A810" s="45"/>
      <c r="B810" s="119"/>
      <c r="C810" s="45"/>
      <c r="D810" s="45"/>
      <c r="E810" s="45"/>
    </row>
    <row r="811" spans="1:5" x14ac:dyDescent="0.25">
      <c r="A811" s="45"/>
      <c r="B811" s="119"/>
      <c r="C811" s="45"/>
      <c r="D811" s="45"/>
      <c r="E811" s="45"/>
    </row>
    <row r="812" spans="1:5" x14ac:dyDescent="0.25">
      <c r="A812" s="45"/>
      <c r="B812" s="119"/>
      <c r="C812" s="45"/>
      <c r="D812" s="45"/>
      <c r="E812" s="45"/>
    </row>
    <row r="813" spans="1:5" x14ac:dyDescent="0.25">
      <c r="A813" s="45"/>
      <c r="B813" s="119"/>
      <c r="C813" s="45"/>
      <c r="D813" s="45"/>
      <c r="E813" s="45"/>
    </row>
    <row r="814" spans="1:5" x14ac:dyDescent="0.25">
      <c r="A814" s="45"/>
      <c r="B814" s="119"/>
      <c r="C814" s="45"/>
      <c r="D814" s="45"/>
      <c r="E814" s="45"/>
    </row>
    <row r="815" spans="1:5" x14ac:dyDescent="0.25">
      <c r="A815" s="45"/>
      <c r="B815" s="119"/>
      <c r="C815" s="45"/>
      <c r="D815" s="45"/>
      <c r="E815" s="45"/>
    </row>
    <row r="816" spans="1:5" x14ac:dyDescent="0.25">
      <c r="A816" s="45"/>
      <c r="B816" s="119"/>
      <c r="C816" s="45"/>
      <c r="D816" s="45"/>
      <c r="E816" s="45"/>
    </row>
    <row r="817" spans="1:5" x14ac:dyDescent="0.25">
      <c r="A817" s="45"/>
      <c r="B817" s="119"/>
      <c r="C817" s="45"/>
      <c r="D817" s="45"/>
      <c r="E817" s="45"/>
    </row>
    <row r="818" spans="1:5" x14ac:dyDescent="0.25">
      <c r="A818" s="45"/>
      <c r="B818" s="119"/>
      <c r="C818" s="45"/>
      <c r="D818" s="45"/>
      <c r="E818" s="45"/>
    </row>
    <row r="819" spans="1:5" x14ac:dyDescent="0.25">
      <c r="A819" s="45"/>
      <c r="B819" s="119"/>
      <c r="C819" s="45"/>
      <c r="D819" s="45"/>
      <c r="E819" s="45"/>
    </row>
    <row r="820" spans="1:5" x14ac:dyDescent="0.25">
      <c r="A820" s="45"/>
      <c r="B820" s="119"/>
      <c r="C820" s="45"/>
      <c r="D820" s="45"/>
      <c r="E820" s="45"/>
    </row>
    <row r="821" spans="1:5" x14ac:dyDescent="0.25">
      <c r="A821" s="45"/>
      <c r="B821" s="119"/>
      <c r="C821" s="45"/>
      <c r="D821" s="45"/>
      <c r="E821" s="45"/>
    </row>
    <row r="822" spans="1:5" x14ac:dyDescent="0.25">
      <c r="A822" s="45"/>
      <c r="B822" s="119"/>
      <c r="C822" s="45"/>
      <c r="D822" s="45"/>
      <c r="E822" s="45"/>
    </row>
    <row r="823" spans="1:5" x14ac:dyDescent="0.25">
      <c r="A823" s="45"/>
      <c r="B823" s="119"/>
      <c r="C823" s="45"/>
      <c r="D823" s="45"/>
      <c r="E823" s="45"/>
    </row>
    <row r="824" spans="1:5" x14ac:dyDescent="0.25">
      <c r="A824" s="45"/>
      <c r="B824" s="119"/>
      <c r="C824" s="45"/>
      <c r="D824" s="45"/>
      <c r="E824" s="45"/>
    </row>
    <row r="825" spans="1:5" x14ac:dyDescent="0.25">
      <c r="A825" s="45"/>
      <c r="B825" s="119"/>
      <c r="C825" s="45"/>
      <c r="D825" s="45"/>
      <c r="E825" s="45"/>
    </row>
    <row r="826" spans="1:5" x14ac:dyDescent="0.25">
      <c r="A826" s="45"/>
      <c r="B826" s="119"/>
      <c r="C826" s="45"/>
      <c r="D826" s="45"/>
      <c r="E826" s="45"/>
    </row>
    <row r="827" spans="1:5" x14ac:dyDescent="0.25">
      <c r="A827" s="45"/>
      <c r="B827" s="119"/>
      <c r="C827" s="45"/>
      <c r="D827" s="45"/>
      <c r="E827" s="45"/>
    </row>
    <row r="828" spans="1:5" x14ac:dyDescent="0.25">
      <c r="A828" s="45"/>
      <c r="B828" s="119"/>
      <c r="C828" s="45"/>
      <c r="D828" s="45"/>
      <c r="E828" s="45"/>
    </row>
    <row r="829" spans="1:5" x14ac:dyDescent="0.25">
      <c r="A829" s="45"/>
      <c r="B829" s="119"/>
      <c r="C829" s="45"/>
      <c r="D829" s="45"/>
      <c r="E829" s="45"/>
    </row>
    <row r="830" spans="1:5" x14ac:dyDescent="0.25">
      <c r="A830" s="45"/>
      <c r="B830" s="119"/>
      <c r="C830" s="45"/>
      <c r="D830" s="45"/>
      <c r="E830" s="45"/>
    </row>
    <row r="831" spans="1:5" x14ac:dyDescent="0.25">
      <c r="A831" s="45"/>
      <c r="B831" s="119"/>
      <c r="C831" s="45"/>
      <c r="D831" s="45"/>
      <c r="E831" s="45"/>
    </row>
    <row r="832" spans="1:5" x14ac:dyDescent="0.25">
      <c r="A832" s="45"/>
      <c r="B832" s="119"/>
      <c r="C832" s="45"/>
      <c r="D832" s="45"/>
      <c r="E832" s="45"/>
    </row>
    <row r="833" spans="1:5" x14ac:dyDescent="0.25">
      <c r="A833" s="45"/>
      <c r="B833" s="119"/>
      <c r="C833" s="45"/>
      <c r="D833" s="45"/>
      <c r="E833" s="45"/>
    </row>
    <row r="834" spans="1:5" x14ac:dyDescent="0.25">
      <c r="A834" s="45"/>
      <c r="B834" s="119"/>
      <c r="C834" s="45"/>
      <c r="D834" s="45"/>
      <c r="E834" s="45"/>
    </row>
    <row r="835" spans="1:5" x14ac:dyDescent="0.25">
      <c r="A835" s="45"/>
      <c r="B835" s="119"/>
      <c r="C835" s="45"/>
      <c r="D835" s="45"/>
      <c r="E835" s="45"/>
    </row>
    <row r="836" spans="1:5" x14ac:dyDescent="0.25">
      <c r="A836" s="45"/>
      <c r="B836" s="119"/>
      <c r="C836" s="45"/>
      <c r="D836" s="45"/>
      <c r="E836" s="45"/>
    </row>
    <row r="837" spans="1:5" x14ac:dyDescent="0.25">
      <c r="A837" s="45"/>
      <c r="B837" s="119"/>
      <c r="C837" s="45"/>
      <c r="D837" s="45"/>
      <c r="E837" s="45"/>
    </row>
    <row r="838" spans="1:5" x14ac:dyDescent="0.25">
      <c r="A838" s="45"/>
      <c r="B838" s="119"/>
      <c r="C838" s="45"/>
      <c r="D838" s="45"/>
      <c r="E838" s="45"/>
    </row>
    <row r="839" spans="1:5" x14ac:dyDescent="0.25">
      <c r="A839" s="45"/>
      <c r="B839" s="119"/>
      <c r="C839" s="45"/>
      <c r="D839" s="45"/>
      <c r="E839" s="45"/>
    </row>
    <row r="840" spans="1:5" x14ac:dyDescent="0.25">
      <c r="A840" s="45"/>
      <c r="B840" s="119"/>
      <c r="C840" s="45"/>
      <c r="D840" s="45"/>
      <c r="E840" s="45"/>
    </row>
    <row r="841" spans="1:5" x14ac:dyDescent="0.25">
      <c r="A841" s="45"/>
      <c r="B841" s="119"/>
      <c r="C841" s="45"/>
      <c r="D841" s="45"/>
      <c r="E841" s="45"/>
    </row>
    <row r="842" spans="1:5" x14ac:dyDescent="0.25">
      <c r="A842" s="45"/>
      <c r="B842" s="119"/>
      <c r="C842" s="45"/>
      <c r="D842" s="45"/>
      <c r="E842" s="45"/>
    </row>
    <row r="843" spans="1:5" x14ac:dyDescent="0.25">
      <c r="A843" s="45"/>
      <c r="B843" s="119"/>
      <c r="C843" s="45"/>
      <c r="D843" s="45"/>
      <c r="E843" s="45"/>
    </row>
    <row r="844" spans="1:5" x14ac:dyDescent="0.25">
      <c r="A844" s="45"/>
      <c r="B844" s="119"/>
      <c r="C844" s="45"/>
      <c r="D844" s="45"/>
      <c r="E844" s="45"/>
    </row>
    <row r="845" spans="1:5" x14ac:dyDescent="0.25">
      <c r="A845" s="45"/>
      <c r="B845" s="119"/>
      <c r="C845" s="45"/>
      <c r="D845" s="45"/>
      <c r="E845" s="45"/>
    </row>
    <row r="846" spans="1:5" x14ac:dyDescent="0.25">
      <c r="A846" s="45"/>
      <c r="B846" s="119"/>
      <c r="C846" s="45"/>
      <c r="D846" s="45"/>
      <c r="E846" s="45"/>
    </row>
    <row r="847" spans="1:5" x14ac:dyDescent="0.25">
      <c r="A847" s="45"/>
      <c r="B847" s="119"/>
      <c r="C847" s="45"/>
      <c r="D847" s="45"/>
      <c r="E847" s="45"/>
    </row>
    <row r="848" spans="1:5" x14ac:dyDescent="0.25">
      <c r="A848" s="45"/>
      <c r="B848" s="119"/>
      <c r="C848" s="45"/>
      <c r="D848" s="45"/>
      <c r="E848" s="45"/>
    </row>
    <row r="849" spans="1:5" x14ac:dyDescent="0.25">
      <c r="A849" s="45"/>
      <c r="B849" s="119"/>
      <c r="C849" s="45"/>
      <c r="D849" s="45"/>
      <c r="E849" s="45"/>
    </row>
    <row r="850" spans="1:5" x14ac:dyDescent="0.25">
      <c r="A850" s="45"/>
      <c r="B850" s="119"/>
      <c r="C850" s="45"/>
      <c r="D850" s="45"/>
      <c r="E850" s="45"/>
    </row>
    <row r="851" spans="1:5" x14ac:dyDescent="0.25">
      <c r="A851" s="45"/>
      <c r="B851" s="119"/>
      <c r="C851" s="45"/>
      <c r="D851" s="45"/>
      <c r="E851" s="45"/>
    </row>
    <row r="852" spans="1:5" x14ac:dyDescent="0.25">
      <c r="A852" s="45"/>
      <c r="B852" s="119"/>
      <c r="C852" s="45"/>
      <c r="D852" s="45"/>
      <c r="E852" s="45"/>
    </row>
    <row r="853" spans="1:5" x14ac:dyDescent="0.25">
      <c r="A853" s="45"/>
      <c r="B853" s="119"/>
      <c r="C853" s="45"/>
      <c r="D853" s="45"/>
      <c r="E853" s="45"/>
    </row>
    <row r="854" spans="1:5" x14ac:dyDescent="0.25">
      <c r="A854" s="45"/>
      <c r="B854" s="119"/>
      <c r="C854" s="45"/>
      <c r="D854" s="45"/>
      <c r="E854" s="45"/>
    </row>
    <row r="855" spans="1:5" x14ac:dyDescent="0.25">
      <c r="A855" s="45"/>
      <c r="B855" s="119"/>
      <c r="C855" s="45"/>
      <c r="D855" s="45"/>
      <c r="E855" s="45"/>
    </row>
    <row r="856" spans="1:5" x14ac:dyDescent="0.25">
      <c r="A856" s="45"/>
      <c r="B856" s="119"/>
      <c r="C856" s="45"/>
      <c r="D856" s="45"/>
      <c r="E856" s="45"/>
    </row>
    <row r="857" spans="1:5" x14ac:dyDescent="0.25">
      <c r="A857" s="45"/>
      <c r="B857" s="119"/>
      <c r="C857" s="45"/>
      <c r="D857" s="45"/>
      <c r="E857" s="45"/>
    </row>
    <row r="858" spans="1:5" x14ac:dyDescent="0.25">
      <c r="A858" s="45"/>
      <c r="B858" s="119"/>
      <c r="C858" s="45"/>
      <c r="D858" s="45"/>
      <c r="E858" s="45"/>
    </row>
    <row r="859" spans="1:5" x14ac:dyDescent="0.25">
      <c r="A859" s="45"/>
      <c r="B859" s="119"/>
      <c r="C859" s="45"/>
      <c r="D859" s="45"/>
      <c r="E859" s="45"/>
    </row>
    <row r="860" spans="1:5" x14ac:dyDescent="0.25">
      <c r="A860" s="45"/>
      <c r="B860" s="119"/>
      <c r="C860" s="45"/>
      <c r="D860" s="45"/>
      <c r="E860" s="45"/>
    </row>
    <row r="861" spans="1:5" x14ac:dyDescent="0.25">
      <c r="A861" s="45"/>
      <c r="B861" s="119"/>
      <c r="C861" s="45"/>
      <c r="D861" s="45"/>
      <c r="E861" s="45"/>
    </row>
    <row r="862" spans="1:5" x14ac:dyDescent="0.25">
      <c r="A862" s="45"/>
      <c r="B862" s="119"/>
      <c r="C862" s="45"/>
      <c r="D862" s="45"/>
      <c r="E862" s="45"/>
    </row>
    <row r="863" spans="1:5" x14ac:dyDescent="0.25">
      <c r="A863" s="45"/>
      <c r="B863" s="119"/>
      <c r="C863" s="45"/>
      <c r="D863" s="45"/>
      <c r="E863" s="45"/>
    </row>
    <row r="864" spans="1:5" x14ac:dyDescent="0.25">
      <c r="A864" s="45"/>
      <c r="B864" s="119"/>
      <c r="C864" s="45"/>
      <c r="D864" s="45"/>
      <c r="E864" s="45"/>
    </row>
    <row r="865" spans="1:5" x14ac:dyDescent="0.25">
      <c r="A865" s="45"/>
      <c r="B865" s="119"/>
      <c r="C865" s="45"/>
      <c r="D865" s="45"/>
      <c r="E865" s="45"/>
    </row>
    <row r="866" spans="1:5" x14ac:dyDescent="0.25">
      <c r="A866" s="45"/>
      <c r="B866" s="119"/>
      <c r="C866" s="45"/>
      <c r="D866" s="45"/>
      <c r="E866" s="45"/>
    </row>
    <row r="867" spans="1:5" x14ac:dyDescent="0.25">
      <c r="A867" s="45"/>
      <c r="B867" s="119"/>
      <c r="C867" s="45"/>
      <c r="D867" s="45"/>
      <c r="E867" s="45"/>
    </row>
    <row r="868" spans="1:5" x14ac:dyDescent="0.25">
      <c r="A868" s="45"/>
      <c r="B868" s="119"/>
      <c r="C868" s="45"/>
      <c r="D868" s="45"/>
      <c r="E868" s="45"/>
    </row>
    <row r="869" spans="1:5" x14ac:dyDescent="0.25">
      <c r="A869" s="45"/>
      <c r="B869" s="119"/>
      <c r="C869" s="45"/>
      <c r="D869" s="45"/>
      <c r="E869" s="45"/>
    </row>
    <row r="870" spans="1:5" x14ac:dyDescent="0.25">
      <c r="A870" s="45"/>
      <c r="B870" s="119"/>
      <c r="C870" s="45"/>
      <c r="D870" s="45"/>
      <c r="E870" s="45"/>
    </row>
    <row r="871" spans="1:5" x14ac:dyDescent="0.25">
      <c r="A871" s="45"/>
      <c r="B871" s="119"/>
      <c r="C871" s="45"/>
      <c r="D871" s="45"/>
      <c r="E871" s="45"/>
    </row>
    <row r="872" spans="1:5" x14ac:dyDescent="0.25">
      <c r="A872" s="45"/>
      <c r="B872" s="119"/>
      <c r="C872" s="45"/>
      <c r="D872" s="45"/>
      <c r="E872" s="45"/>
    </row>
    <row r="873" spans="1:5" x14ac:dyDescent="0.25">
      <c r="A873" s="45"/>
      <c r="B873" s="119"/>
      <c r="C873" s="45"/>
      <c r="D873" s="45"/>
      <c r="E873" s="45"/>
    </row>
    <row r="874" spans="1:5" x14ac:dyDescent="0.25">
      <c r="A874" s="45"/>
      <c r="B874" s="119"/>
      <c r="C874" s="45"/>
      <c r="D874" s="45"/>
      <c r="E874" s="45"/>
    </row>
    <row r="875" spans="1:5" x14ac:dyDescent="0.25">
      <c r="A875" s="45"/>
      <c r="B875" s="119"/>
      <c r="C875" s="45"/>
      <c r="D875" s="45"/>
      <c r="E875" s="45"/>
    </row>
    <row r="876" spans="1:5" x14ac:dyDescent="0.25">
      <c r="A876" s="45"/>
      <c r="B876" s="119"/>
      <c r="C876" s="45"/>
      <c r="D876" s="45"/>
      <c r="E876" s="45"/>
    </row>
    <row r="877" spans="1:5" x14ac:dyDescent="0.25">
      <c r="A877" s="45"/>
      <c r="B877" s="119"/>
      <c r="C877" s="45"/>
      <c r="D877" s="45"/>
      <c r="E877" s="45"/>
    </row>
    <row r="878" spans="1:5" x14ac:dyDescent="0.25">
      <c r="A878" s="45"/>
      <c r="B878" s="119"/>
      <c r="C878" s="45"/>
      <c r="D878" s="45"/>
      <c r="E878" s="45"/>
    </row>
    <row r="879" spans="1:5" x14ac:dyDescent="0.25">
      <c r="A879" s="45"/>
      <c r="B879" s="119"/>
      <c r="C879" s="45"/>
      <c r="D879" s="45"/>
      <c r="E879" s="45"/>
    </row>
    <row r="880" spans="1:5" x14ac:dyDescent="0.25">
      <c r="A880" s="45"/>
      <c r="B880" s="119"/>
      <c r="C880" s="45"/>
      <c r="D880" s="45"/>
      <c r="E880" s="45"/>
    </row>
    <row r="881" spans="1:5" x14ac:dyDescent="0.25">
      <c r="A881" s="45"/>
      <c r="B881" s="119"/>
      <c r="C881" s="45"/>
      <c r="D881" s="45"/>
      <c r="E881" s="45"/>
    </row>
    <row r="882" spans="1:5" x14ac:dyDescent="0.25">
      <c r="A882" s="45"/>
      <c r="B882" s="119"/>
      <c r="C882" s="45"/>
      <c r="D882" s="45"/>
      <c r="E882" s="45"/>
    </row>
    <row r="883" spans="1:5" x14ac:dyDescent="0.25">
      <c r="A883" s="45"/>
      <c r="B883" s="119"/>
      <c r="C883" s="45"/>
      <c r="D883" s="45"/>
      <c r="E883" s="45"/>
    </row>
    <row r="884" spans="1:5" x14ac:dyDescent="0.25">
      <c r="A884" s="45"/>
      <c r="B884" s="119"/>
      <c r="C884" s="45"/>
      <c r="D884" s="45"/>
      <c r="E884" s="45"/>
    </row>
    <row r="885" spans="1:5" x14ac:dyDescent="0.25">
      <c r="A885" s="45"/>
      <c r="B885" s="119"/>
      <c r="C885" s="45"/>
      <c r="D885" s="45"/>
      <c r="E885" s="45"/>
    </row>
    <row r="886" spans="1:5" x14ac:dyDescent="0.25">
      <c r="A886" s="45"/>
      <c r="B886" s="119"/>
      <c r="C886" s="45"/>
      <c r="D886" s="45"/>
      <c r="E886" s="45"/>
    </row>
    <row r="887" spans="1:5" x14ac:dyDescent="0.25">
      <c r="A887" s="45"/>
      <c r="B887" s="119"/>
      <c r="C887" s="45"/>
      <c r="D887" s="45"/>
      <c r="E887" s="45"/>
    </row>
    <row r="888" spans="1:5" x14ac:dyDescent="0.25">
      <c r="A888" s="45"/>
      <c r="B888" s="119"/>
      <c r="C888" s="45"/>
      <c r="D888" s="45"/>
      <c r="E888" s="45"/>
    </row>
    <row r="889" spans="1:5" x14ac:dyDescent="0.25">
      <c r="A889" s="45"/>
      <c r="B889" s="119"/>
      <c r="C889" s="45"/>
      <c r="D889" s="45"/>
      <c r="E889" s="45"/>
    </row>
    <row r="890" spans="1:5" x14ac:dyDescent="0.25">
      <c r="A890" s="45"/>
      <c r="B890" s="119"/>
      <c r="C890" s="45"/>
      <c r="D890" s="45"/>
      <c r="E890" s="45"/>
    </row>
    <row r="891" spans="1:5" x14ac:dyDescent="0.25">
      <c r="A891" s="45"/>
      <c r="B891" s="119"/>
      <c r="C891" s="45"/>
      <c r="D891" s="45"/>
      <c r="E891" s="45"/>
    </row>
    <row r="892" spans="1:5" x14ac:dyDescent="0.25">
      <c r="A892" s="45"/>
      <c r="B892" s="119"/>
      <c r="C892" s="45"/>
      <c r="D892" s="45"/>
      <c r="E892" s="45"/>
    </row>
    <row r="893" spans="1:5" x14ac:dyDescent="0.25">
      <c r="A893" s="45"/>
      <c r="B893" s="119"/>
      <c r="C893" s="45"/>
      <c r="D893" s="45"/>
      <c r="E893" s="45"/>
    </row>
    <row r="894" spans="1:5" x14ac:dyDescent="0.25">
      <c r="A894" s="45"/>
      <c r="B894" s="119"/>
      <c r="C894" s="45"/>
      <c r="D894" s="45"/>
      <c r="E894" s="45"/>
    </row>
    <row r="895" spans="1:5" x14ac:dyDescent="0.25">
      <c r="A895" s="45"/>
      <c r="B895" s="119"/>
      <c r="C895" s="45"/>
      <c r="D895" s="45"/>
      <c r="E895" s="45"/>
    </row>
    <row r="896" spans="1:5" x14ac:dyDescent="0.25">
      <c r="A896" s="45"/>
      <c r="B896" s="119"/>
      <c r="C896" s="45"/>
      <c r="D896" s="45"/>
      <c r="E896" s="45"/>
    </row>
    <row r="897" spans="1:5" x14ac:dyDescent="0.25">
      <c r="A897" s="45"/>
      <c r="B897" s="119"/>
      <c r="C897" s="45"/>
      <c r="D897" s="45"/>
      <c r="E897" s="45"/>
    </row>
    <row r="898" spans="1:5" x14ac:dyDescent="0.25">
      <c r="A898" s="45"/>
      <c r="B898" s="119"/>
      <c r="C898" s="45"/>
      <c r="D898" s="45"/>
      <c r="E898" s="45"/>
    </row>
    <row r="899" spans="1:5" x14ac:dyDescent="0.25">
      <c r="A899" s="45"/>
      <c r="B899" s="119"/>
      <c r="C899" s="45"/>
      <c r="D899" s="45"/>
      <c r="E899" s="45"/>
    </row>
    <row r="900" spans="1:5" x14ac:dyDescent="0.25">
      <c r="A900" s="45"/>
      <c r="B900" s="119"/>
      <c r="C900" s="45"/>
      <c r="D900" s="45"/>
      <c r="E900" s="45"/>
    </row>
    <row r="901" spans="1:5" x14ac:dyDescent="0.25">
      <c r="A901" s="45"/>
      <c r="B901" s="119"/>
      <c r="C901" s="45"/>
      <c r="D901" s="45"/>
      <c r="E901" s="45"/>
    </row>
    <row r="902" spans="1:5" x14ac:dyDescent="0.25">
      <c r="A902" s="45"/>
      <c r="B902" s="119"/>
      <c r="C902" s="45"/>
      <c r="D902" s="45"/>
      <c r="E902" s="45"/>
    </row>
    <row r="903" spans="1:5" x14ac:dyDescent="0.25">
      <c r="A903" s="45"/>
      <c r="B903" s="119"/>
      <c r="C903" s="45"/>
      <c r="D903" s="45"/>
      <c r="E903" s="45"/>
    </row>
    <row r="904" spans="1:5" x14ac:dyDescent="0.25">
      <c r="A904" s="45"/>
      <c r="B904" s="119"/>
      <c r="C904" s="45"/>
      <c r="D904" s="45"/>
      <c r="E904" s="45"/>
    </row>
    <row r="905" spans="1:5" x14ac:dyDescent="0.25">
      <c r="A905" s="45"/>
      <c r="B905" s="119"/>
      <c r="C905" s="45"/>
      <c r="D905" s="45"/>
      <c r="E905" s="45"/>
    </row>
    <row r="906" spans="1:5" x14ac:dyDescent="0.25">
      <c r="A906" s="45"/>
      <c r="B906" s="119"/>
      <c r="C906" s="45"/>
      <c r="D906" s="45"/>
      <c r="E906" s="45"/>
    </row>
    <row r="907" spans="1:5" x14ac:dyDescent="0.25">
      <c r="A907" s="45"/>
      <c r="B907" s="119"/>
      <c r="C907" s="45"/>
      <c r="D907" s="45"/>
      <c r="E907" s="45"/>
    </row>
    <row r="908" spans="1:5" x14ac:dyDescent="0.25">
      <c r="A908" s="45"/>
      <c r="B908" s="119"/>
      <c r="C908" s="45"/>
      <c r="D908" s="45"/>
      <c r="E908" s="45"/>
    </row>
    <row r="909" spans="1:5" x14ac:dyDescent="0.25">
      <c r="A909" s="45"/>
      <c r="B909" s="119"/>
      <c r="C909" s="45"/>
      <c r="D909" s="45"/>
      <c r="E909" s="45"/>
    </row>
    <row r="910" spans="1:5" x14ac:dyDescent="0.25">
      <c r="A910" s="45"/>
      <c r="B910" s="119"/>
      <c r="C910" s="45"/>
      <c r="D910" s="45"/>
      <c r="E910" s="45"/>
    </row>
    <row r="911" spans="1:5" x14ac:dyDescent="0.25">
      <c r="A911" s="45"/>
      <c r="B911" s="119"/>
      <c r="C911" s="45"/>
      <c r="D911" s="45"/>
      <c r="E911" s="45"/>
    </row>
    <row r="912" spans="1:5" x14ac:dyDescent="0.25">
      <c r="A912" s="45"/>
      <c r="B912" s="119"/>
      <c r="C912" s="45"/>
      <c r="D912" s="45"/>
      <c r="E912" s="45"/>
    </row>
    <row r="913" spans="1:5" x14ac:dyDescent="0.25">
      <c r="A913" s="45"/>
      <c r="B913" s="119"/>
      <c r="C913" s="45"/>
      <c r="D913" s="45"/>
      <c r="E913" s="45"/>
    </row>
    <row r="914" spans="1:5" x14ac:dyDescent="0.25">
      <c r="A914" s="45"/>
      <c r="B914" s="119"/>
      <c r="C914" s="45"/>
      <c r="D914" s="45"/>
      <c r="E914" s="45"/>
    </row>
    <row r="915" spans="1:5" x14ac:dyDescent="0.25">
      <c r="A915" s="45"/>
      <c r="B915" s="119"/>
      <c r="C915" s="45"/>
      <c r="D915" s="45"/>
      <c r="E915" s="45"/>
    </row>
    <row r="916" spans="1:5" x14ac:dyDescent="0.25">
      <c r="A916" s="45"/>
      <c r="B916" s="119"/>
      <c r="C916" s="45"/>
      <c r="D916" s="45"/>
      <c r="E916" s="45"/>
    </row>
    <row r="917" spans="1:5" x14ac:dyDescent="0.25">
      <c r="A917" s="45"/>
      <c r="B917" s="119"/>
      <c r="C917" s="45"/>
      <c r="D917" s="45"/>
      <c r="E917" s="45"/>
    </row>
    <row r="918" spans="1:5" x14ac:dyDescent="0.25">
      <c r="A918" s="45"/>
      <c r="B918" s="119"/>
      <c r="C918" s="45"/>
      <c r="D918" s="45"/>
      <c r="E918" s="45"/>
    </row>
    <row r="919" spans="1:5" x14ac:dyDescent="0.25">
      <c r="A919" s="45"/>
      <c r="B919" s="119"/>
      <c r="C919" s="45"/>
      <c r="D919" s="45"/>
      <c r="E919" s="45"/>
    </row>
    <row r="920" spans="1:5" x14ac:dyDescent="0.25">
      <c r="A920" s="45"/>
      <c r="B920" s="119"/>
      <c r="C920" s="45"/>
      <c r="D920" s="45"/>
      <c r="E920" s="45"/>
    </row>
    <row r="921" spans="1:5" x14ac:dyDescent="0.25">
      <c r="A921" s="45"/>
      <c r="B921" s="119"/>
      <c r="C921" s="45"/>
      <c r="D921" s="45"/>
      <c r="E921" s="45"/>
    </row>
    <row r="922" spans="1:5" x14ac:dyDescent="0.25">
      <c r="A922" s="45"/>
      <c r="B922" s="119"/>
      <c r="C922" s="45"/>
      <c r="D922" s="45"/>
      <c r="E922" s="45"/>
    </row>
    <row r="923" spans="1:5" x14ac:dyDescent="0.25">
      <c r="A923" s="45"/>
      <c r="B923" s="119"/>
      <c r="C923" s="45"/>
      <c r="D923" s="45"/>
      <c r="E923" s="45"/>
    </row>
    <row r="924" spans="1:5" x14ac:dyDescent="0.25">
      <c r="A924" s="45"/>
      <c r="B924" s="119"/>
      <c r="C924" s="45"/>
      <c r="D924" s="45"/>
      <c r="E924" s="45"/>
    </row>
    <row r="925" spans="1:5" x14ac:dyDescent="0.25">
      <c r="A925" s="45"/>
      <c r="B925" s="119"/>
      <c r="C925" s="45"/>
      <c r="D925" s="45"/>
      <c r="E925" s="45"/>
    </row>
    <row r="926" spans="1:5" x14ac:dyDescent="0.25">
      <c r="A926" s="45"/>
      <c r="B926" s="119"/>
      <c r="C926" s="45"/>
      <c r="D926" s="45"/>
      <c r="E926" s="45"/>
    </row>
    <row r="927" spans="1:5" x14ac:dyDescent="0.25">
      <c r="A927" s="45"/>
      <c r="B927" s="119"/>
      <c r="C927" s="45"/>
      <c r="D927" s="45"/>
      <c r="E927" s="45"/>
    </row>
    <row r="928" spans="1:5" x14ac:dyDescent="0.25">
      <c r="A928" s="45"/>
      <c r="B928" s="119"/>
      <c r="C928" s="45"/>
      <c r="D928" s="45"/>
      <c r="E928" s="45"/>
    </row>
    <row r="929" spans="1:5" x14ac:dyDescent="0.25">
      <c r="A929" s="45"/>
      <c r="B929" s="119"/>
      <c r="C929" s="45"/>
      <c r="D929" s="45"/>
      <c r="E929" s="45"/>
    </row>
    <row r="930" spans="1:5" x14ac:dyDescent="0.25">
      <c r="A930" s="45"/>
      <c r="B930" s="119"/>
      <c r="C930" s="45"/>
      <c r="D930" s="45"/>
      <c r="E930" s="45"/>
    </row>
    <row r="931" spans="1:5" x14ac:dyDescent="0.25">
      <c r="A931" s="45"/>
      <c r="B931" s="119"/>
      <c r="C931" s="45"/>
      <c r="D931" s="45"/>
      <c r="E931" s="45"/>
    </row>
    <row r="932" spans="1:5" x14ac:dyDescent="0.25">
      <c r="A932" s="45"/>
      <c r="B932" s="119"/>
      <c r="C932" s="45"/>
      <c r="D932" s="45"/>
      <c r="E932" s="45"/>
    </row>
    <row r="933" spans="1:5" x14ac:dyDescent="0.25">
      <c r="A933" s="45"/>
      <c r="B933" s="119"/>
      <c r="C933" s="45"/>
      <c r="D933" s="45"/>
      <c r="E933" s="45"/>
    </row>
    <row r="934" spans="1:5" x14ac:dyDescent="0.25">
      <c r="A934" s="45"/>
      <c r="B934" s="119"/>
      <c r="C934" s="45"/>
      <c r="D934" s="45"/>
      <c r="E934" s="45"/>
    </row>
    <row r="935" spans="1:5" x14ac:dyDescent="0.25">
      <c r="A935" s="45"/>
      <c r="B935" s="119"/>
      <c r="C935" s="45"/>
      <c r="D935" s="45"/>
      <c r="E935" s="45"/>
    </row>
    <row r="936" spans="1:5" x14ac:dyDescent="0.25">
      <c r="A936" s="45"/>
      <c r="B936" s="119"/>
      <c r="C936" s="45"/>
      <c r="D936" s="45"/>
      <c r="E936" s="45"/>
    </row>
    <row r="937" spans="1:5" x14ac:dyDescent="0.25">
      <c r="A937" s="45"/>
      <c r="B937" s="119"/>
      <c r="C937" s="45"/>
      <c r="D937" s="45"/>
      <c r="E937" s="45"/>
    </row>
    <row r="938" spans="1:5" x14ac:dyDescent="0.25">
      <c r="A938" s="45"/>
      <c r="B938" s="119"/>
      <c r="C938" s="45"/>
      <c r="D938" s="45"/>
      <c r="E938" s="45"/>
    </row>
    <row r="939" spans="1:5" x14ac:dyDescent="0.25">
      <c r="A939" s="45"/>
      <c r="B939" s="119"/>
      <c r="C939" s="45"/>
      <c r="D939" s="45"/>
      <c r="E939" s="45"/>
    </row>
    <row r="940" spans="1:5" x14ac:dyDescent="0.25">
      <c r="A940" s="45"/>
      <c r="B940" s="119"/>
      <c r="C940" s="45"/>
      <c r="D940" s="45"/>
      <c r="E940" s="45"/>
    </row>
    <row r="941" spans="1:5" x14ac:dyDescent="0.25">
      <c r="A941" s="45"/>
      <c r="B941" s="119"/>
      <c r="C941" s="45"/>
      <c r="D941" s="45"/>
      <c r="E941" s="45"/>
    </row>
    <row r="942" spans="1:5" x14ac:dyDescent="0.25">
      <c r="A942" s="45"/>
      <c r="B942" s="119"/>
      <c r="C942" s="45"/>
      <c r="D942" s="45"/>
      <c r="E942" s="45"/>
    </row>
    <row r="943" spans="1:5" x14ac:dyDescent="0.25">
      <c r="A943" s="45"/>
      <c r="B943" s="119"/>
      <c r="C943" s="45"/>
      <c r="D943" s="45"/>
      <c r="E943" s="45"/>
    </row>
    <row r="944" spans="1:5" x14ac:dyDescent="0.25">
      <c r="A944" s="45"/>
      <c r="B944" s="119"/>
      <c r="C944" s="45"/>
      <c r="D944" s="45"/>
      <c r="E944" s="45"/>
    </row>
    <row r="945" spans="1:5" x14ac:dyDescent="0.25">
      <c r="A945" s="45"/>
      <c r="B945" s="119"/>
      <c r="C945" s="45"/>
      <c r="D945" s="45"/>
      <c r="E945" s="45"/>
    </row>
    <row r="946" spans="1:5" x14ac:dyDescent="0.25">
      <c r="A946" s="45"/>
      <c r="B946" s="119"/>
      <c r="C946" s="45"/>
      <c r="D946" s="45"/>
      <c r="E946" s="45"/>
    </row>
    <row r="947" spans="1:5" x14ac:dyDescent="0.25">
      <c r="A947" s="45"/>
      <c r="B947" s="119"/>
      <c r="C947" s="45"/>
      <c r="D947" s="45"/>
      <c r="E947" s="45"/>
    </row>
    <row r="948" spans="1:5" x14ac:dyDescent="0.25">
      <c r="A948" s="45"/>
      <c r="B948" s="119"/>
      <c r="C948" s="45"/>
      <c r="D948" s="45"/>
      <c r="E948" s="45"/>
    </row>
    <row r="949" spans="1:5" x14ac:dyDescent="0.25">
      <c r="A949" s="45"/>
      <c r="B949" s="119"/>
      <c r="C949" s="45"/>
      <c r="D949" s="45"/>
      <c r="E949" s="45"/>
    </row>
    <row r="950" spans="1:5" x14ac:dyDescent="0.25">
      <c r="A950" s="45"/>
      <c r="B950" s="119"/>
      <c r="C950" s="45"/>
      <c r="D950" s="45"/>
      <c r="E950" s="45"/>
    </row>
    <row r="951" spans="1:5" x14ac:dyDescent="0.25">
      <c r="A951" s="45"/>
      <c r="B951" s="119"/>
      <c r="C951" s="45"/>
      <c r="D951" s="45"/>
      <c r="E951" s="45"/>
    </row>
    <row r="952" spans="1:5" x14ac:dyDescent="0.25">
      <c r="A952" s="45"/>
      <c r="B952" s="119"/>
      <c r="C952" s="45"/>
      <c r="D952" s="45"/>
      <c r="E952" s="45"/>
    </row>
    <row r="953" spans="1:5" x14ac:dyDescent="0.25">
      <c r="A953" s="45"/>
      <c r="B953" s="119"/>
      <c r="C953" s="45"/>
      <c r="D953" s="45"/>
      <c r="E953" s="45"/>
    </row>
    <row r="954" spans="1:5" x14ac:dyDescent="0.25">
      <c r="A954" s="45"/>
      <c r="B954" s="119"/>
      <c r="C954" s="45"/>
      <c r="D954" s="45"/>
      <c r="E954" s="45"/>
    </row>
    <row r="955" spans="1:5" x14ac:dyDescent="0.25">
      <c r="A955" s="45"/>
      <c r="B955" s="119"/>
      <c r="C955" s="45"/>
      <c r="D955" s="45"/>
      <c r="E955" s="45"/>
    </row>
    <row r="956" spans="1:5" x14ac:dyDescent="0.25">
      <c r="A956" s="45"/>
      <c r="B956" s="119"/>
      <c r="C956" s="45"/>
      <c r="D956" s="45"/>
      <c r="E956" s="45"/>
    </row>
    <row r="957" spans="1:5" x14ac:dyDescent="0.25">
      <c r="A957" s="45"/>
      <c r="B957" s="119"/>
      <c r="C957" s="45"/>
      <c r="D957" s="45"/>
      <c r="E957" s="45"/>
    </row>
    <row r="958" spans="1:5" x14ac:dyDescent="0.25">
      <c r="A958" s="45"/>
      <c r="B958" s="119"/>
      <c r="C958" s="45"/>
      <c r="D958" s="45"/>
      <c r="E958" s="45"/>
    </row>
    <row r="959" spans="1:5" x14ac:dyDescent="0.25">
      <c r="A959" s="45"/>
      <c r="B959" s="119"/>
      <c r="C959" s="45"/>
      <c r="D959" s="45"/>
      <c r="E959" s="45"/>
    </row>
    <row r="960" spans="1:5" x14ac:dyDescent="0.25">
      <c r="A960" s="45"/>
      <c r="B960" s="119"/>
      <c r="C960" s="45"/>
      <c r="D960" s="45"/>
      <c r="E960" s="45"/>
    </row>
    <row r="961" spans="1:5" x14ac:dyDescent="0.25">
      <c r="A961" s="45"/>
      <c r="B961" s="119"/>
      <c r="C961" s="45"/>
      <c r="D961" s="45"/>
      <c r="E961" s="45"/>
    </row>
    <row r="962" spans="1:5" x14ac:dyDescent="0.25">
      <c r="A962" s="45"/>
      <c r="B962" s="119"/>
      <c r="C962" s="45"/>
      <c r="D962" s="45"/>
      <c r="E962" s="45"/>
    </row>
    <row r="963" spans="1:5" x14ac:dyDescent="0.25">
      <c r="A963" s="45"/>
      <c r="B963" s="119"/>
      <c r="C963" s="45"/>
      <c r="D963" s="45"/>
      <c r="E963" s="45"/>
    </row>
    <row r="964" spans="1:5" x14ac:dyDescent="0.25">
      <c r="A964" s="45"/>
      <c r="B964" s="119"/>
      <c r="C964" s="45"/>
      <c r="D964" s="45"/>
      <c r="E964" s="45"/>
    </row>
    <row r="965" spans="1:5" x14ac:dyDescent="0.25">
      <c r="A965" s="45"/>
      <c r="B965" s="119"/>
      <c r="C965" s="45"/>
      <c r="D965" s="45"/>
      <c r="E965" s="45"/>
    </row>
    <row r="966" spans="1:5" x14ac:dyDescent="0.25">
      <c r="A966" s="45"/>
      <c r="B966" s="119"/>
      <c r="C966" s="45"/>
      <c r="D966" s="45"/>
      <c r="E966" s="45"/>
    </row>
    <row r="967" spans="1:5" x14ac:dyDescent="0.25">
      <c r="A967" s="45"/>
      <c r="B967" s="119"/>
      <c r="C967" s="45"/>
      <c r="D967" s="45"/>
      <c r="E967" s="45"/>
    </row>
    <row r="968" spans="1:5" x14ac:dyDescent="0.25">
      <c r="A968" s="45"/>
      <c r="B968" s="119"/>
      <c r="C968" s="45"/>
      <c r="D968" s="45"/>
      <c r="E968" s="45"/>
    </row>
    <row r="969" spans="1:5" x14ac:dyDescent="0.25">
      <c r="A969" s="45"/>
      <c r="B969" s="119"/>
      <c r="C969" s="45"/>
      <c r="D969" s="45"/>
      <c r="E969" s="45"/>
    </row>
    <row r="970" spans="1:5" x14ac:dyDescent="0.25">
      <c r="A970" s="45"/>
      <c r="B970" s="119"/>
      <c r="C970" s="45"/>
      <c r="D970" s="45"/>
      <c r="E970" s="45"/>
    </row>
    <row r="971" spans="1:5" x14ac:dyDescent="0.25">
      <c r="A971" s="45"/>
      <c r="B971" s="119"/>
      <c r="C971" s="45"/>
      <c r="D971" s="45"/>
      <c r="E971" s="45"/>
    </row>
    <row r="972" spans="1:5" x14ac:dyDescent="0.25">
      <c r="A972" s="45"/>
      <c r="B972" s="119"/>
      <c r="C972" s="45"/>
      <c r="D972" s="45"/>
      <c r="E972" s="45"/>
    </row>
    <row r="973" spans="1:5" x14ac:dyDescent="0.25">
      <c r="A973" s="45"/>
      <c r="B973" s="119"/>
      <c r="C973" s="45"/>
      <c r="D973" s="45"/>
      <c r="E973" s="45"/>
    </row>
    <row r="974" spans="1:5" x14ac:dyDescent="0.25">
      <c r="A974" s="45"/>
      <c r="B974" s="119"/>
      <c r="C974" s="45"/>
      <c r="D974" s="45"/>
      <c r="E974" s="45"/>
    </row>
    <row r="975" spans="1:5" x14ac:dyDescent="0.25">
      <c r="A975" s="45"/>
      <c r="B975" s="119"/>
      <c r="C975" s="45"/>
      <c r="D975" s="45"/>
      <c r="E975" s="45"/>
    </row>
    <row r="976" spans="1:5" x14ac:dyDescent="0.25">
      <c r="A976" s="45"/>
      <c r="B976" s="119"/>
      <c r="C976" s="45"/>
      <c r="D976" s="45"/>
      <c r="E976" s="45"/>
    </row>
    <row r="977" spans="1:5" x14ac:dyDescent="0.25">
      <c r="A977" s="45"/>
      <c r="B977" s="119"/>
      <c r="C977" s="45"/>
      <c r="D977" s="45"/>
      <c r="E977" s="45"/>
    </row>
    <row r="978" spans="1:5" x14ac:dyDescent="0.25">
      <c r="A978" s="45"/>
      <c r="B978" s="119"/>
      <c r="C978" s="45"/>
      <c r="D978" s="45"/>
      <c r="E978" s="45"/>
    </row>
    <row r="979" spans="1:5" x14ac:dyDescent="0.25">
      <c r="A979" s="45"/>
      <c r="B979" s="119"/>
      <c r="C979" s="45"/>
      <c r="D979" s="45"/>
      <c r="E979" s="45"/>
    </row>
    <row r="980" spans="1:5" x14ac:dyDescent="0.25">
      <c r="A980" s="45"/>
      <c r="B980" s="119"/>
      <c r="C980" s="45"/>
      <c r="D980" s="45"/>
      <c r="E980" s="45"/>
    </row>
    <row r="981" spans="1:5" x14ac:dyDescent="0.25">
      <c r="A981" s="45"/>
      <c r="B981" s="119"/>
      <c r="C981" s="45"/>
      <c r="D981" s="45"/>
      <c r="E981" s="45"/>
    </row>
    <row r="982" spans="1:5" x14ac:dyDescent="0.25">
      <c r="A982" s="45"/>
      <c r="B982" s="119"/>
      <c r="C982" s="45"/>
      <c r="D982" s="45"/>
      <c r="E982" s="45"/>
    </row>
    <row r="983" spans="1:5" x14ac:dyDescent="0.25">
      <c r="A983" s="45"/>
      <c r="B983" s="119"/>
      <c r="C983" s="45"/>
      <c r="D983" s="45"/>
      <c r="E983" s="45"/>
    </row>
    <row r="984" spans="1:5" x14ac:dyDescent="0.25">
      <c r="A984" s="45"/>
      <c r="B984" s="119"/>
      <c r="C984" s="45"/>
      <c r="D984" s="45"/>
      <c r="E984" s="45"/>
    </row>
    <row r="985" spans="1:5" x14ac:dyDescent="0.25">
      <c r="A985" s="45"/>
      <c r="B985" s="119"/>
      <c r="C985" s="45"/>
      <c r="D985" s="45"/>
      <c r="E985" s="45"/>
    </row>
    <row r="986" spans="1:5" x14ac:dyDescent="0.25">
      <c r="A986" s="45"/>
      <c r="B986" s="119"/>
      <c r="C986" s="45"/>
      <c r="D986" s="45"/>
      <c r="E986" s="45"/>
    </row>
    <row r="987" spans="1:5" x14ac:dyDescent="0.25">
      <c r="A987" s="45"/>
      <c r="B987" s="119"/>
      <c r="C987" s="45"/>
      <c r="D987" s="45"/>
      <c r="E987" s="45"/>
    </row>
    <row r="988" spans="1:5" x14ac:dyDescent="0.25">
      <c r="A988" s="45"/>
      <c r="B988" s="119"/>
      <c r="C988" s="45"/>
      <c r="D988" s="45"/>
      <c r="E988" s="45"/>
    </row>
    <row r="989" spans="1:5" x14ac:dyDescent="0.25">
      <c r="A989" s="45"/>
      <c r="B989" s="119"/>
      <c r="C989" s="45"/>
      <c r="D989" s="45"/>
      <c r="E989" s="45"/>
    </row>
    <row r="990" spans="1:5" x14ac:dyDescent="0.25">
      <c r="A990" s="45"/>
      <c r="B990" s="119"/>
      <c r="C990" s="45"/>
      <c r="D990" s="45"/>
      <c r="E990" s="45"/>
    </row>
    <row r="991" spans="1:5" x14ac:dyDescent="0.25">
      <c r="A991" s="45"/>
      <c r="B991" s="119"/>
      <c r="C991" s="45"/>
      <c r="D991" s="45"/>
      <c r="E991" s="45"/>
    </row>
    <row r="992" spans="1:5" x14ac:dyDescent="0.25">
      <c r="A992" s="45"/>
      <c r="B992" s="119"/>
      <c r="C992" s="45"/>
      <c r="D992" s="45"/>
      <c r="E992" s="45"/>
    </row>
    <row r="993" spans="1:5" x14ac:dyDescent="0.25">
      <c r="A993" s="45"/>
      <c r="B993" s="119"/>
      <c r="C993" s="45"/>
      <c r="D993" s="45"/>
      <c r="E993" s="45"/>
    </row>
    <row r="994" spans="1:5" x14ac:dyDescent="0.25">
      <c r="A994" s="45"/>
      <c r="B994" s="119"/>
      <c r="C994" s="45"/>
      <c r="D994" s="45"/>
      <c r="E994" s="45"/>
    </row>
    <row r="995" spans="1:5" x14ac:dyDescent="0.25">
      <c r="A995" s="45"/>
      <c r="B995" s="119"/>
      <c r="C995" s="45"/>
      <c r="D995" s="45"/>
      <c r="E995" s="45"/>
    </row>
    <row r="996" spans="1:5" x14ac:dyDescent="0.25">
      <c r="A996" s="45"/>
      <c r="B996" s="119"/>
      <c r="C996" s="45"/>
      <c r="D996" s="45"/>
      <c r="E996" s="45"/>
    </row>
    <row r="997" spans="1:5" x14ac:dyDescent="0.25">
      <c r="A997" s="45"/>
      <c r="B997" s="119"/>
      <c r="C997" s="45"/>
      <c r="D997" s="45"/>
      <c r="E997" s="45"/>
    </row>
    <row r="998" spans="1:5" x14ac:dyDescent="0.25">
      <c r="A998" s="45"/>
      <c r="B998" s="119"/>
      <c r="C998" s="45"/>
      <c r="D998" s="45"/>
      <c r="E998" s="45"/>
    </row>
    <row r="999" spans="1:5" x14ac:dyDescent="0.25">
      <c r="A999" s="45"/>
      <c r="B999" s="119"/>
      <c r="C999" s="45"/>
      <c r="D999" s="45"/>
      <c r="E999" s="45"/>
    </row>
    <row r="1000" spans="1:5" x14ac:dyDescent="0.25">
      <c r="A1000" s="45"/>
      <c r="B1000" s="119"/>
      <c r="C1000" s="45"/>
      <c r="D1000" s="45"/>
      <c r="E1000" s="45"/>
    </row>
    <row r="1001" spans="1:5" x14ac:dyDescent="0.25">
      <c r="A1001" s="45"/>
      <c r="B1001" s="119"/>
      <c r="C1001" s="45"/>
      <c r="D1001" s="45"/>
      <c r="E1001" s="45"/>
    </row>
    <row r="1002" spans="1:5" x14ac:dyDescent="0.25">
      <c r="A1002" s="45"/>
      <c r="B1002" s="119"/>
      <c r="C1002" s="45"/>
      <c r="D1002" s="45"/>
      <c r="E1002" s="45"/>
    </row>
    <row r="1003" spans="1:5" x14ac:dyDescent="0.25">
      <c r="A1003" s="45"/>
      <c r="B1003" s="119"/>
      <c r="C1003" s="45"/>
      <c r="D1003" s="45"/>
      <c r="E1003" s="45"/>
    </row>
    <row r="1004" spans="1:5" x14ac:dyDescent="0.25">
      <c r="A1004" s="45"/>
      <c r="B1004" s="119"/>
      <c r="C1004" s="45"/>
      <c r="D1004" s="45"/>
      <c r="E1004" s="45"/>
    </row>
    <row r="1005" spans="1:5" x14ac:dyDescent="0.25">
      <c r="A1005" s="45"/>
      <c r="B1005" s="119"/>
      <c r="C1005" s="45"/>
      <c r="D1005" s="45"/>
      <c r="E1005" s="45"/>
    </row>
    <row r="1006" spans="1:5" x14ac:dyDescent="0.25">
      <c r="A1006" s="45"/>
      <c r="B1006" s="119"/>
      <c r="C1006" s="45"/>
      <c r="D1006" s="45"/>
      <c r="E1006" s="45"/>
    </row>
    <row r="1007" spans="1:5" x14ac:dyDescent="0.25">
      <c r="A1007" s="45"/>
      <c r="B1007" s="119"/>
      <c r="C1007" s="45"/>
      <c r="D1007" s="45"/>
      <c r="E1007" s="45"/>
    </row>
    <row r="1008" spans="1:5" x14ac:dyDescent="0.25">
      <c r="A1008" s="45"/>
      <c r="B1008" s="119"/>
      <c r="C1008" s="45"/>
      <c r="D1008" s="45"/>
      <c r="E1008" s="45"/>
    </row>
    <row r="1009" spans="1:5" x14ac:dyDescent="0.25">
      <c r="A1009" s="45"/>
      <c r="B1009" s="119"/>
      <c r="C1009" s="45"/>
      <c r="D1009" s="45"/>
      <c r="E1009" s="45"/>
    </row>
    <row r="1010" spans="1:5" x14ac:dyDescent="0.25">
      <c r="A1010" s="45"/>
      <c r="B1010" s="119"/>
      <c r="C1010" s="45"/>
      <c r="D1010" s="45"/>
      <c r="E1010" s="45"/>
    </row>
    <row r="1011" spans="1:5" x14ac:dyDescent="0.25">
      <c r="A1011" s="45"/>
      <c r="B1011" s="119"/>
      <c r="C1011" s="45"/>
      <c r="D1011" s="45"/>
      <c r="E1011" s="45"/>
    </row>
    <row r="1012" spans="1:5" x14ac:dyDescent="0.25">
      <c r="A1012" s="45"/>
      <c r="B1012" s="119"/>
      <c r="C1012" s="45"/>
      <c r="D1012" s="45"/>
      <c r="E1012" s="45"/>
    </row>
    <row r="1013" spans="1:5" x14ac:dyDescent="0.25">
      <c r="A1013" s="45"/>
      <c r="B1013" s="119"/>
      <c r="C1013" s="45"/>
      <c r="D1013" s="45"/>
      <c r="E1013" s="45"/>
    </row>
    <row r="1014" spans="1:5" x14ac:dyDescent="0.25">
      <c r="A1014" s="45"/>
      <c r="B1014" s="119"/>
      <c r="C1014" s="45"/>
      <c r="D1014" s="45"/>
      <c r="E1014" s="45"/>
    </row>
    <row r="1015" spans="1:5" x14ac:dyDescent="0.25">
      <c r="A1015" s="45"/>
      <c r="B1015" s="119"/>
      <c r="C1015" s="45"/>
      <c r="D1015" s="45"/>
      <c r="E1015" s="45"/>
    </row>
    <row r="1016" spans="1:5" x14ac:dyDescent="0.25">
      <c r="A1016" s="45"/>
      <c r="B1016" s="119"/>
      <c r="C1016" s="45"/>
      <c r="D1016" s="45"/>
      <c r="E1016" s="45"/>
    </row>
    <row r="1017" spans="1:5" x14ac:dyDescent="0.25">
      <c r="A1017" s="45"/>
      <c r="B1017" s="119"/>
      <c r="C1017" s="45"/>
      <c r="D1017" s="45"/>
      <c r="E1017" s="45"/>
    </row>
    <row r="1018" spans="1:5" x14ac:dyDescent="0.25">
      <c r="A1018" s="45"/>
      <c r="B1018" s="119"/>
      <c r="C1018" s="45"/>
      <c r="D1018" s="45"/>
      <c r="E1018" s="45"/>
    </row>
    <row r="1019" spans="1:5" x14ac:dyDescent="0.25">
      <c r="A1019" s="45"/>
      <c r="B1019" s="119"/>
      <c r="C1019" s="45"/>
      <c r="D1019" s="45"/>
      <c r="E1019" s="45"/>
    </row>
    <row r="1020" spans="1:5" x14ac:dyDescent="0.25">
      <c r="A1020" s="45"/>
      <c r="B1020" s="119"/>
      <c r="C1020" s="45"/>
      <c r="D1020" s="45"/>
      <c r="E1020" s="45"/>
    </row>
    <row r="1021" spans="1:5" x14ac:dyDescent="0.25">
      <c r="A1021" s="45"/>
      <c r="B1021" s="119"/>
      <c r="C1021" s="45"/>
      <c r="D1021" s="45"/>
      <c r="E1021" s="45"/>
    </row>
    <row r="1022" spans="1:5" x14ac:dyDescent="0.25">
      <c r="A1022" s="45"/>
      <c r="B1022" s="119"/>
      <c r="C1022" s="45"/>
      <c r="D1022" s="45"/>
      <c r="E1022" s="45"/>
    </row>
    <row r="1023" spans="1:5" x14ac:dyDescent="0.25">
      <c r="A1023" s="45"/>
      <c r="B1023" s="119"/>
      <c r="C1023" s="45"/>
      <c r="D1023" s="45"/>
      <c r="E1023" s="45"/>
    </row>
    <row r="1024" spans="1:5" x14ac:dyDescent="0.25">
      <c r="A1024" s="45"/>
      <c r="B1024" s="119"/>
      <c r="C1024" s="45"/>
      <c r="D1024" s="45"/>
      <c r="E1024" s="45"/>
    </row>
    <row r="1025" spans="1:5" x14ac:dyDescent="0.25">
      <c r="A1025" s="45"/>
      <c r="B1025" s="119"/>
      <c r="C1025" s="45"/>
      <c r="D1025" s="45"/>
      <c r="E1025" s="45"/>
    </row>
    <row r="1026" spans="1:5" x14ac:dyDescent="0.25">
      <c r="A1026" s="45"/>
      <c r="B1026" s="119"/>
      <c r="C1026" s="45"/>
      <c r="D1026" s="45"/>
      <c r="E1026" s="45"/>
    </row>
    <row r="1027" spans="1:5" x14ac:dyDescent="0.25">
      <c r="A1027" s="45"/>
      <c r="B1027" s="119"/>
      <c r="C1027" s="45"/>
      <c r="D1027" s="45"/>
      <c r="E1027" s="45"/>
    </row>
    <row r="1028" spans="1:5" x14ac:dyDescent="0.25">
      <c r="A1028" s="45"/>
      <c r="B1028" s="119"/>
      <c r="C1028" s="45"/>
      <c r="D1028" s="45"/>
      <c r="E1028" s="45"/>
    </row>
    <row r="1029" spans="1:5" x14ac:dyDescent="0.25">
      <c r="A1029" s="45"/>
      <c r="B1029" s="119"/>
      <c r="C1029" s="45"/>
      <c r="D1029" s="45"/>
      <c r="E1029" s="45"/>
    </row>
    <row r="1030" spans="1:5" x14ac:dyDescent="0.25">
      <c r="A1030" s="45"/>
      <c r="B1030" s="119"/>
      <c r="C1030" s="45"/>
      <c r="D1030" s="45"/>
      <c r="E1030" s="45"/>
    </row>
    <row r="1031" spans="1:5" x14ac:dyDescent="0.25">
      <c r="A1031" s="45"/>
      <c r="B1031" s="119"/>
      <c r="C1031" s="45"/>
      <c r="D1031" s="45"/>
      <c r="E1031" s="45"/>
    </row>
    <row r="1032" spans="1:5" x14ac:dyDescent="0.25">
      <c r="A1032" s="45"/>
      <c r="B1032" s="119"/>
      <c r="C1032" s="45"/>
      <c r="D1032" s="45"/>
      <c r="E1032" s="45"/>
    </row>
    <row r="1033" spans="1:5" x14ac:dyDescent="0.25">
      <c r="A1033" s="45"/>
      <c r="B1033" s="119"/>
      <c r="C1033" s="45"/>
      <c r="D1033" s="45"/>
      <c r="E1033" s="45"/>
    </row>
    <row r="1034" spans="1:5" x14ac:dyDescent="0.25">
      <c r="A1034" s="45"/>
      <c r="B1034" s="119"/>
      <c r="C1034" s="45"/>
      <c r="D1034" s="45"/>
      <c r="E1034" s="45"/>
    </row>
    <row r="1035" spans="1:5" x14ac:dyDescent="0.25">
      <c r="A1035" s="45"/>
      <c r="B1035" s="119"/>
      <c r="C1035" s="45"/>
      <c r="D1035" s="45"/>
      <c r="E1035" s="45"/>
    </row>
    <row r="1036" spans="1:5" x14ac:dyDescent="0.25">
      <c r="A1036" s="45"/>
      <c r="B1036" s="119"/>
      <c r="C1036" s="45"/>
      <c r="D1036" s="45"/>
      <c r="E1036" s="45"/>
    </row>
    <row r="1037" spans="1:5" x14ac:dyDescent="0.25">
      <c r="A1037" s="45"/>
      <c r="B1037" s="119"/>
      <c r="C1037" s="45"/>
      <c r="D1037" s="45"/>
      <c r="E1037" s="45"/>
    </row>
    <row r="1038" spans="1:5" x14ac:dyDescent="0.25">
      <c r="A1038" s="45"/>
      <c r="B1038" s="119"/>
      <c r="C1038" s="45"/>
      <c r="D1038" s="45"/>
      <c r="E1038" s="45"/>
    </row>
    <row r="1039" spans="1:5" x14ac:dyDescent="0.25">
      <c r="A1039" s="45"/>
      <c r="B1039" s="119"/>
      <c r="C1039" s="45"/>
      <c r="D1039" s="45"/>
      <c r="E1039" s="45"/>
    </row>
    <row r="1040" spans="1:5" x14ac:dyDescent="0.25">
      <c r="A1040" s="45"/>
      <c r="B1040" s="119"/>
      <c r="C1040" s="45"/>
      <c r="D1040" s="45"/>
      <c r="E1040" s="45"/>
    </row>
    <row r="1041" spans="1:5" x14ac:dyDescent="0.25">
      <c r="A1041" s="45"/>
      <c r="B1041" s="119"/>
      <c r="C1041" s="45"/>
      <c r="D1041" s="45"/>
      <c r="E1041" s="45"/>
    </row>
    <row r="1042" spans="1:5" x14ac:dyDescent="0.25">
      <c r="A1042" s="45"/>
      <c r="B1042" s="119"/>
      <c r="C1042" s="45"/>
      <c r="D1042" s="45"/>
      <c r="E1042" s="45"/>
    </row>
    <row r="1043" spans="1:5" x14ac:dyDescent="0.25">
      <c r="A1043" s="45"/>
      <c r="B1043" s="119"/>
      <c r="C1043" s="45"/>
      <c r="D1043" s="45"/>
      <c r="E1043" s="45"/>
    </row>
    <row r="1044" spans="1:5" x14ac:dyDescent="0.25">
      <c r="A1044" s="45"/>
      <c r="B1044" s="119"/>
      <c r="C1044" s="45"/>
      <c r="D1044" s="45"/>
      <c r="E1044" s="45"/>
    </row>
    <row r="1045" spans="1:5" x14ac:dyDescent="0.25">
      <c r="A1045" s="45"/>
      <c r="B1045" s="119"/>
      <c r="C1045" s="45"/>
      <c r="D1045" s="45"/>
      <c r="E1045" s="45"/>
    </row>
    <row r="1046" spans="1:5" x14ac:dyDescent="0.25">
      <c r="A1046" s="45"/>
      <c r="B1046" s="119"/>
      <c r="C1046" s="45"/>
      <c r="D1046" s="45"/>
      <c r="E1046" s="45"/>
    </row>
    <row r="1047" spans="1:5" x14ac:dyDescent="0.25">
      <c r="A1047" s="45"/>
      <c r="B1047" s="119"/>
      <c r="C1047" s="45"/>
      <c r="D1047" s="45"/>
      <c r="E1047" s="45"/>
    </row>
    <row r="1048" spans="1:5" x14ac:dyDescent="0.25">
      <c r="A1048" s="45"/>
      <c r="B1048" s="119"/>
      <c r="C1048" s="45"/>
      <c r="D1048" s="45"/>
      <c r="E1048" s="45"/>
    </row>
    <row r="1049" spans="1:5" x14ac:dyDescent="0.25">
      <c r="A1049" s="45"/>
      <c r="B1049" s="119"/>
      <c r="C1049" s="45"/>
      <c r="D1049" s="45"/>
      <c r="E1049" s="45"/>
    </row>
    <row r="1050" spans="1:5" x14ac:dyDescent="0.25">
      <c r="A1050" s="45"/>
      <c r="B1050" s="119"/>
      <c r="C1050" s="45"/>
      <c r="D1050" s="45"/>
      <c r="E1050" s="45"/>
    </row>
    <row r="1051" spans="1:5" x14ac:dyDescent="0.25">
      <c r="A1051" s="45"/>
      <c r="B1051" s="119"/>
      <c r="C1051" s="45"/>
      <c r="D1051" s="45"/>
      <c r="E1051" s="45"/>
    </row>
    <row r="1052" spans="1:5" x14ac:dyDescent="0.25">
      <c r="A1052" s="45"/>
      <c r="B1052" s="119"/>
      <c r="C1052" s="45"/>
      <c r="D1052" s="45"/>
      <c r="E1052" s="45"/>
    </row>
    <row r="1053" spans="1:5" x14ac:dyDescent="0.25">
      <c r="A1053" s="45"/>
      <c r="B1053" s="119"/>
      <c r="C1053" s="45"/>
      <c r="D1053" s="45"/>
      <c r="E1053" s="45"/>
    </row>
    <row r="1054" spans="1:5" x14ac:dyDescent="0.25">
      <c r="A1054" s="45"/>
      <c r="B1054" s="119"/>
      <c r="C1054" s="45"/>
      <c r="D1054" s="45"/>
      <c r="E1054" s="45"/>
    </row>
    <row r="1055" spans="1:5" x14ac:dyDescent="0.25">
      <c r="A1055" s="45"/>
      <c r="B1055" s="119"/>
      <c r="C1055" s="45"/>
      <c r="D1055" s="45"/>
      <c r="E1055" s="45"/>
    </row>
    <row r="1056" spans="1:5" x14ac:dyDescent="0.25">
      <c r="A1056" s="45"/>
      <c r="B1056" s="119"/>
      <c r="C1056" s="45"/>
      <c r="D1056" s="45"/>
      <c r="E1056" s="45"/>
    </row>
    <row r="1057" spans="1:5" x14ac:dyDescent="0.25">
      <c r="A1057" s="45"/>
      <c r="B1057" s="119"/>
      <c r="C1057" s="45"/>
      <c r="D1057" s="45"/>
      <c r="E1057" s="45"/>
    </row>
    <row r="1058" spans="1:5" x14ac:dyDescent="0.25">
      <c r="A1058" s="45"/>
      <c r="B1058" s="119"/>
      <c r="C1058" s="45"/>
      <c r="D1058" s="45"/>
      <c r="E1058" s="45"/>
    </row>
    <row r="1059" spans="1:5" x14ac:dyDescent="0.25">
      <c r="A1059" s="45"/>
      <c r="B1059" s="119"/>
      <c r="C1059" s="45"/>
      <c r="D1059" s="45"/>
      <c r="E1059" s="45"/>
    </row>
    <row r="1060" spans="1:5" x14ac:dyDescent="0.25">
      <c r="A1060" s="45"/>
      <c r="B1060" s="119"/>
      <c r="C1060" s="45"/>
      <c r="D1060" s="45"/>
      <c r="E1060" s="45"/>
    </row>
    <row r="1061" spans="1:5" x14ac:dyDescent="0.25">
      <c r="A1061" s="45"/>
      <c r="B1061" s="119"/>
      <c r="C1061" s="45"/>
      <c r="D1061" s="45"/>
      <c r="E1061" s="45"/>
    </row>
    <row r="1062" spans="1:5" x14ac:dyDescent="0.25">
      <c r="A1062" s="45"/>
      <c r="B1062" s="119"/>
      <c r="C1062" s="45"/>
      <c r="D1062" s="45"/>
      <c r="E1062" s="45"/>
    </row>
    <row r="1063" spans="1:5" x14ac:dyDescent="0.25">
      <c r="A1063" s="45"/>
      <c r="B1063" s="119"/>
      <c r="C1063" s="45"/>
      <c r="D1063" s="45"/>
      <c r="E1063" s="45"/>
    </row>
    <row r="1064" spans="1:5" x14ac:dyDescent="0.25">
      <c r="A1064" s="45"/>
      <c r="B1064" s="119"/>
      <c r="C1064" s="45"/>
      <c r="D1064" s="45"/>
      <c r="E1064" s="45"/>
    </row>
    <row r="1065" spans="1:5" x14ac:dyDescent="0.25">
      <c r="A1065" s="45"/>
      <c r="B1065" s="119"/>
      <c r="C1065" s="45"/>
      <c r="D1065" s="45"/>
      <c r="E1065" s="45"/>
    </row>
    <row r="1066" spans="1:5" x14ac:dyDescent="0.25">
      <c r="A1066" s="45"/>
      <c r="B1066" s="119"/>
      <c r="C1066" s="45"/>
      <c r="D1066" s="45"/>
      <c r="E1066" s="45"/>
    </row>
    <row r="1067" spans="1:5" x14ac:dyDescent="0.25">
      <c r="A1067" s="45"/>
      <c r="B1067" s="119"/>
      <c r="C1067" s="45"/>
      <c r="D1067" s="45"/>
      <c r="E1067" s="45"/>
    </row>
    <row r="1068" spans="1:5" x14ac:dyDescent="0.25">
      <c r="A1068" s="45"/>
      <c r="B1068" s="119"/>
      <c r="C1068" s="45"/>
      <c r="D1068" s="45"/>
      <c r="E1068" s="45"/>
    </row>
    <row r="1069" spans="1:5" x14ac:dyDescent="0.25">
      <c r="A1069" s="45"/>
      <c r="B1069" s="119"/>
      <c r="C1069" s="45"/>
      <c r="D1069" s="45"/>
      <c r="E1069" s="45"/>
    </row>
    <row r="1070" spans="1:5" x14ac:dyDescent="0.25">
      <c r="A1070" s="45"/>
      <c r="B1070" s="119"/>
      <c r="C1070" s="45"/>
      <c r="D1070" s="45"/>
      <c r="E1070" s="45"/>
    </row>
    <row r="1071" spans="1:5" x14ac:dyDescent="0.25">
      <c r="A1071" s="45"/>
      <c r="B1071" s="119"/>
      <c r="C1071" s="45"/>
      <c r="D1071" s="45"/>
      <c r="E1071" s="45"/>
    </row>
    <row r="1072" spans="1:5" x14ac:dyDescent="0.25">
      <c r="A1072" s="45"/>
      <c r="B1072" s="119"/>
      <c r="C1072" s="45"/>
      <c r="D1072" s="45"/>
      <c r="E1072" s="45"/>
    </row>
    <row r="1073" spans="1:5" x14ac:dyDescent="0.25">
      <c r="A1073" s="45"/>
      <c r="B1073" s="119"/>
      <c r="C1073" s="45"/>
      <c r="D1073" s="45"/>
      <c r="E1073" s="45"/>
    </row>
    <row r="1074" spans="1:5" x14ac:dyDescent="0.25">
      <c r="A1074" s="45"/>
      <c r="B1074" s="119"/>
      <c r="C1074" s="45"/>
      <c r="D1074" s="45"/>
      <c r="E1074" s="45"/>
    </row>
    <row r="1075" spans="1:5" x14ac:dyDescent="0.25">
      <c r="A1075" s="45"/>
      <c r="B1075" s="119"/>
      <c r="C1075" s="45"/>
      <c r="D1075" s="45"/>
      <c r="E1075" s="45"/>
    </row>
    <row r="1076" spans="1:5" x14ac:dyDescent="0.25">
      <c r="A1076" s="45"/>
      <c r="B1076" s="119"/>
      <c r="C1076" s="45"/>
      <c r="D1076" s="45"/>
      <c r="E1076" s="45"/>
    </row>
    <row r="1077" spans="1:5" x14ac:dyDescent="0.25">
      <c r="A1077" s="45"/>
      <c r="B1077" s="119"/>
      <c r="C1077" s="45"/>
      <c r="D1077" s="45"/>
      <c r="E1077" s="45"/>
    </row>
    <row r="1078" spans="1:5" x14ac:dyDescent="0.25">
      <c r="A1078" s="45"/>
      <c r="B1078" s="119"/>
      <c r="C1078" s="45"/>
      <c r="D1078" s="45"/>
      <c r="E1078" s="45"/>
    </row>
    <row r="1079" spans="1:5" x14ac:dyDescent="0.25">
      <c r="A1079" s="45"/>
      <c r="B1079" s="119"/>
      <c r="C1079" s="45"/>
      <c r="D1079" s="45"/>
      <c r="E1079" s="45"/>
    </row>
    <row r="1080" spans="1:5" x14ac:dyDescent="0.25">
      <c r="A1080" s="45"/>
      <c r="B1080" s="119"/>
      <c r="C1080" s="45"/>
      <c r="D1080" s="45"/>
      <c r="E1080" s="45"/>
    </row>
    <row r="1081" spans="1:5" x14ac:dyDescent="0.25">
      <c r="A1081" s="45"/>
      <c r="B1081" s="119"/>
      <c r="C1081" s="45"/>
      <c r="D1081" s="45"/>
      <c r="E1081" s="45"/>
    </row>
    <row r="1082" spans="1:5" x14ac:dyDescent="0.25">
      <c r="A1082" s="45"/>
      <c r="B1082" s="119"/>
      <c r="C1082" s="45"/>
      <c r="D1082" s="45"/>
      <c r="E1082" s="45"/>
    </row>
    <row r="1083" spans="1:5" x14ac:dyDescent="0.25">
      <c r="A1083" s="45"/>
      <c r="B1083" s="119"/>
      <c r="C1083" s="45"/>
      <c r="D1083" s="45"/>
      <c r="E1083" s="45"/>
    </row>
    <row r="1084" spans="1:5" x14ac:dyDescent="0.25">
      <c r="A1084" s="45"/>
      <c r="B1084" s="119"/>
      <c r="C1084" s="45"/>
      <c r="D1084" s="45"/>
      <c r="E1084" s="45"/>
    </row>
    <row r="1085" spans="1:5" x14ac:dyDescent="0.25">
      <c r="A1085" s="45"/>
      <c r="B1085" s="119"/>
      <c r="C1085" s="45"/>
      <c r="D1085" s="45"/>
      <c r="E1085" s="45"/>
    </row>
    <row r="1086" spans="1:5" x14ac:dyDescent="0.25">
      <c r="A1086" s="45"/>
      <c r="B1086" s="119"/>
      <c r="C1086" s="45"/>
      <c r="D1086" s="45"/>
      <c r="E1086" s="45"/>
    </row>
    <row r="1087" spans="1:5" x14ac:dyDescent="0.25">
      <c r="A1087" s="45"/>
      <c r="B1087" s="119"/>
      <c r="C1087" s="45"/>
      <c r="D1087" s="45"/>
      <c r="E1087" s="45"/>
    </row>
    <row r="1088" spans="1:5" x14ac:dyDescent="0.25">
      <c r="A1088" s="45"/>
      <c r="B1088" s="119"/>
      <c r="C1088" s="45"/>
      <c r="D1088" s="45"/>
      <c r="E1088" s="45"/>
    </row>
    <row r="1089" spans="1:5" x14ac:dyDescent="0.25">
      <c r="A1089" s="45"/>
      <c r="B1089" s="119"/>
      <c r="C1089" s="45"/>
      <c r="D1089" s="45"/>
      <c r="E1089" s="45"/>
    </row>
    <row r="1090" spans="1:5" x14ac:dyDescent="0.25">
      <c r="A1090" s="45"/>
      <c r="B1090" s="119"/>
      <c r="C1090" s="45"/>
      <c r="D1090" s="45"/>
      <c r="E1090" s="45"/>
    </row>
    <row r="1091" spans="1:5" x14ac:dyDescent="0.25">
      <c r="A1091" s="45"/>
      <c r="B1091" s="119"/>
      <c r="C1091" s="45"/>
      <c r="D1091" s="45"/>
      <c r="E1091" s="45"/>
    </row>
    <row r="1092" spans="1:5" x14ac:dyDescent="0.25">
      <c r="A1092" s="45"/>
      <c r="B1092" s="119"/>
      <c r="C1092" s="45"/>
      <c r="D1092" s="45"/>
      <c r="E1092" s="45"/>
    </row>
    <row r="1093" spans="1:5" x14ac:dyDescent="0.25">
      <c r="A1093" s="45"/>
      <c r="B1093" s="119"/>
      <c r="C1093" s="45"/>
      <c r="D1093" s="45"/>
      <c r="E1093" s="45"/>
    </row>
    <row r="1094" spans="1:5" x14ac:dyDescent="0.25">
      <c r="A1094" s="45"/>
      <c r="B1094" s="119"/>
      <c r="C1094" s="45"/>
      <c r="D1094" s="45"/>
      <c r="E1094" s="45"/>
    </row>
    <row r="1095" spans="1:5" x14ac:dyDescent="0.25">
      <c r="A1095" s="45"/>
      <c r="B1095" s="119"/>
      <c r="C1095" s="45"/>
      <c r="D1095" s="45"/>
      <c r="E1095" s="45"/>
    </row>
    <row r="1096" spans="1:5" x14ac:dyDescent="0.25">
      <c r="A1096" s="45"/>
      <c r="B1096" s="119"/>
      <c r="C1096" s="45"/>
      <c r="D1096" s="45"/>
      <c r="E1096" s="45"/>
    </row>
    <row r="1097" spans="1:5" x14ac:dyDescent="0.25">
      <c r="A1097" s="45"/>
      <c r="B1097" s="119"/>
      <c r="C1097" s="45"/>
      <c r="D1097" s="45"/>
      <c r="E1097" s="45"/>
    </row>
    <row r="1098" spans="1:5" x14ac:dyDescent="0.25">
      <c r="A1098" s="45"/>
      <c r="B1098" s="119"/>
      <c r="C1098" s="45"/>
      <c r="D1098" s="45"/>
      <c r="E1098" s="45"/>
    </row>
    <row r="1099" spans="1:5" x14ac:dyDescent="0.25">
      <c r="A1099" s="45"/>
      <c r="B1099" s="119"/>
      <c r="C1099" s="45"/>
      <c r="D1099" s="45"/>
      <c r="E1099" s="45"/>
    </row>
    <row r="1100" spans="1:5" x14ac:dyDescent="0.25">
      <c r="A1100" s="45"/>
      <c r="B1100" s="119"/>
      <c r="C1100" s="45"/>
      <c r="D1100" s="45"/>
      <c r="E1100" s="45"/>
    </row>
    <row r="1101" spans="1:5" x14ac:dyDescent="0.25">
      <c r="A1101" s="45"/>
      <c r="B1101" s="119"/>
      <c r="C1101" s="45"/>
      <c r="D1101" s="45"/>
      <c r="E1101" s="45"/>
    </row>
    <row r="1102" spans="1:5" x14ac:dyDescent="0.25">
      <c r="A1102" s="45"/>
      <c r="B1102" s="119"/>
      <c r="C1102" s="45"/>
      <c r="D1102" s="45"/>
      <c r="E1102" s="45"/>
    </row>
    <row r="1103" spans="1:5" x14ac:dyDescent="0.25">
      <c r="A1103" s="45"/>
      <c r="B1103" s="119"/>
      <c r="C1103" s="45"/>
      <c r="D1103" s="45"/>
      <c r="E1103" s="45"/>
    </row>
    <row r="1104" spans="1:5" x14ac:dyDescent="0.25">
      <c r="A1104" s="45"/>
      <c r="B1104" s="119"/>
      <c r="C1104" s="45"/>
      <c r="D1104" s="45"/>
      <c r="E1104" s="45"/>
    </row>
    <row r="1105" spans="1:5" x14ac:dyDescent="0.25">
      <c r="A1105" s="45"/>
      <c r="B1105" s="119"/>
      <c r="C1105" s="45"/>
      <c r="D1105" s="45"/>
      <c r="E1105" s="45"/>
    </row>
    <row r="1106" spans="1:5" x14ac:dyDescent="0.25">
      <c r="A1106" s="45"/>
      <c r="B1106" s="119"/>
      <c r="C1106" s="45"/>
      <c r="D1106" s="45"/>
      <c r="E1106" s="45"/>
    </row>
    <row r="1107" spans="1:5" x14ac:dyDescent="0.25">
      <c r="A1107" s="45"/>
      <c r="B1107" s="119"/>
      <c r="C1107" s="45"/>
      <c r="D1107" s="45"/>
      <c r="E1107" s="45"/>
    </row>
    <row r="1108" spans="1:5" x14ac:dyDescent="0.25">
      <c r="A1108" s="45"/>
      <c r="B1108" s="119"/>
      <c r="C1108" s="45"/>
      <c r="D1108" s="45"/>
      <c r="E1108" s="45"/>
    </row>
    <row r="1109" spans="1:5" x14ac:dyDescent="0.25">
      <c r="A1109" s="45"/>
      <c r="B1109" s="119"/>
      <c r="C1109" s="45"/>
      <c r="D1109" s="45"/>
      <c r="E1109" s="45"/>
    </row>
    <row r="1110" spans="1:5" x14ac:dyDescent="0.25">
      <c r="A1110" s="45"/>
      <c r="B1110" s="119"/>
      <c r="C1110" s="45"/>
      <c r="D1110" s="45"/>
      <c r="E1110" s="45"/>
    </row>
    <row r="1111" spans="1:5" x14ac:dyDescent="0.25">
      <c r="A1111" s="45"/>
      <c r="B1111" s="119"/>
      <c r="C1111" s="45"/>
      <c r="D1111" s="45"/>
      <c r="E1111" s="45"/>
    </row>
    <row r="1112" spans="1:5" x14ac:dyDescent="0.25">
      <c r="A1112" s="45"/>
      <c r="B1112" s="119"/>
      <c r="C1112" s="45"/>
      <c r="D1112" s="45"/>
      <c r="E1112" s="45"/>
    </row>
    <row r="1113" spans="1:5" x14ac:dyDescent="0.25">
      <c r="A1113" s="45"/>
      <c r="B1113" s="119"/>
      <c r="C1113" s="45"/>
      <c r="D1113" s="45"/>
      <c r="E1113" s="45"/>
    </row>
    <row r="1114" spans="1:5" x14ac:dyDescent="0.25">
      <c r="A1114" s="45"/>
      <c r="B1114" s="119"/>
      <c r="C1114" s="45"/>
      <c r="D1114" s="45"/>
      <c r="E1114" s="45"/>
    </row>
    <row r="1115" spans="1:5" x14ac:dyDescent="0.25">
      <c r="A1115" s="45"/>
      <c r="B1115" s="119"/>
      <c r="C1115" s="45"/>
      <c r="D1115" s="45"/>
      <c r="E1115" s="45"/>
    </row>
    <row r="1116" spans="1:5" x14ac:dyDescent="0.25">
      <c r="A1116" s="45"/>
      <c r="B1116" s="119"/>
      <c r="C1116" s="45"/>
      <c r="D1116" s="45"/>
      <c r="E1116" s="45"/>
    </row>
    <row r="1117" spans="1:5" x14ac:dyDescent="0.25">
      <c r="A1117" s="45"/>
      <c r="B1117" s="119"/>
      <c r="C1117" s="45"/>
      <c r="D1117" s="45"/>
      <c r="E1117" s="45"/>
    </row>
    <row r="1118" spans="1:5" x14ac:dyDescent="0.25">
      <c r="A1118" s="45"/>
      <c r="B1118" s="119"/>
      <c r="C1118" s="45"/>
      <c r="D1118" s="45"/>
      <c r="E1118" s="45"/>
    </row>
    <row r="1119" spans="1:5" x14ac:dyDescent="0.25">
      <c r="A1119" s="45"/>
      <c r="B1119" s="119"/>
      <c r="C1119" s="45"/>
      <c r="D1119" s="45"/>
      <c r="E1119" s="45"/>
    </row>
    <row r="1120" spans="1:5" x14ac:dyDescent="0.25">
      <c r="A1120" s="45"/>
      <c r="B1120" s="119"/>
      <c r="C1120" s="45"/>
      <c r="D1120" s="45"/>
      <c r="E1120" s="45"/>
    </row>
    <row r="1121" spans="1:5" x14ac:dyDescent="0.25">
      <c r="A1121" s="45"/>
      <c r="B1121" s="119"/>
      <c r="C1121" s="45"/>
      <c r="D1121" s="45"/>
      <c r="E1121" s="45"/>
    </row>
    <row r="1122" spans="1:5" x14ac:dyDescent="0.25">
      <c r="A1122" s="45"/>
      <c r="B1122" s="119"/>
      <c r="C1122" s="45"/>
      <c r="D1122" s="45"/>
      <c r="E1122" s="45"/>
    </row>
    <row r="1123" spans="1:5" x14ac:dyDescent="0.25">
      <c r="A1123" s="45"/>
      <c r="B1123" s="119"/>
      <c r="C1123" s="45"/>
      <c r="D1123" s="45"/>
      <c r="E1123" s="45"/>
    </row>
    <row r="1124" spans="1:5" x14ac:dyDescent="0.25">
      <c r="A1124" s="45"/>
      <c r="B1124" s="119"/>
      <c r="C1124" s="45"/>
      <c r="D1124" s="45"/>
      <c r="E1124" s="45"/>
    </row>
    <row r="1125" spans="1:5" x14ac:dyDescent="0.25">
      <c r="A1125" s="45"/>
      <c r="B1125" s="119"/>
      <c r="C1125" s="45"/>
      <c r="D1125" s="45"/>
      <c r="E1125" s="45"/>
    </row>
    <row r="1126" spans="1:5" x14ac:dyDescent="0.25">
      <c r="A1126" s="45"/>
      <c r="B1126" s="119"/>
      <c r="C1126" s="45"/>
      <c r="D1126" s="45"/>
      <c r="E1126" s="45"/>
    </row>
    <row r="1127" spans="1:5" x14ac:dyDescent="0.25">
      <c r="A1127" s="45"/>
      <c r="B1127" s="119"/>
      <c r="C1127" s="45"/>
      <c r="D1127" s="45"/>
      <c r="E1127" s="45"/>
    </row>
    <row r="1128" spans="1:5" x14ac:dyDescent="0.25">
      <c r="A1128" s="45"/>
      <c r="B1128" s="119"/>
      <c r="C1128" s="45"/>
      <c r="D1128" s="45"/>
      <c r="E1128" s="45"/>
    </row>
    <row r="1129" spans="1:5" x14ac:dyDescent="0.25">
      <c r="A1129" s="45"/>
      <c r="B1129" s="119"/>
      <c r="C1129" s="45"/>
      <c r="D1129" s="45"/>
      <c r="E1129" s="45"/>
    </row>
    <row r="1130" spans="1:5" x14ac:dyDescent="0.25">
      <c r="A1130" s="45"/>
      <c r="B1130" s="119"/>
      <c r="C1130" s="45"/>
      <c r="D1130" s="45"/>
      <c r="E1130" s="45"/>
    </row>
    <row r="1131" spans="1:5" x14ac:dyDescent="0.25">
      <c r="A1131" s="45"/>
      <c r="B1131" s="119"/>
      <c r="C1131" s="45"/>
      <c r="D1131" s="45"/>
      <c r="E1131" s="45"/>
    </row>
    <row r="1132" spans="1:5" x14ac:dyDescent="0.25">
      <c r="A1132" s="45"/>
      <c r="B1132" s="119"/>
      <c r="C1132" s="45"/>
      <c r="D1132" s="45"/>
      <c r="E1132" s="45"/>
    </row>
    <row r="1133" spans="1:5" x14ac:dyDescent="0.25">
      <c r="A1133" s="45"/>
      <c r="B1133" s="119"/>
      <c r="C1133" s="45"/>
      <c r="D1133" s="45"/>
      <c r="E1133" s="45"/>
    </row>
    <row r="1134" spans="1:5" x14ac:dyDescent="0.25">
      <c r="A1134" s="45"/>
      <c r="B1134" s="119"/>
      <c r="C1134" s="45"/>
      <c r="D1134" s="45"/>
      <c r="E1134" s="45"/>
    </row>
    <row r="1135" spans="1:5" x14ac:dyDescent="0.25">
      <c r="A1135" s="45"/>
      <c r="B1135" s="119"/>
      <c r="C1135" s="45"/>
      <c r="D1135" s="45"/>
      <c r="E1135" s="45"/>
    </row>
    <row r="1136" spans="1:5" x14ac:dyDescent="0.25">
      <c r="A1136" s="45"/>
      <c r="B1136" s="119"/>
      <c r="C1136" s="45"/>
      <c r="D1136" s="45"/>
      <c r="E1136" s="45"/>
    </row>
    <row r="1137" spans="1:5" x14ac:dyDescent="0.25">
      <c r="A1137" s="45"/>
      <c r="B1137" s="119"/>
      <c r="C1137" s="45"/>
      <c r="D1137" s="45"/>
      <c r="E1137" s="45"/>
    </row>
    <row r="1138" spans="1:5" x14ac:dyDescent="0.25">
      <c r="A1138" s="45"/>
      <c r="B1138" s="119"/>
      <c r="C1138" s="45"/>
      <c r="D1138" s="45"/>
      <c r="E1138" s="45"/>
    </row>
    <row r="1139" spans="1:5" x14ac:dyDescent="0.25">
      <c r="A1139" s="45"/>
      <c r="B1139" s="119"/>
      <c r="C1139" s="45"/>
      <c r="D1139" s="45"/>
      <c r="E1139" s="45"/>
    </row>
    <row r="1140" spans="1:5" x14ac:dyDescent="0.25">
      <c r="A1140" s="45"/>
      <c r="B1140" s="119"/>
      <c r="C1140" s="45"/>
      <c r="D1140" s="45"/>
      <c r="E1140" s="45"/>
    </row>
    <row r="1141" spans="1:5" x14ac:dyDescent="0.25">
      <c r="A1141" s="45"/>
      <c r="B1141" s="119"/>
      <c r="C1141" s="45"/>
      <c r="D1141" s="45"/>
      <c r="E1141" s="45"/>
    </row>
    <row r="1142" spans="1:5" x14ac:dyDescent="0.25">
      <c r="A1142" s="45"/>
      <c r="B1142" s="119"/>
      <c r="C1142" s="45"/>
      <c r="D1142" s="45"/>
      <c r="E1142" s="45"/>
    </row>
    <row r="1143" spans="1:5" x14ac:dyDescent="0.25">
      <c r="A1143" s="45"/>
      <c r="B1143" s="119"/>
      <c r="C1143" s="45"/>
      <c r="D1143" s="45"/>
      <c r="E1143" s="45"/>
    </row>
    <row r="1144" spans="1:5" x14ac:dyDescent="0.25">
      <c r="A1144" s="45"/>
      <c r="B1144" s="119"/>
      <c r="C1144" s="45"/>
      <c r="D1144" s="45"/>
      <c r="E1144" s="45"/>
    </row>
    <row r="1145" spans="1:5" x14ac:dyDescent="0.25">
      <c r="A1145" s="45"/>
      <c r="B1145" s="119"/>
      <c r="C1145" s="45"/>
      <c r="D1145" s="45"/>
      <c r="E1145" s="45"/>
    </row>
    <row r="1146" spans="1:5" x14ac:dyDescent="0.25">
      <c r="A1146" s="45"/>
      <c r="B1146" s="119"/>
      <c r="C1146" s="45"/>
      <c r="D1146" s="45"/>
      <c r="E1146" s="45"/>
    </row>
    <row r="1147" spans="1:5" x14ac:dyDescent="0.25">
      <c r="A1147" s="45"/>
      <c r="B1147" s="119"/>
      <c r="C1147" s="45"/>
      <c r="D1147" s="45"/>
      <c r="E1147" s="45"/>
    </row>
    <row r="1148" spans="1:5" x14ac:dyDescent="0.25">
      <c r="A1148" s="45"/>
      <c r="B1148" s="119"/>
      <c r="C1148" s="45"/>
      <c r="D1148" s="45"/>
      <c r="E1148" s="45"/>
    </row>
    <row r="1149" spans="1:5" x14ac:dyDescent="0.25">
      <c r="A1149" s="45"/>
      <c r="B1149" s="119"/>
      <c r="C1149" s="45"/>
      <c r="D1149" s="45"/>
      <c r="E1149" s="45"/>
    </row>
    <row r="1150" spans="1:5" x14ac:dyDescent="0.25">
      <c r="A1150" s="45"/>
      <c r="B1150" s="119"/>
      <c r="C1150" s="45"/>
      <c r="D1150" s="45"/>
      <c r="E1150" s="45"/>
    </row>
    <row r="1151" spans="1:5" x14ac:dyDescent="0.25">
      <c r="A1151" s="45"/>
      <c r="B1151" s="119"/>
      <c r="C1151" s="45"/>
      <c r="D1151" s="45"/>
      <c r="E1151" s="45"/>
    </row>
    <row r="1152" spans="1:5" x14ac:dyDescent="0.25">
      <c r="A1152" s="45"/>
      <c r="B1152" s="119"/>
      <c r="C1152" s="45"/>
      <c r="D1152" s="45"/>
      <c r="E1152" s="45"/>
    </row>
    <row r="1153" spans="1:5" x14ac:dyDescent="0.25">
      <c r="A1153" s="45"/>
      <c r="B1153" s="119"/>
      <c r="C1153" s="45"/>
      <c r="D1153" s="45"/>
      <c r="E1153" s="45"/>
    </row>
    <row r="1154" spans="1:5" x14ac:dyDescent="0.25">
      <c r="A1154" s="45"/>
      <c r="B1154" s="119"/>
      <c r="C1154" s="45"/>
      <c r="D1154" s="45"/>
      <c r="E1154" s="45"/>
    </row>
    <row r="1155" spans="1:5" x14ac:dyDescent="0.25">
      <c r="A1155" s="45"/>
      <c r="B1155" s="119"/>
      <c r="C1155" s="45"/>
      <c r="D1155" s="45"/>
      <c r="E1155" s="45"/>
    </row>
    <row r="1156" spans="1:5" x14ac:dyDescent="0.25">
      <c r="A1156" s="45"/>
      <c r="B1156" s="119"/>
      <c r="C1156" s="45"/>
      <c r="D1156" s="45"/>
      <c r="E1156" s="45"/>
    </row>
    <row r="1157" spans="1:5" x14ac:dyDescent="0.25">
      <c r="A1157" s="45"/>
      <c r="B1157" s="119"/>
      <c r="C1157" s="45"/>
      <c r="D1157" s="45"/>
      <c r="E1157" s="45"/>
    </row>
    <row r="1158" spans="1:5" x14ac:dyDescent="0.25">
      <c r="A1158" s="45"/>
      <c r="B1158" s="119"/>
      <c r="C1158" s="45"/>
      <c r="D1158" s="45"/>
      <c r="E1158" s="45"/>
    </row>
    <row r="1159" spans="1:5" x14ac:dyDescent="0.25">
      <c r="A1159" s="45"/>
      <c r="B1159" s="119"/>
      <c r="C1159" s="45"/>
      <c r="D1159" s="45"/>
      <c r="E1159" s="45"/>
    </row>
    <row r="1160" spans="1:5" x14ac:dyDescent="0.25">
      <c r="A1160" s="45"/>
      <c r="B1160" s="119"/>
      <c r="C1160" s="45"/>
      <c r="D1160" s="45"/>
      <c r="E1160" s="45"/>
    </row>
    <row r="1161" spans="1:5" x14ac:dyDescent="0.25">
      <c r="A1161" s="45"/>
      <c r="B1161" s="119"/>
      <c r="C1161" s="45"/>
      <c r="D1161" s="45"/>
      <c r="E1161" s="45"/>
    </row>
    <row r="1162" spans="1:5" x14ac:dyDescent="0.25">
      <c r="A1162" s="45"/>
      <c r="B1162" s="119"/>
      <c r="C1162" s="45"/>
      <c r="D1162" s="45"/>
      <c r="E1162" s="45"/>
    </row>
    <row r="1163" spans="1:5" x14ac:dyDescent="0.25">
      <c r="A1163" s="45"/>
      <c r="B1163" s="119"/>
      <c r="C1163" s="45"/>
      <c r="D1163" s="45"/>
      <c r="E1163" s="45"/>
    </row>
    <row r="1164" spans="1:5" x14ac:dyDescent="0.25">
      <c r="A1164" s="45"/>
      <c r="B1164" s="119"/>
      <c r="C1164" s="45"/>
      <c r="D1164" s="45"/>
      <c r="E1164" s="45"/>
    </row>
    <row r="1165" spans="1:5" x14ac:dyDescent="0.25">
      <c r="A1165" s="45"/>
      <c r="B1165" s="119"/>
      <c r="C1165" s="45"/>
      <c r="D1165" s="45"/>
      <c r="E1165" s="45"/>
    </row>
    <row r="1166" spans="1:5" x14ac:dyDescent="0.25">
      <c r="A1166" s="45"/>
      <c r="B1166" s="119"/>
      <c r="C1166" s="45"/>
      <c r="D1166" s="45"/>
      <c r="E1166" s="45"/>
    </row>
    <row r="1167" spans="1:5" x14ac:dyDescent="0.25">
      <c r="A1167" s="45"/>
      <c r="B1167" s="119"/>
      <c r="C1167" s="45"/>
      <c r="D1167" s="45"/>
      <c r="E1167" s="45"/>
    </row>
    <row r="1168" spans="1:5" x14ac:dyDescent="0.25">
      <c r="A1168" s="45"/>
      <c r="B1168" s="119"/>
      <c r="C1168" s="45"/>
      <c r="D1168" s="45"/>
      <c r="E1168" s="45"/>
    </row>
    <row r="1169" spans="1:5" x14ac:dyDescent="0.25">
      <c r="A1169" s="45"/>
      <c r="B1169" s="119"/>
      <c r="C1169" s="45"/>
      <c r="D1169" s="45"/>
      <c r="E1169" s="45"/>
    </row>
    <row r="1170" spans="1:5" x14ac:dyDescent="0.25">
      <c r="A1170" s="45"/>
      <c r="B1170" s="119"/>
      <c r="C1170" s="45"/>
      <c r="D1170" s="45"/>
      <c r="E1170" s="45"/>
    </row>
    <row r="1171" spans="1:5" x14ac:dyDescent="0.25">
      <c r="A1171" s="45"/>
      <c r="B1171" s="119"/>
      <c r="C1171" s="45"/>
      <c r="D1171" s="45"/>
      <c r="E1171" s="45"/>
    </row>
    <row r="1172" spans="1:5" x14ac:dyDescent="0.25">
      <c r="A1172" s="45"/>
      <c r="B1172" s="119"/>
      <c r="C1172" s="45"/>
      <c r="D1172" s="45"/>
      <c r="E1172" s="45"/>
    </row>
    <row r="1173" spans="1:5" x14ac:dyDescent="0.25">
      <c r="A1173" s="45"/>
      <c r="B1173" s="119"/>
      <c r="C1173" s="45"/>
      <c r="D1173" s="45"/>
      <c r="E1173" s="45"/>
    </row>
    <row r="1174" spans="1:5" x14ac:dyDescent="0.25">
      <c r="A1174" s="45"/>
      <c r="B1174" s="119"/>
      <c r="C1174" s="45"/>
      <c r="D1174" s="45"/>
      <c r="E1174" s="45"/>
    </row>
    <row r="1175" spans="1:5" x14ac:dyDescent="0.25">
      <c r="A1175" s="45"/>
      <c r="B1175" s="119"/>
      <c r="C1175" s="45"/>
      <c r="D1175" s="45"/>
      <c r="E1175" s="45"/>
    </row>
    <row r="1176" spans="1:5" x14ac:dyDescent="0.25">
      <c r="A1176" s="45"/>
      <c r="B1176" s="119"/>
      <c r="C1176" s="45"/>
      <c r="D1176" s="45"/>
      <c r="E1176" s="45"/>
    </row>
    <row r="1177" spans="1:5" x14ac:dyDescent="0.25">
      <c r="A1177" s="45"/>
      <c r="B1177" s="119"/>
      <c r="C1177" s="45"/>
      <c r="D1177" s="45"/>
      <c r="E1177" s="45"/>
    </row>
    <row r="1178" spans="1:5" x14ac:dyDescent="0.25">
      <c r="A1178" s="45"/>
      <c r="B1178" s="119"/>
      <c r="C1178" s="45"/>
      <c r="D1178" s="45"/>
      <c r="E1178" s="45"/>
    </row>
    <row r="1179" spans="1:5" x14ac:dyDescent="0.25">
      <c r="A1179" s="45"/>
      <c r="B1179" s="119"/>
      <c r="C1179" s="45"/>
      <c r="D1179" s="45"/>
      <c r="E1179" s="45"/>
    </row>
    <row r="1180" spans="1:5" x14ac:dyDescent="0.25">
      <c r="A1180" s="45"/>
      <c r="B1180" s="119"/>
      <c r="C1180" s="45"/>
      <c r="D1180" s="45"/>
      <c r="E1180" s="45"/>
    </row>
    <row r="1181" spans="1:5" x14ac:dyDescent="0.25">
      <c r="A1181" s="45"/>
      <c r="B1181" s="119"/>
      <c r="C1181" s="45"/>
      <c r="D1181" s="45"/>
      <c r="E1181" s="45"/>
    </row>
    <row r="1182" spans="1:5" x14ac:dyDescent="0.25">
      <c r="A1182" s="45"/>
      <c r="B1182" s="119"/>
      <c r="C1182" s="45"/>
      <c r="D1182" s="45"/>
      <c r="E1182" s="45"/>
    </row>
    <row r="1183" spans="1:5" x14ac:dyDescent="0.25">
      <c r="A1183" s="45"/>
      <c r="B1183" s="119"/>
      <c r="C1183" s="45"/>
      <c r="D1183" s="45"/>
      <c r="E1183" s="45"/>
    </row>
    <row r="1184" spans="1:5" x14ac:dyDescent="0.25">
      <c r="A1184" s="45"/>
      <c r="B1184" s="119"/>
      <c r="C1184" s="45"/>
      <c r="D1184" s="45"/>
      <c r="E1184" s="45"/>
    </row>
    <row r="1185" spans="1:5" x14ac:dyDescent="0.25">
      <c r="A1185" s="45"/>
      <c r="B1185" s="119"/>
      <c r="C1185" s="45"/>
      <c r="D1185" s="45"/>
      <c r="E1185" s="45"/>
    </row>
    <row r="1186" spans="1:5" x14ac:dyDescent="0.25">
      <c r="A1186" s="45"/>
      <c r="B1186" s="119"/>
      <c r="C1186" s="45"/>
      <c r="D1186" s="45"/>
      <c r="E1186" s="45"/>
    </row>
    <row r="1187" spans="1:5" x14ac:dyDescent="0.25">
      <c r="A1187" s="45"/>
      <c r="B1187" s="119"/>
      <c r="C1187" s="45"/>
      <c r="D1187" s="45"/>
      <c r="E1187" s="45"/>
    </row>
    <row r="1188" spans="1:5" x14ac:dyDescent="0.25">
      <c r="A1188" s="45"/>
      <c r="B1188" s="119"/>
      <c r="C1188" s="45"/>
      <c r="D1188" s="45"/>
      <c r="E1188" s="45"/>
    </row>
    <row r="1189" spans="1:5" x14ac:dyDescent="0.25">
      <c r="A1189" s="45"/>
      <c r="B1189" s="119"/>
      <c r="C1189" s="45"/>
      <c r="D1189" s="45"/>
      <c r="E1189" s="45"/>
    </row>
    <row r="1190" spans="1:5" x14ac:dyDescent="0.25">
      <c r="A1190" s="45"/>
      <c r="B1190" s="119"/>
      <c r="C1190" s="45"/>
      <c r="D1190" s="45"/>
      <c r="E1190" s="45"/>
    </row>
    <row r="1191" spans="1:5" x14ac:dyDescent="0.25">
      <c r="A1191" s="45"/>
      <c r="B1191" s="119"/>
      <c r="C1191" s="45"/>
      <c r="D1191" s="45"/>
      <c r="E1191" s="45"/>
    </row>
    <row r="1192" spans="1:5" x14ac:dyDescent="0.25">
      <c r="A1192" s="45"/>
      <c r="B1192" s="119"/>
      <c r="C1192" s="45"/>
      <c r="D1192" s="45"/>
      <c r="E1192" s="45"/>
    </row>
    <row r="1193" spans="1:5" x14ac:dyDescent="0.25">
      <c r="A1193" s="45"/>
      <c r="B1193" s="119"/>
      <c r="C1193" s="45"/>
      <c r="D1193" s="45"/>
      <c r="E1193" s="45"/>
    </row>
    <row r="1194" spans="1:5" x14ac:dyDescent="0.25">
      <c r="A1194" s="45"/>
      <c r="B1194" s="119"/>
      <c r="C1194" s="45"/>
      <c r="D1194" s="45"/>
      <c r="E1194" s="45"/>
    </row>
    <row r="1195" spans="1:5" x14ac:dyDescent="0.25">
      <c r="A1195" s="45"/>
      <c r="B1195" s="119"/>
      <c r="C1195" s="45"/>
      <c r="D1195" s="45"/>
      <c r="E1195" s="45"/>
    </row>
    <row r="1196" spans="1:5" x14ac:dyDescent="0.25">
      <c r="A1196" s="45"/>
      <c r="B1196" s="119"/>
      <c r="C1196" s="45"/>
      <c r="D1196" s="45"/>
      <c r="E1196" s="45"/>
    </row>
    <row r="1197" spans="1:5" x14ac:dyDescent="0.25">
      <c r="A1197" s="45"/>
      <c r="B1197" s="119"/>
      <c r="C1197" s="45"/>
      <c r="D1197" s="45"/>
      <c r="E1197" s="45"/>
    </row>
    <row r="1198" spans="1:5" x14ac:dyDescent="0.25">
      <c r="A1198" s="45"/>
      <c r="B1198" s="119"/>
      <c r="C1198" s="45"/>
      <c r="D1198" s="45"/>
      <c r="E1198" s="45"/>
    </row>
    <row r="1199" spans="1:5" x14ac:dyDescent="0.25">
      <c r="A1199" s="45"/>
      <c r="B1199" s="119"/>
      <c r="C1199" s="45"/>
      <c r="D1199" s="45"/>
      <c r="E1199" s="45"/>
    </row>
    <row r="1200" spans="1:5" x14ac:dyDescent="0.25">
      <c r="A1200" s="45"/>
      <c r="B1200" s="119"/>
      <c r="C1200" s="45"/>
      <c r="D1200" s="45"/>
      <c r="E1200" s="45"/>
    </row>
    <row r="1201" spans="1:5" x14ac:dyDescent="0.25">
      <c r="A1201" s="45"/>
      <c r="B1201" s="119"/>
      <c r="C1201" s="45"/>
      <c r="D1201" s="45"/>
      <c r="E1201" s="45"/>
    </row>
    <row r="1202" spans="1:5" x14ac:dyDescent="0.25">
      <c r="A1202" s="45"/>
      <c r="B1202" s="119"/>
      <c r="C1202" s="45"/>
      <c r="D1202" s="45"/>
      <c r="E1202" s="45"/>
    </row>
    <row r="1203" spans="1:5" x14ac:dyDescent="0.25">
      <c r="A1203" s="45"/>
      <c r="B1203" s="119"/>
      <c r="C1203" s="45"/>
      <c r="D1203" s="45"/>
      <c r="E1203" s="45"/>
    </row>
    <row r="1204" spans="1:5" x14ac:dyDescent="0.25">
      <c r="A1204" s="45"/>
      <c r="B1204" s="119"/>
      <c r="C1204" s="45"/>
      <c r="D1204" s="45"/>
      <c r="E1204" s="45"/>
    </row>
    <row r="1205" spans="1:5" x14ac:dyDescent="0.25">
      <c r="A1205" s="45"/>
      <c r="B1205" s="119"/>
      <c r="C1205" s="45"/>
      <c r="D1205" s="45"/>
      <c r="E1205" s="45"/>
    </row>
    <row r="1206" spans="1:5" x14ac:dyDescent="0.25">
      <c r="A1206" s="45"/>
      <c r="B1206" s="119"/>
      <c r="C1206" s="45"/>
      <c r="D1206" s="45"/>
      <c r="E1206" s="45"/>
    </row>
    <row r="1207" spans="1:5" x14ac:dyDescent="0.25">
      <c r="A1207" s="45"/>
      <c r="B1207" s="119"/>
      <c r="C1207" s="45"/>
      <c r="D1207" s="45"/>
      <c r="E1207" s="45"/>
    </row>
    <row r="1208" spans="1:5" x14ac:dyDescent="0.25">
      <c r="A1208" s="45"/>
      <c r="B1208" s="119"/>
      <c r="C1208" s="45"/>
      <c r="D1208" s="45"/>
      <c r="E1208" s="45"/>
    </row>
    <row r="1209" spans="1:5" x14ac:dyDescent="0.25">
      <c r="A1209" s="45"/>
      <c r="B1209" s="119"/>
      <c r="C1209" s="45"/>
      <c r="D1209" s="45"/>
      <c r="E1209" s="45"/>
    </row>
    <row r="1210" spans="1:5" x14ac:dyDescent="0.25">
      <c r="A1210" s="45"/>
      <c r="B1210" s="119"/>
      <c r="C1210" s="45"/>
      <c r="D1210" s="45"/>
      <c r="E1210" s="45"/>
    </row>
    <row r="1211" spans="1:5" x14ac:dyDescent="0.25">
      <c r="A1211" s="45"/>
      <c r="B1211" s="119"/>
      <c r="C1211" s="45"/>
      <c r="D1211" s="45"/>
      <c r="E1211" s="45"/>
    </row>
    <row r="1212" spans="1:5" x14ac:dyDescent="0.25">
      <c r="A1212" s="45"/>
      <c r="B1212" s="119"/>
      <c r="C1212" s="45"/>
      <c r="D1212" s="45"/>
      <c r="E1212" s="45"/>
    </row>
    <row r="1213" spans="1:5" x14ac:dyDescent="0.25">
      <c r="A1213" s="45"/>
      <c r="B1213" s="119"/>
      <c r="C1213" s="45"/>
      <c r="D1213" s="45"/>
      <c r="E1213" s="45"/>
    </row>
    <row r="1214" spans="1:5" x14ac:dyDescent="0.25">
      <c r="A1214" s="45"/>
      <c r="B1214" s="119"/>
      <c r="C1214" s="45"/>
      <c r="D1214" s="45"/>
      <c r="E1214" s="45"/>
    </row>
    <row r="1215" spans="1:5" x14ac:dyDescent="0.25">
      <c r="A1215" s="45"/>
      <c r="B1215" s="119"/>
      <c r="C1215" s="45"/>
      <c r="D1215" s="45"/>
      <c r="E1215" s="45"/>
    </row>
    <row r="1216" spans="1:5" x14ac:dyDescent="0.25">
      <c r="A1216" s="45"/>
      <c r="B1216" s="119"/>
      <c r="C1216" s="45"/>
      <c r="D1216" s="45"/>
      <c r="E1216" s="45"/>
    </row>
    <row r="1217" spans="1:5" x14ac:dyDescent="0.25">
      <c r="A1217" s="45"/>
      <c r="B1217" s="119"/>
      <c r="C1217" s="45"/>
      <c r="D1217" s="45"/>
      <c r="E1217" s="45"/>
    </row>
    <row r="1218" spans="1:5" x14ac:dyDescent="0.25">
      <c r="A1218" s="45"/>
      <c r="B1218" s="119"/>
      <c r="C1218" s="45"/>
      <c r="D1218" s="45"/>
      <c r="E1218" s="45"/>
    </row>
    <row r="1219" spans="1:5" x14ac:dyDescent="0.25">
      <c r="A1219" s="45"/>
      <c r="B1219" s="119"/>
      <c r="C1219" s="45"/>
      <c r="D1219" s="45"/>
      <c r="E1219" s="45"/>
    </row>
    <row r="1220" spans="1:5" x14ac:dyDescent="0.25">
      <c r="A1220" s="45"/>
      <c r="B1220" s="119"/>
      <c r="C1220" s="45"/>
      <c r="D1220" s="45"/>
      <c r="E1220" s="45"/>
    </row>
    <row r="1221" spans="1:5" x14ac:dyDescent="0.25">
      <c r="A1221" s="45"/>
      <c r="B1221" s="119"/>
      <c r="C1221" s="45"/>
      <c r="D1221" s="45"/>
      <c r="E1221" s="45"/>
    </row>
    <row r="1222" spans="1:5" x14ac:dyDescent="0.25">
      <c r="A1222" s="45"/>
      <c r="B1222" s="119"/>
      <c r="C1222" s="45"/>
      <c r="D1222" s="45"/>
      <c r="E1222" s="45"/>
    </row>
    <row r="1223" spans="1:5" x14ac:dyDescent="0.25">
      <c r="A1223" s="45"/>
      <c r="B1223" s="119"/>
      <c r="C1223" s="45"/>
      <c r="D1223" s="45"/>
      <c r="E1223" s="45"/>
    </row>
    <row r="1224" spans="1:5" x14ac:dyDescent="0.25">
      <c r="A1224" s="45"/>
      <c r="B1224" s="119"/>
      <c r="C1224" s="45"/>
      <c r="D1224" s="45"/>
      <c r="E1224" s="45"/>
    </row>
    <row r="1225" spans="1:5" x14ac:dyDescent="0.25">
      <c r="A1225" s="45"/>
      <c r="B1225" s="119"/>
      <c r="C1225" s="45"/>
      <c r="D1225" s="45"/>
      <c r="E1225" s="45"/>
    </row>
    <row r="1226" spans="1:5" x14ac:dyDescent="0.25">
      <c r="A1226" s="45"/>
      <c r="B1226" s="119"/>
      <c r="C1226" s="45"/>
      <c r="D1226" s="45"/>
      <c r="E1226" s="45"/>
    </row>
    <row r="1227" spans="1:5" x14ac:dyDescent="0.25">
      <c r="A1227" s="45"/>
      <c r="B1227" s="119"/>
      <c r="C1227" s="45"/>
      <c r="D1227" s="45"/>
      <c r="E1227" s="45"/>
    </row>
    <row r="1228" spans="1:5" x14ac:dyDescent="0.25">
      <c r="A1228" s="45"/>
      <c r="B1228" s="119"/>
      <c r="C1228" s="45"/>
      <c r="D1228" s="45"/>
      <c r="E1228" s="45"/>
    </row>
    <row r="1229" spans="1:5" x14ac:dyDescent="0.25">
      <c r="A1229" s="45"/>
      <c r="B1229" s="119"/>
      <c r="C1229" s="45"/>
      <c r="D1229" s="45"/>
      <c r="E1229" s="45"/>
    </row>
    <row r="1230" spans="1:5" x14ac:dyDescent="0.25">
      <c r="A1230" s="45"/>
      <c r="B1230" s="119"/>
      <c r="C1230" s="45"/>
      <c r="D1230" s="45"/>
      <c r="E1230" s="45"/>
    </row>
    <row r="1231" spans="1:5" x14ac:dyDescent="0.25">
      <c r="A1231" s="45"/>
      <c r="B1231" s="119"/>
      <c r="C1231" s="45"/>
      <c r="D1231" s="45"/>
      <c r="E1231" s="45"/>
    </row>
    <row r="1232" spans="1:5" x14ac:dyDescent="0.25">
      <c r="A1232" s="45"/>
      <c r="B1232" s="119"/>
      <c r="C1232" s="45"/>
      <c r="D1232" s="45"/>
      <c r="E1232" s="45"/>
    </row>
    <row r="1233" spans="1:5" x14ac:dyDescent="0.25">
      <c r="A1233" s="45"/>
      <c r="B1233" s="119"/>
      <c r="C1233" s="45"/>
      <c r="D1233" s="45"/>
      <c r="E1233" s="45"/>
    </row>
    <row r="1234" spans="1:5" x14ac:dyDescent="0.25">
      <c r="A1234" s="45"/>
      <c r="B1234" s="119"/>
      <c r="C1234" s="45"/>
      <c r="D1234" s="45"/>
      <c r="E1234" s="45"/>
    </row>
    <row r="1235" spans="1:5" x14ac:dyDescent="0.25">
      <c r="A1235" s="45"/>
      <c r="B1235" s="119"/>
      <c r="C1235" s="45"/>
      <c r="D1235" s="45"/>
      <c r="E1235" s="45"/>
    </row>
    <row r="1236" spans="1:5" x14ac:dyDescent="0.25">
      <c r="A1236" s="45"/>
      <c r="B1236" s="119"/>
      <c r="C1236" s="45"/>
      <c r="D1236" s="45"/>
      <c r="E1236" s="45"/>
    </row>
    <row r="1237" spans="1:5" x14ac:dyDescent="0.25">
      <c r="A1237" s="45"/>
      <c r="B1237" s="119"/>
      <c r="C1237" s="45"/>
      <c r="D1237" s="45"/>
      <c r="E1237" s="45"/>
    </row>
    <row r="1238" spans="1:5" x14ac:dyDescent="0.25">
      <c r="A1238" s="45"/>
      <c r="B1238" s="119"/>
      <c r="C1238" s="45"/>
      <c r="D1238" s="45"/>
      <c r="E1238" s="45"/>
    </row>
    <row r="1239" spans="1:5" x14ac:dyDescent="0.25">
      <c r="A1239" s="45"/>
      <c r="B1239" s="119"/>
      <c r="C1239" s="45"/>
      <c r="D1239" s="45"/>
      <c r="E1239" s="45"/>
    </row>
    <row r="1240" spans="1:5" x14ac:dyDescent="0.25">
      <c r="A1240" s="45"/>
      <c r="B1240" s="119"/>
      <c r="C1240" s="45"/>
      <c r="D1240" s="45"/>
      <c r="E1240" s="45"/>
    </row>
    <row r="1241" spans="1:5" x14ac:dyDescent="0.25">
      <c r="A1241" s="45"/>
      <c r="B1241" s="119"/>
      <c r="C1241" s="45"/>
      <c r="D1241" s="45"/>
      <c r="E1241" s="45"/>
    </row>
    <row r="1242" spans="1:5" x14ac:dyDescent="0.25">
      <c r="A1242" s="45"/>
      <c r="B1242" s="119"/>
      <c r="C1242" s="45"/>
      <c r="D1242" s="45"/>
      <c r="E1242" s="45"/>
    </row>
    <row r="1243" spans="1:5" x14ac:dyDescent="0.25">
      <c r="A1243" s="45"/>
      <c r="B1243" s="119"/>
      <c r="C1243" s="45"/>
      <c r="D1243" s="45"/>
      <c r="E1243" s="45"/>
    </row>
    <row r="1244" spans="1:5" x14ac:dyDescent="0.25">
      <c r="A1244" s="45"/>
      <c r="B1244" s="119"/>
      <c r="C1244" s="45"/>
      <c r="D1244" s="45"/>
      <c r="E1244" s="45"/>
    </row>
    <row r="1245" spans="1:5" x14ac:dyDescent="0.25">
      <c r="A1245" s="45"/>
      <c r="B1245" s="119"/>
      <c r="C1245" s="45"/>
      <c r="D1245" s="45"/>
      <c r="E1245" s="45"/>
    </row>
    <row r="1246" spans="1:5" x14ac:dyDescent="0.25">
      <c r="A1246" s="45"/>
      <c r="B1246" s="119"/>
      <c r="C1246" s="45"/>
      <c r="D1246" s="45"/>
      <c r="E1246" s="45"/>
    </row>
    <row r="1247" spans="1:5" x14ac:dyDescent="0.25">
      <c r="A1247" s="45"/>
      <c r="B1247" s="119"/>
      <c r="C1247" s="45"/>
      <c r="D1247" s="45"/>
      <c r="E1247" s="45"/>
    </row>
    <row r="1248" spans="1:5" x14ac:dyDescent="0.25">
      <c r="A1248" s="45"/>
      <c r="B1248" s="119"/>
      <c r="C1248" s="45"/>
      <c r="D1248" s="45"/>
      <c r="E1248" s="45"/>
    </row>
    <row r="1249" spans="1:5" x14ac:dyDescent="0.25">
      <c r="A1249" s="45"/>
      <c r="B1249" s="119"/>
      <c r="C1249" s="45"/>
      <c r="D1249" s="45"/>
      <c r="E1249" s="45"/>
    </row>
    <row r="1250" spans="1:5" x14ac:dyDescent="0.25">
      <c r="A1250" s="45"/>
      <c r="B1250" s="119"/>
      <c r="C1250" s="45"/>
      <c r="D1250" s="45"/>
      <c r="E1250" s="45"/>
    </row>
    <row r="1251" spans="1:5" x14ac:dyDescent="0.25">
      <c r="A1251" s="45"/>
      <c r="B1251" s="119"/>
      <c r="C1251" s="45"/>
      <c r="D1251" s="45"/>
      <c r="E1251" s="45"/>
    </row>
    <row r="1252" spans="1:5" x14ac:dyDescent="0.25">
      <c r="A1252" s="45"/>
      <c r="B1252" s="119"/>
      <c r="C1252" s="45"/>
      <c r="D1252" s="45"/>
      <c r="E1252" s="45"/>
    </row>
    <row r="1253" spans="1:5" x14ac:dyDescent="0.25">
      <c r="A1253" s="45"/>
      <c r="B1253" s="119"/>
      <c r="C1253" s="45"/>
      <c r="D1253" s="45"/>
      <c r="E1253" s="45"/>
    </row>
    <row r="1254" spans="1:5" x14ac:dyDescent="0.25">
      <c r="A1254" s="45"/>
      <c r="B1254" s="119"/>
      <c r="C1254" s="45"/>
      <c r="D1254" s="45"/>
      <c r="E1254" s="45"/>
    </row>
    <row r="1255" spans="1:5" x14ac:dyDescent="0.25">
      <c r="A1255" s="45"/>
      <c r="B1255" s="119"/>
      <c r="C1255" s="45"/>
      <c r="D1255" s="45"/>
      <c r="E1255" s="45"/>
    </row>
    <row r="1256" spans="1:5" x14ac:dyDescent="0.25">
      <c r="A1256" s="45"/>
      <c r="B1256" s="119"/>
      <c r="C1256" s="45"/>
      <c r="D1256" s="45"/>
      <c r="E1256" s="45"/>
    </row>
    <row r="1257" spans="1:5" x14ac:dyDescent="0.25">
      <c r="A1257" s="45"/>
      <c r="B1257" s="119"/>
      <c r="C1257" s="45"/>
      <c r="D1257" s="45"/>
      <c r="E1257" s="45"/>
    </row>
    <row r="1258" spans="1:5" x14ac:dyDescent="0.25">
      <c r="A1258" s="45"/>
      <c r="B1258" s="119"/>
      <c r="C1258" s="45"/>
      <c r="D1258" s="45"/>
      <c r="E1258" s="45"/>
    </row>
    <row r="1259" spans="1:5" x14ac:dyDescent="0.25">
      <c r="A1259" s="45"/>
      <c r="B1259" s="119"/>
      <c r="C1259" s="45"/>
      <c r="D1259" s="45"/>
      <c r="E1259" s="45"/>
    </row>
    <row r="1260" spans="1:5" x14ac:dyDescent="0.25">
      <c r="A1260" s="45"/>
      <c r="B1260" s="119"/>
      <c r="C1260" s="45"/>
      <c r="D1260" s="45"/>
      <c r="E1260" s="45"/>
    </row>
    <row r="1261" spans="1:5" x14ac:dyDescent="0.25">
      <c r="A1261" s="45"/>
      <c r="B1261" s="119"/>
      <c r="C1261" s="45"/>
      <c r="D1261" s="45"/>
      <c r="E1261" s="45"/>
    </row>
    <row r="1262" spans="1:5" x14ac:dyDescent="0.25">
      <c r="A1262" s="45"/>
      <c r="B1262" s="119"/>
      <c r="C1262" s="45"/>
      <c r="D1262" s="45"/>
      <c r="E1262" s="45"/>
    </row>
    <row r="1263" spans="1:5" x14ac:dyDescent="0.25">
      <c r="A1263" s="45"/>
      <c r="B1263" s="119"/>
      <c r="C1263" s="45"/>
      <c r="D1263" s="45"/>
      <c r="E1263" s="45"/>
    </row>
    <row r="1264" spans="1:5" x14ac:dyDescent="0.25">
      <c r="A1264" s="45"/>
      <c r="B1264" s="119"/>
      <c r="C1264" s="45"/>
      <c r="D1264" s="45"/>
      <c r="E1264" s="45"/>
    </row>
    <row r="1265" spans="1:5" x14ac:dyDescent="0.25">
      <c r="A1265" s="45"/>
      <c r="B1265" s="119"/>
      <c r="C1265" s="45"/>
      <c r="D1265" s="45"/>
      <c r="E1265" s="45"/>
    </row>
    <row r="1266" spans="1:5" x14ac:dyDescent="0.25">
      <c r="A1266" s="45"/>
      <c r="B1266" s="119"/>
      <c r="C1266" s="45"/>
      <c r="D1266" s="45"/>
      <c r="E1266" s="45"/>
    </row>
    <row r="1267" spans="1:5" x14ac:dyDescent="0.25">
      <c r="A1267" s="45"/>
      <c r="B1267" s="119"/>
      <c r="C1267" s="45"/>
      <c r="D1267" s="45"/>
      <c r="E1267" s="45"/>
    </row>
    <row r="1268" spans="1:5" x14ac:dyDescent="0.25">
      <c r="A1268" s="45"/>
      <c r="B1268" s="119"/>
      <c r="C1268" s="45"/>
      <c r="D1268" s="45"/>
      <c r="E1268" s="45"/>
    </row>
    <row r="1269" spans="1:5" x14ac:dyDescent="0.25">
      <c r="A1269" s="45"/>
      <c r="B1269" s="119"/>
      <c r="C1269" s="45"/>
      <c r="D1269" s="45"/>
      <c r="E1269" s="45"/>
    </row>
    <row r="1270" spans="1:5" x14ac:dyDescent="0.25">
      <c r="A1270" s="45"/>
      <c r="B1270" s="119"/>
      <c r="C1270" s="45"/>
      <c r="D1270" s="45"/>
      <c r="E1270" s="45"/>
    </row>
    <row r="1271" spans="1:5" x14ac:dyDescent="0.25">
      <c r="A1271" s="45"/>
      <c r="B1271" s="119"/>
      <c r="C1271" s="45"/>
      <c r="D1271" s="45"/>
      <c r="E1271" s="45"/>
    </row>
    <row r="1272" spans="1:5" x14ac:dyDescent="0.25">
      <c r="A1272" s="45"/>
      <c r="B1272" s="119"/>
      <c r="C1272" s="45"/>
      <c r="D1272" s="45"/>
      <c r="E1272" s="45"/>
    </row>
    <row r="1273" spans="1:5" x14ac:dyDescent="0.25">
      <c r="A1273" s="45"/>
      <c r="B1273" s="119"/>
      <c r="C1273" s="45"/>
      <c r="D1273" s="45"/>
      <c r="E1273" s="45"/>
    </row>
    <row r="1274" spans="1:5" x14ac:dyDescent="0.25">
      <c r="A1274" s="45"/>
      <c r="B1274" s="119"/>
      <c r="C1274" s="45"/>
      <c r="D1274" s="45"/>
      <c r="E1274" s="45"/>
    </row>
    <row r="1275" spans="1:5" x14ac:dyDescent="0.25">
      <c r="A1275" s="45"/>
      <c r="B1275" s="119"/>
      <c r="C1275" s="45"/>
      <c r="D1275" s="45"/>
      <c r="E1275" s="45"/>
    </row>
    <row r="1276" spans="1:5" x14ac:dyDescent="0.25">
      <c r="A1276" s="45"/>
      <c r="B1276" s="119"/>
      <c r="C1276" s="45"/>
      <c r="D1276" s="45"/>
      <c r="E1276" s="45"/>
    </row>
    <row r="1277" spans="1:5" x14ac:dyDescent="0.25">
      <c r="A1277" s="45"/>
      <c r="B1277" s="119"/>
      <c r="C1277" s="45"/>
      <c r="D1277" s="45"/>
      <c r="E1277" s="45"/>
    </row>
    <row r="1278" spans="1:5" x14ac:dyDescent="0.25">
      <c r="A1278" s="45"/>
      <c r="B1278" s="119"/>
      <c r="C1278" s="45"/>
      <c r="D1278" s="45"/>
      <c r="E1278" s="45"/>
    </row>
    <row r="1279" spans="1:5" x14ac:dyDescent="0.25">
      <c r="A1279" s="45"/>
      <c r="B1279" s="119"/>
      <c r="C1279" s="45"/>
      <c r="D1279" s="45"/>
      <c r="E1279" s="45"/>
    </row>
    <row r="1280" spans="1:5" x14ac:dyDescent="0.25">
      <c r="A1280" s="45"/>
      <c r="B1280" s="119"/>
      <c r="C1280" s="45"/>
      <c r="D1280" s="45"/>
      <c r="E1280" s="45"/>
    </row>
    <row r="1281" spans="1:5" x14ac:dyDescent="0.25">
      <c r="A1281" s="45"/>
      <c r="B1281" s="119"/>
      <c r="C1281" s="45"/>
      <c r="D1281" s="45"/>
      <c r="E1281" s="45"/>
    </row>
    <row r="1282" spans="1:5" x14ac:dyDescent="0.25">
      <c r="A1282" s="45"/>
      <c r="B1282" s="119"/>
      <c r="C1282" s="45"/>
      <c r="D1282" s="45"/>
      <c r="E1282" s="45"/>
    </row>
    <row r="1283" spans="1:5" x14ac:dyDescent="0.25">
      <c r="A1283" s="45"/>
      <c r="B1283" s="119"/>
      <c r="C1283" s="45"/>
      <c r="D1283" s="45"/>
      <c r="E1283" s="45"/>
    </row>
    <row r="1284" spans="1:5" x14ac:dyDescent="0.25">
      <c r="A1284" s="45"/>
      <c r="B1284" s="119"/>
      <c r="C1284" s="45"/>
      <c r="D1284" s="45"/>
      <c r="E1284" s="45"/>
    </row>
    <row r="1285" spans="1:5" x14ac:dyDescent="0.25">
      <c r="A1285" s="45"/>
      <c r="B1285" s="119"/>
      <c r="C1285" s="45"/>
      <c r="D1285" s="45"/>
      <c r="E1285" s="45"/>
    </row>
    <row r="1286" spans="1:5" x14ac:dyDescent="0.25">
      <c r="A1286" s="45"/>
      <c r="B1286" s="119"/>
      <c r="C1286" s="45"/>
      <c r="D1286" s="45"/>
      <c r="E1286" s="45"/>
    </row>
    <row r="1287" spans="1:5" x14ac:dyDescent="0.25">
      <c r="A1287" s="45"/>
      <c r="B1287" s="119"/>
      <c r="C1287" s="45"/>
      <c r="D1287" s="45"/>
      <c r="E1287" s="45"/>
    </row>
    <row r="1288" spans="1:5" x14ac:dyDescent="0.25">
      <c r="A1288" s="45"/>
      <c r="B1288" s="119"/>
      <c r="C1288" s="45"/>
      <c r="D1288" s="45"/>
      <c r="E1288" s="45"/>
    </row>
    <row r="1289" spans="1:5" x14ac:dyDescent="0.25">
      <c r="A1289" s="45"/>
      <c r="B1289" s="119"/>
      <c r="C1289" s="45"/>
      <c r="D1289" s="45"/>
      <c r="E1289" s="45"/>
    </row>
    <row r="1290" spans="1:5" x14ac:dyDescent="0.25">
      <c r="A1290" s="45"/>
      <c r="B1290" s="119"/>
      <c r="C1290" s="45"/>
      <c r="D1290" s="45"/>
      <c r="E1290" s="45"/>
    </row>
    <row r="1291" spans="1:5" x14ac:dyDescent="0.25">
      <c r="A1291" s="45"/>
      <c r="B1291" s="119"/>
      <c r="C1291" s="45"/>
      <c r="D1291" s="45"/>
      <c r="E1291" s="45"/>
    </row>
    <row r="1292" spans="1:5" x14ac:dyDescent="0.25">
      <c r="A1292" s="45"/>
      <c r="B1292" s="119"/>
      <c r="C1292" s="45"/>
      <c r="D1292" s="45"/>
      <c r="E1292" s="45"/>
    </row>
    <row r="1293" spans="1:5" x14ac:dyDescent="0.25">
      <c r="A1293" s="45"/>
      <c r="B1293" s="119"/>
      <c r="C1293" s="45"/>
      <c r="D1293" s="45"/>
      <c r="E1293" s="45"/>
    </row>
    <row r="1294" spans="1:5" x14ac:dyDescent="0.25">
      <c r="A1294" s="45"/>
      <c r="B1294" s="119"/>
      <c r="C1294" s="45"/>
      <c r="D1294" s="45"/>
      <c r="E1294" s="45"/>
    </row>
    <row r="1295" spans="1:5" x14ac:dyDescent="0.25">
      <c r="A1295" s="45"/>
      <c r="B1295" s="119"/>
      <c r="C1295" s="45"/>
      <c r="D1295" s="45"/>
      <c r="E1295" s="45"/>
    </row>
    <row r="1296" spans="1:5" x14ac:dyDescent="0.25">
      <c r="A1296" s="45"/>
      <c r="B1296" s="119"/>
      <c r="C1296" s="45"/>
      <c r="D1296" s="45"/>
      <c r="E1296" s="45"/>
    </row>
    <row r="1297" spans="1:5" x14ac:dyDescent="0.25">
      <c r="A1297" s="45"/>
      <c r="B1297" s="119"/>
      <c r="C1297" s="45"/>
      <c r="D1297" s="45"/>
      <c r="E1297" s="45"/>
    </row>
    <row r="1298" spans="1:5" x14ac:dyDescent="0.25">
      <c r="A1298" s="45"/>
      <c r="B1298" s="119"/>
      <c r="C1298" s="45"/>
      <c r="D1298" s="45"/>
      <c r="E1298" s="45"/>
    </row>
    <row r="1299" spans="1:5" x14ac:dyDescent="0.25">
      <c r="A1299" s="45"/>
      <c r="B1299" s="119"/>
      <c r="C1299" s="45"/>
      <c r="D1299" s="45"/>
      <c r="E1299" s="45"/>
    </row>
    <row r="1300" spans="1:5" x14ac:dyDescent="0.25">
      <c r="A1300" s="45"/>
      <c r="B1300" s="119"/>
      <c r="C1300" s="45"/>
      <c r="D1300" s="45"/>
      <c r="E1300" s="45"/>
    </row>
    <row r="1301" spans="1:5" x14ac:dyDescent="0.25">
      <c r="A1301" s="45"/>
      <c r="B1301" s="119"/>
      <c r="C1301" s="45"/>
      <c r="D1301" s="45"/>
      <c r="E1301" s="45"/>
    </row>
    <row r="1302" spans="1:5" x14ac:dyDescent="0.25">
      <c r="A1302" s="45"/>
      <c r="B1302" s="119"/>
      <c r="C1302" s="45"/>
      <c r="D1302" s="45"/>
      <c r="E1302" s="45"/>
    </row>
    <row r="1303" spans="1:5" x14ac:dyDescent="0.25">
      <c r="A1303" s="45"/>
      <c r="B1303" s="119"/>
      <c r="C1303" s="45"/>
      <c r="D1303" s="45"/>
      <c r="E1303" s="45"/>
    </row>
    <row r="1304" spans="1:5" x14ac:dyDescent="0.25">
      <c r="A1304" s="45"/>
      <c r="B1304" s="119"/>
      <c r="C1304" s="45"/>
      <c r="D1304" s="45"/>
      <c r="E1304" s="45"/>
    </row>
    <row r="1305" spans="1:5" x14ac:dyDescent="0.25">
      <c r="A1305" s="45"/>
      <c r="B1305" s="119"/>
      <c r="C1305" s="45"/>
      <c r="D1305" s="45"/>
      <c r="E1305" s="45"/>
    </row>
    <row r="1306" spans="1:5" x14ac:dyDescent="0.25">
      <c r="A1306" s="45"/>
      <c r="B1306" s="119"/>
      <c r="C1306" s="45"/>
      <c r="D1306" s="45"/>
      <c r="E1306" s="45"/>
    </row>
    <row r="1307" spans="1:5" x14ac:dyDescent="0.25">
      <c r="A1307" s="45"/>
      <c r="B1307" s="119"/>
      <c r="C1307" s="45"/>
      <c r="D1307" s="45"/>
      <c r="E1307" s="45"/>
    </row>
    <row r="1308" spans="1:5" x14ac:dyDescent="0.25">
      <c r="A1308" s="45"/>
      <c r="B1308" s="119"/>
      <c r="C1308" s="45"/>
      <c r="D1308" s="45"/>
      <c r="E1308" s="45"/>
    </row>
    <row r="1309" spans="1:5" x14ac:dyDescent="0.25">
      <c r="A1309" s="45"/>
      <c r="B1309" s="119"/>
      <c r="C1309" s="45"/>
      <c r="D1309" s="45"/>
      <c r="E1309" s="45"/>
    </row>
    <row r="1310" spans="1:5" x14ac:dyDescent="0.25">
      <c r="A1310" s="45"/>
      <c r="B1310" s="119"/>
      <c r="C1310" s="45"/>
      <c r="D1310" s="45"/>
      <c r="E1310" s="45"/>
    </row>
    <row r="1311" spans="1:5" x14ac:dyDescent="0.25">
      <c r="A1311" s="45"/>
      <c r="B1311" s="119"/>
      <c r="C1311" s="45"/>
      <c r="D1311" s="45"/>
      <c r="E1311" s="45"/>
    </row>
    <row r="1312" spans="1:5" x14ac:dyDescent="0.25">
      <c r="A1312" s="45"/>
      <c r="B1312" s="119"/>
      <c r="C1312" s="45"/>
      <c r="D1312" s="45"/>
      <c r="E1312" s="45"/>
    </row>
    <row r="1313" spans="1:5" x14ac:dyDescent="0.25">
      <c r="A1313" s="45"/>
      <c r="B1313" s="119"/>
      <c r="C1313" s="45"/>
      <c r="D1313" s="45"/>
      <c r="E1313" s="45"/>
    </row>
    <row r="1314" spans="1:5" x14ac:dyDescent="0.25">
      <c r="A1314" s="45"/>
      <c r="B1314" s="119"/>
      <c r="C1314" s="45"/>
      <c r="D1314" s="45"/>
      <c r="E1314" s="45"/>
    </row>
    <row r="1315" spans="1:5" x14ac:dyDescent="0.25">
      <c r="A1315" s="45"/>
      <c r="B1315" s="119"/>
      <c r="C1315" s="45"/>
      <c r="D1315" s="45"/>
      <c r="E1315" s="45"/>
    </row>
    <row r="1316" spans="1:5" x14ac:dyDescent="0.25">
      <c r="A1316" s="45"/>
      <c r="B1316" s="119"/>
      <c r="C1316" s="45"/>
      <c r="D1316" s="45"/>
      <c r="E1316" s="45"/>
    </row>
    <row r="1317" spans="1:5" x14ac:dyDescent="0.25">
      <c r="A1317" s="45"/>
      <c r="B1317" s="119"/>
      <c r="C1317" s="45"/>
      <c r="D1317" s="45"/>
      <c r="E1317" s="45"/>
    </row>
    <row r="1318" spans="1:5" x14ac:dyDescent="0.25">
      <c r="A1318" s="45"/>
      <c r="B1318" s="119"/>
      <c r="C1318" s="45"/>
      <c r="D1318" s="45"/>
      <c r="E1318" s="45"/>
    </row>
    <row r="1319" spans="1:5" x14ac:dyDescent="0.25">
      <c r="A1319" s="45"/>
      <c r="B1319" s="119"/>
      <c r="C1319" s="45"/>
      <c r="D1319" s="45"/>
      <c r="E1319" s="45"/>
    </row>
    <row r="1320" spans="1:5" x14ac:dyDescent="0.25">
      <c r="A1320" s="45"/>
      <c r="B1320" s="119"/>
      <c r="C1320" s="45"/>
      <c r="D1320" s="45"/>
      <c r="E1320" s="45"/>
    </row>
    <row r="1321" spans="1:5" x14ac:dyDescent="0.25">
      <c r="A1321" s="45"/>
      <c r="B1321" s="119"/>
      <c r="C1321" s="45"/>
      <c r="D1321" s="45"/>
      <c r="E1321" s="45"/>
    </row>
    <row r="1322" spans="1:5" x14ac:dyDescent="0.25">
      <c r="A1322" s="45"/>
      <c r="B1322" s="119"/>
      <c r="C1322" s="45"/>
      <c r="D1322" s="45"/>
      <c r="E1322" s="45"/>
    </row>
    <row r="1323" spans="1:5" x14ac:dyDescent="0.25">
      <c r="A1323" s="45"/>
      <c r="B1323" s="119"/>
      <c r="C1323" s="45"/>
      <c r="D1323" s="45"/>
      <c r="E1323" s="45"/>
    </row>
    <row r="1324" spans="1:5" x14ac:dyDescent="0.25">
      <c r="A1324" s="45"/>
      <c r="B1324" s="119"/>
      <c r="C1324" s="45"/>
      <c r="D1324" s="45"/>
      <c r="E1324" s="45"/>
    </row>
    <row r="1325" spans="1:5" x14ac:dyDescent="0.25">
      <c r="A1325" s="45"/>
      <c r="B1325" s="119"/>
      <c r="C1325" s="45"/>
      <c r="D1325" s="45"/>
      <c r="E1325" s="45"/>
    </row>
    <row r="1326" spans="1:5" x14ac:dyDescent="0.25">
      <c r="A1326" s="45"/>
      <c r="B1326" s="119"/>
      <c r="C1326" s="45"/>
      <c r="D1326" s="45"/>
      <c r="E1326" s="45"/>
    </row>
    <row r="1327" spans="1:5" x14ac:dyDescent="0.25">
      <c r="A1327" s="45"/>
      <c r="B1327" s="119"/>
      <c r="C1327" s="45"/>
      <c r="D1327" s="45"/>
      <c r="E1327" s="45"/>
    </row>
    <row r="1328" spans="1:5" x14ac:dyDescent="0.25">
      <c r="A1328" s="45"/>
      <c r="B1328" s="119"/>
      <c r="C1328" s="45"/>
      <c r="D1328" s="45"/>
      <c r="E1328" s="45"/>
    </row>
    <row r="1329" spans="1:5" x14ac:dyDescent="0.25">
      <c r="A1329" s="45"/>
      <c r="B1329" s="119"/>
      <c r="C1329" s="45"/>
      <c r="D1329" s="45"/>
      <c r="E1329" s="45"/>
    </row>
    <row r="1330" spans="1:5" x14ac:dyDescent="0.25">
      <c r="A1330" s="45"/>
      <c r="B1330" s="119"/>
      <c r="C1330" s="45"/>
      <c r="D1330" s="45"/>
      <c r="E1330" s="45"/>
    </row>
    <row r="1331" spans="1:5" x14ac:dyDescent="0.25">
      <c r="A1331" s="45"/>
      <c r="B1331" s="119"/>
      <c r="C1331" s="45"/>
      <c r="D1331" s="45"/>
      <c r="E1331" s="45"/>
    </row>
    <row r="1332" spans="1:5" x14ac:dyDescent="0.25">
      <c r="A1332" s="45"/>
      <c r="B1332" s="119"/>
      <c r="C1332" s="45"/>
      <c r="D1332" s="45"/>
      <c r="E1332" s="45"/>
    </row>
    <row r="1333" spans="1:5" x14ac:dyDescent="0.25">
      <c r="A1333" s="45"/>
      <c r="B1333" s="119"/>
      <c r="C1333" s="45"/>
      <c r="D1333" s="45"/>
      <c r="E1333" s="45"/>
    </row>
    <row r="1334" spans="1:5" x14ac:dyDescent="0.25">
      <c r="A1334" s="45"/>
      <c r="B1334" s="119"/>
      <c r="C1334" s="45"/>
      <c r="D1334" s="45"/>
      <c r="E1334" s="45"/>
    </row>
    <row r="1335" spans="1:5" x14ac:dyDescent="0.25">
      <c r="A1335" s="45"/>
      <c r="B1335" s="119"/>
      <c r="C1335" s="45"/>
      <c r="D1335" s="45"/>
      <c r="E1335" s="45"/>
    </row>
    <row r="1336" spans="1:5" x14ac:dyDescent="0.25">
      <c r="A1336" s="45"/>
      <c r="B1336" s="119"/>
      <c r="C1336" s="45"/>
      <c r="D1336" s="45"/>
      <c r="E1336" s="45"/>
    </row>
    <row r="1337" spans="1:5" x14ac:dyDescent="0.25">
      <c r="A1337" s="45"/>
      <c r="B1337" s="119"/>
      <c r="C1337" s="45"/>
      <c r="D1337" s="45"/>
      <c r="E1337" s="45"/>
    </row>
    <row r="1338" spans="1:5" x14ac:dyDescent="0.25">
      <c r="A1338" s="45"/>
      <c r="B1338" s="119"/>
      <c r="C1338" s="45"/>
      <c r="D1338" s="45"/>
      <c r="E1338" s="45"/>
    </row>
    <row r="1339" spans="1:5" x14ac:dyDescent="0.25">
      <c r="A1339" s="45"/>
      <c r="B1339" s="119"/>
      <c r="C1339" s="45"/>
      <c r="D1339" s="45"/>
      <c r="E1339" s="45"/>
    </row>
    <row r="1340" spans="1:5" x14ac:dyDescent="0.25">
      <c r="A1340" s="45"/>
      <c r="B1340" s="119"/>
      <c r="C1340" s="45"/>
      <c r="D1340" s="45"/>
      <c r="E1340" s="45"/>
    </row>
    <row r="1341" spans="1:5" x14ac:dyDescent="0.25">
      <c r="A1341" s="45"/>
      <c r="B1341" s="119"/>
      <c r="C1341" s="45"/>
      <c r="D1341" s="45"/>
      <c r="E1341" s="45"/>
    </row>
    <row r="1342" spans="1:5" x14ac:dyDescent="0.25">
      <c r="A1342" s="45"/>
      <c r="B1342" s="119"/>
      <c r="C1342" s="45"/>
      <c r="D1342" s="45"/>
      <c r="E1342" s="45"/>
    </row>
    <row r="1343" spans="1:5" x14ac:dyDescent="0.25">
      <c r="A1343" s="45"/>
      <c r="B1343" s="119"/>
      <c r="C1343" s="45"/>
      <c r="D1343" s="45"/>
      <c r="E1343" s="45"/>
    </row>
    <row r="1344" spans="1:5" x14ac:dyDescent="0.25">
      <c r="A1344" s="45"/>
      <c r="B1344" s="119"/>
      <c r="C1344" s="45"/>
      <c r="D1344" s="45"/>
      <c r="E1344" s="45"/>
    </row>
    <row r="1345" spans="1:5" x14ac:dyDescent="0.25">
      <c r="A1345" s="45"/>
      <c r="B1345" s="119"/>
      <c r="C1345" s="45"/>
      <c r="D1345" s="45"/>
      <c r="E1345" s="45"/>
    </row>
    <row r="1346" spans="1:5" x14ac:dyDescent="0.25">
      <c r="A1346" s="45"/>
      <c r="B1346" s="119"/>
      <c r="C1346" s="45"/>
      <c r="D1346" s="45"/>
      <c r="E1346" s="45"/>
    </row>
    <row r="1347" spans="1:5" x14ac:dyDescent="0.25">
      <c r="A1347" s="45"/>
      <c r="B1347" s="119"/>
      <c r="C1347" s="45"/>
      <c r="D1347" s="45"/>
      <c r="E1347" s="45"/>
    </row>
    <row r="1348" spans="1:5" x14ac:dyDescent="0.25">
      <c r="A1348" s="45"/>
      <c r="B1348" s="119"/>
      <c r="C1348" s="45"/>
      <c r="D1348" s="45"/>
      <c r="E1348" s="45"/>
    </row>
    <row r="1349" spans="1:5" x14ac:dyDescent="0.25">
      <c r="A1349" s="45"/>
      <c r="B1349" s="119"/>
      <c r="C1349" s="45"/>
      <c r="D1349" s="45"/>
      <c r="E1349" s="45"/>
    </row>
    <row r="1350" spans="1:5" x14ac:dyDescent="0.25">
      <c r="A1350" s="45"/>
      <c r="B1350" s="119"/>
      <c r="C1350" s="45"/>
      <c r="D1350" s="45"/>
      <c r="E1350" s="45"/>
    </row>
    <row r="1351" spans="1:5" x14ac:dyDescent="0.25">
      <c r="A1351" s="45"/>
      <c r="B1351" s="119"/>
      <c r="C1351" s="45"/>
      <c r="D1351" s="45"/>
      <c r="E1351" s="45"/>
    </row>
    <row r="1352" spans="1:5" x14ac:dyDescent="0.25">
      <c r="A1352" s="45"/>
      <c r="B1352" s="119"/>
      <c r="C1352" s="45"/>
      <c r="D1352" s="45"/>
      <c r="E1352" s="45"/>
    </row>
    <row r="1353" spans="1:5" x14ac:dyDescent="0.25">
      <c r="A1353" s="45"/>
      <c r="B1353" s="119"/>
      <c r="C1353" s="45"/>
      <c r="D1353" s="45"/>
      <c r="E1353" s="45"/>
    </row>
    <row r="1354" spans="1:5" x14ac:dyDescent="0.25">
      <c r="A1354" s="45"/>
      <c r="B1354" s="119"/>
      <c r="C1354" s="45"/>
      <c r="D1354" s="45"/>
      <c r="E1354" s="45"/>
    </row>
    <row r="1355" spans="1:5" x14ac:dyDescent="0.25">
      <c r="A1355" s="45"/>
      <c r="B1355" s="119"/>
      <c r="C1355" s="45"/>
      <c r="D1355" s="45"/>
      <c r="E1355" s="45"/>
    </row>
    <row r="1356" spans="1:5" x14ac:dyDescent="0.25">
      <c r="A1356" s="45"/>
      <c r="B1356" s="119"/>
      <c r="C1356" s="45"/>
      <c r="D1356" s="45"/>
      <c r="E1356" s="45"/>
    </row>
    <row r="1357" spans="1:5" x14ac:dyDescent="0.25">
      <c r="A1357" s="45"/>
      <c r="B1357" s="119"/>
      <c r="C1357" s="45"/>
      <c r="D1357" s="45"/>
      <c r="E1357" s="45"/>
    </row>
    <row r="1358" spans="1:5" x14ac:dyDescent="0.25">
      <c r="A1358" s="45"/>
      <c r="B1358" s="119"/>
      <c r="C1358" s="45"/>
      <c r="D1358" s="45"/>
      <c r="E1358" s="45"/>
    </row>
    <row r="1359" spans="1:5" x14ac:dyDescent="0.25">
      <c r="A1359" s="45"/>
      <c r="B1359" s="119"/>
      <c r="C1359" s="45"/>
      <c r="D1359" s="45"/>
      <c r="E1359" s="45"/>
    </row>
    <row r="1360" spans="1:5" x14ac:dyDescent="0.25">
      <c r="A1360" s="45"/>
      <c r="B1360" s="119"/>
      <c r="C1360" s="45"/>
      <c r="D1360" s="45"/>
      <c r="E1360" s="45"/>
    </row>
    <row r="1361" spans="1:5" x14ac:dyDescent="0.25">
      <c r="A1361" s="45"/>
      <c r="B1361" s="119"/>
      <c r="C1361" s="45"/>
      <c r="D1361" s="45"/>
      <c r="E1361" s="45"/>
    </row>
    <row r="1362" spans="1:5" x14ac:dyDescent="0.25">
      <c r="A1362" s="45"/>
      <c r="B1362" s="119"/>
      <c r="C1362" s="45"/>
      <c r="D1362" s="45"/>
      <c r="E1362" s="45"/>
    </row>
    <row r="1363" spans="1:5" x14ac:dyDescent="0.25">
      <c r="A1363" s="45"/>
      <c r="B1363" s="119"/>
      <c r="C1363" s="45"/>
      <c r="D1363" s="45"/>
      <c r="E1363" s="45"/>
    </row>
    <row r="1364" spans="1:5" x14ac:dyDescent="0.25">
      <c r="A1364" s="45"/>
      <c r="B1364" s="119"/>
      <c r="C1364" s="45"/>
      <c r="D1364" s="45"/>
      <c r="E1364" s="45"/>
    </row>
    <row r="1365" spans="1:5" x14ac:dyDescent="0.25">
      <c r="A1365" s="45"/>
      <c r="B1365" s="119"/>
      <c r="C1365" s="45"/>
      <c r="D1365" s="45"/>
      <c r="E1365" s="45"/>
    </row>
    <row r="1366" spans="1:5" x14ac:dyDescent="0.25">
      <c r="A1366" s="45"/>
      <c r="B1366" s="119"/>
      <c r="C1366" s="45"/>
      <c r="D1366" s="45"/>
      <c r="E1366" s="45"/>
    </row>
    <row r="1367" spans="1:5" x14ac:dyDescent="0.25">
      <c r="A1367" s="45"/>
      <c r="B1367" s="119"/>
      <c r="C1367" s="45"/>
      <c r="D1367" s="45"/>
      <c r="E1367" s="45"/>
    </row>
    <row r="1368" spans="1:5" x14ac:dyDescent="0.25">
      <c r="A1368" s="45"/>
      <c r="B1368" s="119"/>
      <c r="C1368" s="45"/>
      <c r="D1368" s="45"/>
      <c r="E1368" s="45"/>
    </row>
    <row r="1369" spans="1:5" x14ac:dyDescent="0.25">
      <c r="A1369" s="45"/>
      <c r="B1369" s="119"/>
      <c r="C1369" s="45"/>
      <c r="D1369" s="45"/>
      <c r="E1369" s="45"/>
    </row>
    <row r="1370" spans="1:5" x14ac:dyDescent="0.25">
      <c r="A1370" s="45"/>
      <c r="B1370" s="119"/>
      <c r="C1370" s="45"/>
      <c r="D1370" s="45"/>
      <c r="E1370" s="45"/>
    </row>
    <row r="1371" spans="1:5" x14ac:dyDescent="0.25">
      <c r="A1371" s="45"/>
      <c r="B1371" s="119"/>
      <c r="C1371" s="45"/>
      <c r="D1371" s="45"/>
      <c r="E1371" s="45"/>
    </row>
    <row r="1372" spans="1:5" x14ac:dyDescent="0.25">
      <c r="A1372" s="45"/>
      <c r="B1372" s="119"/>
      <c r="C1372" s="45"/>
      <c r="D1372" s="45"/>
      <c r="E1372" s="45"/>
    </row>
    <row r="1373" spans="1:5" x14ac:dyDescent="0.25">
      <c r="A1373" s="45"/>
      <c r="B1373" s="119"/>
      <c r="C1373" s="45"/>
      <c r="D1373" s="45"/>
      <c r="E1373" s="45"/>
    </row>
    <row r="1374" spans="1:5" x14ac:dyDescent="0.25">
      <c r="A1374" s="45"/>
      <c r="B1374" s="119"/>
      <c r="C1374" s="45"/>
      <c r="D1374" s="45"/>
      <c r="E1374" s="45"/>
    </row>
    <row r="1375" spans="1:5" x14ac:dyDescent="0.25">
      <c r="A1375" s="45"/>
      <c r="B1375" s="119"/>
      <c r="C1375" s="45"/>
      <c r="D1375" s="45"/>
      <c r="E1375" s="45"/>
    </row>
    <row r="1376" spans="1:5" x14ac:dyDescent="0.25">
      <c r="A1376" s="45"/>
      <c r="B1376" s="119"/>
      <c r="C1376" s="45"/>
      <c r="D1376" s="45"/>
      <c r="E1376" s="45"/>
    </row>
    <row r="1377" spans="1:5" x14ac:dyDescent="0.25">
      <c r="A1377" s="45"/>
      <c r="B1377" s="119"/>
      <c r="C1377" s="45"/>
      <c r="D1377" s="45"/>
      <c r="E1377" s="45"/>
    </row>
    <row r="1378" spans="1:5" x14ac:dyDescent="0.25">
      <c r="A1378" s="45"/>
      <c r="B1378" s="119"/>
      <c r="C1378" s="45"/>
      <c r="D1378" s="45"/>
      <c r="E1378" s="45"/>
    </row>
    <row r="1379" spans="1:5" x14ac:dyDescent="0.25">
      <c r="A1379" s="45"/>
      <c r="B1379" s="119"/>
      <c r="C1379" s="45"/>
      <c r="D1379" s="45"/>
      <c r="E1379" s="45"/>
    </row>
    <row r="1380" spans="1:5" x14ac:dyDescent="0.25">
      <c r="A1380" s="45"/>
      <c r="B1380" s="119"/>
      <c r="C1380" s="45"/>
      <c r="D1380" s="45"/>
      <c r="E1380" s="45"/>
    </row>
    <row r="1381" spans="1:5" x14ac:dyDescent="0.25">
      <c r="A1381" s="45"/>
      <c r="B1381" s="119"/>
      <c r="C1381" s="45"/>
      <c r="D1381" s="45"/>
      <c r="E1381" s="45"/>
    </row>
    <row r="1382" spans="1:5" x14ac:dyDescent="0.25">
      <c r="A1382" s="45"/>
      <c r="B1382" s="119"/>
      <c r="C1382" s="45"/>
      <c r="D1382" s="45"/>
      <c r="E1382" s="45"/>
    </row>
    <row r="1383" spans="1:5" x14ac:dyDescent="0.25">
      <c r="A1383" s="45"/>
      <c r="B1383" s="119"/>
      <c r="C1383" s="45"/>
      <c r="D1383" s="45"/>
      <c r="E1383" s="45"/>
    </row>
    <row r="1384" spans="1:5" x14ac:dyDescent="0.25">
      <c r="A1384" s="45"/>
      <c r="B1384" s="119"/>
      <c r="C1384" s="45"/>
      <c r="D1384" s="45"/>
      <c r="E1384" s="45"/>
    </row>
    <row r="1385" spans="1:5" x14ac:dyDescent="0.25">
      <c r="A1385" s="45"/>
      <c r="B1385" s="119"/>
      <c r="C1385" s="45"/>
      <c r="D1385" s="45"/>
      <c r="E1385" s="45"/>
    </row>
    <row r="1386" spans="1:5" x14ac:dyDescent="0.25">
      <c r="A1386" s="45"/>
      <c r="B1386" s="119"/>
      <c r="C1386" s="45"/>
      <c r="D1386" s="45"/>
      <c r="E1386" s="45"/>
    </row>
    <row r="1387" spans="1:5" x14ac:dyDescent="0.25">
      <c r="A1387" s="45"/>
      <c r="B1387" s="119"/>
      <c r="C1387" s="45"/>
      <c r="D1387" s="45"/>
      <c r="E1387" s="45"/>
    </row>
    <row r="1388" spans="1:5" x14ac:dyDescent="0.25">
      <c r="A1388" s="45"/>
      <c r="B1388" s="119"/>
      <c r="C1388" s="45"/>
      <c r="D1388" s="45"/>
      <c r="E1388" s="45"/>
    </row>
    <row r="1389" spans="1:5" x14ac:dyDescent="0.25">
      <c r="A1389" s="45"/>
      <c r="B1389" s="119"/>
      <c r="C1389" s="45"/>
      <c r="D1389" s="45"/>
      <c r="E1389" s="45"/>
    </row>
    <row r="1390" spans="1:5" x14ac:dyDescent="0.25">
      <c r="A1390" s="45"/>
      <c r="B1390" s="119"/>
      <c r="C1390" s="45"/>
      <c r="D1390" s="45"/>
      <c r="E1390" s="45"/>
    </row>
    <row r="1391" spans="1:5" x14ac:dyDescent="0.25">
      <c r="A1391" s="45"/>
      <c r="B1391" s="119"/>
      <c r="C1391" s="45"/>
      <c r="D1391" s="45"/>
      <c r="E1391" s="45"/>
    </row>
    <row r="1392" spans="1:5" x14ac:dyDescent="0.25">
      <c r="A1392" s="45"/>
      <c r="B1392" s="119"/>
      <c r="C1392" s="45"/>
      <c r="D1392" s="45"/>
      <c r="E1392" s="45"/>
    </row>
    <row r="1393" spans="1:5" x14ac:dyDescent="0.25">
      <c r="A1393" s="45"/>
      <c r="B1393" s="119"/>
      <c r="C1393" s="45"/>
      <c r="D1393" s="45"/>
      <c r="E1393" s="45"/>
    </row>
    <row r="1394" spans="1:5" x14ac:dyDescent="0.25">
      <c r="A1394" s="45"/>
      <c r="B1394" s="119"/>
      <c r="C1394" s="45"/>
      <c r="D1394" s="45"/>
      <c r="E1394" s="45"/>
    </row>
    <row r="1395" spans="1:5" x14ac:dyDescent="0.25">
      <c r="A1395" s="45"/>
      <c r="B1395" s="119"/>
      <c r="C1395" s="45"/>
      <c r="D1395" s="45"/>
      <c r="E1395" s="45"/>
    </row>
    <row r="1396" spans="1:5" x14ac:dyDescent="0.25">
      <c r="A1396" s="45"/>
      <c r="B1396" s="119"/>
      <c r="C1396" s="45"/>
      <c r="D1396" s="45"/>
      <c r="E1396" s="45"/>
    </row>
    <row r="1397" spans="1:5" x14ac:dyDescent="0.25">
      <c r="A1397" s="45"/>
      <c r="B1397" s="119"/>
      <c r="C1397" s="45"/>
      <c r="D1397" s="45"/>
      <c r="E1397" s="45"/>
    </row>
    <row r="1398" spans="1:5" x14ac:dyDescent="0.25">
      <c r="A1398" s="45"/>
      <c r="B1398" s="119"/>
      <c r="C1398" s="45"/>
      <c r="D1398" s="45"/>
      <c r="E1398" s="45"/>
    </row>
    <row r="1399" spans="1:5" x14ac:dyDescent="0.25">
      <c r="A1399" s="45"/>
      <c r="B1399" s="119"/>
      <c r="C1399" s="45"/>
      <c r="D1399" s="45"/>
      <c r="E1399" s="45"/>
    </row>
    <row r="1400" spans="1:5" x14ac:dyDescent="0.25">
      <c r="A1400" s="45"/>
      <c r="B1400" s="119"/>
      <c r="C1400" s="45"/>
      <c r="D1400" s="45"/>
      <c r="E1400" s="45"/>
    </row>
    <row r="1401" spans="1:5" x14ac:dyDescent="0.25">
      <c r="A1401" s="45"/>
      <c r="B1401" s="119"/>
      <c r="C1401" s="45"/>
      <c r="D1401" s="45"/>
      <c r="E1401" s="45"/>
    </row>
    <row r="1402" spans="1:5" x14ac:dyDescent="0.25">
      <c r="A1402" s="45"/>
      <c r="B1402" s="119"/>
      <c r="C1402" s="45"/>
      <c r="D1402" s="45"/>
      <c r="E1402" s="45"/>
    </row>
    <row r="1403" spans="1:5" x14ac:dyDescent="0.25">
      <c r="A1403" s="45"/>
      <c r="B1403" s="119"/>
      <c r="C1403" s="45"/>
      <c r="D1403" s="45"/>
      <c r="E1403" s="45"/>
    </row>
    <row r="1404" spans="1:5" x14ac:dyDescent="0.25">
      <c r="A1404" s="45"/>
      <c r="B1404" s="119"/>
      <c r="C1404" s="45"/>
      <c r="D1404" s="45"/>
      <c r="E1404" s="45"/>
    </row>
    <row r="1405" spans="1:5" x14ac:dyDescent="0.25">
      <c r="A1405" s="45"/>
      <c r="B1405" s="119"/>
      <c r="C1405" s="45"/>
      <c r="D1405" s="45"/>
      <c r="E1405" s="45"/>
    </row>
    <row r="1406" spans="1:5" x14ac:dyDescent="0.25">
      <c r="A1406" s="45"/>
      <c r="B1406" s="119"/>
      <c r="C1406" s="45"/>
      <c r="D1406" s="45"/>
      <c r="E1406" s="45"/>
    </row>
    <row r="1407" spans="1:5" x14ac:dyDescent="0.25">
      <c r="A1407" s="45"/>
      <c r="B1407" s="119"/>
      <c r="C1407" s="45"/>
      <c r="D1407" s="45"/>
      <c r="E1407" s="45"/>
    </row>
    <row r="1408" spans="1:5" x14ac:dyDescent="0.25">
      <c r="A1408" s="45"/>
      <c r="B1408" s="119"/>
      <c r="C1408" s="45"/>
      <c r="D1408" s="45"/>
      <c r="E1408" s="45"/>
    </row>
    <row r="1409" spans="1:5" x14ac:dyDescent="0.25">
      <c r="A1409" s="45"/>
      <c r="B1409" s="119"/>
      <c r="C1409" s="45"/>
      <c r="D1409" s="45"/>
      <c r="E1409" s="45"/>
    </row>
    <row r="1410" spans="1:5" x14ac:dyDescent="0.25">
      <c r="A1410" s="45"/>
      <c r="B1410" s="119"/>
      <c r="C1410" s="45"/>
      <c r="D1410" s="45"/>
      <c r="E1410" s="45"/>
    </row>
    <row r="1411" spans="1:5" x14ac:dyDescent="0.25">
      <c r="A1411" s="45"/>
      <c r="B1411" s="119"/>
      <c r="C1411" s="45"/>
      <c r="D1411" s="45"/>
      <c r="E1411" s="45"/>
    </row>
    <row r="1412" spans="1:5" x14ac:dyDescent="0.25">
      <c r="A1412" s="45"/>
      <c r="B1412" s="119"/>
      <c r="C1412" s="45"/>
      <c r="D1412" s="45"/>
      <c r="E1412" s="45"/>
    </row>
    <row r="1413" spans="1:5" x14ac:dyDescent="0.25">
      <c r="A1413" s="45"/>
      <c r="B1413" s="119"/>
      <c r="C1413" s="45"/>
      <c r="D1413" s="45"/>
      <c r="E1413" s="45"/>
    </row>
    <row r="1414" spans="1:5" x14ac:dyDescent="0.25">
      <c r="A1414" s="45"/>
      <c r="B1414" s="119"/>
      <c r="C1414" s="45"/>
      <c r="D1414" s="45"/>
      <c r="E1414" s="45"/>
    </row>
    <row r="1415" spans="1:5" x14ac:dyDescent="0.25">
      <c r="A1415" s="45"/>
      <c r="B1415" s="119"/>
      <c r="C1415" s="45"/>
      <c r="D1415" s="45"/>
      <c r="E1415" s="45"/>
    </row>
    <row r="1416" spans="1:5" x14ac:dyDescent="0.25">
      <c r="A1416" s="45"/>
      <c r="B1416" s="119"/>
      <c r="C1416" s="45"/>
      <c r="D1416" s="45"/>
      <c r="E1416" s="45"/>
    </row>
    <row r="1417" spans="1:5" x14ac:dyDescent="0.25">
      <c r="A1417" s="45"/>
      <c r="B1417" s="119"/>
      <c r="C1417" s="45"/>
      <c r="D1417" s="45"/>
      <c r="E1417" s="45"/>
    </row>
    <row r="1418" spans="1:5" x14ac:dyDescent="0.25">
      <c r="A1418" s="45"/>
      <c r="B1418" s="119"/>
      <c r="C1418" s="45"/>
      <c r="D1418" s="45"/>
      <c r="E1418" s="45"/>
    </row>
    <row r="1419" spans="1:5" x14ac:dyDescent="0.25">
      <c r="A1419" s="45"/>
      <c r="B1419" s="119"/>
      <c r="C1419" s="45"/>
      <c r="D1419" s="45"/>
      <c r="E1419" s="45"/>
    </row>
    <row r="1420" spans="1:5" x14ac:dyDescent="0.25">
      <c r="A1420" s="45"/>
      <c r="B1420" s="119"/>
      <c r="C1420" s="45"/>
      <c r="D1420" s="45"/>
      <c r="E1420" s="45"/>
    </row>
    <row r="1421" spans="1:5" x14ac:dyDescent="0.25">
      <c r="A1421" s="45"/>
      <c r="B1421" s="119"/>
      <c r="C1421" s="45"/>
      <c r="D1421" s="45"/>
      <c r="E1421" s="45"/>
    </row>
    <row r="1422" spans="1:5" x14ac:dyDescent="0.25">
      <c r="A1422" s="45"/>
      <c r="B1422" s="119"/>
      <c r="C1422" s="45"/>
      <c r="D1422" s="45"/>
      <c r="E1422" s="45"/>
    </row>
    <row r="1423" spans="1:5" x14ac:dyDescent="0.25">
      <c r="A1423" s="45"/>
      <c r="B1423" s="119"/>
      <c r="C1423" s="45"/>
      <c r="D1423" s="45"/>
      <c r="E1423" s="45"/>
    </row>
    <row r="1424" spans="1:5" x14ac:dyDescent="0.25">
      <c r="A1424" s="45"/>
      <c r="B1424" s="119"/>
      <c r="C1424" s="45"/>
      <c r="D1424" s="45"/>
      <c r="E1424" s="45"/>
    </row>
    <row r="1425" spans="1:5" x14ac:dyDescent="0.25">
      <c r="A1425" s="45"/>
      <c r="B1425" s="119"/>
      <c r="C1425" s="45"/>
      <c r="D1425" s="45"/>
      <c r="E1425" s="45"/>
    </row>
    <row r="1426" spans="1:5" x14ac:dyDescent="0.25">
      <c r="A1426" s="45"/>
      <c r="B1426" s="119"/>
      <c r="C1426" s="45"/>
      <c r="D1426" s="45"/>
      <c r="E1426" s="45"/>
    </row>
    <row r="1427" spans="1:5" x14ac:dyDescent="0.25">
      <c r="A1427" s="45"/>
      <c r="B1427" s="119"/>
      <c r="C1427" s="45"/>
      <c r="D1427" s="45"/>
      <c r="E1427" s="45"/>
    </row>
    <row r="1428" spans="1:5" x14ac:dyDescent="0.25">
      <c r="A1428" s="45"/>
      <c r="B1428" s="119"/>
      <c r="C1428" s="45"/>
      <c r="D1428" s="45"/>
      <c r="E1428" s="45"/>
    </row>
    <row r="1429" spans="1:5" x14ac:dyDescent="0.25">
      <c r="A1429" s="45"/>
      <c r="B1429" s="119"/>
      <c r="C1429" s="45"/>
      <c r="D1429" s="45"/>
      <c r="E1429" s="45"/>
    </row>
    <row r="1430" spans="1:5" x14ac:dyDescent="0.25">
      <c r="A1430" s="45"/>
      <c r="B1430" s="119"/>
      <c r="C1430" s="45"/>
      <c r="D1430" s="45"/>
      <c r="E1430" s="45"/>
    </row>
    <row r="1431" spans="1:5" x14ac:dyDescent="0.25">
      <c r="A1431" s="45"/>
      <c r="B1431" s="119"/>
      <c r="C1431" s="45"/>
      <c r="D1431" s="45"/>
      <c r="E1431" s="45"/>
    </row>
    <row r="1432" spans="1:5" x14ac:dyDescent="0.25">
      <c r="A1432" s="45"/>
      <c r="B1432" s="119"/>
      <c r="C1432" s="45"/>
      <c r="D1432" s="45"/>
      <c r="E1432" s="45"/>
    </row>
    <row r="1433" spans="1:5" x14ac:dyDescent="0.25">
      <c r="A1433" s="45"/>
      <c r="B1433" s="119"/>
      <c r="C1433" s="45"/>
      <c r="D1433" s="45"/>
      <c r="E1433" s="45"/>
    </row>
    <row r="1434" spans="1:5" x14ac:dyDescent="0.25">
      <c r="A1434" s="45"/>
      <c r="B1434" s="119"/>
      <c r="C1434" s="45"/>
      <c r="D1434" s="45"/>
      <c r="E1434" s="45"/>
    </row>
    <row r="1435" spans="1:5" x14ac:dyDescent="0.25">
      <c r="A1435" s="45"/>
      <c r="B1435" s="119"/>
      <c r="C1435" s="45"/>
      <c r="D1435" s="45"/>
      <c r="E1435" s="45"/>
    </row>
    <row r="1436" spans="1:5" x14ac:dyDescent="0.25">
      <c r="A1436" s="45"/>
      <c r="B1436" s="119"/>
      <c r="C1436" s="45"/>
      <c r="D1436" s="45"/>
      <c r="E1436" s="45"/>
    </row>
    <row r="1437" spans="1:5" x14ac:dyDescent="0.25">
      <c r="A1437" s="45"/>
      <c r="B1437" s="119"/>
      <c r="C1437" s="45"/>
      <c r="D1437" s="45"/>
      <c r="E1437" s="45"/>
    </row>
    <row r="1438" spans="1:5" x14ac:dyDescent="0.25">
      <c r="A1438" s="45"/>
      <c r="B1438" s="119"/>
      <c r="C1438" s="45"/>
      <c r="D1438" s="45"/>
      <c r="E1438" s="45"/>
    </row>
    <row r="1439" spans="1:5" x14ac:dyDescent="0.25">
      <c r="A1439" s="45"/>
      <c r="B1439" s="119"/>
      <c r="C1439" s="45"/>
      <c r="D1439" s="45"/>
      <c r="E1439" s="45"/>
    </row>
    <row r="1440" spans="1:5" x14ac:dyDescent="0.25">
      <c r="A1440" s="45"/>
      <c r="B1440" s="119"/>
      <c r="C1440" s="45"/>
      <c r="D1440" s="45"/>
      <c r="E1440" s="45"/>
    </row>
    <row r="1441" spans="1:5" x14ac:dyDescent="0.25">
      <c r="A1441" s="45"/>
      <c r="B1441" s="119"/>
      <c r="C1441" s="45"/>
      <c r="D1441" s="45"/>
      <c r="E1441" s="45"/>
    </row>
    <row r="1442" spans="1:5" x14ac:dyDescent="0.25">
      <c r="A1442" s="45"/>
      <c r="B1442" s="119"/>
      <c r="C1442" s="45"/>
      <c r="D1442" s="45"/>
      <c r="E1442" s="45"/>
    </row>
    <row r="1443" spans="1:5" x14ac:dyDescent="0.25">
      <c r="A1443" s="45"/>
      <c r="B1443" s="119"/>
      <c r="C1443" s="45"/>
      <c r="D1443" s="45"/>
      <c r="E1443" s="45"/>
    </row>
    <row r="1444" spans="1:5" x14ac:dyDescent="0.25">
      <c r="A1444" s="45"/>
      <c r="B1444" s="119"/>
      <c r="C1444" s="45"/>
      <c r="D1444" s="45"/>
      <c r="E1444" s="45"/>
    </row>
    <row r="1445" spans="1:5" x14ac:dyDescent="0.25">
      <c r="A1445" s="45"/>
      <c r="B1445" s="119"/>
      <c r="C1445" s="45"/>
      <c r="D1445" s="45"/>
      <c r="E1445" s="45"/>
    </row>
    <row r="1446" spans="1:5" x14ac:dyDescent="0.25">
      <c r="A1446" s="45"/>
      <c r="B1446" s="119"/>
      <c r="C1446" s="45"/>
      <c r="D1446" s="45"/>
      <c r="E1446" s="45"/>
    </row>
    <row r="1447" spans="1:5" x14ac:dyDescent="0.25">
      <c r="A1447" s="45"/>
      <c r="B1447" s="119"/>
      <c r="C1447" s="45"/>
      <c r="D1447" s="45"/>
      <c r="E1447" s="45"/>
    </row>
    <row r="1448" spans="1:5" x14ac:dyDescent="0.25">
      <c r="A1448" s="45"/>
      <c r="B1448" s="119"/>
      <c r="C1448" s="45"/>
      <c r="D1448" s="45"/>
      <c r="E1448" s="45"/>
    </row>
    <row r="1449" spans="1:5" x14ac:dyDescent="0.25">
      <c r="A1449" s="45"/>
      <c r="B1449" s="119"/>
      <c r="C1449" s="45"/>
      <c r="D1449" s="45"/>
      <c r="E1449" s="45"/>
    </row>
    <row r="1450" spans="1:5" x14ac:dyDescent="0.25">
      <c r="A1450" s="45"/>
      <c r="B1450" s="119"/>
      <c r="C1450" s="45"/>
      <c r="D1450" s="45"/>
      <c r="E1450" s="45"/>
    </row>
    <row r="1451" spans="1:5" x14ac:dyDescent="0.25">
      <c r="A1451" s="45"/>
      <c r="B1451" s="119"/>
      <c r="C1451" s="45"/>
      <c r="D1451" s="45"/>
      <c r="E1451" s="45"/>
    </row>
    <row r="1452" spans="1:5" x14ac:dyDescent="0.25">
      <c r="A1452" s="45"/>
      <c r="B1452" s="119"/>
      <c r="C1452" s="45"/>
      <c r="D1452" s="45"/>
      <c r="E1452" s="45"/>
    </row>
    <row r="1453" spans="1:5" x14ac:dyDescent="0.25">
      <c r="A1453" s="45"/>
      <c r="B1453" s="119"/>
      <c r="C1453" s="45"/>
      <c r="D1453" s="45"/>
      <c r="E1453" s="45"/>
    </row>
    <row r="1454" spans="1:5" x14ac:dyDescent="0.25">
      <c r="A1454" s="45"/>
      <c r="B1454" s="119"/>
      <c r="C1454" s="45"/>
      <c r="D1454" s="45"/>
      <c r="E1454" s="45"/>
    </row>
    <row r="1455" spans="1:5" x14ac:dyDescent="0.25">
      <c r="A1455" s="45"/>
      <c r="B1455" s="119"/>
      <c r="C1455" s="45"/>
      <c r="D1455" s="45"/>
      <c r="E1455" s="45"/>
    </row>
    <row r="1456" spans="1:5" x14ac:dyDescent="0.25">
      <c r="A1456" s="45"/>
      <c r="B1456" s="119"/>
      <c r="C1456" s="45"/>
      <c r="D1456" s="45"/>
      <c r="E1456" s="45"/>
    </row>
    <row r="1457" spans="1:5" x14ac:dyDescent="0.25">
      <c r="A1457" s="45"/>
      <c r="B1457" s="119"/>
      <c r="C1457" s="45"/>
      <c r="D1457" s="45"/>
      <c r="E1457" s="45"/>
    </row>
    <row r="1458" spans="1:5" x14ac:dyDescent="0.25">
      <c r="A1458" s="45"/>
      <c r="B1458" s="119"/>
      <c r="C1458" s="45"/>
      <c r="D1458" s="45"/>
      <c r="E1458" s="45"/>
    </row>
    <row r="1459" spans="1:5" x14ac:dyDescent="0.25">
      <c r="A1459" s="45"/>
      <c r="B1459" s="119"/>
      <c r="C1459" s="45"/>
      <c r="D1459" s="45"/>
      <c r="E1459" s="45"/>
    </row>
    <row r="1460" spans="1:5" x14ac:dyDescent="0.25">
      <c r="A1460" s="45"/>
      <c r="B1460" s="119"/>
      <c r="C1460" s="45"/>
      <c r="D1460" s="45"/>
      <c r="E1460" s="45"/>
    </row>
    <row r="1461" spans="1:5" x14ac:dyDescent="0.25">
      <c r="A1461" s="45"/>
      <c r="B1461" s="119"/>
      <c r="C1461" s="45"/>
      <c r="D1461" s="45"/>
      <c r="E1461" s="45"/>
    </row>
    <row r="1462" spans="1:5" x14ac:dyDescent="0.25">
      <c r="A1462" s="45"/>
      <c r="B1462" s="119"/>
      <c r="C1462" s="45"/>
      <c r="D1462" s="45"/>
      <c r="E1462" s="45"/>
    </row>
    <row r="1463" spans="1:5" x14ac:dyDescent="0.25">
      <c r="A1463" s="45"/>
      <c r="B1463" s="119"/>
      <c r="C1463" s="45"/>
      <c r="D1463" s="45"/>
      <c r="E1463" s="45"/>
    </row>
    <row r="1464" spans="1:5" x14ac:dyDescent="0.25">
      <c r="A1464" s="45"/>
      <c r="B1464" s="119"/>
      <c r="C1464" s="45"/>
      <c r="D1464" s="45"/>
      <c r="E1464" s="45"/>
    </row>
    <row r="1465" spans="1:5" x14ac:dyDescent="0.25">
      <c r="A1465" s="45"/>
      <c r="B1465" s="119"/>
      <c r="C1465" s="45"/>
      <c r="D1465" s="45"/>
      <c r="E1465" s="45"/>
    </row>
    <row r="1466" spans="1:5" x14ac:dyDescent="0.25">
      <c r="A1466" s="45"/>
      <c r="B1466" s="119"/>
      <c r="C1466" s="45"/>
      <c r="D1466" s="45"/>
      <c r="E1466" s="45"/>
    </row>
    <row r="1467" spans="1:5" x14ac:dyDescent="0.25">
      <c r="A1467" s="45"/>
      <c r="B1467" s="119"/>
      <c r="C1467" s="45"/>
      <c r="D1467" s="45"/>
      <c r="E1467" s="45"/>
    </row>
    <row r="1468" spans="1:5" x14ac:dyDescent="0.25">
      <c r="A1468" s="45"/>
      <c r="B1468" s="119"/>
      <c r="C1468" s="45"/>
      <c r="D1468" s="45"/>
      <c r="E1468" s="45"/>
    </row>
    <row r="1469" spans="1:5" x14ac:dyDescent="0.25">
      <c r="A1469" s="45"/>
      <c r="B1469" s="119"/>
      <c r="C1469" s="45"/>
      <c r="D1469" s="45"/>
      <c r="E1469" s="45"/>
    </row>
    <row r="1470" spans="1:5" x14ac:dyDescent="0.25">
      <c r="A1470" s="45"/>
      <c r="B1470" s="119"/>
      <c r="C1470" s="45"/>
      <c r="D1470" s="45"/>
      <c r="E1470" s="45"/>
    </row>
    <row r="1471" spans="1:5" x14ac:dyDescent="0.25">
      <c r="A1471" s="45"/>
      <c r="B1471" s="119"/>
      <c r="C1471" s="45"/>
      <c r="D1471" s="45"/>
      <c r="E1471" s="45"/>
    </row>
    <row r="1472" spans="1:5" x14ac:dyDescent="0.25">
      <c r="A1472" s="45"/>
      <c r="B1472" s="119"/>
      <c r="C1472" s="45"/>
      <c r="D1472" s="45"/>
      <c r="E1472" s="45"/>
    </row>
    <row r="1473" spans="1:5" x14ac:dyDescent="0.25">
      <c r="A1473" s="45"/>
      <c r="B1473" s="119"/>
      <c r="C1473" s="45"/>
      <c r="D1473" s="45"/>
      <c r="E1473" s="45"/>
    </row>
    <row r="1474" spans="1:5" x14ac:dyDescent="0.25">
      <c r="A1474" s="45"/>
      <c r="B1474" s="119"/>
      <c r="C1474" s="45"/>
      <c r="D1474" s="45"/>
      <c r="E1474" s="45"/>
    </row>
    <row r="1475" spans="1:5" x14ac:dyDescent="0.25">
      <c r="A1475" s="45"/>
      <c r="B1475" s="119"/>
      <c r="C1475" s="45"/>
      <c r="D1475" s="45"/>
      <c r="E1475" s="45"/>
    </row>
    <row r="1476" spans="1:5" x14ac:dyDescent="0.25">
      <c r="A1476" s="45"/>
      <c r="B1476" s="119"/>
      <c r="C1476" s="45"/>
      <c r="D1476" s="45"/>
      <c r="E1476" s="45"/>
    </row>
    <row r="1477" spans="1:5" x14ac:dyDescent="0.25">
      <c r="A1477" s="45"/>
      <c r="B1477" s="119"/>
      <c r="C1477" s="45"/>
      <c r="D1477" s="45"/>
      <c r="E1477" s="45"/>
    </row>
    <row r="1478" spans="1:5" x14ac:dyDescent="0.25">
      <c r="A1478" s="45"/>
      <c r="B1478" s="119"/>
      <c r="C1478" s="45"/>
      <c r="D1478" s="45"/>
      <c r="E1478" s="45"/>
    </row>
    <row r="1479" spans="1:5" x14ac:dyDescent="0.25">
      <c r="A1479" s="45"/>
      <c r="B1479" s="119"/>
      <c r="C1479" s="45"/>
      <c r="D1479" s="45"/>
      <c r="E1479" s="45"/>
    </row>
    <row r="1480" spans="1:5" x14ac:dyDescent="0.25">
      <c r="A1480" s="45"/>
      <c r="B1480" s="119"/>
      <c r="C1480" s="45"/>
      <c r="D1480" s="45"/>
      <c r="E1480" s="45"/>
    </row>
    <row r="1481" spans="1:5" x14ac:dyDescent="0.25">
      <c r="A1481" s="45"/>
      <c r="B1481" s="119"/>
      <c r="C1481" s="45"/>
      <c r="D1481" s="45"/>
      <c r="E1481" s="45"/>
    </row>
    <row r="1482" spans="1:5" x14ac:dyDescent="0.25">
      <c r="A1482" s="45"/>
      <c r="B1482" s="119"/>
      <c r="C1482" s="45"/>
      <c r="D1482" s="45"/>
      <c r="E1482" s="45"/>
    </row>
    <row r="1483" spans="1:5" x14ac:dyDescent="0.25">
      <c r="A1483" s="45"/>
      <c r="B1483" s="119"/>
      <c r="C1483" s="45"/>
      <c r="D1483" s="45"/>
      <c r="E1483" s="45"/>
    </row>
    <row r="1484" spans="1:5" x14ac:dyDescent="0.25">
      <c r="A1484" s="45"/>
      <c r="B1484" s="119"/>
      <c r="C1484" s="45"/>
      <c r="D1484" s="45"/>
      <c r="E1484" s="45"/>
    </row>
    <row r="1485" spans="1:5" x14ac:dyDescent="0.25">
      <c r="A1485" s="45"/>
      <c r="B1485" s="119"/>
      <c r="C1485" s="45"/>
      <c r="D1485" s="45"/>
      <c r="E1485" s="45"/>
    </row>
    <row r="1486" spans="1:5" x14ac:dyDescent="0.25">
      <c r="A1486" s="45"/>
      <c r="B1486" s="119"/>
      <c r="C1486" s="45"/>
      <c r="D1486" s="45"/>
      <c r="E1486" s="45"/>
    </row>
    <row r="1487" spans="1:5" x14ac:dyDescent="0.25">
      <c r="A1487" s="45"/>
      <c r="B1487" s="119"/>
      <c r="C1487" s="45"/>
      <c r="D1487" s="45"/>
      <c r="E1487" s="45"/>
    </row>
    <row r="1488" spans="1:5" x14ac:dyDescent="0.25">
      <c r="A1488" s="45"/>
      <c r="B1488" s="119"/>
      <c r="C1488" s="45"/>
      <c r="D1488" s="45"/>
      <c r="E1488" s="45"/>
    </row>
    <row r="1489" spans="1:5" x14ac:dyDescent="0.25">
      <c r="A1489" s="45"/>
      <c r="B1489" s="119"/>
      <c r="C1489" s="45"/>
      <c r="D1489" s="45"/>
      <c r="E1489" s="45"/>
    </row>
    <row r="1490" spans="1:5" x14ac:dyDescent="0.25">
      <c r="A1490" s="45"/>
      <c r="B1490" s="119"/>
      <c r="C1490" s="45"/>
      <c r="D1490" s="45"/>
      <c r="E1490" s="45"/>
    </row>
    <row r="1491" spans="1:5" x14ac:dyDescent="0.25">
      <c r="A1491" s="45"/>
      <c r="B1491" s="119"/>
      <c r="C1491" s="45"/>
      <c r="D1491" s="45"/>
      <c r="E1491" s="45"/>
    </row>
    <row r="1492" spans="1:5" x14ac:dyDescent="0.25">
      <c r="A1492" s="45"/>
      <c r="B1492" s="119"/>
      <c r="C1492" s="45"/>
      <c r="D1492" s="45"/>
      <c r="E1492" s="45"/>
    </row>
    <row r="1493" spans="1:5" x14ac:dyDescent="0.25">
      <c r="A1493" s="45"/>
      <c r="B1493" s="119"/>
      <c r="C1493" s="45"/>
      <c r="D1493" s="45"/>
      <c r="E1493" s="45"/>
    </row>
    <row r="1494" spans="1:5" x14ac:dyDescent="0.25">
      <c r="A1494" s="45"/>
      <c r="B1494" s="119"/>
      <c r="C1494" s="45"/>
      <c r="D1494" s="45"/>
      <c r="E1494" s="45"/>
    </row>
    <row r="1495" spans="1:5" x14ac:dyDescent="0.25">
      <c r="A1495" s="45"/>
      <c r="B1495" s="119"/>
      <c r="C1495" s="45"/>
      <c r="D1495" s="45"/>
      <c r="E1495" s="45"/>
    </row>
    <row r="1496" spans="1:5" x14ac:dyDescent="0.25">
      <c r="A1496" s="45"/>
      <c r="B1496" s="119"/>
      <c r="C1496" s="45"/>
      <c r="D1496" s="45"/>
      <c r="E1496" s="45"/>
    </row>
    <row r="1497" spans="1:5" x14ac:dyDescent="0.25">
      <c r="A1497" s="45"/>
      <c r="B1497" s="119"/>
      <c r="C1497" s="45"/>
      <c r="D1497" s="45"/>
      <c r="E1497" s="45"/>
    </row>
    <row r="1498" spans="1:5" x14ac:dyDescent="0.25">
      <c r="A1498" s="45"/>
      <c r="B1498" s="119"/>
      <c r="C1498" s="45"/>
      <c r="D1498" s="45"/>
      <c r="E1498" s="45"/>
    </row>
    <row r="1499" spans="1:5" x14ac:dyDescent="0.25">
      <c r="A1499" s="45"/>
      <c r="B1499" s="119"/>
      <c r="C1499" s="45"/>
      <c r="D1499" s="45"/>
      <c r="E1499" s="45"/>
    </row>
    <row r="1500" spans="1:5" x14ac:dyDescent="0.25">
      <c r="A1500" s="45"/>
      <c r="B1500" s="119"/>
      <c r="C1500" s="45"/>
      <c r="D1500" s="45"/>
      <c r="E1500" s="45"/>
    </row>
    <row r="1501" spans="1:5" x14ac:dyDescent="0.25">
      <c r="A1501" s="45"/>
      <c r="B1501" s="119"/>
      <c r="C1501" s="45"/>
      <c r="D1501" s="45"/>
      <c r="E1501" s="45"/>
    </row>
    <row r="1502" spans="1:5" x14ac:dyDescent="0.25">
      <c r="A1502" s="45"/>
      <c r="B1502" s="119"/>
      <c r="C1502" s="45"/>
      <c r="D1502" s="45"/>
      <c r="E1502" s="45"/>
    </row>
    <row r="1503" spans="1:5" x14ac:dyDescent="0.25">
      <c r="A1503" s="45"/>
      <c r="B1503" s="119"/>
      <c r="C1503" s="45"/>
      <c r="D1503" s="45"/>
      <c r="E1503" s="45"/>
    </row>
    <row r="1504" spans="1:5" x14ac:dyDescent="0.25">
      <c r="A1504" s="45"/>
      <c r="B1504" s="119"/>
      <c r="C1504" s="45"/>
      <c r="D1504" s="45"/>
      <c r="E1504" s="45"/>
    </row>
    <row r="1505" spans="1:5" x14ac:dyDescent="0.25">
      <c r="A1505" s="45"/>
      <c r="B1505" s="119"/>
      <c r="C1505" s="45"/>
      <c r="D1505" s="45"/>
      <c r="E1505" s="45"/>
    </row>
    <row r="1506" spans="1:5" x14ac:dyDescent="0.25">
      <c r="A1506" s="45"/>
      <c r="B1506" s="119"/>
      <c r="C1506" s="45"/>
      <c r="D1506" s="45"/>
      <c r="E1506" s="45"/>
    </row>
    <row r="1507" spans="1:5" x14ac:dyDescent="0.25">
      <c r="A1507" s="45"/>
      <c r="B1507" s="119"/>
      <c r="C1507" s="45"/>
      <c r="D1507" s="45"/>
      <c r="E1507" s="45"/>
    </row>
    <row r="1508" spans="1:5" x14ac:dyDescent="0.25">
      <c r="A1508" s="45"/>
      <c r="B1508" s="119"/>
      <c r="C1508" s="45"/>
      <c r="D1508" s="45"/>
      <c r="E1508" s="45"/>
    </row>
    <row r="1509" spans="1:5" x14ac:dyDescent="0.25">
      <c r="A1509" s="45"/>
      <c r="B1509" s="119"/>
      <c r="C1509" s="45"/>
      <c r="D1509" s="45"/>
      <c r="E1509" s="45"/>
    </row>
    <row r="1510" spans="1:5" x14ac:dyDescent="0.25">
      <c r="A1510" s="45"/>
      <c r="B1510" s="119"/>
      <c r="C1510" s="45"/>
      <c r="D1510" s="45"/>
      <c r="E1510" s="45"/>
    </row>
    <row r="1511" spans="1:5" x14ac:dyDescent="0.25">
      <c r="A1511" s="45"/>
      <c r="B1511" s="119"/>
      <c r="C1511" s="45"/>
      <c r="D1511" s="45"/>
      <c r="E1511" s="45"/>
    </row>
    <row r="1512" spans="1:5" x14ac:dyDescent="0.25">
      <c r="A1512" s="45"/>
      <c r="B1512" s="119"/>
      <c r="C1512" s="45"/>
      <c r="D1512" s="45"/>
      <c r="E1512" s="45"/>
    </row>
    <row r="1513" spans="1:5" x14ac:dyDescent="0.25">
      <c r="A1513" s="45"/>
      <c r="B1513" s="119"/>
      <c r="C1513" s="45"/>
      <c r="D1513" s="45"/>
      <c r="E1513" s="45"/>
    </row>
    <row r="1514" spans="1:5" x14ac:dyDescent="0.25">
      <c r="A1514" s="45"/>
      <c r="B1514" s="119"/>
      <c r="C1514" s="45"/>
      <c r="D1514" s="45"/>
      <c r="E1514" s="45"/>
    </row>
    <row r="1515" spans="1:5" x14ac:dyDescent="0.25">
      <c r="A1515" s="45"/>
      <c r="B1515" s="119"/>
      <c r="C1515" s="45"/>
      <c r="D1515" s="45"/>
      <c r="E1515" s="45"/>
    </row>
    <row r="1516" spans="1:5" x14ac:dyDescent="0.25">
      <c r="A1516" s="45"/>
      <c r="B1516" s="119"/>
      <c r="C1516" s="45"/>
      <c r="D1516" s="45"/>
      <c r="E1516" s="45"/>
    </row>
    <row r="1517" spans="1:5" x14ac:dyDescent="0.25">
      <c r="A1517" s="45"/>
      <c r="B1517" s="119"/>
      <c r="C1517" s="45"/>
      <c r="D1517" s="45"/>
      <c r="E1517" s="45"/>
    </row>
    <row r="1518" spans="1:5" x14ac:dyDescent="0.25">
      <c r="A1518" s="45"/>
      <c r="B1518" s="119"/>
      <c r="C1518" s="45"/>
      <c r="D1518" s="45"/>
      <c r="E1518" s="45"/>
    </row>
    <row r="1519" spans="1:5" x14ac:dyDescent="0.25">
      <c r="A1519" s="45"/>
      <c r="B1519" s="119"/>
      <c r="C1519" s="45"/>
      <c r="D1519" s="45"/>
      <c r="E1519" s="45"/>
    </row>
    <row r="1520" spans="1:5" x14ac:dyDescent="0.25">
      <c r="A1520" s="45"/>
      <c r="B1520" s="119"/>
      <c r="C1520" s="45"/>
      <c r="D1520" s="45"/>
      <c r="E1520" s="45"/>
    </row>
    <row r="1521" spans="1:5" x14ac:dyDescent="0.25">
      <c r="A1521" s="45"/>
      <c r="B1521" s="119"/>
      <c r="C1521" s="45"/>
      <c r="D1521" s="45"/>
      <c r="E1521" s="45"/>
    </row>
    <row r="1522" spans="1:5" x14ac:dyDescent="0.25">
      <c r="A1522" s="45"/>
      <c r="B1522" s="119"/>
      <c r="C1522" s="45"/>
      <c r="D1522" s="45"/>
      <c r="E1522" s="45"/>
    </row>
    <row r="1523" spans="1:5" x14ac:dyDescent="0.25">
      <c r="A1523" s="45"/>
      <c r="B1523" s="119"/>
      <c r="C1523" s="45"/>
      <c r="D1523" s="45"/>
      <c r="E1523" s="45"/>
    </row>
    <row r="1524" spans="1:5" x14ac:dyDescent="0.25">
      <c r="A1524" s="45"/>
      <c r="B1524" s="119"/>
      <c r="C1524" s="45"/>
      <c r="D1524" s="45"/>
      <c r="E1524" s="45"/>
    </row>
    <row r="1525" spans="1:5" x14ac:dyDescent="0.25">
      <c r="A1525" s="45"/>
      <c r="B1525" s="119"/>
      <c r="C1525" s="45"/>
      <c r="D1525" s="45"/>
      <c r="E1525" s="45"/>
    </row>
    <row r="1526" spans="1:5" x14ac:dyDescent="0.25">
      <c r="A1526" s="45"/>
      <c r="B1526" s="119"/>
      <c r="C1526" s="45"/>
      <c r="D1526" s="45"/>
      <c r="E1526" s="45"/>
    </row>
    <row r="1527" spans="1:5" x14ac:dyDescent="0.25">
      <c r="A1527" s="45"/>
      <c r="B1527" s="119"/>
      <c r="C1527" s="45"/>
      <c r="D1527" s="45"/>
      <c r="E1527" s="45"/>
    </row>
    <row r="1528" spans="1:5" x14ac:dyDescent="0.25">
      <c r="A1528" s="45"/>
      <c r="B1528" s="119"/>
      <c r="C1528" s="45"/>
      <c r="D1528" s="45"/>
      <c r="E1528" s="45"/>
    </row>
    <row r="1529" spans="1:5" x14ac:dyDescent="0.25">
      <c r="A1529" s="45"/>
      <c r="B1529" s="119"/>
      <c r="C1529" s="45"/>
      <c r="D1529" s="45"/>
      <c r="E1529" s="45"/>
    </row>
    <row r="1530" spans="1:5" x14ac:dyDescent="0.25">
      <c r="A1530" s="45"/>
      <c r="B1530" s="119"/>
      <c r="C1530" s="45"/>
      <c r="D1530" s="45"/>
      <c r="E1530" s="45"/>
    </row>
    <row r="1531" spans="1:5" x14ac:dyDescent="0.25">
      <c r="A1531" s="45"/>
      <c r="B1531" s="119"/>
      <c r="C1531" s="45"/>
      <c r="D1531" s="45"/>
      <c r="E1531" s="45"/>
    </row>
    <row r="1532" spans="1:5" x14ac:dyDescent="0.25">
      <c r="A1532" s="45"/>
      <c r="B1532" s="119"/>
      <c r="C1532" s="45"/>
      <c r="D1532" s="45"/>
      <c r="E1532" s="45"/>
    </row>
    <row r="1533" spans="1:5" x14ac:dyDescent="0.25">
      <c r="A1533" s="45"/>
      <c r="B1533" s="119"/>
      <c r="C1533" s="45"/>
      <c r="D1533" s="45"/>
      <c r="E1533" s="45"/>
    </row>
    <row r="1534" spans="1:5" x14ac:dyDescent="0.25">
      <c r="A1534" s="45"/>
      <c r="B1534" s="119"/>
      <c r="C1534" s="45"/>
      <c r="D1534" s="45"/>
      <c r="E1534" s="45"/>
    </row>
    <row r="1535" spans="1:5" x14ac:dyDescent="0.25">
      <c r="A1535" s="45"/>
      <c r="B1535" s="119"/>
      <c r="C1535" s="45"/>
      <c r="D1535" s="45"/>
      <c r="E1535" s="45"/>
    </row>
    <row r="1536" spans="1:5" x14ac:dyDescent="0.25">
      <c r="A1536" s="45"/>
      <c r="B1536" s="119"/>
      <c r="C1536" s="45"/>
      <c r="D1536" s="45"/>
      <c r="E1536" s="45"/>
    </row>
    <row r="1537" spans="1:5" x14ac:dyDescent="0.25">
      <c r="A1537" s="45"/>
      <c r="B1537" s="119"/>
      <c r="C1537" s="45"/>
      <c r="D1537" s="45"/>
      <c r="E1537" s="45"/>
    </row>
    <row r="1538" spans="1:5" x14ac:dyDescent="0.25">
      <c r="A1538" s="45"/>
      <c r="B1538" s="119"/>
      <c r="C1538" s="45"/>
      <c r="D1538" s="45"/>
      <c r="E1538" s="45"/>
    </row>
    <row r="1539" spans="1:5" x14ac:dyDescent="0.25">
      <c r="A1539" s="45"/>
      <c r="B1539" s="119"/>
      <c r="C1539" s="45"/>
      <c r="D1539" s="45"/>
      <c r="E1539" s="45"/>
    </row>
    <row r="1540" spans="1:5" x14ac:dyDescent="0.25">
      <c r="A1540" s="45"/>
      <c r="B1540" s="119"/>
      <c r="C1540" s="45"/>
      <c r="D1540" s="45"/>
      <c r="E1540" s="45"/>
    </row>
    <row r="1541" spans="1:5" x14ac:dyDescent="0.25">
      <c r="A1541" s="45"/>
      <c r="B1541" s="119"/>
      <c r="C1541" s="45"/>
      <c r="D1541" s="45"/>
      <c r="E1541" s="45"/>
    </row>
    <row r="1542" spans="1:5" x14ac:dyDescent="0.25">
      <c r="A1542" s="45"/>
      <c r="B1542" s="119"/>
      <c r="C1542" s="45"/>
      <c r="D1542" s="45"/>
      <c r="E1542" s="45"/>
    </row>
    <row r="1543" spans="1:5" x14ac:dyDescent="0.25">
      <c r="A1543" s="45"/>
      <c r="B1543" s="119"/>
      <c r="C1543" s="45"/>
      <c r="D1543" s="45"/>
      <c r="E1543" s="45"/>
    </row>
    <row r="1544" spans="1:5" x14ac:dyDescent="0.25">
      <c r="A1544" s="45"/>
      <c r="B1544" s="119"/>
      <c r="C1544" s="45"/>
      <c r="D1544" s="45"/>
      <c r="E1544" s="45"/>
    </row>
    <row r="1545" spans="1:5" x14ac:dyDescent="0.25">
      <c r="A1545" s="45"/>
      <c r="B1545" s="119"/>
      <c r="C1545" s="45"/>
      <c r="D1545" s="45"/>
      <c r="E1545" s="45"/>
    </row>
    <row r="1546" spans="1:5" x14ac:dyDescent="0.25">
      <c r="A1546" s="45"/>
      <c r="B1546" s="119"/>
      <c r="C1546" s="45"/>
      <c r="D1546" s="45"/>
      <c r="E1546" s="45"/>
    </row>
    <row r="1547" spans="1:5" x14ac:dyDescent="0.25">
      <c r="A1547" s="45"/>
      <c r="B1547" s="119"/>
      <c r="C1547" s="45"/>
      <c r="D1547" s="45"/>
      <c r="E1547" s="45"/>
    </row>
    <row r="1548" spans="1:5" x14ac:dyDescent="0.25">
      <c r="A1548" s="45"/>
      <c r="B1548" s="119"/>
      <c r="C1548" s="45"/>
      <c r="D1548" s="45"/>
      <c r="E1548" s="45"/>
    </row>
    <row r="1549" spans="1:5" x14ac:dyDescent="0.25">
      <c r="A1549" s="45"/>
      <c r="B1549" s="119"/>
      <c r="C1549" s="45"/>
      <c r="D1549" s="45"/>
      <c r="E1549" s="45"/>
    </row>
    <row r="1550" spans="1:5" x14ac:dyDescent="0.25">
      <c r="A1550" s="45"/>
      <c r="B1550" s="119"/>
      <c r="C1550" s="45"/>
      <c r="D1550" s="45"/>
      <c r="E1550" s="45"/>
    </row>
    <row r="1551" spans="1:5" x14ac:dyDescent="0.25">
      <c r="A1551" s="45"/>
      <c r="B1551" s="119"/>
      <c r="C1551" s="45"/>
      <c r="D1551" s="45"/>
      <c r="E1551" s="45"/>
    </row>
    <row r="1552" spans="1:5" x14ac:dyDescent="0.25">
      <c r="A1552" s="45"/>
      <c r="B1552" s="119"/>
      <c r="C1552" s="45"/>
      <c r="D1552" s="45"/>
      <c r="E1552" s="45"/>
    </row>
    <row r="1553" spans="1:5" x14ac:dyDescent="0.25">
      <c r="A1553" s="45"/>
      <c r="B1553" s="119"/>
      <c r="C1553" s="45"/>
      <c r="D1553" s="45"/>
      <c r="E1553" s="45"/>
    </row>
    <row r="1554" spans="1:5" x14ac:dyDescent="0.25">
      <c r="A1554" s="45"/>
      <c r="B1554" s="119"/>
      <c r="C1554" s="45"/>
      <c r="D1554" s="45"/>
      <c r="E1554" s="45"/>
    </row>
    <row r="1555" spans="1:5" x14ac:dyDescent="0.25">
      <c r="A1555" s="45"/>
      <c r="B1555" s="119"/>
      <c r="C1555" s="45"/>
      <c r="D1555" s="45"/>
      <c r="E1555" s="45"/>
    </row>
    <row r="1556" spans="1:5" x14ac:dyDescent="0.25">
      <c r="A1556" s="45"/>
      <c r="B1556" s="119"/>
      <c r="C1556" s="45"/>
      <c r="D1556" s="45"/>
      <c r="E1556" s="45"/>
    </row>
    <row r="1557" spans="1:5" x14ac:dyDescent="0.25">
      <c r="A1557" s="45"/>
      <c r="B1557" s="119"/>
      <c r="C1557" s="45"/>
      <c r="D1557" s="45"/>
      <c r="E1557" s="45"/>
    </row>
    <row r="1558" spans="1:5" x14ac:dyDescent="0.25">
      <c r="A1558" s="45"/>
      <c r="B1558" s="119"/>
      <c r="C1558" s="45"/>
      <c r="D1558" s="45"/>
      <c r="E1558" s="45"/>
    </row>
    <row r="1559" spans="1:5" x14ac:dyDescent="0.25">
      <c r="A1559" s="45"/>
      <c r="B1559" s="119"/>
      <c r="C1559" s="45"/>
      <c r="D1559" s="45"/>
      <c r="E1559" s="45"/>
    </row>
    <row r="1560" spans="1:5" x14ac:dyDescent="0.25">
      <c r="A1560" s="45"/>
      <c r="B1560" s="119"/>
      <c r="C1560" s="45"/>
      <c r="D1560" s="45"/>
      <c r="E1560" s="45"/>
    </row>
    <row r="1561" spans="1:5" x14ac:dyDescent="0.25">
      <c r="A1561" s="45"/>
      <c r="B1561" s="119"/>
      <c r="C1561" s="45"/>
      <c r="D1561" s="45"/>
      <c r="E1561" s="45"/>
    </row>
    <row r="1562" spans="1:5" x14ac:dyDescent="0.25">
      <c r="A1562" s="45"/>
      <c r="B1562" s="119"/>
      <c r="C1562" s="45"/>
      <c r="D1562" s="45"/>
      <c r="E1562" s="45"/>
    </row>
    <row r="1563" spans="1:5" x14ac:dyDescent="0.25">
      <c r="A1563" s="45"/>
      <c r="B1563" s="119"/>
      <c r="C1563" s="45"/>
      <c r="D1563" s="45"/>
      <c r="E1563" s="45"/>
    </row>
    <row r="1564" spans="1:5" x14ac:dyDescent="0.25">
      <c r="A1564" s="45"/>
      <c r="B1564" s="119"/>
      <c r="C1564" s="45"/>
      <c r="D1564" s="45"/>
      <c r="E1564" s="45"/>
    </row>
    <row r="1565" spans="1:5" x14ac:dyDescent="0.25">
      <c r="A1565" s="45"/>
      <c r="B1565" s="119"/>
      <c r="C1565" s="45"/>
      <c r="D1565" s="45"/>
      <c r="E1565" s="45"/>
    </row>
    <row r="1566" spans="1:5" x14ac:dyDescent="0.25">
      <c r="A1566" s="45"/>
      <c r="B1566" s="119"/>
      <c r="C1566" s="45"/>
      <c r="D1566" s="45"/>
      <c r="E1566" s="45"/>
    </row>
    <row r="1567" spans="1:5" x14ac:dyDescent="0.25">
      <c r="A1567" s="45"/>
      <c r="B1567" s="119"/>
      <c r="C1567" s="45"/>
      <c r="D1567" s="45"/>
      <c r="E1567" s="45"/>
    </row>
    <row r="1568" spans="1:5" x14ac:dyDescent="0.25">
      <c r="A1568" s="45"/>
      <c r="B1568" s="119"/>
      <c r="C1568" s="45"/>
      <c r="D1568" s="45"/>
      <c r="E1568" s="45"/>
    </row>
    <row r="1569" spans="1:5" x14ac:dyDescent="0.25">
      <c r="A1569" s="45"/>
      <c r="B1569" s="119"/>
      <c r="C1569" s="45"/>
      <c r="D1569" s="45"/>
      <c r="E1569" s="45"/>
    </row>
    <row r="1570" spans="1:5" x14ac:dyDescent="0.25">
      <c r="A1570" s="45"/>
      <c r="B1570" s="119"/>
      <c r="C1570" s="45"/>
      <c r="D1570" s="45"/>
      <c r="E1570" s="45"/>
    </row>
    <row r="1571" spans="1:5" x14ac:dyDescent="0.25">
      <c r="A1571" s="45"/>
      <c r="B1571" s="119"/>
      <c r="C1571" s="45"/>
      <c r="D1571" s="45"/>
      <c r="E1571" s="45"/>
    </row>
    <row r="1572" spans="1:5" x14ac:dyDescent="0.25">
      <c r="A1572" s="45"/>
      <c r="B1572" s="119"/>
      <c r="C1572" s="45"/>
      <c r="D1572" s="45"/>
      <c r="E1572" s="45"/>
    </row>
    <row r="1573" spans="1:5" x14ac:dyDescent="0.25">
      <c r="A1573" s="45"/>
      <c r="B1573" s="119"/>
      <c r="C1573" s="45"/>
      <c r="D1573" s="45"/>
      <c r="E1573" s="45"/>
    </row>
    <row r="1574" spans="1:5" x14ac:dyDescent="0.25">
      <c r="A1574" s="45"/>
      <c r="B1574" s="119"/>
      <c r="C1574" s="45"/>
      <c r="D1574" s="45"/>
      <c r="E1574" s="45"/>
    </row>
    <row r="1575" spans="1:5" x14ac:dyDescent="0.25">
      <c r="A1575" s="45"/>
      <c r="B1575" s="119"/>
      <c r="C1575" s="45"/>
      <c r="D1575" s="45"/>
      <c r="E1575" s="45"/>
    </row>
    <row r="1576" spans="1:5" x14ac:dyDescent="0.25">
      <c r="A1576" s="45"/>
      <c r="B1576" s="119"/>
      <c r="C1576" s="45"/>
      <c r="D1576" s="45"/>
      <c r="E1576" s="45"/>
    </row>
    <row r="1577" spans="1:5" x14ac:dyDescent="0.25">
      <c r="A1577" s="45"/>
      <c r="B1577" s="119"/>
      <c r="C1577" s="45"/>
      <c r="D1577" s="45"/>
      <c r="E1577" s="45"/>
    </row>
    <row r="1578" spans="1:5" x14ac:dyDescent="0.25">
      <c r="A1578" s="45"/>
      <c r="B1578" s="119"/>
      <c r="C1578" s="45"/>
      <c r="D1578" s="45"/>
      <c r="E1578" s="45"/>
    </row>
    <row r="1579" spans="1:5" x14ac:dyDescent="0.25">
      <c r="A1579" s="45"/>
      <c r="B1579" s="119"/>
      <c r="C1579" s="45"/>
      <c r="D1579" s="45"/>
      <c r="E1579" s="45"/>
    </row>
    <row r="1580" spans="1:5" x14ac:dyDescent="0.25">
      <c r="A1580" s="45"/>
      <c r="B1580" s="119"/>
      <c r="C1580" s="45"/>
      <c r="D1580" s="45"/>
      <c r="E1580" s="45"/>
    </row>
    <row r="1581" spans="1:5" x14ac:dyDescent="0.25">
      <c r="A1581" s="45"/>
      <c r="B1581" s="119"/>
      <c r="C1581" s="45"/>
      <c r="D1581" s="45"/>
      <c r="E1581" s="45"/>
    </row>
    <row r="1582" spans="1:5" x14ac:dyDescent="0.25">
      <c r="A1582" s="45"/>
      <c r="B1582" s="119"/>
      <c r="C1582" s="45"/>
      <c r="D1582" s="45"/>
      <c r="E1582" s="45"/>
    </row>
    <row r="1583" spans="1:5" x14ac:dyDescent="0.25">
      <c r="A1583" s="45"/>
      <c r="B1583" s="119"/>
      <c r="C1583" s="45"/>
      <c r="D1583" s="45"/>
      <c r="E1583" s="45"/>
    </row>
    <row r="1584" spans="1:5" x14ac:dyDescent="0.25">
      <c r="A1584" s="45"/>
      <c r="B1584" s="119"/>
      <c r="C1584" s="45"/>
      <c r="D1584" s="45"/>
      <c r="E1584" s="45"/>
    </row>
    <row r="1585" spans="1:5" x14ac:dyDescent="0.25">
      <c r="A1585" s="45"/>
      <c r="B1585" s="119"/>
      <c r="C1585" s="45"/>
      <c r="D1585" s="45"/>
      <c r="E1585" s="45"/>
    </row>
    <row r="1586" spans="1:5" x14ac:dyDescent="0.25">
      <c r="A1586" s="45"/>
      <c r="B1586" s="119"/>
      <c r="C1586" s="45"/>
      <c r="D1586" s="45"/>
      <c r="E1586" s="45"/>
    </row>
    <row r="1587" spans="1:5" x14ac:dyDescent="0.25">
      <c r="A1587" s="45"/>
      <c r="B1587" s="119"/>
      <c r="C1587" s="45"/>
      <c r="D1587" s="45"/>
      <c r="E1587" s="45"/>
    </row>
    <row r="1588" spans="1:5" x14ac:dyDescent="0.25">
      <c r="A1588" s="45"/>
      <c r="B1588" s="119"/>
      <c r="C1588" s="45"/>
      <c r="D1588" s="45"/>
      <c r="E1588" s="45"/>
    </row>
    <row r="1589" spans="1:5" x14ac:dyDescent="0.25">
      <c r="A1589" s="45"/>
      <c r="B1589" s="119"/>
      <c r="C1589" s="45"/>
      <c r="D1589" s="45"/>
      <c r="E1589" s="45"/>
    </row>
    <row r="1590" spans="1:5" x14ac:dyDescent="0.25">
      <c r="A1590" s="45"/>
      <c r="B1590" s="119"/>
      <c r="C1590" s="45"/>
      <c r="D1590" s="45"/>
      <c r="E1590" s="45"/>
    </row>
    <row r="1591" spans="1:5" x14ac:dyDescent="0.25">
      <c r="A1591" s="45"/>
      <c r="B1591" s="119"/>
      <c r="C1591" s="45"/>
      <c r="D1591" s="45"/>
      <c r="E1591" s="45"/>
    </row>
    <row r="1592" spans="1:5" x14ac:dyDescent="0.25">
      <c r="A1592" s="45"/>
      <c r="B1592" s="119"/>
      <c r="C1592" s="45"/>
      <c r="D1592" s="45"/>
      <c r="E1592" s="45"/>
    </row>
    <row r="1593" spans="1:5" x14ac:dyDescent="0.25">
      <c r="A1593" s="45"/>
      <c r="B1593" s="119"/>
      <c r="C1593" s="45"/>
      <c r="D1593" s="45"/>
      <c r="E1593" s="45"/>
    </row>
    <row r="1594" spans="1:5" x14ac:dyDescent="0.25">
      <c r="A1594" s="45"/>
      <c r="B1594" s="119"/>
      <c r="C1594" s="45"/>
      <c r="D1594" s="45"/>
      <c r="E1594" s="45"/>
    </row>
    <row r="1595" spans="1:5" x14ac:dyDescent="0.25">
      <c r="A1595" s="45"/>
      <c r="B1595" s="119"/>
      <c r="C1595" s="45"/>
      <c r="D1595" s="45"/>
      <c r="E1595" s="45"/>
    </row>
    <row r="1596" spans="1:5" x14ac:dyDescent="0.25">
      <c r="A1596" s="45"/>
      <c r="B1596" s="119"/>
      <c r="C1596" s="45"/>
      <c r="D1596" s="45"/>
      <c r="E1596" s="45"/>
    </row>
    <row r="1597" spans="1:5" x14ac:dyDescent="0.25">
      <c r="A1597" s="45"/>
      <c r="B1597" s="119"/>
      <c r="C1597" s="45"/>
      <c r="D1597" s="45"/>
      <c r="E1597" s="45"/>
    </row>
    <row r="1598" spans="1:5" x14ac:dyDescent="0.25">
      <c r="A1598" s="45"/>
      <c r="B1598" s="119"/>
      <c r="C1598" s="45"/>
      <c r="D1598" s="45"/>
      <c r="E1598" s="45"/>
    </row>
    <row r="1599" spans="1:5" x14ac:dyDescent="0.25">
      <c r="A1599" s="45"/>
      <c r="B1599" s="119"/>
      <c r="C1599" s="45"/>
      <c r="D1599" s="45"/>
      <c r="E1599" s="45"/>
    </row>
    <row r="1600" spans="1:5" x14ac:dyDescent="0.25">
      <c r="A1600" s="45"/>
      <c r="B1600" s="119"/>
      <c r="C1600" s="45"/>
      <c r="D1600" s="45"/>
      <c r="E1600" s="45"/>
    </row>
    <row r="1601" spans="1:5" x14ac:dyDescent="0.25">
      <c r="A1601" s="45"/>
      <c r="B1601" s="119"/>
      <c r="C1601" s="45"/>
      <c r="D1601" s="45"/>
      <c r="E1601" s="45"/>
    </row>
    <row r="1602" spans="1:5" x14ac:dyDescent="0.25">
      <c r="A1602" s="45"/>
      <c r="B1602" s="119"/>
      <c r="C1602" s="45"/>
      <c r="D1602" s="45"/>
      <c r="E1602" s="45"/>
    </row>
    <row r="1603" spans="1:5" x14ac:dyDescent="0.25">
      <c r="A1603" s="45"/>
      <c r="B1603" s="119"/>
      <c r="C1603" s="45"/>
      <c r="D1603" s="45"/>
      <c r="E1603" s="45"/>
    </row>
    <row r="1604" spans="1:5" x14ac:dyDescent="0.25">
      <c r="A1604" s="45"/>
      <c r="B1604" s="119"/>
      <c r="C1604" s="45"/>
      <c r="D1604" s="45"/>
      <c r="E1604" s="45"/>
    </row>
    <row r="1605" spans="1:5" x14ac:dyDescent="0.25">
      <c r="A1605" s="45"/>
      <c r="B1605" s="119"/>
      <c r="C1605" s="45"/>
      <c r="D1605" s="45"/>
      <c r="E1605" s="45"/>
    </row>
    <row r="1606" spans="1:5" x14ac:dyDescent="0.25">
      <c r="A1606" s="45"/>
      <c r="B1606" s="119"/>
      <c r="C1606" s="45"/>
      <c r="D1606" s="45"/>
      <c r="E1606" s="45"/>
    </row>
    <row r="1607" spans="1:5" x14ac:dyDescent="0.25">
      <c r="A1607" s="45"/>
      <c r="B1607" s="119"/>
      <c r="C1607" s="45"/>
      <c r="D1607" s="45"/>
      <c r="E1607" s="45"/>
    </row>
    <row r="1608" spans="1:5" x14ac:dyDescent="0.25">
      <c r="A1608" s="45"/>
      <c r="B1608" s="119"/>
      <c r="C1608" s="45"/>
      <c r="D1608" s="45"/>
      <c r="E1608" s="45"/>
    </row>
    <row r="1609" spans="1:5" x14ac:dyDescent="0.25">
      <c r="A1609" s="45"/>
      <c r="B1609" s="119"/>
      <c r="C1609" s="45"/>
      <c r="D1609" s="45"/>
      <c r="E1609" s="45"/>
    </row>
    <row r="1610" spans="1:5" x14ac:dyDescent="0.25">
      <c r="A1610" s="45"/>
      <c r="B1610" s="119"/>
      <c r="C1610" s="45"/>
      <c r="D1610" s="45"/>
      <c r="E1610" s="45"/>
    </row>
    <row r="1611" spans="1:5" x14ac:dyDescent="0.25">
      <c r="A1611" s="45"/>
      <c r="B1611" s="119"/>
      <c r="C1611" s="45"/>
      <c r="D1611" s="45"/>
      <c r="E1611" s="45"/>
    </row>
    <row r="1612" spans="1:5" x14ac:dyDescent="0.25">
      <c r="A1612" s="45"/>
      <c r="B1612" s="119"/>
      <c r="C1612" s="45"/>
      <c r="D1612" s="45"/>
      <c r="E1612" s="45"/>
    </row>
    <row r="1613" spans="1:5" x14ac:dyDescent="0.25">
      <c r="A1613" s="45"/>
      <c r="B1613" s="119"/>
      <c r="C1613" s="45"/>
      <c r="D1613" s="45"/>
      <c r="E1613" s="45"/>
    </row>
    <row r="1614" spans="1:5" x14ac:dyDescent="0.25">
      <c r="A1614" s="45"/>
      <c r="B1614" s="119"/>
      <c r="C1614" s="45"/>
      <c r="D1614" s="45"/>
      <c r="E1614" s="45"/>
    </row>
    <row r="1615" spans="1:5" x14ac:dyDescent="0.25">
      <c r="A1615" s="45"/>
      <c r="B1615" s="119"/>
      <c r="C1615" s="45"/>
      <c r="D1615" s="45"/>
      <c r="E1615" s="45"/>
    </row>
    <row r="1616" spans="1:5" x14ac:dyDescent="0.25">
      <c r="A1616" s="45"/>
      <c r="B1616" s="119"/>
      <c r="C1616" s="45"/>
      <c r="D1616" s="45"/>
      <c r="E1616" s="45"/>
    </row>
    <row r="1617" spans="1:5" x14ac:dyDescent="0.25">
      <c r="A1617" s="45"/>
      <c r="B1617" s="119"/>
      <c r="C1617" s="45"/>
      <c r="D1617" s="45"/>
      <c r="E1617" s="45"/>
    </row>
    <row r="1618" spans="1:5" x14ac:dyDescent="0.25">
      <c r="A1618" s="45"/>
      <c r="B1618" s="119"/>
      <c r="C1618" s="45"/>
      <c r="D1618" s="45"/>
      <c r="E1618" s="45"/>
    </row>
    <row r="1619" spans="1:5" x14ac:dyDescent="0.25">
      <c r="A1619" s="45"/>
      <c r="B1619" s="119"/>
      <c r="C1619" s="45"/>
      <c r="D1619" s="45"/>
      <c r="E1619" s="45"/>
    </row>
    <row r="1620" spans="1:5" x14ac:dyDescent="0.25">
      <c r="A1620" s="45"/>
      <c r="B1620" s="119"/>
      <c r="C1620" s="45"/>
      <c r="D1620" s="45"/>
      <c r="E1620" s="45"/>
    </row>
    <row r="1621" spans="1:5" x14ac:dyDescent="0.25">
      <c r="A1621" s="45"/>
      <c r="B1621" s="119"/>
      <c r="C1621" s="45"/>
      <c r="D1621" s="45"/>
      <c r="E1621" s="45"/>
    </row>
    <row r="1622" spans="1:5" x14ac:dyDescent="0.25">
      <c r="A1622" s="45"/>
      <c r="B1622" s="119"/>
      <c r="C1622" s="45"/>
      <c r="D1622" s="45"/>
      <c r="E1622" s="45"/>
    </row>
    <row r="1623" spans="1:5" x14ac:dyDescent="0.25">
      <c r="A1623" s="45"/>
      <c r="B1623" s="119"/>
      <c r="C1623" s="45"/>
      <c r="D1623" s="45"/>
      <c r="E1623" s="45"/>
    </row>
    <row r="1624" spans="1:5" x14ac:dyDescent="0.25">
      <c r="A1624" s="45"/>
      <c r="B1624" s="119"/>
      <c r="C1624" s="45"/>
      <c r="D1624" s="45"/>
      <c r="E1624" s="45"/>
    </row>
    <row r="1625" spans="1:5" x14ac:dyDescent="0.25">
      <c r="A1625" s="45"/>
      <c r="B1625" s="119"/>
      <c r="C1625" s="45"/>
      <c r="D1625" s="45"/>
      <c r="E1625" s="45"/>
    </row>
    <row r="1626" spans="1:5" x14ac:dyDescent="0.25">
      <c r="A1626" s="45"/>
      <c r="B1626" s="119"/>
      <c r="C1626" s="45"/>
      <c r="D1626" s="45"/>
      <c r="E1626" s="45"/>
    </row>
    <row r="1627" spans="1:5" x14ac:dyDescent="0.25">
      <c r="A1627" s="45"/>
      <c r="B1627" s="119"/>
      <c r="C1627" s="45"/>
      <c r="D1627" s="45"/>
      <c r="E1627" s="45"/>
    </row>
    <row r="1628" spans="1:5" x14ac:dyDescent="0.25">
      <c r="A1628" s="45"/>
      <c r="B1628" s="119"/>
      <c r="C1628" s="45"/>
      <c r="D1628" s="45"/>
      <c r="E1628" s="45"/>
    </row>
    <row r="1629" spans="1:5" x14ac:dyDescent="0.25">
      <c r="A1629" s="45"/>
      <c r="B1629" s="119"/>
      <c r="C1629" s="45"/>
      <c r="D1629" s="45"/>
      <c r="E1629" s="45"/>
    </row>
    <row r="1630" spans="1:5" x14ac:dyDescent="0.25">
      <c r="A1630" s="45"/>
      <c r="B1630" s="119"/>
      <c r="C1630" s="45"/>
      <c r="D1630" s="45"/>
      <c r="E1630" s="45"/>
    </row>
    <row r="1631" spans="1:5" x14ac:dyDescent="0.25">
      <c r="A1631" s="45"/>
      <c r="B1631" s="119"/>
      <c r="C1631" s="45"/>
      <c r="D1631" s="45"/>
      <c r="E1631" s="45"/>
    </row>
    <row r="1632" spans="1:5" x14ac:dyDescent="0.25">
      <c r="A1632" s="45"/>
      <c r="B1632" s="119"/>
      <c r="C1632" s="45"/>
      <c r="D1632" s="45"/>
      <c r="E1632" s="45"/>
    </row>
    <row r="1633" spans="1:5" x14ac:dyDescent="0.25">
      <c r="A1633" s="45"/>
      <c r="B1633" s="119"/>
      <c r="C1633" s="45"/>
      <c r="D1633" s="45"/>
      <c r="E1633" s="45"/>
    </row>
    <row r="1634" spans="1:5" x14ac:dyDescent="0.25">
      <c r="A1634" s="45"/>
      <c r="B1634" s="119"/>
      <c r="C1634" s="45"/>
      <c r="D1634" s="45"/>
      <c r="E1634" s="45"/>
    </row>
    <row r="1635" spans="1:5" x14ac:dyDescent="0.25">
      <c r="A1635" s="45"/>
      <c r="B1635" s="119"/>
      <c r="C1635" s="45"/>
      <c r="D1635" s="45"/>
      <c r="E1635" s="45"/>
    </row>
    <row r="1636" spans="1:5" x14ac:dyDescent="0.25">
      <c r="A1636" s="45"/>
      <c r="B1636" s="119"/>
      <c r="C1636" s="45"/>
      <c r="D1636" s="45"/>
      <c r="E1636" s="45"/>
    </row>
    <row r="1637" spans="1:5" x14ac:dyDescent="0.25">
      <c r="A1637" s="45"/>
      <c r="B1637" s="119"/>
      <c r="C1637" s="45"/>
      <c r="D1637" s="45"/>
      <c r="E1637" s="45"/>
    </row>
    <row r="1638" spans="1:5" x14ac:dyDescent="0.25">
      <c r="A1638" s="45"/>
      <c r="B1638" s="119"/>
      <c r="C1638" s="45"/>
      <c r="D1638" s="45"/>
      <c r="E1638" s="45"/>
    </row>
    <row r="1639" spans="1:5" x14ac:dyDescent="0.25">
      <c r="A1639" s="45"/>
      <c r="B1639" s="119"/>
      <c r="C1639" s="45"/>
      <c r="D1639" s="45"/>
      <c r="E1639" s="45"/>
    </row>
    <row r="1640" spans="1:5" x14ac:dyDescent="0.25">
      <c r="A1640" s="45"/>
      <c r="B1640" s="119"/>
      <c r="C1640" s="45"/>
      <c r="D1640" s="45"/>
      <c r="E1640" s="45"/>
    </row>
    <row r="1641" spans="1:5" x14ac:dyDescent="0.25">
      <c r="A1641" s="45"/>
      <c r="B1641" s="119"/>
      <c r="C1641" s="45"/>
      <c r="D1641" s="45"/>
      <c r="E1641" s="45"/>
    </row>
    <row r="1642" spans="1:5" x14ac:dyDescent="0.25">
      <c r="A1642" s="45"/>
      <c r="B1642" s="119"/>
      <c r="C1642" s="45"/>
      <c r="D1642" s="45"/>
      <c r="E1642" s="45"/>
    </row>
    <row r="1643" spans="1:5" x14ac:dyDescent="0.25">
      <c r="A1643" s="45"/>
      <c r="B1643" s="119"/>
      <c r="C1643" s="45"/>
      <c r="D1643" s="45"/>
      <c r="E1643" s="45"/>
    </row>
    <row r="1644" spans="1:5" x14ac:dyDescent="0.25">
      <c r="A1644" s="45"/>
      <c r="B1644" s="119"/>
      <c r="C1644" s="45"/>
      <c r="D1644" s="45"/>
      <c r="E1644" s="45"/>
    </row>
    <row r="1645" spans="1:5" x14ac:dyDescent="0.25">
      <c r="A1645" s="45"/>
      <c r="B1645" s="119"/>
      <c r="C1645" s="45"/>
      <c r="D1645" s="45"/>
      <c r="E1645" s="45"/>
    </row>
    <row r="1646" spans="1:5" x14ac:dyDescent="0.25">
      <c r="A1646" s="45"/>
      <c r="B1646" s="119"/>
      <c r="C1646" s="45"/>
      <c r="D1646" s="45"/>
      <c r="E1646" s="45"/>
    </row>
    <row r="1647" spans="1:5" x14ac:dyDescent="0.25">
      <c r="A1647" s="45"/>
      <c r="B1647" s="119"/>
      <c r="C1647" s="45"/>
      <c r="D1647" s="45"/>
      <c r="E1647" s="45"/>
    </row>
    <row r="1648" spans="1:5" x14ac:dyDescent="0.25">
      <c r="A1648" s="45"/>
      <c r="B1648" s="119"/>
      <c r="C1648" s="45"/>
      <c r="D1648" s="45"/>
      <c r="E1648" s="45"/>
    </row>
    <row r="1649" spans="1:5" x14ac:dyDescent="0.25">
      <c r="A1649" s="45"/>
      <c r="B1649" s="119"/>
      <c r="C1649" s="45"/>
      <c r="D1649" s="45"/>
      <c r="E1649" s="45"/>
    </row>
    <row r="1650" spans="1:5" x14ac:dyDescent="0.25">
      <c r="A1650" s="45"/>
      <c r="B1650" s="119"/>
      <c r="C1650" s="45"/>
      <c r="D1650" s="45"/>
      <c r="E1650" s="45"/>
    </row>
    <row r="1651" spans="1:5" x14ac:dyDescent="0.25">
      <c r="A1651" s="45"/>
      <c r="B1651" s="119"/>
      <c r="C1651" s="45"/>
      <c r="D1651" s="45"/>
      <c r="E1651" s="45"/>
    </row>
    <row r="1652" spans="1:5" x14ac:dyDescent="0.25">
      <c r="A1652" s="45"/>
      <c r="B1652" s="119"/>
      <c r="C1652" s="45"/>
      <c r="D1652" s="45"/>
      <c r="E1652" s="45"/>
    </row>
    <row r="1653" spans="1:5" x14ac:dyDescent="0.25">
      <c r="A1653" s="45"/>
      <c r="B1653" s="119"/>
      <c r="C1653" s="45"/>
      <c r="D1653" s="45"/>
      <c r="E1653" s="45"/>
    </row>
    <row r="1654" spans="1:5" x14ac:dyDescent="0.25">
      <c r="A1654" s="45"/>
      <c r="B1654" s="119"/>
      <c r="C1654" s="45"/>
      <c r="D1654" s="45"/>
      <c r="E1654" s="45"/>
    </row>
    <row r="1655" spans="1:5" x14ac:dyDescent="0.25">
      <c r="A1655" s="45"/>
      <c r="B1655" s="119"/>
      <c r="C1655" s="45"/>
      <c r="D1655" s="45"/>
      <c r="E1655" s="45"/>
    </row>
    <row r="1656" spans="1:5" x14ac:dyDescent="0.25">
      <c r="A1656" s="45"/>
      <c r="B1656" s="119"/>
      <c r="C1656" s="45"/>
      <c r="D1656" s="45"/>
      <c r="E1656" s="45"/>
    </row>
    <row r="1657" spans="1:5" x14ac:dyDescent="0.25">
      <c r="A1657" s="45"/>
      <c r="B1657" s="119"/>
      <c r="C1657" s="45"/>
      <c r="D1657" s="45"/>
      <c r="E1657" s="45"/>
    </row>
    <row r="1658" spans="1:5" x14ac:dyDescent="0.25">
      <c r="A1658" s="45"/>
      <c r="B1658" s="119"/>
      <c r="C1658" s="45"/>
      <c r="D1658" s="45"/>
      <c r="E1658" s="45"/>
    </row>
    <row r="1659" spans="1:5" x14ac:dyDescent="0.25">
      <c r="A1659" s="45"/>
      <c r="B1659" s="119"/>
      <c r="C1659" s="45"/>
      <c r="D1659" s="45"/>
      <c r="E1659" s="45"/>
    </row>
    <row r="1660" spans="1:5" x14ac:dyDescent="0.25">
      <c r="A1660" s="45"/>
      <c r="B1660" s="119"/>
      <c r="C1660" s="45"/>
      <c r="D1660" s="45"/>
      <c r="E1660" s="45"/>
    </row>
    <row r="1661" spans="1:5" x14ac:dyDescent="0.25">
      <c r="A1661" s="45"/>
      <c r="B1661" s="119"/>
      <c r="C1661" s="45"/>
      <c r="D1661" s="45"/>
      <c r="E1661" s="45"/>
    </row>
    <row r="1662" spans="1:5" x14ac:dyDescent="0.25">
      <c r="A1662" s="45"/>
      <c r="B1662" s="119"/>
      <c r="C1662" s="45"/>
      <c r="D1662" s="45"/>
      <c r="E1662" s="45"/>
    </row>
    <row r="1663" spans="1:5" x14ac:dyDescent="0.25">
      <c r="A1663" s="45"/>
      <c r="B1663" s="119"/>
      <c r="C1663" s="45"/>
      <c r="D1663" s="45"/>
      <c r="E1663" s="45"/>
    </row>
    <row r="1664" spans="1:5" x14ac:dyDescent="0.25">
      <c r="A1664" s="45"/>
      <c r="B1664" s="119"/>
      <c r="C1664" s="45"/>
      <c r="D1664" s="45"/>
      <c r="E1664" s="45"/>
    </row>
    <row r="1665" spans="1:5" x14ac:dyDescent="0.25">
      <c r="A1665" s="45"/>
      <c r="B1665" s="119"/>
      <c r="C1665" s="45"/>
      <c r="D1665" s="45"/>
      <c r="E1665" s="45"/>
    </row>
    <row r="1666" spans="1:5" x14ac:dyDescent="0.25">
      <c r="A1666" s="45"/>
      <c r="B1666" s="119"/>
      <c r="C1666" s="45"/>
      <c r="D1666" s="45"/>
      <c r="E1666" s="45"/>
    </row>
    <row r="1667" spans="1:5" x14ac:dyDescent="0.25">
      <c r="A1667" s="45"/>
      <c r="B1667" s="119"/>
      <c r="C1667" s="45"/>
      <c r="D1667" s="45"/>
      <c r="E1667" s="45"/>
    </row>
    <row r="1668" spans="1:5" x14ac:dyDescent="0.25">
      <c r="A1668" s="45"/>
      <c r="B1668" s="119"/>
      <c r="C1668" s="45"/>
      <c r="D1668" s="45"/>
      <c r="E1668" s="45"/>
    </row>
    <row r="1669" spans="1:5" x14ac:dyDescent="0.25">
      <c r="A1669" s="45"/>
      <c r="B1669" s="119"/>
      <c r="C1669" s="45"/>
      <c r="D1669" s="45"/>
      <c r="E1669" s="45"/>
    </row>
    <row r="1670" spans="1:5" x14ac:dyDescent="0.25">
      <c r="A1670" s="45"/>
      <c r="B1670" s="119"/>
      <c r="C1670" s="45"/>
      <c r="D1670" s="45"/>
      <c r="E1670" s="45"/>
    </row>
    <row r="1671" spans="1:5" x14ac:dyDescent="0.25">
      <c r="A1671" s="45"/>
      <c r="B1671" s="119"/>
      <c r="C1671" s="45"/>
      <c r="D1671" s="45"/>
      <c r="E1671" s="45"/>
    </row>
    <row r="1672" spans="1:5" x14ac:dyDescent="0.25">
      <c r="A1672" s="45"/>
      <c r="B1672" s="119"/>
      <c r="C1672" s="45"/>
      <c r="D1672" s="45"/>
      <c r="E1672" s="45"/>
    </row>
    <row r="1673" spans="1:5" x14ac:dyDescent="0.25">
      <c r="A1673" s="45"/>
      <c r="B1673" s="119"/>
      <c r="C1673" s="45"/>
      <c r="D1673" s="45"/>
      <c r="E1673" s="45"/>
    </row>
    <row r="1674" spans="1:5" x14ac:dyDescent="0.25">
      <c r="A1674" s="45"/>
      <c r="B1674" s="119"/>
      <c r="C1674" s="45"/>
      <c r="D1674" s="45"/>
      <c r="E1674" s="45"/>
    </row>
    <row r="1675" spans="1:5" x14ac:dyDescent="0.25">
      <c r="A1675" s="45"/>
      <c r="B1675" s="119"/>
      <c r="C1675" s="45"/>
      <c r="D1675" s="45"/>
      <c r="E1675" s="45"/>
    </row>
    <row r="1676" spans="1:5" x14ac:dyDescent="0.25">
      <c r="A1676" s="45"/>
      <c r="B1676" s="119"/>
      <c r="C1676" s="45"/>
      <c r="D1676" s="45"/>
      <c r="E1676" s="45"/>
    </row>
    <row r="1677" spans="1:5" x14ac:dyDescent="0.25">
      <c r="A1677" s="45"/>
      <c r="B1677" s="119"/>
      <c r="C1677" s="45"/>
      <c r="D1677" s="45"/>
      <c r="E1677" s="45"/>
    </row>
    <row r="1678" spans="1:5" x14ac:dyDescent="0.25">
      <c r="A1678" s="45"/>
      <c r="B1678" s="119"/>
      <c r="C1678" s="45"/>
      <c r="D1678" s="45"/>
      <c r="E1678" s="45"/>
    </row>
    <row r="1679" spans="1:5" x14ac:dyDescent="0.25">
      <c r="A1679" s="45"/>
      <c r="B1679" s="119"/>
      <c r="C1679" s="45"/>
      <c r="D1679" s="45"/>
      <c r="E1679" s="45"/>
    </row>
    <row r="1680" spans="1:5" x14ac:dyDescent="0.25">
      <c r="A1680" s="45"/>
      <c r="B1680" s="119"/>
      <c r="C1680" s="45"/>
      <c r="D1680" s="45"/>
      <c r="E1680" s="45"/>
    </row>
    <row r="1681" spans="1:5" x14ac:dyDescent="0.25">
      <c r="A1681" s="45"/>
      <c r="B1681" s="119"/>
      <c r="C1681" s="45"/>
      <c r="D1681" s="45"/>
      <c r="E1681" s="45"/>
    </row>
    <row r="1682" spans="1:5" x14ac:dyDescent="0.25">
      <c r="A1682" s="45"/>
      <c r="B1682" s="119"/>
      <c r="C1682" s="45"/>
      <c r="D1682" s="45"/>
      <c r="E1682" s="45"/>
    </row>
    <row r="1683" spans="1:5" x14ac:dyDescent="0.25">
      <c r="A1683" s="45"/>
      <c r="B1683" s="119"/>
      <c r="C1683" s="45"/>
      <c r="D1683" s="45"/>
      <c r="E1683" s="45"/>
    </row>
    <row r="1684" spans="1:5" x14ac:dyDescent="0.25">
      <c r="A1684" s="45"/>
      <c r="B1684" s="119"/>
      <c r="C1684" s="45"/>
      <c r="D1684" s="45"/>
      <c r="E1684" s="45"/>
    </row>
    <row r="1685" spans="1:5" x14ac:dyDescent="0.25">
      <c r="A1685" s="45"/>
      <c r="B1685" s="119"/>
      <c r="C1685" s="45"/>
      <c r="D1685" s="45"/>
      <c r="E1685" s="45"/>
    </row>
    <row r="1686" spans="1:5" x14ac:dyDescent="0.25">
      <c r="A1686" s="45"/>
      <c r="B1686" s="119"/>
      <c r="C1686" s="45"/>
      <c r="D1686" s="45"/>
      <c r="E1686" s="45"/>
    </row>
    <row r="1687" spans="1:5" x14ac:dyDescent="0.25">
      <c r="A1687" s="45"/>
      <c r="B1687" s="119"/>
      <c r="C1687" s="45"/>
      <c r="D1687" s="45"/>
      <c r="E1687" s="45"/>
    </row>
    <row r="1688" spans="1:5" x14ac:dyDescent="0.25">
      <c r="A1688" s="45"/>
      <c r="B1688" s="119"/>
      <c r="C1688" s="45"/>
      <c r="D1688" s="45"/>
      <c r="E1688" s="45"/>
    </row>
    <row r="1689" spans="1:5" x14ac:dyDescent="0.25">
      <c r="A1689" s="45"/>
      <c r="B1689" s="119"/>
      <c r="C1689" s="45"/>
      <c r="D1689" s="45"/>
      <c r="E1689" s="45"/>
    </row>
    <row r="1690" spans="1:5" x14ac:dyDescent="0.25">
      <c r="A1690" s="45"/>
      <c r="B1690" s="119"/>
      <c r="C1690" s="45"/>
      <c r="D1690" s="45"/>
      <c r="E1690" s="45"/>
    </row>
    <row r="1691" spans="1:5" x14ac:dyDescent="0.25">
      <c r="A1691" s="45"/>
      <c r="B1691" s="119"/>
      <c r="C1691" s="45"/>
      <c r="D1691" s="45"/>
      <c r="E1691" s="45"/>
    </row>
    <row r="1692" spans="1:5" x14ac:dyDescent="0.25">
      <c r="A1692" s="45"/>
      <c r="B1692" s="119"/>
      <c r="C1692" s="45"/>
      <c r="D1692" s="45"/>
      <c r="E1692" s="45"/>
    </row>
    <row r="1693" spans="1:5" x14ac:dyDescent="0.25">
      <c r="A1693" s="45"/>
      <c r="B1693" s="119"/>
      <c r="C1693" s="45"/>
      <c r="D1693" s="45"/>
      <c r="E1693" s="45"/>
    </row>
    <row r="1694" spans="1:5" x14ac:dyDescent="0.25">
      <c r="A1694" s="45"/>
      <c r="B1694" s="119"/>
      <c r="C1694" s="45"/>
      <c r="D1694" s="45"/>
      <c r="E1694" s="45"/>
    </row>
    <row r="1695" spans="1:5" x14ac:dyDescent="0.25">
      <c r="A1695" s="45"/>
      <c r="B1695" s="119"/>
      <c r="C1695" s="45"/>
      <c r="D1695" s="45"/>
      <c r="E1695" s="45"/>
    </row>
    <row r="1696" spans="1:5" x14ac:dyDescent="0.25">
      <c r="A1696" s="45"/>
      <c r="B1696" s="119"/>
      <c r="C1696" s="45"/>
      <c r="D1696" s="45"/>
      <c r="E1696" s="45"/>
    </row>
    <row r="1697" spans="1:5" x14ac:dyDescent="0.25">
      <c r="A1697" s="45"/>
      <c r="B1697" s="119"/>
      <c r="C1697" s="45"/>
      <c r="D1697" s="45"/>
      <c r="E1697" s="45"/>
    </row>
    <row r="1698" spans="1:5" x14ac:dyDescent="0.25">
      <c r="A1698" s="45"/>
      <c r="B1698" s="119"/>
      <c r="C1698" s="45"/>
      <c r="D1698" s="45"/>
      <c r="E1698" s="45"/>
    </row>
    <row r="1699" spans="1:5" x14ac:dyDescent="0.25">
      <c r="A1699" s="45"/>
      <c r="B1699" s="119"/>
      <c r="C1699" s="45"/>
      <c r="D1699" s="45"/>
      <c r="E1699" s="45"/>
    </row>
    <row r="1700" spans="1:5" x14ac:dyDescent="0.25">
      <c r="A1700" s="45"/>
      <c r="B1700" s="119"/>
      <c r="C1700" s="45"/>
      <c r="D1700" s="45"/>
      <c r="E1700" s="45"/>
    </row>
    <row r="1701" spans="1:5" x14ac:dyDescent="0.25">
      <c r="A1701" s="45"/>
      <c r="B1701" s="119"/>
      <c r="C1701" s="45"/>
      <c r="D1701" s="45"/>
      <c r="E1701" s="45"/>
    </row>
    <row r="1702" spans="1:5" x14ac:dyDescent="0.25">
      <c r="A1702" s="45"/>
      <c r="B1702" s="119"/>
      <c r="C1702" s="45"/>
      <c r="D1702" s="45"/>
      <c r="E1702" s="45"/>
    </row>
    <row r="1703" spans="1:5" x14ac:dyDescent="0.25">
      <c r="A1703" s="45"/>
      <c r="B1703" s="119"/>
      <c r="C1703" s="45"/>
      <c r="D1703" s="45"/>
      <c r="E1703" s="45"/>
    </row>
    <row r="1704" spans="1:5" x14ac:dyDescent="0.25">
      <c r="A1704" s="45"/>
      <c r="B1704" s="119"/>
      <c r="C1704" s="45"/>
      <c r="D1704" s="45"/>
      <c r="E1704" s="45"/>
    </row>
    <row r="1705" spans="1:5" x14ac:dyDescent="0.25">
      <c r="A1705" s="45"/>
      <c r="B1705" s="119"/>
      <c r="C1705" s="45"/>
      <c r="D1705" s="45"/>
      <c r="E1705" s="45"/>
    </row>
    <row r="1706" spans="1:5" x14ac:dyDescent="0.25">
      <c r="A1706" s="45"/>
      <c r="B1706" s="119"/>
      <c r="C1706" s="45"/>
      <c r="D1706" s="45"/>
      <c r="E1706" s="45"/>
    </row>
    <row r="1707" spans="1:5" x14ac:dyDescent="0.25">
      <c r="A1707" s="45"/>
      <c r="B1707" s="119"/>
      <c r="C1707" s="45"/>
      <c r="D1707" s="45"/>
      <c r="E1707" s="45"/>
    </row>
    <row r="1708" spans="1:5" x14ac:dyDescent="0.25">
      <c r="A1708" s="45"/>
      <c r="B1708" s="119"/>
      <c r="C1708" s="45"/>
      <c r="D1708" s="45"/>
      <c r="E1708" s="45"/>
    </row>
    <row r="1709" spans="1:5" x14ac:dyDescent="0.25">
      <c r="A1709" s="45"/>
      <c r="B1709" s="119"/>
      <c r="C1709" s="45"/>
      <c r="D1709" s="45"/>
      <c r="E1709" s="45"/>
    </row>
    <row r="1710" spans="1:5" x14ac:dyDescent="0.25">
      <c r="A1710" s="45"/>
      <c r="B1710" s="119"/>
      <c r="C1710" s="45"/>
      <c r="D1710" s="45"/>
      <c r="E1710" s="45"/>
    </row>
    <row r="1711" spans="1:5" x14ac:dyDescent="0.25">
      <c r="A1711" s="45"/>
      <c r="B1711" s="119"/>
      <c r="C1711" s="45"/>
      <c r="D1711" s="45"/>
      <c r="E1711" s="45"/>
    </row>
    <row r="1712" spans="1:5" x14ac:dyDescent="0.25">
      <c r="A1712" s="45"/>
      <c r="B1712" s="119"/>
      <c r="C1712" s="45"/>
      <c r="D1712" s="45"/>
      <c r="E1712" s="45"/>
    </row>
    <row r="1713" spans="1:5" x14ac:dyDescent="0.25">
      <c r="A1713" s="45"/>
      <c r="B1713" s="119"/>
      <c r="C1713" s="45"/>
      <c r="D1713" s="45"/>
      <c r="E1713" s="45"/>
    </row>
    <row r="1714" spans="1:5" x14ac:dyDescent="0.25">
      <c r="A1714" s="45"/>
      <c r="B1714" s="119"/>
      <c r="C1714" s="45"/>
      <c r="D1714" s="45"/>
      <c r="E1714" s="45"/>
    </row>
    <row r="1715" spans="1:5" x14ac:dyDescent="0.25">
      <c r="A1715" s="45"/>
      <c r="B1715" s="119"/>
      <c r="C1715" s="45"/>
      <c r="D1715" s="45"/>
      <c r="E1715" s="45"/>
    </row>
    <row r="1716" spans="1:5" x14ac:dyDescent="0.25">
      <c r="A1716" s="45"/>
      <c r="B1716" s="119"/>
      <c r="C1716" s="45"/>
      <c r="D1716" s="45"/>
      <c r="E1716" s="45"/>
    </row>
    <row r="1717" spans="1:5" x14ac:dyDescent="0.25">
      <c r="A1717" s="45"/>
      <c r="B1717" s="119"/>
      <c r="C1717" s="45"/>
      <c r="D1717" s="45"/>
      <c r="E1717" s="45"/>
    </row>
    <row r="1718" spans="1:5" x14ac:dyDescent="0.25">
      <c r="A1718" s="45"/>
      <c r="B1718" s="119"/>
      <c r="C1718" s="45"/>
      <c r="D1718" s="45"/>
      <c r="E1718" s="45"/>
    </row>
    <row r="1719" spans="1:5" x14ac:dyDescent="0.25">
      <c r="A1719" s="45"/>
      <c r="B1719" s="119"/>
      <c r="C1719" s="45"/>
      <c r="D1719" s="45"/>
      <c r="E1719" s="45"/>
    </row>
    <row r="1720" spans="1:5" x14ac:dyDescent="0.25">
      <c r="A1720" s="45"/>
      <c r="B1720" s="119"/>
      <c r="C1720" s="45"/>
      <c r="D1720" s="45"/>
      <c r="E1720" s="45"/>
    </row>
    <row r="1721" spans="1:5" x14ac:dyDescent="0.25">
      <c r="A1721" s="45"/>
      <c r="B1721" s="119"/>
      <c r="C1721" s="45"/>
      <c r="D1721" s="45"/>
      <c r="E1721" s="45"/>
    </row>
    <row r="1722" spans="1:5" x14ac:dyDescent="0.25">
      <c r="A1722" s="45"/>
      <c r="B1722" s="119"/>
      <c r="C1722" s="45"/>
      <c r="D1722" s="45"/>
      <c r="E1722" s="45"/>
    </row>
    <row r="1723" spans="1:5" x14ac:dyDescent="0.25">
      <c r="A1723" s="45"/>
      <c r="B1723" s="119"/>
      <c r="C1723" s="45"/>
      <c r="D1723" s="45"/>
      <c r="E1723" s="45"/>
    </row>
    <row r="1724" spans="1:5" x14ac:dyDescent="0.25">
      <c r="A1724" s="45"/>
      <c r="B1724" s="119"/>
      <c r="C1724" s="45"/>
      <c r="D1724" s="45"/>
      <c r="E1724" s="45"/>
    </row>
    <row r="1725" spans="1:5" x14ac:dyDescent="0.25">
      <c r="A1725" s="45"/>
      <c r="B1725" s="119"/>
      <c r="C1725" s="45"/>
      <c r="D1725" s="45"/>
      <c r="E1725" s="45"/>
    </row>
    <row r="1726" spans="1:5" x14ac:dyDescent="0.25">
      <c r="A1726" s="45"/>
      <c r="B1726" s="119"/>
      <c r="C1726" s="45"/>
      <c r="D1726" s="45"/>
      <c r="E1726" s="45"/>
    </row>
    <row r="1727" spans="1:5" x14ac:dyDescent="0.25">
      <c r="A1727" s="45"/>
      <c r="B1727" s="119"/>
      <c r="C1727" s="45"/>
      <c r="D1727" s="45"/>
      <c r="E1727" s="45"/>
    </row>
    <row r="1728" spans="1:5" x14ac:dyDescent="0.25">
      <c r="A1728" s="45"/>
      <c r="B1728" s="119"/>
      <c r="C1728" s="45"/>
      <c r="D1728" s="45"/>
      <c r="E1728" s="45"/>
    </row>
    <row r="1729" spans="1:5" x14ac:dyDescent="0.25">
      <c r="A1729" s="45"/>
      <c r="B1729" s="119"/>
      <c r="C1729" s="45"/>
      <c r="D1729" s="45"/>
      <c r="E1729" s="45"/>
    </row>
    <row r="1730" spans="1:5" x14ac:dyDescent="0.25">
      <c r="A1730" s="45"/>
      <c r="B1730" s="119"/>
      <c r="C1730" s="45"/>
      <c r="D1730" s="45"/>
      <c r="E1730" s="45"/>
    </row>
    <row r="1731" spans="1:5" x14ac:dyDescent="0.25">
      <c r="A1731" s="45"/>
      <c r="B1731" s="119"/>
      <c r="C1731" s="45"/>
      <c r="D1731" s="45"/>
      <c r="E1731" s="45"/>
    </row>
    <row r="1732" spans="1:5" x14ac:dyDescent="0.25">
      <c r="A1732" s="45"/>
      <c r="B1732" s="119"/>
      <c r="C1732" s="45"/>
      <c r="D1732" s="45"/>
      <c r="E1732" s="45"/>
    </row>
    <row r="1733" spans="1:5" x14ac:dyDescent="0.25">
      <c r="A1733" s="45"/>
      <c r="B1733" s="119"/>
      <c r="C1733" s="45"/>
      <c r="D1733" s="45"/>
      <c r="E1733" s="45"/>
    </row>
    <row r="1734" spans="1:5" x14ac:dyDescent="0.25">
      <c r="A1734" s="45"/>
      <c r="B1734" s="119"/>
      <c r="C1734" s="45"/>
      <c r="D1734" s="45"/>
      <c r="E1734" s="45"/>
    </row>
    <row r="1735" spans="1:5" x14ac:dyDescent="0.25">
      <c r="A1735" s="45"/>
      <c r="B1735" s="119"/>
      <c r="C1735" s="45"/>
      <c r="D1735" s="45"/>
      <c r="E1735" s="45"/>
    </row>
    <row r="1736" spans="1:5" x14ac:dyDescent="0.25">
      <c r="A1736" s="45"/>
      <c r="B1736" s="119"/>
      <c r="C1736" s="45"/>
      <c r="D1736" s="45"/>
      <c r="E1736" s="45"/>
    </row>
    <row r="1737" spans="1:5" x14ac:dyDescent="0.25">
      <c r="A1737" s="45"/>
      <c r="B1737" s="119"/>
      <c r="C1737" s="45"/>
      <c r="D1737" s="45"/>
      <c r="E1737" s="45"/>
    </row>
    <row r="1738" spans="1:5" x14ac:dyDescent="0.25">
      <c r="A1738" s="45"/>
      <c r="B1738" s="119"/>
      <c r="C1738" s="45"/>
      <c r="D1738" s="45"/>
      <c r="E1738" s="45"/>
    </row>
    <row r="1739" spans="1:5" x14ac:dyDescent="0.25">
      <c r="A1739" s="45"/>
      <c r="B1739" s="119"/>
      <c r="C1739" s="45"/>
      <c r="D1739" s="45"/>
      <c r="E1739" s="45"/>
    </row>
    <row r="1740" spans="1:5" x14ac:dyDescent="0.25">
      <c r="A1740" s="45"/>
      <c r="B1740" s="119"/>
      <c r="C1740" s="45"/>
      <c r="D1740" s="45"/>
      <c r="E1740" s="45"/>
    </row>
    <row r="1741" spans="1:5" x14ac:dyDescent="0.25">
      <c r="A1741" s="45"/>
      <c r="B1741" s="119"/>
      <c r="C1741" s="45"/>
      <c r="D1741" s="45"/>
      <c r="E1741" s="45"/>
    </row>
    <row r="1742" spans="1:5" x14ac:dyDescent="0.25">
      <c r="A1742" s="45"/>
      <c r="B1742" s="119"/>
      <c r="C1742" s="45"/>
      <c r="D1742" s="45"/>
      <c r="E1742" s="45"/>
    </row>
    <row r="1743" spans="1:5" x14ac:dyDescent="0.25">
      <c r="A1743" s="45"/>
      <c r="B1743" s="119"/>
      <c r="C1743" s="45"/>
      <c r="D1743" s="45"/>
      <c r="E1743" s="45"/>
    </row>
    <row r="1744" spans="1:5" x14ac:dyDescent="0.25">
      <c r="A1744" s="45"/>
      <c r="B1744" s="119"/>
      <c r="C1744" s="45"/>
      <c r="D1744" s="45"/>
      <c r="E1744" s="45"/>
    </row>
    <row r="1745" spans="1:5" x14ac:dyDescent="0.25">
      <c r="A1745" s="45"/>
      <c r="B1745" s="119"/>
      <c r="C1745" s="45"/>
      <c r="D1745" s="45"/>
      <c r="E1745" s="45"/>
    </row>
    <row r="1746" spans="1:5" x14ac:dyDescent="0.25">
      <c r="A1746" s="45"/>
      <c r="B1746" s="119"/>
      <c r="C1746" s="45"/>
      <c r="D1746" s="45"/>
      <c r="E1746" s="45"/>
    </row>
    <row r="1747" spans="1:5" x14ac:dyDescent="0.25">
      <c r="A1747" s="45"/>
      <c r="B1747" s="119"/>
      <c r="C1747" s="45"/>
      <c r="D1747" s="45"/>
      <c r="E1747" s="45"/>
    </row>
    <row r="1748" spans="1:5" x14ac:dyDescent="0.25">
      <c r="A1748" s="45"/>
      <c r="B1748" s="119"/>
      <c r="C1748" s="45"/>
      <c r="D1748" s="45"/>
      <c r="E1748" s="45"/>
    </row>
    <row r="1749" spans="1:5" x14ac:dyDescent="0.25">
      <c r="A1749" s="45"/>
      <c r="B1749" s="119"/>
      <c r="C1749" s="45"/>
      <c r="D1749" s="45"/>
      <c r="E1749" s="45"/>
    </row>
    <row r="1750" spans="1:5" x14ac:dyDescent="0.25">
      <c r="A1750" s="45"/>
      <c r="B1750" s="119"/>
      <c r="C1750" s="45"/>
      <c r="D1750" s="45"/>
      <c r="E1750" s="45"/>
    </row>
    <row r="1751" spans="1:5" x14ac:dyDescent="0.25">
      <c r="A1751" s="45"/>
      <c r="B1751" s="119"/>
      <c r="C1751" s="45"/>
      <c r="D1751" s="45"/>
      <c r="E1751" s="45"/>
    </row>
    <row r="1752" spans="1:5" x14ac:dyDescent="0.25">
      <c r="A1752" s="45"/>
      <c r="B1752" s="119"/>
      <c r="C1752" s="45"/>
      <c r="D1752" s="45"/>
      <c r="E1752" s="45"/>
    </row>
    <row r="1753" spans="1:5" x14ac:dyDescent="0.25">
      <c r="A1753" s="45"/>
      <c r="B1753" s="119"/>
      <c r="C1753" s="45"/>
      <c r="D1753" s="45"/>
      <c r="E1753" s="45"/>
    </row>
    <row r="1754" spans="1:5" x14ac:dyDescent="0.25">
      <c r="A1754" s="45"/>
      <c r="B1754" s="119"/>
      <c r="C1754" s="45"/>
      <c r="D1754" s="45"/>
      <c r="E1754" s="45"/>
    </row>
    <row r="1755" spans="1:5" x14ac:dyDescent="0.25">
      <c r="A1755" s="45"/>
      <c r="B1755" s="119"/>
      <c r="C1755" s="45"/>
      <c r="D1755" s="45"/>
      <c r="E1755" s="45"/>
    </row>
    <row r="1756" spans="1:5" x14ac:dyDescent="0.25">
      <c r="A1756" s="45"/>
      <c r="B1756" s="119"/>
      <c r="C1756" s="45"/>
      <c r="D1756" s="45"/>
      <c r="E1756" s="45"/>
    </row>
    <row r="1757" spans="1:5" x14ac:dyDescent="0.25">
      <c r="A1757" s="45"/>
      <c r="B1757" s="119"/>
      <c r="C1757" s="45"/>
      <c r="D1757" s="45"/>
      <c r="E1757" s="45"/>
    </row>
    <row r="1758" spans="1:5" x14ac:dyDescent="0.25">
      <c r="A1758" s="45"/>
      <c r="B1758" s="119"/>
      <c r="C1758" s="45"/>
      <c r="D1758" s="45"/>
      <c r="E1758" s="45"/>
    </row>
    <row r="1759" spans="1:5" x14ac:dyDescent="0.25">
      <c r="A1759" s="45"/>
      <c r="B1759" s="119"/>
      <c r="C1759" s="45"/>
      <c r="D1759" s="45"/>
      <c r="E1759" s="45"/>
    </row>
    <row r="1760" spans="1:5" x14ac:dyDescent="0.25">
      <c r="A1760" s="45"/>
      <c r="B1760" s="119"/>
      <c r="C1760" s="45"/>
      <c r="D1760" s="45"/>
      <c r="E1760" s="45"/>
    </row>
    <row r="1761" spans="1:5" x14ac:dyDescent="0.25">
      <c r="A1761" s="45"/>
      <c r="B1761" s="119"/>
      <c r="C1761" s="45"/>
      <c r="D1761" s="45"/>
      <c r="E1761" s="45"/>
    </row>
    <row r="1762" spans="1:5" x14ac:dyDescent="0.25">
      <c r="A1762" s="45"/>
      <c r="B1762" s="119"/>
      <c r="C1762" s="45"/>
      <c r="D1762" s="45"/>
      <c r="E1762" s="45"/>
    </row>
    <row r="1763" spans="1:5" x14ac:dyDescent="0.25">
      <c r="A1763" s="45"/>
      <c r="B1763" s="119"/>
      <c r="C1763" s="45"/>
      <c r="D1763" s="45"/>
      <c r="E1763" s="45"/>
    </row>
    <row r="1764" spans="1:5" x14ac:dyDescent="0.25">
      <c r="A1764" s="45"/>
      <c r="B1764" s="119"/>
      <c r="C1764" s="45"/>
      <c r="D1764" s="45"/>
      <c r="E1764" s="45"/>
    </row>
    <row r="1765" spans="1:5" x14ac:dyDescent="0.25">
      <c r="A1765" s="45"/>
      <c r="B1765" s="119"/>
      <c r="C1765" s="45"/>
      <c r="D1765" s="45"/>
      <c r="E1765" s="45"/>
    </row>
    <row r="1766" spans="1:5" x14ac:dyDescent="0.25">
      <c r="A1766" s="45"/>
      <c r="B1766" s="119"/>
      <c r="C1766" s="45"/>
      <c r="D1766" s="45"/>
      <c r="E1766" s="45"/>
    </row>
    <row r="1767" spans="1:5" x14ac:dyDescent="0.25">
      <c r="A1767" s="45"/>
      <c r="B1767" s="119"/>
      <c r="C1767" s="45"/>
      <c r="D1767" s="45"/>
      <c r="E1767" s="45"/>
    </row>
    <row r="1768" spans="1:5" x14ac:dyDescent="0.25">
      <c r="A1768" s="45"/>
      <c r="B1768" s="119"/>
      <c r="C1768" s="45"/>
      <c r="D1768" s="45"/>
      <c r="E1768" s="45"/>
    </row>
    <row r="1769" spans="1:5" x14ac:dyDescent="0.25">
      <c r="A1769" s="45"/>
      <c r="B1769" s="119"/>
      <c r="C1769" s="45"/>
      <c r="D1769" s="45"/>
      <c r="E1769" s="45"/>
    </row>
    <row r="1770" spans="1:5" x14ac:dyDescent="0.25">
      <c r="A1770" s="45"/>
      <c r="B1770" s="119"/>
      <c r="C1770" s="45"/>
      <c r="D1770" s="45"/>
      <c r="E1770" s="45"/>
    </row>
    <row r="1771" spans="1:5" x14ac:dyDescent="0.25">
      <c r="A1771" s="45"/>
      <c r="B1771" s="119"/>
      <c r="C1771" s="45"/>
      <c r="D1771" s="45"/>
      <c r="E1771" s="45"/>
    </row>
    <row r="1772" spans="1:5" x14ac:dyDescent="0.25">
      <c r="A1772" s="45"/>
      <c r="B1772" s="119"/>
      <c r="C1772" s="45"/>
      <c r="D1772" s="45"/>
      <c r="E1772" s="45"/>
    </row>
    <row r="1773" spans="1:5" x14ac:dyDescent="0.25">
      <c r="A1773" s="45"/>
      <c r="B1773" s="119"/>
      <c r="C1773" s="45"/>
      <c r="D1773" s="45"/>
      <c r="E1773" s="45"/>
    </row>
    <row r="1774" spans="1:5" x14ac:dyDescent="0.25">
      <c r="A1774" s="45"/>
      <c r="B1774" s="119"/>
      <c r="C1774" s="45"/>
      <c r="D1774" s="45"/>
      <c r="E1774" s="45"/>
    </row>
    <row r="1775" spans="1:5" x14ac:dyDescent="0.25">
      <c r="A1775" s="45"/>
      <c r="B1775" s="119"/>
      <c r="C1775" s="45"/>
      <c r="D1775" s="45"/>
      <c r="E1775" s="45"/>
    </row>
    <row r="1776" spans="1:5" x14ac:dyDescent="0.25">
      <c r="A1776" s="45"/>
      <c r="B1776" s="119"/>
      <c r="C1776" s="45"/>
      <c r="D1776" s="45"/>
      <c r="E1776" s="45"/>
    </row>
    <row r="1777" spans="1:5" x14ac:dyDescent="0.25">
      <c r="A1777" s="45"/>
      <c r="B1777" s="119"/>
      <c r="C1777" s="45"/>
      <c r="D1777" s="45"/>
      <c r="E1777" s="45"/>
    </row>
    <row r="1778" spans="1:5" x14ac:dyDescent="0.25">
      <c r="A1778" s="45"/>
      <c r="B1778" s="119"/>
      <c r="C1778" s="45"/>
      <c r="D1778" s="45"/>
      <c r="E1778" s="45"/>
    </row>
    <row r="1779" spans="1:5" x14ac:dyDescent="0.25">
      <c r="A1779" s="45"/>
      <c r="B1779" s="119"/>
      <c r="C1779" s="45"/>
      <c r="D1779" s="45"/>
      <c r="E1779" s="45"/>
    </row>
    <row r="1780" spans="1:5" x14ac:dyDescent="0.25">
      <c r="A1780" s="45"/>
      <c r="B1780" s="119"/>
      <c r="C1780" s="45"/>
      <c r="D1780" s="45"/>
      <c r="E1780" s="45"/>
    </row>
    <row r="1781" spans="1:5" x14ac:dyDescent="0.25">
      <c r="A1781" s="45"/>
      <c r="B1781" s="119"/>
      <c r="C1781" s="45"/>
      <c r="D1781" s="45"/>
      <c r="E1781" s="45"/>
    </row>
    <row r="1782" spans="1:5" x14ac:dyDescent="0.25">
      <c r="A1782" s="45"/>
      <c r="B1782" s="119"/>
      <c r="C1782" s="45"/>
      <c r="D1782" s="45"/>
      <c r="E1782" s="45"/>
    </row>
    <row r="1783" spans="1:5" x14ac:dyDescent="0.25">
      <c r="A1783" s="45"/>
      <c r="B1783" s="119"/>
      <c r="C1783" s="45"/>
      <c r="D1783" s="45"/>
      <c r="E1783" s="45"/>
    </row>
    <row r="1784" spans="1:5" x14ac:dyDescent="0.25">
      <c r="A1784" s="45"/>
      <c r="B1784" s="119"/>
      <c r="C1784" s="45"/>
      <c r="D1784" s="45"/>
      <c r="E1784" s="45"/>
    </row>
    <row r="1785" spans="1:5" x14ac:dyDescent="0.25">
      <c r="A1785" s="45"/>
      <c r="B1785" s="119"/>
      <c r="C1785" s="45"/>
      <c r="D1785" s="45"/>
      <c r="E1785" s="45"/>
    </row>
    <row r="1786" spans="1:5" x14ac:dyDescent="0.25">
      <c r="A1786" s="45"/>
      <c r="B1786" s="119"/>
      <c r="C1786" s="45"/>
      <c r="D1786" s="45"/>
      <c r="E1786" s="45"/>
    </row>
    <row r="1787" spans="1:5" x14ac:dyDescent="0.25">
      <c r="A1787" s="45"/>
      <c r="B1787" s="119"/>
      <c r="C1787" s="45"/>
      <c r="D1787" s="45"/>
      <c r="E1787" s="45"/>
    </row>
    <row r="1788" spans="1:5" x14ac:dyDescent="0.25">
      <c r="A1788" s="45"/>
      <c r="B1788" s="119"/>
      <c r="C1788" s="45"/>
      <c r="D1788" s="45"/>
      <c r="E1788" s="45"/>
    </row>
    <row r="1789" spans="1:5" x14ac:dyDescent="0.25">
      <c r="A1789" s="45"/>
      <c r="B1789" s="119"/>
      <c r="C1789" s="45"/>
      <c r="D1789" s="45"/>
      <c r="E1789" s="45"/>
    </row>
    <row r="1790" spans="1:5" x14ac:dyDescent="0.25">
      <c r="A1790" s="45"/>
      <c r="B1790" s="119"/>
      <c r="C1790" s="45"/>
      <c r="D1790" s="45"/>
      <c r="E1790" s="45"/>
    </row>
    <row r="1791" spans="1:5" x14ac:dyDescent="0.25">
      <c r="A1791" s="45"/>
      <c r="B1791" s="119"/>
      <c r="C1791" s="45"/>
      <c r="D1791" s="45"/>
      <c r="E1791" s="45"/>
    </row>
    <row r="1792" spans="1:5" x14ac:dyDescent="0.25">
      <c r="A1792" s="45"/>
      <c r="B1792" s="119"/>
      <c r="C1792" s="45"/>
      <c r="D1792" s="45"/>
      <c r="E1792" s="45"/>
    </row>
    <row r="1793" spans="1:5" x14ac:dyDescent="0.25">
      <c r="A1793" s="45"/>
      <c r="B1793" s="119"/>
      <c r="C1793" s="45"/>
      <c r="D1793" s="45"/>
      <c r="E1793" s="45"/>
    </row>
    <row r="1794" spans="1:5" x14ac:dyDescent="0.25">
      <c r="A1794" s="45"/>
      <c r="B1794" s="119"/>
      <c r="C1794" s="45"/>
      <c r="D1794" s="45"/>
      <c r="E1794" s="45"/>
    </row>
    <row r="1795" spans="1:5" x14ac:dyDescent="0.25">
      <c r="A1795" s="45"/>
      <c r="B1795" s="119"/>
      <c r="C1795" s="45"/>
      <c r="D1795" s="45"/>
      <c r="E1795" s="45"/>
    </row>
    <row r="1796" spans="1:5" x14ac:dyDescent="0.25">
      <c r="A1796" s="45"/>
      <c r="B1796" s="119"/>
      <c r="C1796" s="45"/>
      <c r="D1796" s="45"/>
      <c r="E1796" s="45"/>
    </row>
    <row r="1797" spans="1:5" x14ac:dyDescent="0.25">
      <c r="A1797" s="45"/>
      <c r="B1797" s="119"/>
      <c r="C1797" s="45"/>
      <c r="D1797" s="45"/>
      <c r="E1797" s="45"/>
    </row>
    <row r="1798" spans="1:5" x14ac:dyDescent="0.25">
      <c r="A1798" s="45"/>
      <c r="B1798" s="119"/>
      <c r="C1798" s="45"/>
      <c r="D1798" s="45"/>
      <c r="E1798" s="45"/>
    </row>
    <row r="1799" spans="1:5" x14ac:dyDescent="0.25">
      <c r="A1799" s="45"/>
      <c r="B1799" s="119"/>
      <c r="C1799" s="45"/>
      <c r="D1799" s="45"/>
      <c r="E1799" s="45"/>
    </row>
    <row r="1800" spans="1:5" x14ac:dyDescent="0.25">
      <c r="A1800" s="45"/>
      <c r="B1800" s="119"/>
      <c r="C1800" s="45"/>
      <c r="D1800" s="45"/>
      <c r="E1800" s="45"/>
    </row>
    <row r="1801" spans="1:5" x14ac:dyDescent="0.25">
      <c r="A1801" s="45"/>
      <c r="B1801" s="119"/>
      <c r="C1801" s="45"/>
      <c r="D1801" s="45"/>
      <c r="E1801" s="45"/>
    </row>
    <row r="1802" spans="1:5" x14ac:dyDescent="0.25">
      <c r="A1802" s="45"/>
      <c r="B1802" s="119"/>
      <c r="C1802" s="45"/>
      <c r="D1802" s="45"/>
      <c r="E1802" s="45"/>
    </row>
    <row r="1803" spans="1:5" x14ac:dyDescent="0.25">
      <c r="A1803" s="45"/>
      <c r="B1803" s="119"/>
      <c r="C1803" s="45"/>
      <c r="D1803" s="45"/>
      <c r="E1803" s="45"/>
    </row>
  </sheetData>
  <mergeCells count="6">
    <mergeCell ref="B1:L1"/>
    <mergeCell ref="A3:A4"/>
    <mergeCell ref="F3:F4"/>
    <mergeCell ref="H3:H4"/>
    <mergeCell ref="I3:I4"/>
    <mergeCell ref="L3:M3"/>
  </mergeCells>
  <printOptions horizontalCentered="1"/>
  <pageMargins left="0.19685039370078741" right="0" top="0.6692913385826772" bottom="0.35433070866141736" header="0.43307086614173229" footer="0"/>
  <pageSetup paperSize="9" scale="90" orientation="landscape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E27"/>
  <sheetViews>
    <sheetView zoomScaleNormal="100" workbookViewId="0">
      <pane xSplit="1" ySplit="5" topLeftCell="B6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B7" sqref="B7:E24"/>
    </sheetView>
  </sheetViews>
  <sheetFormatPr defaultRowHeight="13.2" x14ac:dyDescent="0.25"/>
  <cols>
    <col min="1" max="1" width="22.6640625" customWidth="1"/>
    <col min="2" max="2" width="14" customWidth="1"/>
    <col min="3" max="3" width="13.109375" customWidth="1"/>
    <col min="4" max="4" width="13.5546875" customWidth="1"/>
    <col min="5" max="5" width="15" customWidth="1"/>
  </cols>
  <sheetData>
    <row r="1" spans="1:5" ht="30.75" customHeight="1" x14ac:dyDescent="0.25">
      <c r="A1" s="242" t="s">
        <v>353</v>
      </c>
      <c r="B1" s="242"/>
      <c r="C1" s="242"/>
      <c r="D1" s="242"/>
      <c r="E1" s="242"/>
    </row>
    <row r="3" spans="1:5" x14ac:dyDescent="0.25">
      <c r="E3" s="3" t="s">
        <v>243</v>
      </c>
    </row>
    <row r="4" spans="1:5" s="19" customFormat="1" ht="19.5" customHeight="1" x14ac:dyDescent="0.2">
      <c r="A4" s="241" t="s">
        <v>238</v>
      </c>
      <c r="B4" s="241" t="s">
        <v>240</v>
      </c>
      <c r="C4" s="241"/>
      <c r="D4" s="241"/>
      <c r="E4" s="241"/>
    </row>
    <row r="5" spans="1:5" s="77" customFormat="1" ht="45" customHeight="1" x14ac:dyDescent="0.2">
      <c r="A5" s="241"/>
      <c r="B5" s="5" t="s">
        <v>389</v>
      </c>
      <c r="C5" s="5" t="s">
        <v>242</v>
      </c>
      <c r="D5" s="5" t="s">
        <v>388</v>
      </c>
      <c r="E5" s="1" t="s">
        <v>241</v>
      </c>
    </row>
    <row r="6" spans="1:5" s="77" customFormat="1" ht="13.5" customHeight="1" x14ac:dyDescent="0.2">
      <c r="A6" s="1">
        <v>1</v>
      </c>
      <c r="B6" s="1">
        <v>2</v>
      </c>
      <c r="C6" s="1">
        <v>3</v>
      </c>
      <c r="D6" s="1">
        <v>4</v>
      </c>
      <c r="E6" s="1" t="s">
        <v>244</v>
      </c>
    </row>
    <row r="7" spans="1:5" ht="18.75" customHeight="1" x14ac:dyDescent="0.25">
      <c r="A7" s="7" t="s">
        <v>203</v>
      </c>
      <c r="B7" s="25">
        <v>76011.100000000006</v>
      </c>
      <c r="C7" s="24">
        <v>9</v>
      </c>
      <c r="D7" s="15">
        <v>16.8</v>
      </c>
      <c r="E7" s="25">
        <v>76027.900000000009</v>
      </c>
    </row>
    <row r="8" spans="1:5" x14ac:dyDescent="0.25">
      <c r="A8" s="7" t="s">
        <v>204</v>
      </c>
      <c r="B8" s="25">
        <v>128743.5</v>
      </c>
      <c r="C8" s="24">
        <v>16</v>
      </c>
      <c r="D8" s="15">
        <v>29.8</v>
      </c>
      <c r="E8" s="25">
        <v>128773.3</v>
      </c>
    </row>
    <row r="9" spans="1:5" x14ac:dyDescent="0.25">
      <c r="A9" s="7" t="s">
        <v>205</v>
      </c>
      <c r="B9" s="25">
        <v>141752.79999999999</v>
      </c>
      <c r="C9" s="24">
        <v>15</v>
      </c>
      <c r="D9" s="15">
        <v>27.9</v>
      </c>
      <c r="E9" s="25">
        <v>141780.69999999998</v>
      </c>
    </row>
    <row r="10" spans="1:5" x14ac:dyDescent="0.25">
      <c r="A10" s="7" t="s">
        <v>206</v>
      </c>
      <c r="B10" s="25">
        <v>167283.29999999999</v>
      </c>
      <c r="C10" s="24">
        <v>10</v>
      </c>
      <c r="D10" s="15">
        <v>18.600000000000001</v>
      </c>
      <c r="E10" s="25">
        <v>167301.9</v>
      </c>
    </row>
    <row r="11" spans="1:5" x14ac:dyDescent="0.25">
      <c r="A11" s="7" t="s">
        <v>1</v>
      </c>
      <c r="B11" s="25">
        <v>138526.19999999998</v>
      </c>
      <c r="C11" s="24">
        <v>9</v>
      </c>
      <c r="D11" s="15">
        <v>16.8</v>
      </c>
      <c r="E11" s="25">
        <v>138542.99999999997</v>
      </c>
    </row>
    <row r="12" spans="1:5" x14ac:dyDescent="0.25">
      <c r="A12" s="7" t="s">
        <v>207</v>
      </c>
      <c r="B12" s="25">
        <v>285619.59999999998</v>
      </c>
      <c r="C12" s="24">
        <v>16</v>
      </c>
      <c r="D12" s="15">
        <v>29.8</v>
      </c>
      <c r="E12" s="25">
        <v>285649.39999999997</v>
      </c>
    </row>
    <row r="13" spans="1:5" x14ac:dyDescent="0.25">
      <c r="A13" s="7" t="s">
        <v>208</v>
      </c>
      <c r="B13" s="25">
        <v>80639.899999999994</v>
      </c>
      <c r="C13" s="24">
        <v>9</v>
      </c>
      <c r="D13" s="15">
        <v>16.8</v>
      </c>
      <c r="E13" s="25">
        <v>80656.7</v>
      </c>
    </row>
    <row r="14" spans="1:5" x14ac:dyDescent="0.25">
      <c r="A14" s="7" t="s">
        <v>209</v>
      </c>
      <c r="B14" s="25">
        <v>26076.5</v>
      </c>
      <c r="C14" s="24">
        <v>4</v>
      </c>
      <c r="D14" s="15">
        <v>7.5</v>
      </c>
      <c r="E14" s="25">
        <v>26084</v>
      </c>
    </row>
    <row r="15" spans="1:5" x14ac:dyDescent="0.25">
      <c r="A15" s="7" t="s">
        <v>210</v>
      </c>
      <c r="B15" s="25">
        <v>91030.6</v>
      </c>
      <c r="C15" s="24">
        <v>10</v>
      </c>
      <c r="D15" s="15">
        <v>18.600000000000001</v>
      </c>
      <c r="E15" s="25">
        <v>91049.200000000012</v>
      </c>
    </row>
    <row r="16" spans="1:5" x14ac:dyDescent="0.25">
      <c r="A16" s="7" t="s">
        <v>211</v>
      </c>
      <c r="B16" s="25">
        <v>55160.3</v>
      </c>
      <c r="C16" s="24">
        <v>5</v>
      </c>
      <c r="D16" s="15">
        <v>9.3000000000000007</v>
      </c>
      <c r="E16" s="25">
        <v>55169.600000000006</v>
      </c>
    </row>
    <row r="17" spans="1:5" x14ac:dyDescent="0.25">
      <c r="A17" s="7" t="s">
        <v>212</v>
      </c>
      <c r="B17" s="25">
        <v>64075.7</v>
      </c>
      <c r="C17" s="24">
        <v>8</v>
      </c>
      <c r="D17" s="15">
        <v>14.9</v>
      </c>
      <c r="E17" s="25">
        <v>64090.6</v>
      </c>
    </row>
    <row r="18" spans="1:5" x14ac:dyDescent="0.25">
      <c r="A18" s="7" t="s">
        <v>213</v>
      </c>
      <c r="B18" s="25">
        <v>107751.40000000002</v>
      </c>
      <c r="C18" s="24">
        <v>14</v>
      </c>
      <c r="D18" s="15">
        <v>26.1</v>
      </c>
      <c r="E18" s="25">
        <v>107777.50000000003</v>
      </c>
    </row>
    <row r="19" spans="1:5" x14ac:dyDescent="0.25">
      <c r="A19" s="7" t="s">
        <v>214</v>
      </c>
      <c r="B19" s="25">
        <v>51416.800000000003</v>
      </c>
      <c r="C19" s="24">
        <v>5</v>
      </c>
      <c r="D19" s="15">
        <v>9.3000000000000007</v>
      </c>
      <c r="E19" s="25">
        <v>51426.100000000006</v>
      </c>
    </row>
    <row r="20" spans="1:5" x14ac:dyDescent="0.25">
      <c r="A20" s="7" t="s">
        <v>215</v>
      </c>
      <c r="B20" s="25">
        <v>51153.2</v>
      </c>
      <c r="C20" s="24">
        <v>11</v>
      </c>
      <c r="D20" s="15">
        <v>20.5</v>
      </c>
      <c r="E20" s="25">
        <v>51173.7</v>
      </c>
    </row>
    <row r="21" spans="1:5" x14ac:dyDescent="0.25">
      <c r="A21" s="7" t="s">
        <v>216</v>
      </c>
      <c r="B21" s="25">
        <v>78466.7</v>
      </c>
      <c r="C21" s="24">
        <v>7</v>
      </c>
      <c r="D21" s="15">
        <v>13</v>
      </c>
      <c r="E21" s="25">
        <v>78479.7</v>
      </c>
    </row>
    <row r="22" spans="1:5" x14ac:dyDescent="0.25">
      <c r="A22" s="7" t="s">
        <v>217</v>
      </c>
      <c r="B22" s="25">
        <v>81716.3</v>
      </c>
      <c r="C22" s="24">
        <v>9</v>
      </c>
      <c r="D22" s="15">
        <v>16.8</v>
      </c>
      <c r="E22" s="25">
        <v>81733.100000000006</v>
      </c>
    </row>
    <row r="23" spans="1:5" x14ac:dyDescent="0.25">
      <c r="A23" s="7" t="s">
        <v>2</v>
      </c>
      <c r="B23" s="25">
        <v>117450</v>
      </c>
      <c r="C23" s="24">
        <v>10</v>
      </c>
      <c r="D23" s="15">
        <v>18.600000000000001</v>
      </c>
      <c r="E23" s="25">
        <v>117468.6</v>
      </c>
    </row>
    <row r="24" spans="1:5" s="16" customFormat="1" ht="19.5" customHeight="1" x14ac:dyDescent="0.25">
      <c r="A24" s="22" t="s">
        <v>239</v>
      </c>
      <c r="B24" s="18">
        <v>1742873.9</v>
      </c>
      <c r="C24" s="17">
        <v>167</v>
      </c>
      <c r="D24" s="81">
        <v>311.10000000000008</v>
      </c>
      <c r="E24" s="25">
        <v>1743185.0000000002</v>
      </c>
    </row>
    <row r="25" spans="1:5" x14ac:dyDescent="0.25">
      <c r="B25" s="26"/>
      <c r="D25" s="12"/>
      <c r="E25" s="26"/>
    </row>
    <row r="26" spans="1:5" x14ac:dyDescent="0.25">
      <c r="C26" s="51"/>
    </row>
    <row r="27" spans="1:5" ht="15" x14ac:dyDescent="0.25">
      <c r="A27" s="93">
        <f>ROUND(13276.19*15*1*1.302*1.2/1000,1)</f>
        <v>311.10000000000002</v>
      </c>
      <c r="B27" s="82" t="s">
        <v>390</v>
      </c>
      <c r="C27" s="83"/>
      <c r="D27" s="83"/>
      <c r="E27" s="83"/>
    </row>
  </sheetData>
  <mergeCells count="3">
    <mergeCell ref="A4:A5"/>
    <mergeCell ref="B4:E4"/>
    <mergeCell ref="A1:E1"/>
  </mergeCells>
  <phoneticPr fontId="0" type="noConversion"/>
  <printOptions horizontalCentered="1"/>
  <pageMargins left="0" right="0" top="1.1811023622047245" bottom="0.51181102362204722" header="0.82677165354330717" footer="0.27559055118110237"/>
  <pageSetup paperSize="9" orientation="landscape" r:id="rId1"/>
  <headerFooter alignWithMargins="0">
    <oddHeader xml:space="preserve">&amp;R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729"/>
  <sheetViews>
    <sheetView zoomScaleNormal="120" workbookViewId="0">
      <pane xSplit="1" ySplit="5" topLeftCell="E63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I78" sqref="I78"/>
    </sheetView>
  </sheetViews>
  <sheetFormatPr defaultColWidth="9.109375" defaultRowHeight="13.2" x14ac:dyDescent="0.25"/>
  <cols>
    <col min="1" max="1" width="34.44140625" style="42" customWidth="1"/>
    <col min="2" max="2" width="16.5546875" style="170" customWidth="1"/>
    <col min="3" max="3" width="10.21875" style="42" customWidth="1"/>
    <col min="4" max="4" width="10.6640625" style="42" customWidth="1"/>
    <col min="5" max="5" width="9.88671875" style="42" customWidth="1"/>
    <col min="6" max="6" width="10.109375" style="42" customWidth="1"/>
    <col min="7" max="7" width="11.6640625" style="42" bestFit="1" customWidth="1"/>
    <col min="8" max="8" width="8.77734375" style="42" customWidth="1"/>
    <col min="9" max="9" width="10.21875" style="42" customWidth="1"/>
    <col min="10" max="10" width="10.77734375" style="42" customWidth="1"/>
    <col min="11" max="11" width="10" style="42" customWidth="1"/>
    <col min="12" max="12" width="8.21875" style="42" customWidth="1"/>
    <col min="13" max="13" width="7.77734375" style="42" customWidth="1"/>
    <col min="14" max="16384" width="9.109375" style="42"/>
  </cols>
  <sheetData>
    <row r="1" spans="1:13" ht="28.2" customHeight="1" x14ac:dyDescent="0.25">
      <c r="B1" s="230" t="s">
        <v>384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163"/>
    </row>
    <row r="3" spans="1:13" ht="65.400000000000006" customHeight="1" x14ac:dyDescent="0.25">
      <c r="A3" s="231" t="s">
        <v>283</v>
      </c>
      <c r="B3" s="238" t="s">
        <v>284</v>
      </c>
      <c r="C3" s="169" t="s">
        <v>361</v>
      </c>
      <c r="D3" s="235" t="s">
        <v>329</v>
      </c>
      <c r="E3" s="166" t="s">
        <v>304</v>
      </c>
      <c r="F3" s="235" t="s">
        <v>219</v>
      </c>
      <c r="G3" s="169" t="s">
        <v>391</v>
      </c>
      <c r="H3" s="235" t="s">
        <v>8</v>
      </c>
      <c r="I3" s="235" t="s">
        <v>258</v>
      </c>
      <c r="J3" s="169" t="s">
        <v>339</v>
      </c>
      <c r="K3" s="169" t="s">
        <v>245</v>
      </c>
      <c r="L3" s="237" t="s">
        <v>323</v>
      </c>
      <c r="M3" s="237"/>
    </row>
    <row r="4" spans="1:13" ht="17.399999999999999" customHeight="1" x14ac:dyDescent="0.25">
      <c r="A4" s="232"/>
      <c r="B4" s="239"/>
      <c r="C4" s="162" t="s">
        <v>4</v>
      </c>
      <c r="D4" s="236"/>
      <c r="E4" s="162" t="s">
        <v>305</v>
      </c>
      <c r="F4" s="236"/>
      <c r="G4" s="169" t="s">
        <v>5</v>
      </c>
      <c r="H4" s="236"/>
      <c r="I4" s="236"/>
      <c r="J4" s="181">
        <f>0.939573547718805*1.25</f>
        <v>1.1744669346485062</v>
      </c>
      <c r="K4" s="32"/>
      <c r="L4" s="167"/>
      <c r="M4" s="167" t="s">
        <v>274</v>
      </c>
    </row>
    <row r="5" spans="1:13" s="60" customFormat="1" ht="30.75" customHeight="1" x14ac:dyDescent="0.2">
      <c r="A5" s="44">
        <v>1</v>
      </c>
      <c r="B5" s="44">
        <v>2</v>
      </c>
      <c r="C5" s="9">
        <v>3</v>
      </c>
      <c r="D5" s="9">
        <v>4</v>
      </c>
      <c r="E5" s="9">
        <v>5</v>
      </c>
      <c r="F5" s="69" t="s">
        <v>319</v>
      </c>
      <c r="G5" s="59">
        <v>7</v>
      </c>
      <c r="H5" s="9" t="s">
        <v>313</v>
      </c>
      <c r="I5" s="9" t="s">
        <v>314</v>
      </c>
      <c r="J5" s="84" t="s">
        <v>331</v>
      </c>
      <c r="K5" s="84" t="s">
        <v>328</v>
      </c>
      <c r="L5" s="9">
        <v>12</v>
      </c>
      <c r="M5" s="9">
        <v>13</v>
      </c>
    </row>
    <row r="6" spans="1:13" x14ac:dyDescent="0.25">
      <c r="A6" s="41" t="s">
        <v>13</v>
      </c>
      <c r="B6" s="115" t="s">
        <v>285</v>
      </c>
      <c r="C6" s="64">
        <v>15548</v>
      </c>
      <c r="D6" s="178">
        <v>0.95756520727121375</v>
      </c>
      <c r="E6" s="178">
        <v>1.0192950861847183</v>
      </c>
      <c r="F6" s="179">
        <v>0.96701503398521471</v>
      </c>
      <c r="G6" s="43">
        <v>44586.5</v>
      </c>
      <c r="H6" s="180">
        <v>0.57199461706098564</v>
      </c>
      <c r="I6" s="179">
        <v>0.59150540266546803</v>
      </c>
      <c r="J6" s="34">
        <v>45577.8</v>
      </c>
      <c r="K6" s="34">
        <v>20831.900000000001</v>
      </c>
      <c r="L6" s="179">
        <v>0.85795493205582329</v>
      </c>
      <c r="M6" s="65">
        <v>4461.3946465732879</v>
      </c>
    </row>
    <row r="7" spans="1:13" x14ac:dyDescent="0.25">
      <c r="A7" s="41" t="s">
        <v>16</v>
      </c>
      <c r="B7" s="115" t="s">
        <v>285</v>
      </c>
      <c r="C7" s="64">
        <v>3779</v>
      </c>
      <c r="D7" s="178">
        <v>0.95756520727121375</v>
      </c>
      <c r="E7" s="178">
        <v>1.0793860809738025</v>
      </c>
      <c r="F7" s="179">
        <v>1.0240239376439937</v>
      </c>
      <c r="G7" s="43">
        <v>9067.2999999999993</v>
      </c>
      <c r="H7" s="180">
        <v>0.47859062252968815</v>
      </c>
      <c r="I7" s="179">
        <v>0.46736272946001406</v>
      </c>
      <c r="J7" s="34">
        <v>14229.1</v>
      </c>
      <c r="K7" s="34">
        <v>6503.6</v>
      </c>
      <c r="L7" s="179">
        <v>0.79055476880778219</v>
      </c>
      <c r="M7" s="65">
        <v>4110.911519478901</v>
      </c>
    </row>
    <row r="8" spans="1:13" x14ac:dyDescent="0.25">
      <c r="A8" s="41" t="s">
        <v>18</v>
      </c>
      <c r="B8" s="115" t="s">
        <v>285</v>
      </c>
      <c r="C8" s="64">
        <v>20498</v>
      </c>
      <c r="D8" s="178">
        <v>0.95756520727121375</v>
      </c>
      <c r="E8" s="178">
        <v>1.0146355742023612</v>
      </c>
      <c r="F8" s="179">
        <v>0.96259451023400222</v>
      </c>
      <c r="G8" s="43">
        <v>80171.600000000006</v>
      </c>
      <c r="H8" s="180">
        <v>0.78013929572828156</v>
      </c>
      <c r="I8" s="179">
        <v>0.81045475268566969</v>
      </c>
      <c r="J8" s="34">
        <v>37348.800000000003</v>
      </c>
      <c r="K8" s="34">
        <v>17070.8</v>
      </c>
      <c r="L8" s="179">
        <v>0.97683157996075409</v>
      </c>
      <c r="M8" s="65">
        <v>5079.5572338490592</v>
      </c>
    </row>
    <row r="9" spans="1:13" x14ac:dyDescent="0.25">
      <c r="A9" s="41" t="s">
        <v>24</v>
      </c>
      <c r="B9" s="116" t="s">
        <v>286</v>
      </c>
      <c r="C9" s="64">
        <v>12282</v>
      </c>
      <c r="D9" s="178">
        <v>0.98342455063177348</v>
      </c>
      <c r="E9" s="178">
        <v>1.0244259892525647</v>
      </c>
      <c r="F9" s="179">
        <v>0.99812876456338762</v>
      </c>
      <c r="G9" s="43">
        <v>45122.1</v>
      </c>
      <c r="H9" s="180">
        <v>0.73279635825885692</v>
      </c>
      <c r="I9" s="179">
        <v>0.73417016348527409</v>
      </c>
      <c r="J9" s="34">
        <v>28067.7</v>
      </c>
      <c r="K9" s="34">
        <v>12828.7</v>
      </c>
      <c r="L9" s="179">
        <v>0.93541317979746241</v>
      </c>
      <c r="M9" s="65">
        <v>4864.1801530094363</v>
      </c>
    </row>
    <row r="10" spans="1:13" x14ac:dyDescent="0.25">
      <c r="A10" s="41" t="s">
        <v>38</v>
      </c>
      <c r="B10" s="116" t="s">
        <v>287</v>
      </c>
      <c r="C10" s="64">
        <v>45585</v>
      </c>
      <c r="D10" s="178">
        <v>0.96181919737066734</v>
      </c>
      <c r="E10" s="178">
        <v>1.0065811122079631</v>
      </c>
      <c r="F10" s="179">
        <v>0.95919555089586817</v>
      </c>
      <c r="G10" s="43">
        <v>159383.30000000002</v>
      </c>
      <c r="H10" s="180">
        <v>0.69740321828494034</v>
      </c>
      <c r="I10" s="179">
        <v>0.72707094776824244</v>
      </c>
      <c r="J10" s="34">
        <v>101724.9</v>
      </c>
      <c r="K10" s="34">
        <v>46494.7</v>
      </c>
      <c r="L10" s="179">
        <v>0.93155910835884992</v>
      </c>
      <c r="M10" s="65">
        <v>4844.1388512565163</v>
      </c>
    </row>
    <row r="11" spans="1:13" x14ac:dyDescent="0.25">
      <c r="A11" s="41" t="s">
        <v>43</v>
      </c>
      <c r="B11" s="116" t="s">
        <v>287</v>
      </c>
      <c r="C11" s="64">
        <v>8559</v>
      </c>
      <c r="D11" s="178">
        <v>0.96181919737066734</v>
      </c>
      <c r="E11" s="178">
        <v>1.0350508236943567</v>
      </c>
      <c r="F11" s="179">
        <v>0.986325029347075</v>
      </c>
      <c r="G11" s="43">
        <v>17608.7</v>
      </c>
      <c r="H11" s="180">
        <v>0.41036220977070276</v>
      </c>
      <c r="I11" s="179">
        <v>0.41605170462150121</v>
      </c>
      <c r="J11" s="34">
        <v>33293.300000000003</v>
      </c>
      <c r="K11" s="34">
        <v>15217.1</v>
      </c>
      <c r="L11" s="179">
        <v>0.76269487455659679</v>
      </c>
      <c r="M11" s="65">
        <v>3966.0391276756354</v>
      </c>
    </row>
    <row r="12" spans="1:13" x14ac:dyDescent="0.25">
      <c r="A12" s="41" t="s">
        <v>49</v>
      </c>
      <c r="B12" s="116" t="s">
        <v>287</v>
      </c>
      <c r="C12" s="64">
        <v>13842</v>
      </c>
      <c r="D12" s="178">
        <v>0.96181919737066734</v>
      </c>
      <c r="E12" s="178">
        <v>1.0216731686172518</v>
      </c>
      <c r="F12" s="179">
        <v>0.97357713742286456</v>
      </c>
      <c r="G12" s="43">
        <v>44234.1</v>
      </c>
      <c r="H12" s="180">
        <v>0.63741377144056666</v>
      </c>
      <c r="I12" s="179">
        <v>0.65471316749266639</v>
      </c>
      <c r="J12" s="34">
        <v>36422.800000000003</v>
      </c>
      <c r="K12" s="34">
        <v>16647.5</v>
      </c>
      <c r="L12" s="179">
        <v>0.89227334726049534</v>
      </c>
      <c r="M12" s="65">
        <v>4639.8515656402687</v>
      </c>
    </row>
    <row r="13" spans="1:13" x14ac:dyDescent="0.25">
      <c r="A13" s="41" t="s">
        <v>54</v>
      </c>
      <c r="B13" s="116" t="s">
        <v>288</v>
      </c>
      <c r="C13" s="64">
        <v>68147</v>
      </c>
      <c r="D13" s="178">
        <v>1.0031557988913478</v>
      </c>
      <c r="E13" s="178">
        <v>1.0044022480813535</v>
      </c>
      <c r="F13" s="179">
        <v>0.99825386824538653</v>
      </c>
      <c r="G13" s="43">
        <v>493993.89999999997</v>
      </c>
      <c r="H13" s="180">
        <v>1.4458989289336459</v>
      </c>
      <c r="I13" s="179">
        <v>1.4484280751900089</v>
      </c>
      <c r="J13" s="34">
        <v>0</v>
      </c>
      <c r="K13" s="34">
        <v>0</v>
      </c>
      <c r="L13" s="179">
        <v>1.4484280751900089</v>
      </c>
      <c r="M13" s="65">
        <v>7531.8749495558613</v>
      </c>
    </row>
    <row r="14" spans="1:13" x14ac:dyDescent="0.25">
      <c r="A14" s="41" t="s">
        <v>55</v>
      </c>
      <c r="B14" s="116" t="s">
        <v>288</v>
      </c>
      <c r="C14" s="64">
        <v>7416</v>
      </c>
      <c r="D14" s="178">
        <v>1.0031557988913478</v>
      </c>
      <c r="E14" s="178">
        <v>1.0404530744336569</v>
      </c>
      <c r="F14" s="179">
        <v>1.0340840119237535</v>
      </c>
      <c r="G14" s="43">
        <v>19253.599999999999</v>
      </c>
      <c r="H14" s="180">
        <v>0.51785159182547058</v>
      </c>
      <c r="I14" s="179">
        <v>0.50078290144152571</v>
      </c>
      <c r="J14" s="34">
        <v>26865.1</v>
      </c>
      <c r="K14" s="34">
        <v>12279.1</v>
      </c>
      <c r="L14" s="179">
        <v>0.80870072256228942</v>
      </c>
      <c r="M14" s="65">
        <v>4205.2710923568593</v>
      </c>
    </row>
    <row r="15" spans="1:13" x14ac:dyDescent="0.25">
      <c r="A15" s="41" t="s">
        <v>359</v>
      </c>
      <c r="B15" s="116" t="s">
        <v>288</v>
      </c>
      <c r="C15" s="64">
        <v>15089</v>
      </c>
      <c r="D15" s="178">
        <v>1.0031557988913478</v>
      </c>
      <c r="E15" s="178">
        <v>1.0198820332692691</v>
      </c>
      <c r="F15" s="179">
        <v>1.0136388949843878</v>
      </c>
      <c r="G15" s="43">
        <v>283306.19999999995</v>
      </c>
      <c r="H15" s="180">
        <v>3.7450594149402616</v>
      </c>
      <c r="I15" s="179">
        <v>3.69466822304401</v>
      </c>
      <c r="J15" s="34">
        <v>0</v>
      </c>
      <c r="K15" s="34">
        <v>0</v>
      </c>
      <c r="L15" s="179">
        <v>3.69466822304401</v>
      </c>
      <c r="M15" s="65">
        <v>19212.399643948298</v>
      </c>
    </row>
    <row r="16" spans="1:13" x14ac:dyDescent="0.25">
      <c r="A16" s="41" t="s">
        <v>57</v>
      </c>
      <c r="B16" s="116" t="s">
        <v>288</v>
      </c>
      <c r="C16" s="64">
        <v>10346</v>
      </c>
      <c r="D16" s="178">
        <v>1.0031557988913478</v>
      </c>
      <c r="E16" s="178">
        <v>1.0289967137057801</v>
      </c>
      <c r="F16" s="179">
        <v>1.0226977805264585</v>
      </c>
      <c r="G16" s="43">
        <v>85778.799999999988</v>
      </c>
      <c r="H16" s="180">
        <v>1.6537527678430728</v>
      </c>
      <c r="I16" s="179">
        <v>1.6170493368938019</v>
      </c>
      <c r="J16" s="34">
        <v>0</v>
      </c>
      <c r="K16" s="34">
        <v>0</v>
      </c>
      <c r="L16" s="179">
        <v>1.6170493368938017</v>
      </c>
      <c r="M16" s="65">
        <v>8408.7112100120085</v>
      </c>
    </row>
    <row r="17" spans="1:13" x14ac:dyDescent="0.25">
      <c r="A17" s="41" t="s">
        <v>60</v>
      </c>
      <c r="B17" s="116" t="s">
        <v>288</v>
      </c>
      <c r="C17" s="64">
        <v>10906</v>
      </c>
      <c r="D17" s="178">
        <v>1.0031557988913478</v>
      </c>
      <c r="E17" s="178">
        <v>1.0275077938749313</v>
      </c>
      <c r="F17" s="179">
        <v>1.0212179750167725</v>
      </c>
      <c r="G17" s="43">
        <v>59992.4</v>
      </c>
      <c r="H17" s="180">
        <v>1.0972203016082649</v>
      </c>
      <c r="I17" s="179">
        <v>1.0744232166401537</v>
      </c>
      <c r="J17" s="34">
        <v>5794</v>
      </c>
      <c r="K17" s="34">
        <v>2648.2</v>
      </c>
      <c r="L17" s="179">
        <v>1.1201489490802894</v>
      </c>
      <c r="M17" s="65">
        <v>5824.8123975658164</v>
      </c>
    </row>
    <row r="18" spans="1:13" x14ac:dyDescent="0.25">
      <c r="A18" s="41" t="s">
        <v>62</v>
      </c>
      <c r="B18" s="116" t="s">
        <v>288</v>
      </c>
      <c r="C18" s="64">
        <v>7895</v>
      </c>
      <c r="D18" s="178">
        <v>1.0031557988913478</v>
      </c>
      <c r="E18" s="178">
        <v>1.037998733375554</v>
      </c>
      <c r="F18" s="179">
        <v>1.0316446949469895</v>
      </c>
      <c r="G18" s="43">
        <v>27812.1</v>
      </c>
      <c r="H18" s="180">
        <v>0.70265920443530128</v>
      </c>
      <c r="I18" s="179">
        <v>0.6811058185797263</v>
      </c>
      <c r="J18" s="34">
        <v>20895.5</v>
      </c>
      <c r="K18" s="34">
        <v>9550.6</v>
      </c>
      <c r="L18" s="179">
        <v>0.90660356502236283</v>
      </c>
      <c r="M18" s="65">
        <v>4714.3691823801482</v>
      </c>
    </row>
    <row r="19" spans="1:13" x14ac:dyDescent="0.25">
      <c r="A19" s="41" t="s">
        <v>64</v>
      </c>
      <c r="B19" s="116" t="s">
        <v>288</v>
      </c>
      <c r="C19" s="64">
        <v>11257</v>
      </c>
      <c r="D19" s="178">
        <v>1.0031557988913478</v>
      </c>
      <c r="E19" s="178">
        <v>1.0266500843919339</v>
      </c>
      <c r="F19" s="179">
        <v>1.0203655159438576</v>
      </c>
      <c r="G19" s="43">
        <v>231142.99999999997</v>
      </c>
      <c r="H19" s="180">
        <v>4.0956342987724739</v>
      </c>
      <c r="I19" s="179">
        <v>4.0138893707946748</v>
      </c>
      <c r="J19" s="34">
        <v>0</v>
      </c>
      <c r="K19" s="34">
        <v>0</v>
      </c>
      <c r="L19" s="179">
        <v>4.0138893707946748</v>
      </c>
      <c r="M19" s="65">
        <v>20872.360402300965</v>
      </c>
    </row>
    <row r="20" spans="1:13" x14ac:dyDescent="0.25">
      <c r="A20" s="41" t="s">
        <v>65</v>
      </c>
      <c r="B20" s="116" t="s">
        <v>288</v>
      </c>
      <c r="C20" s="64">
        <v>51538</v>
      </c>
      <c r="D20" s="178">
        <v>1.0031557988913478</v>
      </c>
      <c r="E20" s="178">
        <v>1.0058209476502775</v>
      </c>
      <c r="F20" s="179">
        <v>0.99966388334169054</v>
      </c>
      <c r="G20" s="43">
        <v>145336.5</v>
      </c>
      <c r="H20" s="180">
        <v>0.56248407060031358</v>
      </c>
      <c r="I20" s="179">
        <v>0.56267319443414709</v>
      </c>
      <c r="J20" s="34">
        <v>163905.20000000001</v>
      </c>
      <c r="K20" s="34">
        <v>74915.200000000012</v>
      </c>
      <c r="L20" s="179">
        <v>0.8423021970325395</v>
      </c>
      <c r="M20" s="65">
        <v>4379.9998953714085</v>
      </c>
    </row>
    <row r="21" spans="1:13" x14ac:dyDescent="0.25">
      <c r="A21" s="41" t="s">
        <v>66</v>
      </c>
      <c r="B21" s="116" t="s">
        <v>288</v>
      </c>
      <c r="C21" s="64">
        <v>7496</v>
      </c>
      <c r="D21" s="178">
        <v>1.0031557988913478</v>
      </c>
      <c r="E21" s="178">
        <v>1.0400213447171824</v>
      </c>
      <c r="F21" s="179">
        <v>1.0336549250112834</v>
      </c>
      <c r="G21" s="43">
        <v>51142.500000000007</v>
      </c>
      <c r="H21" s="180">
        <v>1.3608663256923377</v>
      </c>
      <c r="I21" s="179">
        <v>1.3165576758389483</v>
      </c>
      <c r="J21" s="34">
        <v>0</v>
      </c>
      <c r="K21" s="34">
        <v>0</v>
      </c>
      <c r="L21" s="179">
        <v>1.3165576758389483</v>
      </c>
      <c r="M21" s="65">
        <v>6846.1444155561758</v>
      </c>
    </row>
    <row r="22" spans="1:13" x14ac:dyDescent="0.25">
      <c r="A22" s="41" t="s">
        <v>68</v>
      </c>
      <c r="B22" s="116" t="s">
        <v>289</v>
      </c>
      <c r="C22" s="64">
        <v>79350</v>
      </c>
      <c r="D22" s="178">
        <v>1.0179309624478685</v>
      </c>
      <c r="E22" s="178">
        <v>1.003780718336484</v>
      </c>
      <c r="F22" s="179">
        <v>1.0123300094504475</v>
      </c>
      <c r="G22" s="43">
        <v>427359.60000000003</v>
      </c>
      <c r="H22" s="180">
        <v>1.0742605435196309</v>
      </c>
      <c r="I22" s="179">
        <v>1.0611762305681356</v>
      </c>
      <c r="J22" s="34">
        <v>47322.7</v>
      </c>
      <c r="K22" s="34">
        <v>21629.5</v>
      </c>
      <c r="L22" s="179">
        <v>1.1129573304671427</v>
      </c>
      <c r="M22" s="65">
        <v>5787.4157376923104</v>
      </c>
    </row>
    <row r="23" spans="1:13" x14ac:dyDescent="0.25">
      <c r="A23" s="41" t="s">
        <v>69</v>
      </c>
      <c r="B23" s="116" t="s">
        <v>289</v>
      </c>
      <c r="C23" s="64">
        <v>1131</v>
      </c>
      <c r="D23" s="178">
        <v>1.0179309624478685</v>
      </c>
      <c r="E23" s="178">
        <v>1.2652519893899203</v>
      </c>
      <c r="F23" s="179">
        <v>1.2760282549549156</v>
      </c>
      <c r="G23" s="43">
        <v>23974.1</v>
      </c>
      <c r="H23" s="180">
        <v>4.228076137695564</v>
      </c>
      <c r="I23" s="179">
        <v>3.3134659215245588</v>
      </c>
      <c r="J23" s="34">
        <v>0</v>
      </c>
      <c r="K23" s="34">
        <v>0</v>
      </c>
      <c r="L23" s="179">
        <v>3.3134659215245588</v>
      </c>
      <c r="M23" s="65">
        <v>17230.134790962245</v>
      </c>
    </row>
    <row r="24" spans="1:13" x14ac:dyDescent="0.25">
      <c r="A24" s="41" t="s">
        <v>71</v>
      </c>
      <c r="B24" s="116" t="s">
        <v>289</v>
      </c>
      <c r="C24" s="64">
        <v>12622</v>
      </c>
      <c r="D24" s="178">
        <v>1.0179309624478685</v>
      </c>
      <c r="E24" s="178">
        <v>1.0237680240849312</v>
      </c>
      <c r="F24" s="179">
        <v>1.0324875488886893</v>
      </c>
      <c r="G24" s="43">
        <v>37213.199999999997</v>
      </c>
      <c r="H24" s="180">
        <v>0.58807393797938101</v>
      </c>
      <c r="I24" s="179">
        <v>0.56957000460911145</v>
      </c>
      <c r="J24" s="34">
        <v>40992.1</v>
      </c>
      <c r="K24" s="34">
        <v>18736</v>
      </c>
      <c r="L24" s="179">
        <v>0.8460461794450046</v>
      </c>
      <c r="M24" s="65">
        <v>4399.4687304672234</v>
      </c>
    </row>
    <row r="25" spans="1:13" x14ac:dyDescent="0.25">
      <c r="A25" s="41" t="s">
        <v>74</v>
      </c>
      <c r="B25" s="116" t="s">
        <v>289</v>
      </c>
      <c r="C25" s="64">
        <v>13866</v>
      </c>
      <c r="D25" s="178">
        <v>1.0179309624478685</v>
      </c>
      <c r="E25" s="178">
        <v>1.0216356555603634</v>
      </c>
      <c r="F25" s="179">
        <v>1.0303370187886443</v>
      </c>
      <c r="G25" s="43">
        <v>104965.7</v>
      </c>
      <c r="H25" s="180">
        <v>1.5099386511004456</v>
      </c>
      <c r="I25" s="179">
        <v>1.4654803463003432</v>
      </c>
      <c r="J25" s="34">
        <v>0</v>
      </c>
      <c r="K25" s="34">
        <v>0</v>
      </c>
      <c r="L25" s="179">
        <v>1.465480346300343</v>
      </c>
      <c r="M25" s="65">
        <v>7620.5473357163646</v>
      </c>
    </row>
    <row r="26" spans="1:13" x14ac:dyDescent="0.25">
      <c r="A26" s="41" t="s">
        <v>75</v>
      </c>
      <c r="B26" s="116" t="s">
        <v>289</v>
      </c>
      <c r="C26" s="64">
        <v>20789</v>
      </c>
      <c r="D26" s="178">
        <v>1.0179309624478685</v>
      </c>
      <c r="E26" s="178">
        <v>1.0144307085477897</v>
      </c>
      <c r="F26" s="179">
        <v>1.0230707065910796</v>
      </c>
      <c r="G26" s="43">
        <v>90084.900000000009</v>
      </c>
      <c r="H26" s="180">
        <v>0.86433379353799833</v>
      </c>
      <c r="I26" s="179">
        <v>0.84484267604337904</v>
      </c>
      <c r="J26" s="34">
        <v>36455.599999999999</v>
      </c>
      <c r="K26" s="34">
        <v>16662.5</v>
      </c>
      <c r="L26" s="179">
        <v>0.99550156028203984</v>
      </c>
      <c r="M26" s="65">
        <v>5176.6417625869772</v>
      </c>
    </row>
    <row r="27" spans="1:13" x14ac:dyDescent="0.25">
      <c r="A27" s="41" t="s">
        <v>76</v>
      </c>
      <c r="B27" s="116" t="s">
        <v>289</v>
      </c>
      <c r="C27" s="64">
        <v>20121</v>
      </c>
      <c r="D27" s="178">
        <v>1.0179309624478685</v>
      </c>
      <c r="E27" s="178">
        <v>1.0149097957357984</v>
      </c>
      <c r="F27" s="179">
        <v>1.0235538742079751</v>
      </c>
      <c r="G27" s="43">
        <v>68674.099999999991</v>
      </c>
      <c r="H27" s="180">
        <v>0.68077955902466103</v>
      </c>
      <c r="I27" s="179">
        <v>0.66511355794676419</v>
      </c>
      <c r="J27" s="34">
        <v>54548.9</v>
      </c>
      <c r="K27" s="34">
        <v>24932.3</v>
      </c>
      <c r="L27" s="179">
        <v>0.89792049110955585</v>
      </c>
      <c r="M27" s="65">
        <v>4669.2169045354694</v>
      </c>
    </row>
    <row r="28" spans="1:13" x14ac:dyDescent="0.25">
      <c r="A28" s="41" t="s">
        <v>78</v>
      </c>
      <c r="B28" s="116" t="s">
        <v>289</v>
      </c>
      <c r="C28" s="64">
        <v>9397</v>
      </c>
      <c r="D28" s="178">
        <v>1.0179309624478685</v>
      </c>
      <c r="E28" s="178">
        <v>1.0319250824731296</v>
      </c>
      <c r="F28" s="179">
        <v>1.0407140816805305</v>
      </c>
      <c r="G28" s="43">
        <v>24659.8</v>
      </c>
      <c r="H28" s="180">
        <v>0.52343579072744784</v>
      </c>
      <c r="I28" s="179">
        <v>0.5029583052073352</v>
      </c>
      <c r="J28" s="34">
        <v>34149</v>
      </c>
      <c r="K28" s="34">
        <v>15608.3</v>
      </c>
      <c r="L28" s="179">
        <v>0.80988084221491596</v>
      </c>
      <c r="M28" s="65">
        <v>4211.4077544399452</v>
      </c>
    </row>
    <row r="29" spans="1:13" x14ac:dyDescent="0.25">
      <c r="A29" s="41" t="s">
        <v>82</v>
      </c>
      <c r="B29" s="116" t="s">
        <v>290</v>
      </c>
      <c r="C29" s="64">
        <v>15357</v>
      </c>
      <c r="D29" s="178">
        <v>0.99008622575539773</v>
      </c>
      <c r="E29" s="178">
        <v>1.0195350654424693</v>
      </c>
      <c r="F29" s="179">
        <v>1.0000923921690366</v>
      </c>
      <c r="G29" s="43">
        <v>61579.1</v>
      </c>
      <c r="H29" s="180">
        <v>0.79981592071206398</v>
      </c>
      <c r="I29" s="179">
        <v>0.79974203081116768</v>
      </c>
      <c r="J29" s="34">
        <v>29927.1</v>
      </c>
      <c r="K29" s="34">
        <v>13678.6</v>
      </c>
      <c r="L29" s="179">
        <v>0.97101505859650994</v>
      </c>
      <c r="M29" s="65">
        <v>5049.3111261497443</v>
      </c>
    </row>
    <row r="30" spans="1:13" x14ac:dyDescent="0.25">
      <c r="A30" s="41" t="s">
        <v>83</v>
      </c>
      <c r="B30" s="116" t="s">
        <v>290</v>
      </c>
      <c r="C30" s="64">
        <v>95623</v>
      </c>
      <c r="D30" s="178">
        <v>0.99008622575539773</v>
      </c>
      <c r="E30" s="178">
        <v>1.0031373205191221</v>
      </c>
      <c r="F30" s="179">
        <v>0.98400735448624654</v>
      </c>
      <c r="G30" s="43">
        <v>420873.89999999997</v>
      </c>
      <c r="H30" s="180">
        <v>0.8779155091339147</v>
      </c>
      <c r="I30" s="179">
        <v>0.89218388981683705</v>
      </c>
      <c r="J30" s="34">
        <v>138118.39999999999</v>
      </c>
      <c r="K30" s="34">
        <v>63128.9</v>
      </c>
      <c r="L30" s="179">
        <v>1.0212051698232079</v>
      </c>
      <c r="M30" s="65">
        <v>5310.3014010132019</v>
      </c>
    </row>
    <row r="31" spans="1:13" x14ac:dyDescent="0.25">
      <c r="A31" s="41" t="s">
        <v>84</v>
      </c>
      <c r="B31" s="116" t="s">
        <v>290</v>
      </c>
      <c r="C31" s="64">
        <v>6113</v>
      </c>
      <c r="D31" s="178">
        <v>0.99008622575539773</v>
      </c>
      <c r="E31" s="178">
        <v>1.0490757402257485</v>
      </c>
      <c r="F31" s="179">
        <v>1.0290697222400484</v>
      </c>
      <c r="G31" s="43">
        <v>21011.8</v>
      </c>
      <c r="H31" s="180">
        <v>0.68560180814605209</v>
      </c>
      <c r="I31" s="179">
        <v>0.66623455469436454</v>
      </c>
      <c r="J31" s="34">
        <v>16625.2</v>
      </c>
      <c r="K31" s="34">
        <v>7598.8</v>
      </c>
      <c r="L31" s="179">
        <v>0.89852944197181217</v>
      </c>
      <c r="M31" s="65">
        <v>4672.3834696024542</v>
      </c>
    </row>
    <row r="32" spans="1:13" x14ac:dyDescent="0.25">
      <c r="A32" s="41" t="s">
        <v>87</v>
      </c>
      <c r="B32" s="116" t="s">
        <v>290</v>
      </c>
      <c r="C32" s="64">
        <v>21743</v>
      </c>
      <c r="D32" s="178">
        <v>0.99008622575539773</v>
      </c>
      <c r="E32" s="178">
        <v>1.0137975440371614</v>
      </c>
      <c r="F32" s="179">
        <v>0.99446428608240078</v>
      </c>
      <c r="G32" s="43">
        <v>76418.400000000009</v>
      </c>
      <c r="H32" s="180">
        <v>0.70103801076080008</v>
      </c>
      <c r="I32" s="179">
        <v>0.70494035891673279</v>
      </c>
      <c r="J32" s="34">
        <v>52792.800000000003</v>
      </c>
      <c r="K32" s="34">
        <v>24129.7</v>
      </c>
      <c r="L32" s="179">
        <v>0.91954400629092037</v>
      </c>
      <c r="M32" s="65">
        <v>4781.6599143787398</v>
      </c>
    </row>
    <row r="33" spans="1:13" x14ac:dyDescent="0.25">
      <c r="A33" s="41" t="s">
        <v>92</v>
      </c>
      <c r="B33" s="116" t="s">
        <v>290</v>
      </c>
      <c r="C33" s="64">
        <v>19679</v>
      </c>
      <c r="D33" s="178">
        <v>0.99008622575539773</v>
      </c>
      <c r="E33" s="178">
        <v>1.0152446770669241</v>
      </c>
      <c r="F33" s="179">
        <v>0.99588382208717185</v>
      </c>
      <c r="G33" s="43">
        <v>60144.600000000006</v>
      </c>
      <c r="H33" s="180">
        <v>0.60961649118448002</v>
      </c>
      <c r="I33" s="179">
        <v>0.61213615249502362</v>
      </c>
      <c r="J33" s="34">
        <v>57307.3</v>
      </c>
      <c r="K33" s="34">
        <v>26193.1</v>
      </c>
      <c r="L33" s="179">
        <v>0.86915740238159733</v>
      </c>
      <c r="M33" s="65">
        <v>4519.6478709239491</v>
      </c>
    </row>
    <row r="34" spans="1:13" x14ac:dyDescent="0.25">
      <c r="A34" s="41" t="s">
        <v>95</v>
      </c>
      <c r="B34" s="116" t="s">
        <v>290</v>
      </c>
      <c r="C34" s="64">
        <v>7109</v>
      </c>
      <c r="D34" s="178">
        <v>0.99008622575539773</v>
      </c>
      <c r="E34" s="178">
        <v>1.0422000281333521</v>
      </c>
      <c r="F34" s="179">
        <v>1.0223251309185466</v>
      </c>
      <c r="G34" s="43">
        <v>26291.199999999997</v>
      </c>
      <c r="H34" s="180">
        <v>0.73767486593004006</v>
      </c>
      <c r="I34" s="179">
        <v>0.72156581465159542</v>
      </c>
      <c r="J34" s="34">
        <v>17116.2</v>
      </c>
      <c r="K34" s="34">
        <v>7823.2</v>
      </c>
      <c r="L34" s="179">
        <v>0.92857075741335338</v>
      </c>
      <c r="M34" s="65">
        <v>4828.5993253301667</v>
      </c>
    </row>
    <row r="35" spans="1:13" x14ac:dyDescent="0.25">
      <c r="A35" s="41" t="s">
        <v>97</v>
      </c>
      <c r="B35" s="116" t="s">
        <v>291</v>
      </c>
      <c r="C35" s="64">
        <v>10510</v>
      </c>
      <c r="D35" s="178">
        <v>1.0172815423878987</v>
      </c>
      <c r="E35" s="178">
        <v>1.0285442435775451</v>
      </c>
      <c r="F35" s="179">
        <v>1.0366426679094205</v>
      </c>
      <c r="G35" s="43">
        <v>32060.2</v>
      </c>
      <c r="H35" s="180">
        <v>0.60845239228614034</v>
      </c>
      <c r="I35" s="179">
        <v>0.58694515585895746</v>
      </c>
      <c r="J35" s="34">
        <v>33286</v>
      </c>
      <c r="K35" s="34">
        <v>15213.8</v>
      </c>
      <c r="L35" s="179">
        <v>0.85547943951697303</v>
      </c>
      <c r="M35" s="65">
        <v>4448.5220016967151</v>
      </c>
    </row>
    <row r="36" spans="1:13" x14ac:dyDescent="0.25">
      <c r="A36" s="41" t="s">
        <v>98</v>
      </c>
      <c r="B36" s="116" t="s">
        <v>291</v>
      </c>
      <c r="C36" s="64">
        <v>47711</v>
      </c>
      <c r="D36" s="178">
        <v>1.0172815423878987</v>
      </c>
      <c r="E36" s="178">
        <v>1.0062878581459203</v>
      </c>
      <c r="F36" s="179">
        <v>1.0142110429055122</v>
      </c>
      <c r="G36" s="43">
        <v>208241</v>
      </c>
      <c r="H36" s="180">
        <v>0.87058426439810876</v>
      </c>
      <c r="I36" s="179">
        <v>0.85838570826842764</v>
      </c>
      <c r="J36" s="34">
        <v>79533.8</v>
      </c>
      <c r="K36" s="34">
        <v>36352</v>
      </c>
      <c r="L36" s="179">
        <v>1.0028549152547828</v>
      </c>
      <c r="M36" s="65">
        <v>5214.8794569972633</v>
      </c>
    </row>
    <row r="37" spans="1:13" x14ac:dyDescent="0.25">
      <c r="A37" s="41" t="s">
        <v>106</v>
      </c>
      <c r="B37" s="116" t="s">
        <v>292</v>
      </c>
      <c r="C37" s="64">
        <v>4985</v>
      </c>
      <c r="D37" s="178">
        <v>0.95316667340754113</v>
      </c>
      <c r="E37" s="178">
        <v>1.0601805416248746</v>
      </c>
      <c r="F37" s="179">
        <v>1.0011833439240614</v>
      </c>
      <c r="G37" s="43">
        <v>10222.700000000001</v>
      </c>
      <c r="H37" s="180">
        <v>0.40903789530457657</v>
      </c>
      <c r="I37" s="179">
        <v>0.40855443489639359</v>
      </c>
      <c r="J37" s="34">
        <v>19877.599999999999</v>
      </c>
      <c r="K37" s="34">
        <v>9085.2999999999993</v>
      </c>
      <c r="L37" s="179">
        <v>0.75862397761172928</v>
      </c>
      <c r="M37" s="65">
        <v>3944.8703259612325</v>
      </c>
    </row>
    <row r="38" spans="1:13" x14ac:dyDescent="0.25">
      <c r="A38" s="41" t="s">
        <v>108</v>
      </c>
      <c r="B38" s="116" t="s">
        <v>292</v>
      </c>
      <c r="C38" s="64">
        <v>52338</v>
      </c>
      <c r="D38" s="178">
        <v>0.95316667340754113</v>
      </c>
      <c r="E38" s="178">
        <v>1.0057319729450878</v>
      </c>
      <c r="F38" s="179">
        <v>0.94976474310805392</v>
      </c>
      <c r="G38" s="43">
        <v>478453.2</v>
      </c>
      <c r="H38" s="180">
        <v>1.8234146193633671</v>
      </c>
      <c r="I38" s="179">
        <v>1.9198592415594846</v>
      </c>
      <c r="J38" s="34">
        <v>0</v>
      </c>
      <c r="K38" s="34">
        <v>0</v>
      </c>
      <c r="L38" s="179">
        <v>1.9198592415594848</v>
      </c>
      <c r="M38" s="65">
        <v>9983.3329496035039</v>
      </c>
    </row>
    <row r="39" spans="1:13" x14ac:dyDescent="0.25">
      <c r="A39" s="41" t="s">
        <v>112</v>
      </c>
      <c r="B39" s="116" t="s">
        <v>293</v>
      </c>
      <c r="C39" s="64">
        <v>26689</v>
      </c>
      <c r="D39" s="178">
        <v>1.0156785477399437</v>
      </c>
      <c r="E39" s="178">
        <v>1.0112405860092173</v>
      </c>
      <c r="F39" s="179">
        <v>1.0175967449017265</v>
      </c>
      <c r="G39" s="43">
        <v>125396.6</v>
      </c>
      <c r="H39" s="180">
        <v>0.93716605844669409</v>
      </c>
      <c r="I39" s="179">
        <v>0.92096015749067683</v>
      </c>
      <c r="J39" s="34">
        <v>35801.699999999997</v>
      </c>
      <c r="K39" s="34">
        <v>16363.6</v>
      </c>
      <c r="L39" s="179">
        <v>1.0368284687847471</v>
      </c>
      <c r="M39" s="65">
        <v>5391.5430836990345</v>
      </c>
    </row>
    <row r="40" spans="1:13" x14ac:dyDescent="0.25">
      <c r="A40" s="41" t="s">
        <v>113</v>
      </c>
      <c r="B40" s="116" t="s">
        <v>293</v>
      </c>
      <c r="C40" s="64">
        <v>12407</v>
      </c>
      <c r="D40" s="178">
        <v>1.0156785477399437</v>
      </c>
      <c r="E40" s="178">
        <v>1.0241798984444266</v>
      </c>
      <c r="F40" s="179">
        <v>1.0306173874644404</v>
      </c>
      <c r="G40" s="43">
        <v>49182.6</v>
      </c>
      <c r="H40" s="180">
        <v>0.7906928163982534</v>
      </c>
      <c r="I40" s="179">
        <v>0.7672030629558293</v>
      </c>
      <c r="J40" s="34">
        <v>27079.9</v>
      </c>
      <c r="K40" s="34">
        <v>12377.2</v>
      </c>
      <c r="L40" s="179">
        <v>0.95334832845228801</v>
      </c>
      <c r="M40" s="65">
        <v>4957.4435322435902</v>
      </c>
    </row>
    <row r="41" spans="1:13" x14ac:dyDescent="0.25">
      <c r="A41" s="41" t="s">
        <v>114</v>
      </c>
      <c r="B41" s="116" t="s">
        <v>293</v>
      </c>
      <c r="C41" s="64">
        <v>5113</v>
      </c>
      <c r="D41" s="178">
        <v>1.0156785477399437</v>
      </c>
      <c r="E41" s="178">
        <v>1.0586739683160571</v>
      </c>
      <c r="F41" s="179">
        <v>1.0653282700233648</v>
      </c>
      <c r="G41" s="43">
        <v>15675.099999999999</v>
      </c>
      <c r="H41" s="180">
        <v>0.61150163015648751</v>
      </c>
      <c r="I41" s="179">
        <v>0.57400300673807902</v>
      </c>
      <c r="J41" s="34">
        <v>17008</v>
      </c>
      <c r="K41" s="34">
        <v>7773.7</v>
      </c>
      <c r="L41" s="179">
        <v>0.84845245706442474</v>
      </c>
      <c r="M41" s="65">
        <v>4411.9814554232144</v>
      </c>
    </row>
    <row r="42" spans="1:13" x14ac:dyDescent="0.25">
      <c r="A42" s="41" t="s">
        <v>115</v>
      </c>
      <c r="B42" s="116" t="s">
        <v>293</v>
      </c>
      <c r="C42" s="64">
        <v>25203</v>
      </c>
      <c r="D42" s="178">
        <v>1.0156785477399437</v>
      </c>
      <c r="E42" s="178">
        <v>1.0119033448399</v>
      </c>
      <c r="F42" s="179">
        <v>1.0182636695070959</v>
      </c>
      <c r="G42" s="43">
        <v>95950</v>
      </c>
      <c r="H42" s="180">
        <v>0.75937418886940145</v>
      </c>
      <c r="I42" s="179">
        <v>0.74575398456176545</v>
      </c>
      <c r="J42" s="34">
        <v>57211.8</v>
      </c>
      <c r="K42" s="34">
        <v>26149.4</v>
      </c>
      <c r="L42" s="179">
        <v>0.94170299447297134</v>
      </c>
      <c r="M42" s="65">
        <v>4896.8874019251962</v>
      </c>
    </row>
    <row r="43" spans="1:13" x14ac:dyDescent="0.25">
      <c r="A43" s="41" t="s">
        <v>116</v>
      </c>
      <c r="B43" s="116" t="s">
        <v>293</v>
      </c>
      <c r="C43" s="64">
        <v>3650</v>
      </c>
      <c r="D43" s="178">
        <v>1.0156785477399437</v>
      </c>
      <c r="E43" s="178">
        <v>1.0821917808219177</v>
      </c>
      <c r="F43" s="179">
        <v>1.0889939038836685</v>
      </c>
      <c r="G43" s="43">
        <v>20436.400000000001</v>
      </c>
      <c r="H43" s="180">
        <v>1.1167979852347991</v>
      </c>
      <c r="I43" s="179">
        <v>1.0255318980684587</v>
      </c>
      <c r="J43" s="34">
        <v>3078.4</v>
      </c>
      <c r="K43" s="34">
        <v>1407</v>
      </c>
      <c r="L43" s="179">
        <v>1.0936040715943323</v>
      </c>
      <c r="M43" s="65">
        <v>5686.7781373908456</v>
      </c>
    </row>
    <row r="44" spans="1:13" x14ac:dyDescent="0.25">
      <c r="A44" s="41" t="s">
        <v>117</v>
      </c>
      <c r="B44" s="116" t="s">
        <v>293</v>
      </c>
      <c r="C44" s="64">
        <v>5994</v>
      </c>
      <c r="D44" s="178">
        <v>1.0156785477399437</v>
      </c>
      <c r="E44" s="178">
        <v>1.05005005005005</v>
      </c>
      <c r="F44" s="179">
        <v>1.0566501460663156</v>
      </c>
      <c r="G44" s="43">
        <v>21265.3</v>
      </c>
      <c r="H44" s="180">
        <v>0.70764895069055633</v>
      </c>
      <c r="I44" s="179">
        <v>0.6697097930899677</v>
      </c>
      <c r="J44" s="34">
        <v>16624</v>
      </c>
      <c r="K44" s="34">
        <v>7598.2</v>
      </c>
      <c r="L44" s="179">
        <v>0.90041457596357843</v>
      </c>
      <c r="M44" s="65">
        <v>4682.18623007938</v>
      </c>
    </row>
    <row r="45" spans="1:13" x14ac:dyDescent="0.25">
      <c r="A45" s="41" t="s">
        <v>280</v>
      </c>
      <c r="B45" s="116" t="s">
        <v>293</v>
      </c>
      <c r="C45" s="64">
        <v>3991</v>
      </c>
      <c r="D45" s="178">
        <v>1.0156785477399437</v>
      </c>
      <c r="E45" s="178">
        <v>1.0751691305437234</v>
      </c>
      <c r="F45" s="179">
        <v>1.0819271126941696</v>
      </c>
      <c r="G45" s="43">
        <v>65472.7</v>
      </c>
      <c r="H45" s="180">
        <v>3.2722133709554848</v>
      </c>
      <c r="I45" s="179">
        <v>3.0244305115962535</v>
      </c>
      <c r="J45" s="34">
        <v>0</v>
      </c>
      <c r="K45" s="34">
        <v>0</v>
      </c>
      <c r="L45" s="179">
        <v>3.0244305115962531</v>
      </c>
      <c r="M45" s="65">
        <v>15727.140889599188</v>
      </c>
    </row>
    <row r="46" spans="1:13" x14ac:dyDescent="0.25">
      <c r="A46" s="41" t="s">
        <v>120</v>
      </c>
      <c r="B46" s="116" t="s">
        <v>293</v>
      </c>
      <c r="C46" s="64">
        <v>14756</v>
      </c>
      <c r="D46" s="178">
        <v>1.0156785477399437</v>
      </c>
      <c r="E46" s="178">
        <v>1.0203307129303334</v>
      </c>
      <c r="F46" s="179">
        <v>1.0267440078712402</v>
      </c>
      <c r="G46" s="43">
        <v>58639.5</v>
      </c>
      <c r="H46" s="180">
        <v>0.79265591310014649</v>
      </c>
      <c r="I46" s="179">
        <v>0.77200929055682421</v>
      </c>
      <c r="J46" s="34">
        <v>31707.1</v>
      </c>
      <c r="K46" s="34">
        <v>14492.2</v>
      </c>
      <c r="L46" s="179">
        <v>0.95595824714722488</v>
      </c>
      <c r="M46" s="65">
        <v>4971.0151976755742</v>
      </c>
    </row>
    <row r="47" spans="1:13" x14ac:dyDescent="0.25">
      <c r="A47" s="41" t="s">
        <v>123</v>
      </c>
      <c r="B47" s="116" t="s">
        <v>294</v>
      </c>
      <c r="C47" s="64">
        <v>20711</v>
      </c>
      <c r="D47" s="178">
        <v>0.97497316569813974</v>
      </c>
      <c r="E47" s="178">
        <v>1.0144850562503018</v>
      </c>
      <c r="F47" s="179">
        <v>0.97994850455347726</v>
      </c>
      <c r="G47" s="43">
        <v>58787.900000000009</v>
      </c>
      <c r="H47" s="180">
        <v>0.56617406275337401</v>
      </c>
      <c r="I47" s="179">
        <v>0.57775899460284041</v>
      </c>
      <c r="J47" s="34">
        <v>62975.6</v>
      </c>
      <c r="K47" s="34">
        <v>28783.8</v>
      </c>
      <c r="L47" s="179">
        <v>0.85049196253393733</v>
      </c>
      <c r="M47" s="65">
        <v>4422.5869528023568</v>
      </c>
    </row>
    <row r="48" spans="1:13" x14ac:dyDescent="0.25">
      <c r="A48" s="41" t="s">
        <v>124</v>
      </c>
      <c r="B48" s="116" t="s">
        <v>294</v>
      </c>
      <c r="C48" s="64">
        <v>939</v>
      </c>
      <c r="D48" s="178">
        <v>0.97497316569813974</v>
      </c>
      <c r="E48" s="178">
        <v>1.3194888178913737</v>
      </c>
      <c r="F48" s="179">
        <v>1.2745688917754352</v>
      </c>
      <c r="G48" s="43">
        <v>5743.2999999999993</v>
      </c>
      <c r="H48" s="180">
        <v>1.2199976710720757</v>
      </c>
      <c r="I48" s="179">
        <v>0.95718456565549515</v>
      </c>
      <c r="J48" s="34">
        <v>1352.3</v>
      </c>
      <c r="K48" s="34">
        <v>618.1</v>
      </c>
      <c r="L48" s="179">
        <v>1.0565015833860008</v>
      </c>
      <c r="M48" s="65">
        <v>5493.843944599902</v>
      </c>
    </row>
    <row r="49" spans="1:13" x14ac:dyDescent="0.25">
      <c r="A49" s="41" t="s">
        <v>127</v>
      </c>
      <c r="B49" s="116" t="s">
        <v>295</v>
      </c>
      <c r="C49" s="64">
        <v>2938</v>
      </c>
      <c r="D49" s="178">
        <v>1.0567741467419765</v>
      </c>
      <c r="E49" s="178">
        <v>1.1021102791014294</v>
      </c>
      <c r="F49" s="179">
        <v>1.1539106206969112</v>
      </c>
      <c r="G49" s="43">
        <v>17097.599999999999</v>
      </c>
      <c r="H49" s="180">
        <v>1.1607707417425988</v>
      </c>
      <c r="I49" s="179">
        <v>1.005945106078965</v>
      </c>
      <c r="J49" s="34">
        <v>2970.9</v>
      </c>
      <c r="K49" s="34">
        <v>1357.9</v>
      </c>
      <c r="L49" s="179">
        <v>1.0829711618161089</v>
      </c>
      <c r="M49" s="65">
        <v>5631.4866471392625</v>
      </c>
    </row>
    <row r="50" spans="1:13" x14ac:dyDescent="0.25">
      <c r="A50" s="41" t="s">
        <v>133</v>
      </c>
      <c r="B50" s="116" t="s">
        <v>295</v>
      </c>
      <c r="C50" s="64">
        <v>5498</v>
      </c>
      <c r="D50" s="178">
        <v>1.0567741467419765</v>
      </c>
      <c r="E50" s="178">
        <v>1.0545652964714443</v>
      </c>
      <c r="F50" s="179">
        <v>1.1041309739066456</v>
      </c>
      <c r="G50" s="43">
        <v>22888.3</v>
      </c>
      <c r="H50" s="180">
        <v>0.83037046467728615</v>
      </c>
      <c r="I50" s="179">
        <v>0.75205793904980522</v>
      </c>
      <c r="J50" s="34">
        <v>13334.1</v>
      </c>
      <c r="K50" s="34">
        <v>6094.5</v>
      </c>
      <c r="L50" s="179">
        <v>0.94512428900136491</v>
      </c>
      <c r="M50" s="65">
        <v>4914.6782491166105</v>
      </c>
    </row>
    <row r="51" spans="1:13" x14ac:dyDescent="0.25">
      <c r="A51" s="41" t="s">
        <v>144</v>
      </c>
      <c r="B51" s="116" t="s">
        <v>296</v>
      </c>
      <c r="C51" s="64">
        <v>36695</v>
      </c>
      <c r="D51" s="178">
        <v>0.97866442840815471</v>
      </c>
      <c r="E51" s="178">
        <v>1.0081755007494209</v>
      </c>
      <c r="F51" s="179">
        <v>0.97754077254602945</v>
      </c>
      <c r="G51" s="43">
        <v>171962.8</v>
      </c>
      <c r="H51" s="180">
        <v>0.93473974161220319</v>
      </c>
      <c r="I51" s="179">
        <v>0.95621560538866335</v>
      </c>
      <c r="J51" s="34">
        <v>40710.400000000001</v>
      </c>
      <c r="K51" s="34">
        <v>18607.2</v>
      </c>
      <c r="L51" s="179">
        <v>1.0559702409748333</v>
      </c>
      <c r="M51" s="65">
        <v>5491.0809461018362</v>
      </c>
    </row>
    <row r="52" spans="1:13" x14ac:dyDescent="0.25">
      <c r="A52" s="41" t="s">
        <v>152</v>
      </c>
      <c r="B52" s="116" t="s">
        <v>296</v>
      </c>
      <c r="C52" s="64">
        <v>4304</v>
      </c>
      <c r="D52" s="178">
        <v>0.97866442840815471</v>
      </c>
      <c r="E52" s="178">
        <v>1.0697026022304832</v>
      </c>
      <c r="F52" s="179">
        <v>1.0371982927591341</v>
      </c>
      <c r="G52" s="43">
        <v>24803.8</v>
      </c>
      <c r="H52" s="180">
        <v>1.1495001967331793</v>
      </c>
      <c r="I52" s="179">
        <v>1.1082742854071828</v>
      </c>
      <c r="J52" s="34">
        <v>1536.6</v>
      </c>
      <c r="K52" s="34">
        <v>702.3</v>
      </c>
      <c r="L52" s="179">
        <v>1.1385282605596423</v>
      </c>
      <c r="M52" s="65">
        <v>5920.3854385007371</v>
      </c>
    </row>
    <row r="53" spans="1:13" x14ac:dyDescent="0.25">
      <c r="A53" s="41" t="s">
        <v>155</v>
      </c>
      <c r="B53" s="116" t="s">
        <v>297</v>
      </c>
      <c r="C53" s="64">
        <v>2927</v>
      </c>
      <c r="D53" s="178">
        <v>0.96660732965401619</v>
      </c>
      <c r="E53" s="178">
        <v>1.1024940211820977</v>
      </c>
      <c r="F53" s="179">
        <v>1.0558233555207484</v>
      </c>
      <c r="G53" s="43">
        <v>6433.5</v>
      </c>
      <c r="H53" s="180">
        <v>0.4384172913934502</v>
      </c>
      <c r="I53" s="179">
        <v>0.41523734922231953</v>
      </c>
      <c r="J53" s="34">
        <v>12200.9</v>
      </c>
      <c r="K53" s="34">
        <v>5576.6</v>
      </c>
      <c r="L53" s="179">
        <v>0.76225322237080084</v>
      </c>
      <c r="M53" s="65">
        <v>3963.7425213811348</v>
      </c>
    </row>
    <row r="54" spans="1:13" x14ac:dyDescent="0.25">
      <c r="A54" s="41" t="s">
        <v>157</v>
      </c>
      <c r="B54" s="116" t="s">
        <v>297</v>
      </c>
      <c r="C54" s="64">
        <v>2921</v>
      </c>
      <c r="D54" s="178">
        <v>0.96660732965401619</v>
      </c>
      <c r="E54" s="178">
        <v>1.1027045532351933</v>
      </c>
      <c r="F54" s="179">
        <v>1.0560249753522153</v>
      </c>
      <c r="G54" s="43">
        <v>3396.7000000000003</v>
      </c>
      <c r="H54" s="180">
        <v>0.2319469819854249</v>
      </c>
      <c r="I54" s="179">
        <v>0.21964156852262304</v>
      </c>
      <c r="J54" s="34">
        <v>15315.7</v>
      </c>
      <c r="K54" s="34">
        <v>7000.2</v>
      </c>
      <c r="L54" s="179">
        <v>0.656055428804725</v>
      </c>
      <c r="M54" s="65">
        <v>3411.5104052275565</v>
      </c>
    </row>
    <row r="55" spans="1:13" x14ac:dyDescent="0.25">
      <c r="A55" s="41" t="s">
        <v>158</v>
      </c>
      <c r="B55" s="116" t="s">
        <v>297</v>
      </c>
      <c r="C55" s="64">
        <v>2857</v>
      </c>
      <c r="D55" s="178">
        <v>0.96660732965401619</v>
      </c>
      <c r="E55" s="178">
        <v>1.1050052502625132</v>
      </c>
      <c r="F55" s="179">
        <v>1.0582282795051186</v>
      </c>
      <c r="G55" s="43">
        <v>4747.3999999999996</v>
      </c>
      <c r="H55" s="180">
        <v>0.3314428668745566</v>
      </c>
      <c r="I55" s="179">
        <v>0.31320545225795343</v>
      </c>
      <c r="J55" s="34">
        <v>13540.4</v>
      </c>
      <c r="K55" s="34">
        <v>6188.8</v>
      </c>
      <c r="L55" s="179">
        <v>0.70685583483008907</v>
      </c>
      <c r="M55" s="65">
        <v>3675.674233672758</v>
      </c>
    </row>
    <row r="56" spans="1:13" x14ac:dyDescent="0.25">
      <c r="A56" s="41" t="s">
        <v>159</v>
      </c>
      <c r="B56" s="116" t="s">
        <v>297</v>
      </c>
      <c r="C56" s="64">
        <v>18315</v>
      </c>
      <c r="D56" s="178">
        <v>0.96660732965401619</v>
      </c>
      <c r="E56" s="178">
        <v>1.0163800163800163</v>
      </c>
      <c r="F56" s="179">
        <v>0.97335472008091406</v>
      </c>
      <c r="G56" s="43">
        <v>56471.799999999996</v>
      </c>
      <c r="H56" s="180">
        <v>0.61501796160875422</v>
      </c>
      <c r="I56" s="179">
        <v>0.63185388524918062</v>
      </c>
      <c r="J56" s="34">
        <v>50300.800000000003</v>
      </c>
      <c r="K56" s="34">
        <v>22990.6</v>
      </c>
      <c r="L56" s="179">
        <v>0.87986210595951364</v>
      </c>
      <c r="M56" s="65">
        <v>4575.3126913606511</v>
      </c>
    </row>
    <row r="57" spans="1:13" x14ac:dyDescent="0.25">
      <c r="A57" s="41" t="s">
        <v>163</v>
      </c>
      <c r="B57" s="116" t="s">
        <v>298</v>
      </c>
      <c r="C57" s="64">
        <v>4345</v>
      </c>
      <c r="D57" s="178">
        <v>1.014007452569524</v>
      </c>
      <c r="E57" s="178">
        <v>1.0690448791714615</v>
      </c>
      <c r="F57" s="179">
        <v>1.0739944129771031</v>
      </c>
      <c r="G57" s="43">
        <v>19982.5</v>
      </c>
      <c r="H57" s="180">
        <v>0.91732479518802457</v>
      </c>
      <c r="I57" s="179">
        <v>0.85412436424618665</v>
      </c>
      <c r="J57" s="34">
        <v>7773.4</v>
      </c>
      <c r="K57" s="34">
        <v>3552.9</v>
      </c>
      <c r="L57" s="179">
        <v>1.0005391763355314</v>
      </c>
      <c r="M57" s="65">
        <v>5202.8375363424648</v>
      </c>
    </row>
    <row r="58" spans="1:13" x14ac:dyDescent="0.25">
      <c r="A58" s="41" t="s">
        <v>169</v>
      </c>
      <c r="B58" s="116" t="s">
        <v>298</v>
      </c>
      <c r="C58" s="64">
        <v>19005</v>
      </c>
      <c r="D58" s="178">
        <v>1.014007452569524</v>
      </c>
      <c r="E58" s="178">
        <v>1.0157853196527229</v>
      </c>
      <c r="F58" s="179">
        <v>1.0204882688710868</v>
      </c>
      <c r="G58" s="43">
        <v>79660.399999999994</v>
      </c>
      <c r="H58" s="180">
        <v>0.83606049057176557</v>
      </c>
      <c r="I58" s="179">
        <v>0.81927496481332007</v>
      </c>
      <c r="J58" s="34">
        <v>35821.599999999999</v>
      </c>
      <c r="K58" s="34">
        <v>16372.7</v>
      </c>
      <c r="L58" s="179">
        <v>0.98161971419258209</v>
      </c>
      <c r="M58" s="65">
        <v>5104.4556936991175</v>
      </c>
    </row>
    <row r="59" spans="1:13" x14ac:dyDescent="0.25">
      <c r="A59" s="41" t="s">
        <v>178</v>
      </c>
      <c r="B59" s="116" t="s">
        <v>299</v>
      </c>
      <c r="C59" s="64">
        <v>33951</v>
      </c>
      <c r="D59" s="178">
        <v>0.99329375433667133</v>
      </c>
      <c r="E59" s="178">
        <v>1.0088362640275692</v>
      </c>
      <c r="F59" s="179">
        <v>0.99280356402822922</v>
      </c>
      <c r="G59" s="43">
        <v>96376.499999999985</v>
      </c>
      <c r="H59" s="180">
        <v>0.56621539269873844</v>
      </c>
      <c r="I59" s="179">
        <v>0.5703196616270797</v>
      </c>
      <c r="J59" s="34">
        <v>105892.4</v>
      </c>
      <c r="K59" s="34">
        <v>48399.5</v>
      </c>
      <c r="L59" s="179">
        <v>0.84645297894430827</v>
      </c>
      <c r="M59" s="65">
        <v>4401.5841016139038</v>
      </c>
    </row>
    <row r="60" spans="1:13" x14ac:dyDescent="0.25">
      <c r="A60" s="41" t="s">
        <v>186</v>
      </c>
      <c r="B60" s="116" t="s">
        <v>300</v>
      </c>
      <c r="C60" s="64">
        <v>59957</v>
      </c>
      <c r="D60" s="178">
        <v>0.99794686783870212</v>
      </c>
      <c r="E60" s="178">
        <v>1.0050035859032307</v>
      </c>
      <c r="F60" s="179">
        <v>0.99366494409947581</v>
      </c>
      <c r="G60" s="43">
        <v>263966.09999999998</v>
      </c>
      <c r="H60" s="180">
        <v>0.87815535346927687</v>
      </c>
      <c r="I60" s="179">
        <v>0.88375398436252439</v>
      </c>
      <c r="J60" s="34">
        <v>90063.8</v>
      </c>
      <c r="K60" s="34">
        <v>41164.9</v>
      </c>
      <c r="L60" s="179">
        <v>1.0166282983200909</v>
      </c>
      <c r="M60" s="65">
        <v>5286.5015144933695</v>
      </c>
    </row>
    <row r="61" spans="1:13" x14ac:dyDescent="0.25">
      <c r="A61" s="41" t="s">
        <v>189</v>
      </c>
      <c r="B61" s="116" t="s">
        <v>301</v>
      </c>
      <c r="C61" s="64">
        <v>5391</v>
      </c>
      <c r="D61" s="178">
        <v>0.9930153716813529</v>
      </c>
      <c r="E61" s="178">
        <v>1.0556483027267669</v>
      </c>
      <c r="F61" s="179">
        <v>1.0385804966742516</v>
      </c>
      <c r="G61" s="43">
        <v>24753.599999999999</v>
      </c>
      <c r="H61" s="180">
        <v>0.91586640455615231</v>
      </c>
      <c r="I61" s="179">
        <v>0.88184440925758278</v>
      </c>
      <c r="J61" s="34">
        <v>8519.7000000000007</v>
      </c>
      <c r="K61" s="34">
        <v>3894</v>
      </c>
      <c r="L61" s="179">
        <v>1.0155902502482266</v>
      </c>
      <c r="M61" s="65">
        <v>5281.1036294324313</v>
      </c>
    </row>
    <row r="62" spans="1:13" x14ac:dyDescent="0.25">
      <c r="A62" s="41" t="s">
        <v>191</v>
      </c>
      <c r="B62" s="116" t="s">
        <v>301</v>
      </c>
      <c r="C62" s="64">
        <v>9831</v>
      </c>
      <c r="D62" s="178">
        <v>0.9930153716813529</v>
      </c>
      <c r="E62" s="178">
        <v>1.0305157155935307</v>
      </c>
      <c r="F62" s="179">
        <v>1.013854255216635</v>
      </c>
      <c r="G62" s="43">
        <v>34696</v>
      </c>
      <c r="H62" s="180">
        <v>0.70395484897190064</v>
      </c>
      <c r="I62" s="179">
        <v>0.69433534982943212</v>
      </c>
      <c r="J62" s="34">
        <v>24885.1</v>
      </c>
      <c r="K62" s="34">
        <v>11374.1</v>
      </c>
      <c r="L62" s="179">
        <v>0.91378639379692173</v>
      </c>
      <c r="M62" s="65">
        <v>4751.7201347958917</v>
      </c>
    </row>
    <row r="63" spans="1:13" x14ac:dyDescent="0.25">
      <c r="A63" s="41" t="s">
        <v>158</v>
      </c>
      <c r="B63" s="116" t="s">
        <v>301</v>
      </c>
      <c r="C63" s="64">
        <v>22168</v>
      </c>
      <c r="D63" s="178">
        <v>0.9930153716813529</v>
      </c>
      <c r="E63" s="178">
        <v>1.0135330205701913</v>
      </c>
      <c r="F63" s="179">
        <v>0.99714613776250927</v>
      </c>
      <c r="G63" s="43">
        <v>57420.3</v>
      </c>
      <c r="H63" s="180">
        <v>0.5166566648737424</v>
      </c>
      <c r="I63" s="179">
        <v>0.51813535178811954</v>
      </c>
      <c r="J63" s="34">
        <v>75442.3</v>
      </c>
      <c r="K63" s="34">
        <v>34481.9</v>
      </c>
      <c r="L63" s="179">
        <v>0.81812046073545408</v>
      </c>
      <c r="M63" s="65">
        <v>4254.2540492555136</v>
      </c>
    </row>
    <row r="64" spans="1:13" x14ac:dyDescent="0.25">
      <c r="A64" s="41" t="s">
        <v>193</v>
      </c>
      <c r="B64" s="116" t="s">
        <v>301</v>
      </c>
      <c r="C64" s="64">
        <v>3358</v>
      </c>
      <c r="D64" s="178">
        <v>0.9930153716813529</v>
      </c>
      <c r="E64" s="178">
        <v>1.0893388921977367</v>
      </c>
      <c r="F64" s="179">
        <v>1.0717263740044449</v>
      </c>
      <c r="G64" s="43">
        <v>12629.199999999999</v>
      </c>
      <c r="H64" s="180">
        <v>0.75016749286691164</v>
      </c>
      <c r="I64" s="179">
        <v>0.69996177295138617</v>
      </c>
      <c r="J64" s="34">
        <v>8880</v>
      </c>
      <c r="K64" s="34">
        <v>4058.7</v>
      </c>
      <c r="L64" s="179">
        <v>0.91684011007433797</v>
      </c>
      <c r="M64" s="65">
        <v>4767.5995626576478</v>
      </c>
    </row>
    <row r="65" spans="1:13" x14ac:dyDescent="0.25">
      <c r="A65" s="41" t="s">
        <v>195</v>
      </c>
      <c r="B65" s="116" t="s">
        <v>301</v>
      </c>
      <c r="C65" s="64">
        <v>44228</v>
      </c>
      <c r="D65" s="178">
        <v>0.9930153716813529</v>
      </c>
      <c r="E65" s="178">
        <v>1.0067830333725243</v>
      </c>
      <c r="F65" s="179">
        <v>0.99050528489684375</v>
      </c>
      <c r="G65" s="43">
        <v>245619.20000000001</v>
      </c>
      <c r="H65" s="180">
        <v>1.1077151699225254</v>
      </c>
      <c r="I65" s="179">
        <v>1.1183334272041652</v>
      </c>
      <c r="J65" s="34">
        <v>12787.4</v>
      </c>
      <c r="K65" s="34">
        <v>5844.7</v>
      </c>
      <c r="L65" s="179">
        <v>1.1439901959484473</v>
      </c>
      <c r="M65" s="65">
        <v>5948.787687142345</v>
      </c>
    </row>
    <row r="66" spans="1:13" x14ac:dyDescent="0.25">
      <c r="A66" s="41" t="s">
        <v>197</v>
      </c>
      <c r="B66" s="116" t="s">
        <v>301</v>
      </c>
      <c r="C66" s="64">
        <v>12650</v>
      </c>
      <c r="D66" s="178">
        <v>0.9930153716813529</v>
      </c>
      <c r="E66" s="178">
        <v>1.0237154150197629</v>
      </c>
      <c r="F66" s="179">
        <v>1.007163902445551</v>
      </c>
      <c r="G66" s="43">
        <v>28272.7</v>
      </c>
      <c r="H66" s="180">
        <v>0.44579978137741932</v>
      </c>
      <c r="I66" s="179">
        <v>0.44262883160819005</v>
      </c>
      <c r="J66" s="34">
        <v>48485.5</v>
      </c>
      <c r="K66" s="34">
        <v>22160.9</v>
      </c>
      <c r="L66" s="179">
        <v>0.77712453987545793</v>
      </c>
      <c r="M66" s="65">
        <v>4041.0738750733249</v>
      </c>
    </row>
    <row r="67" spans="1:13" x14ac:dyDescent="0.25">
      <c r="A67" s="41" t="s">
        <v>199</v>
      </c>
      <c r="B67" s="116" t="s">
        <v>301</v>
      </c>
      <c r="C67" s="64">
        <v>6664</v>
      </c>
      <c r="D67" s="178">
        <v>0.9930153716813529</v>
      </c>
      <c r="E67" s="178">
        <v>1.0450180072028812</v>
      </c>
      <c r="F67" s="179">
        <v>1.0281220726172304</v>
      </c>
      <c r="G67" s="43">
        <v>19317.3</v>
      </c>
      <c r="H67" s="180">
        <v>0.57819526108560815</v>
      </c>
      <c r="I67" s="179">
        <v>0.56237997071080303</v>
      </c>
      <c r="J67" s="34">
        <v>21807.200000000001</v>
      </c>
      <c r="K67" s="34">
        <v>9967.2999999999993</v>
      </c>
      <c r="L67" s="179">
        <v>0.84214388255666472</v>
      </c>
      <c r="M67" s="65">
        <v>4379.1766547456446</v>
      </c>
    </row>
    <row r="68" spans="1:13" ht="18.600000000000001" customHeight="1" x14ac:dyDescent="0.25">
      <c r="A68" s="41" t="s">
        <v>231</v>
      </c>
      <c r="B68" s="116"/>
      <c r="C68" s="64">
        <v>67602</v>
      </c>
      <c r="D68" s="178">
        <v>0.97254942968656721</v>
      </c>
      <c r="E68" s="178">
        <v>1.004437738528446</v>
      </c>
      <c r="F68" s="179">
        <v>0.96783125437033624</v>
      </c>
      <c r="G68" s="43">
        <v>507816</v>
      </c>
      <c r="H68" s="180">
        <v>1.4983384599860003</v>
      </c>
      <c r="I68" s="179">
        <v>1.5481401878892702</v>
      </c>
      <c r="J68" s="34">
        <v>0</v>
      </c>
      <c r="K68" s="34">
        <v>0</v>
      </c>
      <c r="L68" s="179">
        <v>1.5481401878892702</v>
      </c>
      <c r="M68" s="65">
        <v>8050.3813059783815</v>
      </c>
    </row>
    <row r="69" spans="1:13" ht="25.2" customHeight="1" x14ac:dyDescent="0.25">
      <c r="A69" s="102" t="s">
        <v>302</v>
      </c>
      <c r="B69" s="117"/>
      <c r="C69" s="55">
        <v>1233685</v>
      </c>
      <c r="D69" s="180">
        <v>1</v>
      </c>
      <c r="E69" s="178">
        <v>1</v>
      </c>
      <c r="F69" s="179">
        <v>1</v>
      </c>
      <c r="G69" s="43">
        <v>6185021.2000000002</v>
      </c>
      <c r="H69" s="180">
        <v>1</v>
      </c>
      <c r="I69" s="179">
        <v>1</v>
      </c>
      <c r="J69" s="43">
        <v>2015283.9</v>
      </c>
      <c r="K69" s="43">
        <v>921112.29999999981</v>
      </c>
      <c r="L69" s="179">
        <v>1.1435827049420113</v>
      </c>
      <c r="M69" s="65">
        <v>5946.6687201352042</v>
      </c>
    </row>
    <row r="70" spans="1:13" ht="24" customHeight="1" x14ac:dyDescent="0.25">
      <c r="A70" s="152" t="s">
        <v>360</v>
      </c>
      <c r="B70" s="118"/>
      <c r="C70" s="61">
        <v>9</v>
      </c>
      <c r="D70" s="61"/>
      <c r="E70" s="61"/>
      <c r="F70" s="54"/>
      <c r="G70" s="43"/>
      <c r="H70" s="62"/>
      <c r="I70" s="62"/>
      <c r="J70" s="34"/>
      <c r="K70" s="34"/>
      <c r="L70" s="104"/>
      <c r="M70" s="104"/>
    </row>
    <row r="71" spans="1:13" x14ac:dyDescent="0.25">
      <c r="A71" s="45"/>
      <c r="B71" s="119"/>
      <c r="C71" s="45"/>
      <c r="D71" s="45"/>
      <c r="E71" s="45"/>
      <c r="G71" s="20"/>
      <c r="H71" s="66"/>
    </row>
    <row r="72" spans="1:13" x14ac:dyDescent="0.25">
      <c r="A72" s="103"/>
      <c r="B72" s="120"/>
      <c r="C72" s="131" t="s">
        <v>393</v>
      </c>
      <c r="D72" s="132"/>
      <c r="E72" s="133"/>
      <c r="F72" s="134"/>
      <c r="G72" s="43">
        <v>6415203.7000000002</v>
      </c>
      <c r="H72" s="65">
        <v>5200.0338011729091</v>
      </c>
      <c r="I72" s="65">
        <v>4868.6115825374354</v>
      </c>
      <c r="J72" s="63"/>
      <c r="K72" s="63"/>
    </row>
    <row r="73" spans="1:13" x14ac:dyDescent="0.25">
      <c r="A73" s="45"/>
      <c r="B73" s="119"/>
      <c r="C73" s="103"/>
      <c r="D73" s="103"/>
      <c r="E73" s="45"/>
      <c r="G73" s="141" t="s">
        <v>5</v>
      </c>
      <c r="H73" s="141" t="s">
        <v>274</v>
      </c>
      <c r="I73" s="141" t="s">
        <v>274</v>
      </c>
      <c r="J73" s="63"/>
      <c r="K73" s="63"/>
    </row>
    <row r="74" spans="1:13" x14ac:dyDescent="0.25">
      <c r="A74" s="45"/>
      <c r="B74" s="119"/>
      <c r="C74" s="103"/>
      <c r="D74" s="103"/>
      <c r="E74" s="45"/>
      <c r="G74" s="20"/>
      <c r="H74" s="66"/>
    </row>
    <row r="75" spans="1:13" x14ac:dyDescent="0.25">
      <c r="A75" s="45"/>
      <c r="B75" s="119"/>
      <c r="C75" s="103"/>
      <c r="D75" s="129"/>
      <c r="E75" s="45"/>
      <c r="G75" s="20"/>
      <c r="H75" s="80"/>
      <c r="J75" s="66"/>
      <c r="K75" s="66"/>
    </row>
    <row r="76" spans="1:13" x14ac:dyDescent="0.25">
      <c r="A76" s="45"/>
      <c r="B76" s="119"/>
      <c r="C76" s="103"/>
      <c r="D76" s="103"/>
      <c r="E76" s="45"/>
      <c r="G76" s="20"/>
      <c r="H76" s="79"/>
      <c r="I76" s="78"/>
      <c r="J76" s="76"/>
      <c r="K76" s="76"/>
    </row>
    <row r="77" spans="1:13" x14ac:dyDescent="0.25">
      <c r="A77" s="45"/>
      <c r="B77" s="119"/>
      <c r="C77" s="103"/>
      <c r="D77" s="130"/>
      <c r="E77" s="45"/>
      <c r="G77" s="20"/>
      <c r="H77" s="79"/>
      <c r="I77" s="78"/>
      <c r="J77" s="76"/>
      <c r="K77" s="76"/>
    </row>
    <row r="78" spans="1:13" x14ac:dyDescent="0.25">
      <c r="A78" s="45"/>
      <c r="B78" s="119"/>
      <c r="C78" s="103"/>
      <c r="D78" s="130"/>
      <c r="E78" s="45"/>
      <c r="G78" s="20"/>
      <c r="H78" s="66"/>
      <c r="J78" s="63"/>
      <c r="K78" s="63"/>
    </row>
    <row r="79" spans="1:13" x14ac:dyDescent="0.25">
      <c r="A79" s="45"/>
      <c r="B79" s="119"/>
      <c r="C79" s="45"/>
      <c r="D79" s="45"/>
      <c r="E79" s="45"/>
      <c r="G79" s="20"/>
      <c r="H79" s="66"/>
      <c r="J79" s="63"/>
      <c r="K79" s="63"/>
    </row>
    <row r="80" spans="1:13" x14ac:dyDescent="0.25">
      <c r="A80" s="45"/>
      <c r="B80" s="119"/>
      <c r="C80" s="45"/>
      <c r="D80" s="45"/>
      <c r="E80" s="45"/>
      <c r="G80" s="20"/>
      <c r="H80" s="66"/>
      <c r="J80" s="63"/>
      <c r="K80" s="63"/>
    </row>
    <row r="81" spans="1:11" x14ac:dyDescent="0.25">
      <c r="A81" s="45"/>
      <c r="B81" s="119"/>
      <c r="C81" s="45"/>
      <c r="D81" s="45"/>
      <c r="E81" s="45"/>
      <c r="G81" s="20"/>
      <c r="H81" s="66"/>
      <c r="J81" s="63"/>
      <c r="K81" s="63"/>
    </row>
    <row r="82" spans="1:11" x14ac:dyDescent="0.25">
      <c r="A82" s="45"/>
      <c r="B82" s="119"/>
      <c r="C82" s="45"/>
      <c r="D82" s="45"/>
      <c r="E82" s="45"/>
      <c r="G82" s="20"/>
      <c r="H82" s="66"/>
      <c r="J82" s="63"/>
      <c r="K82" s="63"/>
    </row>
    <row r="83" spans="1:11" x14ac:dyDescent="0.25">
      <c r="A83" s="45"/>
      <c r="B83" s="119"/>
      <c r="C83" s="45"/>
      <c r="D83" s="45"/>
      <c r="E83" s="45"/>
      <c r="G83" s="20"/>
      <c r="H83" s="66"/>
      <c r="J83" s="63"/>
      <c r="K83" s="63"/>
    </row>
    <row r="84" spans="1:11" x14ac:dyDescent="0.25">
      <c r="A84" s="45"/>
      <c r="B84" s="119"/>
      <c r="C84" s="45"/>
      <c r="D84" s="45"/>
      <c r="E84" s="45"/>
      <c r="G84" s="66"/>
      <c r="H84" s="66"/>
      <c r="J84" s="63"/>
      <c r="K84" s="63"/>
    </row>
    <row r="85" spans="1:11" x14ac:dyDescent="0.25">
      <c r="A85" s="45"/>
      <c r="B85" s="119"/>
      <c r="C85" s="45"/>
      <c r="D85" s="45"/>
      <c r="E85" s="45"/>
    </row>
    <row r="86" spans="1:11" x14ac:dyDescent="0.25">
      <c r="A86" s="45"/>
      <c r="B86" s="119"/>
      <c r="C86" s="45"/>
      <c r="D86" s="45"/>
      <c r="E86" s="45"/>
    </row>
    <row r="87" spans="1:11" x14ac:dyDescent="0.25">
      <c r="A87" s="45"/>
      <c r="B87" s="119"/>
      <c r="C87" s="45"/>
      <c r="D87" s="45"/>
      <c r="E87" s="45"/>
    </row>
    <row r="88" spans="1:11" x14ac:dyDescent="0.25">
      <c r="A88" s="45"/>
      <c r="B88" s="119"/>
      <c r="C88" s="45"/>
      <c r="D88" s="45"/>
      <c r="E88" s="45"/>
    </row>
    <row r="89" spans="1:11" x14ac:dyDescent="0.25">
      <c r="A89" s="45"/>
      <c r="B89" s="119"/>
      <c r="C89" s="45"/>
      <c r="D89" s="45"/>
      <c r="E89" s="45"/>
    </row>
    <row r="90" spans="1:11" x14ac:dyDescent="0.25">
      <c r="A90" s="45"/>
      <c r="B90" s="119"/>
      <c r="C90" s="45"/>
      <c r="D90" s="45"/>
      <c r="E90" s="45"/>
    </row>
    <row r="91" spans="1:11" x14ac:dyDescent="0.25">
      <c r="A91" s="45"/>
      <c r="B91" s="119"/>
      <c r="C91" s="45"/>
      <c r="D91" s="45"/>
      <c r="E91" s="45"/>
    </row>
    <row r="92" spans="1:11" x14ac:dyDescent="0.25">
      <c r="A92" s="45"/>
      <c r="B92" s="119"/>
      <c r="C92" s="45"/>
      <c r="D92" s="45"/>
      <c r="E92" s="45"/>
    </row>
    <row r="93" spans="1:11" x14ac:dyDescent="0.25">
      <c r="A93" s="45"/>
      <c r="B93" s="119"/>
      <c r="C93" s="45"/>
      <c r="D93" s="45"/>
      <c r="E93" s="45"/>
    </row>
    <row r="94" spans="1:11" x14ac:dyDescent="0.25">
      <c r="A94" s="45"/>
      <c r="B94" s="119"/>
      <c r="C94" s="45"/>
      <c r="D94" s="45"/>
      <c r="E94" s="45"/>
    </row>
    <row r="95" spans="1:11" x14ac:dyDescent="0.25">
      <c r="A95" s="45"/>
      <c r="B95" s="119"/>
      <c r="C95" s="45"/>
      <c r="D95" s="45"/>
      <c r="E95" s="45"/>
    </row>
    <row r="96" spans="1:11" x14ac:dyDescent="0.25">
      <c r="A96" s="45"/>
      <c r="B96" s="119"/>
      <c r="C96" s="45"/>
      <c r="D96" s="45"/>
      <c r="E96" s="45"/>
    </row>
    <row r="97" spans="1:5" x14ac:dyDescent="0.25">
      <c r="A97" s="45"/>
      <c r="B97" s="119"/>
      <c r="C97" s="45"/>
      <c r="D97" s="45"/>
      <c r="E97" s="45"/>
    </row>
    <row r="98" spans="1:5" x14ac:dyDescent="0.25">
      <c r="A98" s="45"/>
      <c r="B98" s="119"/>
      <c r="C98" s="45"/>
      <c r="D98" s="45"/>
      <c r="E98" s="45"/>
    </row>
    <row r="99" spans="1:5" x14ac:dyDescent="0.25">
      <c r="A99" s="45"/>
      <c r="B99" s="119"/>
      <c r="C99" s="45"/>
      <c r="D99" s="45"/>
      <c r="E99" s="45"/>
    </row>
    <row r="100" spans="1:5" x14ac:dyDescent="0.25">
      <c r="A100" s="45"/>
      <c r="B100" s="119"/>
      <c r="C100" s="45"/>
      <c r="D100" s="45"/>
      <c r="E100" s="45"/>
    </row>
    <row r="101" spans="1:5" x14ac:dyDescent="0.25">
      <c r="A101" s="45"/>
      <c r="B101" s="119"/>
      <c r="C101" s="45"/>
      <c r="D101" s="45"/>
      <c r="E101" s="45"/>
    </row>
    <row r="102" spans="1:5" x14ac:dyDescent="0.25">
      <c r="A102" s="45"/>
      <c r="B102" s="119"/>
      <c r="C102" s="45"/>
      <c r="D102" s="45"/>
      <c r="E102" s="45"/>
    </row>
    <row r="103" spans="1:5" x14ac:dyDescent="0.25">
      <c r="A103" s="45"/>
      <c r="B103" s="119"/>
      <c r="C103" s="45"/>
      <c r="D103" s="45"/>
      <c r="E103" s="45"/>
    </row>
    <row r="104" spans="1:5" x14ac:dyDescent="0.25">
      <c r="A104" s="45"/>
      <c r="B104" s="119"/>
      <c r="C104" s="45"/>
      <c r="D104" s="45"/>
      <c r="E104" s="45"/>
    </row>
    <row r="105" spans="1:5" x14ac:dyDescent="0.25">
      <c r="A105" s="45"/>
      <c r="B105" s="119"/>
      <c r="C105" s="45"/>
      <c r="D105" s="45"/>
      <c r="E105" s="45"/>
    </row>
    <row r="106" spans="1:5" x14ac:dyDescent="0.25">
      <c r="A106" s="45"/>
      <c r="B106" s="119"/>
      <c r="C106" s="45"/>
      <c r="D106" s="45"/>
      <c r="E106" s="45"/>
    </row>
    <row r="107" spans="1:5" x14ac:dyDescent="0.25">
      <c r="A107" s="45"/>
      <c r="B107" s="119"/>
      <c r="C107" s="45"/>
      <c r="D107" s="45"/>
      <c r="E107" s="45"/>
    </row>
    <row r="108" spans="1:5" x14ac:dyDescent="0.25">
      <c r="A108" s="45"/>
      <c r="B108" s="119"/>
      <c r="C108" s="45"/>
      <c r="D108" s="45"/>
      <c r="E108" s="45"/>
    </row>
    <row r="109" spans="1:5" x14ac:dyDescent="0.25">
      <c r="A109" s="45"/>
      <c r="B109" s="119"/>
      <c r="C109" s="45"/>
      <c r="D109" s="45"/>
      <c r="E109" s="45"/>
    </row>
    <row r="110" spans="1:5" x14ac:dyDescent="0.25">
      <c r="A110" s="45"/>
      <c r="B110" s="119"/>
      <c r="C110" s="45"/>
      <c r="D110" s="45"/>
      <c r="E110" s="45"/>
    </row>
    <row r="111" spans="1:5" x14ac:dyDescent="0.25">
      <c r="A111" s="45"/>
      <c r="B111" s="119"/>
      <c r="C111" s="45"/>
      <c r="D111" s="45"/>
      <c r="E111" s="45"/>
    </row>
    <row r="112" spans="1:5" x14ac:dyDescent="0.25">
      <c r="A112" s="45"/>
      <c r="B112" s="119"/>
      <c r="C112" s="45"/>
      <c r="D112" s="45"/>
      <c r="E112" s="45"/>
    </row>
    <row r="113" spans="1:5" x14ac:dyDescent="0.25">
      <c r="A113" s="45"/>
      <c r="B113" s="119"/>
      <c r="C113" s="45"/>
      <c r="D113" s="45"/>
      <c r="E113" s="45"/>
    </row>
    <row r="114" spans="1:5" x14ac:dyDescent="0.25">
      <c r="A114" s="45"/>
      <c r="B114" s="119"/>
      <c r="C114" s="45"/>
      <c r="D114" s="45"/>
      <c r="E114" s="45"/>
    </row>
    <row r="115" spans="1:5" x14ac:dyDescent="0.25">
      <c r="A115" s="45"/>
      <c r="B115" s="119"/>
      <c r="C115" s="45"/>
      <c r="D115" s="45"/>
      <c r="E115" s="45"/>
    </row>
    <row r="116" spans="1:5" x14ac:dyDescent="0.25">
      <c r="A116" s="45"/>
      <c r="B116" s="119"/>
      <c r="C116" s="45"/>
      <c r="D116" s="45"/>
      <c r="E116" s="45"/>
    </row>
    <row r="117" spans="1:5" x14ac:dyDescent="0.25">
      <c r="A117" s="45"/>
      <c r="B117" s="119"/>
      <c r="C117" s="45"/>
      <c r="D117" s="45"/>
      <c r="E117" s="45"/>
    </row>
    <row r="118" spans="1:5" x14ac:dyDescent="0.25">
      <c r="A118" s="45"/>
      <c r="B118" s="119"/>
      <c r="C118" s="45"/>
      <c r="D118" s="45"/>
      <c r="E118" s="45"/>
    </row>
    <row r="119" spans="1:5" x14ac:dyDescent="0.25">
      <c r="A119" s="45"/>
      <c r="B119" s="119"/>
      <c r="C119" s="45"/>
      <c r="D119" s="45"/>
      <c r="E119" s="45"/>
    </row>
    <row r="120" spans="1:5" x14ac:dyDescent="0.25">
      <c r="A120" s="45"/>
      <c r="B120" s="119"/>
      <c r="C120" s="45"/>
      <c r="D120" s="45"/>
      <c r="E120" s="45"/>
    </row>
    <row r="121" spans="1:5" x14ac:dyDescent="0.25">
      <c r="A121" s="45"/>
      <c r="B121" s="119"/>
      <c r="C121" s="45"/>
      <c r="D121" s="45"/>
      <c r="E121" s="45"/>
    </row>
    <row r="122" spans="1:5" x14ac:dyDescent="0.25">
      <c r="A122" s="45"/>
      <c r="B122" s="119"/>
      <c r="C122" s="45"/>
      <c r="D122" s="45"/>
      <c r="E122" s="45"/>
    </row>
    <row r="123" spans="1:5" x14ac:dyDescent="0.25">
      <c r="A123" s="45"/>
      <c r="B123" s="119"/>
      <c r="C123" s="45"/>
      <c r="D123" s="45"/>
      <c r="E123" s="45"/>
    </row>
    <row r="124" spans="1:5" x14ac:dyDescent="0.25">
      <c r="A124" s="45"/>
      <c r="B124" s="119"/>
      <c r="C124" s="45"/>
      <c r="D124" s="45"/>
      <c r="E124" s="45"/>
    </row>
    <row r="125" spans="1:5" x14ac:dyDescent="0.25">
      <c r="A125" s="45"/>
      <c r="B125" s="119"/>
      <c r="C125" s="45"/>
      <c r="D125" s="45"/>
      <c r="E125" s="45"/>
    </row>
    <row r="126" spans="1:5" x14ac:dyDescent="0.25">
      <c r="A126" s="45"/>
      <c r="B126" s="119"/>
      <c r="C126" s="45"/>
      <c r="D126" s="45"/>
      <c r="E126" s="45"/>
    </row>
    <row r="127" spans="1:5" x14ac:dyDescent="0.25">
      <c r="A127" s="45"/>
      <c r="B127" s="119"/>
      <c r="C127" s="45"/>
      <c r="D127" s="45"/>
      <c r="E127" s="45"/>
    </row>
    <row r="128" spans="1:5" x14ac:dyDescent="0.25">
      <c r="A128" s="45"/>
      <c r="B128" s="119"/>
      <c r="C128" s="45"/>
      <c r="D128" s="45"/>
      <c r="E128" s="45"/>
    </row>
    <row r="129" spans="1:5" x14ac:dyDescent="0.25">
      <c r="A129" s="45"/>
      <c r="B129" s="119"/>
      <c r="C129" s="45"/>
      <c r="D129" s="45"/>
      <c r="E129" s="45"/>
    </row>
    <row r="130" spans="1:5" x14ac:dyDescent="0.25">
      <c r="A130" s="45"/>
      <c r="B130" s="119"/>
      <c r="C130" s="45"/>
      <c r="D130" s="45"/>
      <c r="E130" s="45"/>
    </row>
    <row r="131" spans="1:5" x14ac:dyDescent="0.25">
      <c r="A131" s="45"/>
      <c r="B131" s="119"/>
      <c r="C131" s="45"/>
      <c r="D131" s="45"/>
      <c r="E131" s="45"/>
    </row>
    <row r="132" spans="1:5" x14ac:dyDescent="0.25">
      <c r="A132" s="45"/>
      <c r="B132" s="119"/>
      <c r="C132" s="45"/>
      <c r="D132" s="45"/>
      <c r="E132" s="45"/>
    </row>
    <row r="133" spans="1:5" x14ac:dyDescent="0.25">
      <c r="A133" s="45"/>
      <c r="B133" s="119"/>
      <c r="C133" s="45"/>
      <c r="D133" s="45"/>
      <c r="E133" s="45"/>
    </row>
    <row r="134" spans="1:5" x14ac:dyDescent="0.25">
      <c r="A134" s="45"/>
      <c r="B134" s="119"/>
      <c r="C134" s="45"/>
      <c r="D134" s="45"/>
      <c r="E134" s="45"/>
    </row>
    <row r="135" spans="1:5" x14ac:dyDescent="0.25">
      <c r="A135" s="45"/>
      <c r="B135" s="119"/>
      <c r="C135" s="45"/>
      <c r="D135" s="45"/>
      <c r="E135" s="45"/>
    </row>
    <row r="136" spans="1:5" x14ac:dyDescent="0.25">
      <c r="A136" s="45"/>
      <c r="B136" s="119"/>
      <c r="C136" s="45"/>
      <c r="D136" s="45"/>
      <c r="E136" s="45"/>
    </row>
    <row r="137" spans="1:5" x14ac:dyDescent="0.25">
      <c r="A137" s="45"/>
      <c r="B137" s="119"/>
      <c r="C137" s="45"/>
      <c r="D137" s="45"/>
      <c r="E137" s="45"/>
    </row>
    <row r="138" spans="1:5" x14ac:dyDescent="0.25">
      <c r="A138" s="45"/>
      <c r="B138" s="119"/>
      <c r="C138" s="45"/>
      <c r="D138" s="45"/>
      <c r="E138" s="45"/>
    </row>
    <row r="139" spans="1:5" x14ac:dyDescent="0.25">
      <c r="A139" s="45"/>
      <c r="B139" s="119"/>
      <c r="C139" s="45"/>
      <c r="D139" s="45"/>
      <c r="E139" s="45"/>
    </row>
    <row r="140" spans="1:5" x14ac:dyDescent="0.25">
      <c r="A140" s="45"/>
      <c r="B140" s="119"/>
      <c r="C140" s="45"/>
      <c r="D140" s="45"/>
      <c r="E140" s="45"/>
    </row>
    <row r="141" spans="1:5" x14ac:dyDescent="0.25">
      <c r="A141" s="45"/>
      <c r="B141" s="119"/>
      <c r="C141" s="45"/>
      <c r="D141" s="45"/>
      <c r="E141" s="45"/>
    </row>
    <row r="142" spans="1:5" x14ac:dyDescent="0.25">
      <c r="A142" s="45"/>
      <c r="B142" s="119"/>
      <c r="C142" s="45"/>
      <c r="D142" s="45"/>
      <c r="E142" s="45"/>
    </row>
    <row r="143" spans="1:5" x14ac:dyDescent="0.25">
      <c r="A143" s="45"/>
      <c r="B143" s="119"/>
      <c r="C143" s="45"/>
      <c r="D143" s="45"/>
      <c r="E143" s="45"/>
    </row>
    <row r="144" spans="1:5" x14ac:dyDescent="0.25">
      <c r="A144" s="45"/>
      <c r="B144" s="119"/>
      <c r="C144" s="45"/>
      <c r="D144" s="45"/>
      <c r="E144" s="45"/>
    </row>
    <row r="145" spans="1:5" x14ac:dyDescent="0.25">
      <c r="A145" s="45"/>
      <c r="B145" s="119"/>
      <c r="C145" s="45"/>
      <c r="D145" s="45"/>
      <c r="E145" s="45"/>
    </row>
    <row r="146" spans="1:5" x14ac:dyDescent="0.25">
      <c r="A146" s="45"/>
      <c r="B146" s="119"/>
      <c r="C146" s="45"/>
      <c r="D146" s="45"/>
      <c r="E146" s="45"/>
    </row>
    <row r="147" spans="1:5" x14ac:dyDescent="0.25">
      <c r="A147" s="45"/>
      <c r="B147" s="119"/>
      <c r="C147" s="45"/>
      <c r="D147" s="45"/>
      <c r="E147" s="45"/>
    </row>
    <row r="148" spans="1:5" x14ac:dyDescent="0.25">
      <c r="A148" s="45"/>
      <c r="B148" s="119"/>
      <c r="C148" s="45"/>
      <c r="D148" s="45"/>
      <c r="E148" s="45"/>
    </row>
    <row r="149" spans="1:5" x14ac:dyDescent="0.25">
      <c r="A149" s="45"/>
      <c r="B149" s="119"/>
      <c r="C149" s="45"/>
      <c r="D149" s="45"/>
      <c r="E149" s="45"/>
    </row>
    <row r="150" spans="1:5" x14ac:dyDescent="0.25">
      <c r="A150" s="45"/>
      <c r="B150" s="119"/>
      <c r="C150" s="45"/>
      <c r="D150" s="45"/>
      <c r="E150" s="45"/>
    </row>
    <row r="151" spans="1:5" x14ac:dyDescent="0.25">
      <c r="A151" s="45"/>
      <c r="B151" s="119"/>
      <c r="C151" s="45"/>
      <c r="D151" s="45"/>
      <c r="E151" s="45"/>
    </row>
    <row r="152" spans="1:5" x14ac:dyDescent="0.25">
      <c r="A152" s="45"/>
      <c r="B152" s="119"/>
      <c r="C152" s="45"/>
      <c r="D152" s="45"/>
      <c r="E152" s="45"/>
    </row>
    <row r="153" spans="1:5" x14ac:dyDescent="0.25">
      <c r="A153" s="45"/>
      <c r="B153" s="119"/>
      <c r="C153" s="45"/>
      <c r="D153" s="45"/>
      <c r="E153" s="45"/>
    </row>
    <row r="154" spans="1:5" x14ac:dyDescent="0.25">
      <c r="A154" s="45"/>
      <c r="B154" s="119"/>
      <c r="C154" s="45"/>
      <c r="D154" s="45"/>
      <c r="E154" s="45"/>
    </row>
    <row r="155" spans="1:5" x14ac:dyDescent="0.25">
      <c r="A155" s="45"/>
      <c r="B155" s="119"/>
      <c r="C155" s="45"/>
      <c r="D155" s="45"/>
      <c r="E155" s="45"/>
    </row>
    <row r="156" spans="1:5" x14ac:dyDescent="0.25">
      <c r="A156" s="45"/>
      <c r="B156" s="119"/>
      <c r="C156" s="45"/>
      <c r="D156" s="45"/>
      <c r="E156" s="45"/>
    </row>
    <row r="157" spans="1:5" x14ac:dyDescent="0.25">
      <c r="A157" s="45"/>
      <c r="B157" s="119"/>
      <c r="C157" s="45"/>
      <c r="D157" s="45"/>
      <c r="E157" s="45"/>
    </row>
    <row r="158" spans="1:5" x14ac:dyDescent="0.25">
      <c r="A158" s="45"/>
      <c r="B158" s="119"/>
      <c r="C158" s="45"/>
      <c r="D158" s="45"/>
      <c r="E158" s="45"/>
    </row>
    <row r="159" spans="1:5" x14ac:dyDescent="0.25">
      <c r="A159" s="45"/>
      <c r="B159" s="119"/>
      <c r="C159" s="45"/>
      <c r="D159" s="45"/>
      <c r="E159" s="45"/>
    </row>
    <row r="160" spans="1:5" x14ac:dyDescent="0.25">
      <c r="A160" s="45"/>
      <c r="B160" s="119"/>
      <c r="C160" s="45"/>
      <c r="D160" s="45"/>
      <c r="E160" s="45"/>
    </row>
    <row r="161" spans="1:5" x14ac:dyDescent="0.25">
      <c r="A161" s="45"/>
      <c r="B161" s="119"/>
      <c r="C161" s="45"/>
      <c r="D161" s="45"/>
      <c r="E161" s="45"/>
    </row>
    <row r="162" spans="1:5" x14ac:dyDescent="0.25">
      <c r="A162" s="45"/>
      <c r="B162" s="119"/>
      <c r="C162" s="45"/>
      <c r="D162" s="45"/>
      <c r="E162" s="45"/>
    </row>
    <row r="163" spans="1:5" x14ac:dyDescent="0.25">
      <c r="A163" s="45"/>
      <c r="B163" s="119"/>
      <c r="C163" s="45"/>
      <c r="D163" s="45"/>
      <c r="E163" s="45"/>
    </row>
    <row r="164" spans="1:5" x14ac:dyDescent="0.25">
      <c r="A164" s="45"/>
      <c r="B164" s="119"/>
      <c r="C164" s="45"/>
      <c r="D164" s="45"/>
      <c r="E164" s="45"/>
    </row>
    <row r="165" spans="1:5" x14ac:dyDescent="0.25">
      <c r="A165" s="45"/>
      <c r="B165" s="119"/>
      <c r="C165" s="45"/>
      <c r="D165" s="45"/>
      <c r="E165" s="45"/>
    </row>
    <row r="166" spans="1:5" x14ac:dyDescent="0.25">
      <c r="A166" s="45"/>
      <c r="B166" s="119"/>
      <c r="C166" s="45"/>
      <c r="D166" s="45"/>
      <c r="E166" s="45"/>
    </row>
    <row r="167" spans="1:5" x14ac:dyDescent="0.25">
      <c r="A167" s="45"/>
      <c r="B167" s="119"/>
      <c r="C167" s="45"/>
      <c r="D167" s="45"/>
      <c r="E167" s="45"/>
    </row>
    <row r="168" spans="1:5" x14ac:dyDescent="0.25">
      <c r="A168" s="45"/>
      <c r="B168" s="119"/>
      <c r="C168" s="45"/>
      <c r="D168" s="45"/>
      <c r="E168" s="45"/>
    </row>
    <row r="169" spans="1:5" x14ac:dyDescent="0.25">
      <c r="A169" s="45"/>
      <c r="B169" s="119"/>
      <c r="C169" s="45"/>
      <c r="D169" s="45"/>
      <c r="E169" s="45"/>
    </row>
    <row r="170" spans="1:5" x14ac:dyDescent="0.25">
      <c r="A170" s="45"/>
      <c r="B170" s="119"/>
      <c r="C170" s="45"/>
      <c r="D170" s="45"/>
      <c r="E170" s="45"/>
    </row>
    <row r="171" spans="1:5" x14ac:dyDescent="0.25">
      <c r="A171" s="45"/>
      <c r="B171" s="119"/>
      <c r="C171" s="45"/>
      <c r="D171" s="45"/>
      <c r="E171" s="45"/>
    </row>
    <row r="172" spans="1:5" x14ac:dyDescent="0.25">
      <c r="A172" s="45"/>
      <c r="B172" s="119"/>
      <c r="C172" s="45"/>
      <c r="D172" s="45"/>
      <c r="E172" s="45"/>
    </row>
    <row r="173" spans="1:5" x14ac:dyDescent="0.25">
      <c r="A173" s="45"/>
      <c r="B173" s="119"/>
      <c r="C173" s="45"/>
      <c r="D173" s="45"/>
      <c r="E173" s="45"/>
    </row>
    <row r="174" spans="1:5" x14ac:dyDescent="0.25">
      <c r="A174" s="45"/>
      <c r="B174" s="119"/>
      <c r="C174" s="45"/>
      <c r="D174" s="45"/>
      <c r="E174" s="45"/>
    </row>
    <row r="175" spans="1:5" x14ac:dyDescent="0.25">
      <c r="A175" s="45"/>
      <c r="B175" s="119"/>
      <c r="C175" s="45"/>
      <c r="D175" s="45"/>
      <c r="E175" s="45"/>
    </row>
    <row r="176" spans="1:5" x14ac:dyDescent="0.25">
      <c r="A176" s="45"/>
      <c r="B176" s="119"/>
      <c r="C176" s="45"/>
      <c r="D176" s="45"/>
      <c r="E176" s="45"/>
    </row>
    <row r="177" spans="1:5" x14ac:dyDescent="0.25">
      <c r="A177" s="45"/>
      <c r="B177" s="119"/>
      <c r="C177" s="45"/>
      <c r="D177" s="45"/>
      <c r="E177" s="45"/>
    </row>
    <row r="178" spans="1:5" x14ac:dyDescent="0.25">
      <c r="A178" s="45"/>
      <c r="B178" s="119"/>
      <c r="C178" s="45"/>
      <c r="D178" s="45"/>
      <c r="E178" s="45"/>
    </row>
    <row r="179" spans="1:5" x14ac:dyDescent="0.25">
      <c r="A179" s="45"/>
      <c r="B179" s="119"/>
      <c r="C179" s="45"/>
      <c r="D179" s="45"/>
      <c r="E179" s="45"/>
    </row>
    <row r="180" spans="1:5" x14ac:dyDescent="0.25">
      <c r="A180" s="45"/>
      <c r="B180" s="119"/>
      <c r="C180" s="45"/>
      <c r="D180" s="45"/>
      <c r="E180" s="45"/>
    </row>
    <row r="181" spans="1:5" x14ac:dyDescent="0.25">
      <c r="A181" s="45"/>
      <c r="B181" s="119"/>
      <c r="C181" s="45"/>
      <c r="D181" s="45"/>
      <c r="E181" s="45"/>
    </row>
    <row r="182" spans="1:5" x14ac:dyDescent="0.25">
      <c r="A182" s="45"/>
      <c r="B182" s="119"/>
      <c r="C182" s="45"/>
      <c r="D182" s="45"/>
      <c r="E182" s="45"/>
    </row>
    <row r="183" spans="1:5" x14ac:dyDescent="0.25">
      <c r="A183" s="45"/>
      <c r="B183" s="119"/>
      <c r="C183" s="45"/>
      <c r="D183" s="45"/>
      <c r="E183" s="45"/>
    </row>
    <row r="184" spans="1:5" x14ac:dyDescent="0.25">
      <c r="A184" s="45"/>
      <c r="B184" s="119"/>
      <c r="C184" s="45"/>
      <c r="D184" s="45"/>
      <c r="E184" s="45"/>
    </row>
    <row r="185" spans="1:5" x14ac:dyDescent="0.25">
      <c r="A185" s="45"/>
      <c r="B185" s="119"/>
      <c r="C185" s="45"/>
      <c r="D185" s="45"/>
      <c r="E185" s="45"/>
    </row>
    <row r="186" spans="1:5" x14ac:dyDescent="0.25">
      <c r="A186" s="45"/>
      <c r="B186" s="119"/>
      <c r="C186" s="45"/>
      <c r="D186" s="45"/>
      <c r="E186" s="45"/>
    </row>
    <row r="187" spans="1:5" x14ac:dyDescent="0.25">
      <c r="A187" s="45"/>
      <c r="B187" s="119"/>
      <c r="C187" s="45"/>
      <c r="D187" s="45"/>
      <c r="E187" s="45"/>
    </row>
    <row r="188" spans="1:5" x14ac:dyDescent="0.25">
      <c r="A188" s="45"/>
      <c r="B188" s="119"/>
      <c r="C188" s="45"/>
      <c r="D188" s="45"/>
      <c r="E188" s="45"/>
    </row>
    <row r="189" spans="1:5" x14ac:dyDescent="0.25">
      <c r="A189" s="45"/>
      <c r="B189" s="119"/>
      <c r="C189" s="45"/>
      <c r="D189" s="45"/>
      <c r="E189" s="45"/>
    </row>
    <row r="190" spans="1:5" x14ac:dyDescent="0.25">
      <c r="A190" s="45"/>
      <c r="B190" s="119"/>
      <c r="C190" s="45"/>
      <c r="D190" s="45"/>
      <c r="E190" s="45"/>
    </row>
    <row r="191" spans="1:5" x14ac:dyDescent="0.25">
      <c r="A191" s="45"/>
      <c r="B191" s="119"/>
      <c r="C191" s="45"/>
      <c r="D191" s="45"/>
      <c r="E191" s="45"/>
    </row>
    <row r="192" spans="1:5" x14ac:dyDescent="0.25">
      <c r="A192" s="45"/>
      <c r="B192" s="119"/>
      <c r="C192" s="45"/>
      <c r="D192" s="45"/>
      <c r="E192" s="45"/>
    </row>
    <row r="193" spans="1:5" x14ac:dyDescent="0.25">
      <c r="A193" s="45"/>
      <c r="B193" s="119"/>
      <c r="C193" s="45"/>
      <c r="D193" s="45"/>
      <c r="E193" s="45"/>
    </row>
    <row r="194" spans="1:5" x14ac:dyDescent="0.25">
      <c r="A194" s="45"/>
      <c r="B194" s="119"/>
      <c r="C194" s="45"/>
      <c r="D194" s="45"/>
      <c r="E194" s="45"/>
    </row>
    <row r="195" spans="1:5" x14ac:dyDescent="0.25">
      <c r="A195" s="45"/>
      <c r="B195" s="119"/>
      <c r="C195" s="45"/>
      <c r="D195" s="45"/>
      <c r="E195" s="45"/>
    </row>
    <row r="196" spans="1:5" x14ac:dyDescent="0.25">
      <c r="A196" s="45"/>
      <c r="B196" s="119"/>
      <c r="C196" s="45"/>
      <c r="D196" s="45"/>
      <c r="E196" s="45"/>
    </row>
    <row r="197" spans="1:5" x14ac:dyDescent="0.25">
      <c r="A197" s="45"/>
      <c r="B197" s="119"/>
      <c r="C197" s="45"/>
      <c r="D197" s="45"/>
      <c r="E197" s="45"/>
    </row>
    <row r="198" spans="1:5" x14ac:dyDescent="0.25">
      <c r="A198" s="45"/>
      <c r="B198" s="119"/>
      <c r="C198" s="45"/>
      <c r="D198" s="45"/>
      <c r="E198" s="45"/>
    </row>
    <row r="199" spans="1:5" x14ac:dyDescent="0.25">
      <c r="A199" s="45"/>
      <c r="B199" s="119"/>
      <c r="C199" s="45"/>
      <c r="D199" s="45"/>
      <c r="E199" s="45"/>
    </row>
    <row r="200" spans="1:5" x14ac:dyDescent="0.25">
      <c r="A200" s="45"/>
      <c r="B200" s="119"/>
      <c r="C200" s="45"/>
      <c r="D200" s="45"/>
      <c r="E200" s="45"/>
    </row>
    <row r="201" spans="1:5" x14ac:dyDescent="0.25">
      <c r="A201" s="45"/>
      <c r="B201" s="119"/>
      <c r="C201" s="45"/>
      <c r="D201" s="45"/>
      <c r="E201" s="45"/>
    </row>
    <row r="202" spans="1:5" x14ac:dyDescent="0.25">
      <c r="A202" s="45"/>
      <c r="B202" s="119"/>
      <c r="C202" s="45"/>
      <c r="D202" s="45"/>
      <c r="E202" s="45"/>
    </row>
    <row r="203" spans="1:5" x14ac:dyDescent="0.25">
      <c r="A203" s="45"/>
      <c r="B203" s="119"/>
      <c r="C203" s="45"/>
      <c r="D203" s="45"/>
      <c r="E203" s="45"/>
    </row>
    <row r="204" spans="1:5" x14ac:dyDescent="0.25">
      <c r="A204" s="45"/>
      <c r="B204" s="119"/>
      <c r="C204" s="45"/>
      <c r="D204" s="45"/>
      <c r="E204" s="45"/>
    </row>
    <row r="205" spans="1:5" x14ac:dyDescent="0.25">
      <c r="A205" s="45"/>
      <c r="B205" s="119"/>
      <c r="C205" s="45"/>
      <c r="D205" s="45"/>
      <c r="E205" s="45"/>
    </row>
    <row r="206" spans="1:5" x14ac:dyDescent="0.25">
      <c r="A206" s="45"/>
      <c r="B206" s="119"/>
      <c r="C206" s="45"/>
      <c r="D206" s="45"/>
      <c r="E206" s="45"/>
    </row>
    <row r="207" spans="1:5" x14ac:dyDescent="0.25">
      <c r="A207" s="45"/>
      <c r="B207" s="119"/>
      <c r="C207" s="45"/>
      <c r="D207" s="45"/>
      <c r="E207" s="45"/>
    </row>
    <row r="208" spans="1:5" x14ac:dyDescent="0.25">
      <c r="A208" s="45"/>
      <c r="B208" s="119"/>
      <c r="C208" s="45"/>
      <c r="D208" s="45"/>
      <c r="E208" s="45"/>
    </row>
    <row r="209" spans="1:5" x14ac:dyDescent="0.25">
      <c r="A209" s="45"/>
      <c r="B209" s="119"/>
      <c r="C209" s="45"/>
      <c r="D209" s="45"/>
      <c r="E209" s="45"/>
    </row>
    <row r="210" spans="1:5" x14ac:dyDescent="0.25">
      <c r="A210" s="45"/>
      <c r="B210" s="119"/>
      <c r="C210" s="45"/>
      <c r="D210" s="45"/>
      <c r="E210" s="45"/>
    </row>
    <row r="211" spans="1:5" x14ac:dyDescent="0.25">
      <c r="A211" s="45"/>
      <c r="B211" s="119"/>
      <c r="C211" s="45"/>
      <c r="D211" s="45"/>
      <c r="E211" s="45"/>
    </row>
    <row r="212" spans="1:5" x14ac:dyDescent="0.25">
      <c r="A212" s="45"/>
      <c r="B212" s="119"/>
      <c r="C212" s="45"/>
      <c r="D212" s="45"/>
      <c r="E212" s="45"/>
    </row>
    <row r="213" spans="1:5" x14ac:dyDescent="0.25">
      <c r="A213" s="45"/>
      <c r="B213" s="119"/>
      <c r="C213" s="45"/>
      <c r="D213" s="45"/>
      <c r="E213" s="45"/>
    </row>
    <row r="214" spans="1:5" x14ac:dyDescent="0.25">
      <c r="A214" s="45"/>
      <c r="B214" s="119"/>
      <c r="C214" s="45"/>
      <c r="D214" s="45"/>
      <c r="E214" s="45"/>
    </row>
    <row r="215" spans="1:5" x14ac:dyDescent="0.25">
      <c r="A215" s="45"/>
      <c r="B215" s="119"/>
      <c r="C215" s="45"/>
      <c r="D215" s="45"/>
      <c r="E215" s="45"/>
    </row>
    <row r="216" spans="1:5" x14ac:dyDescent="0.25">
      <c r="A216" s="45"/>
      <c r="B216" s="119"/>
      <c r="C216" s="45"/>
      <c r="D216" s="45"/>
      <c r="E216" s="45"/>
    </row>
    <row r="217" spans="1:5" x14ac:dyDescent="0.25">
      <c r="A217" s="45"/>
      <c r="B217" s="119"/>
      <c r="C217" s="45"/>
      <c r="D217" s="45"/>
      <c r="E217" s="45"/>
    </row>
    <row r="218" spans="1:5" x14ac:dyDescent="0.25">
      <c r="A218" s="45"/>
      <c r="B218" s="119"/>
      <c r="C218" s="45"/>
      <c r="D218" s="45"/>
      <c r="E218" s="45"/>
    </row>
    <row r="219" spans="1:5" x14ac:dyDescent="0.25">
      <c r="A219" s="45"/>
      <c r="B219" s="119"/>
      <c r="C219" s="45"/>
      <c r="D219" s="45"/>
      <c r="E219" s="45"/>
    </row>
    <row r="220" spans="1:5" x14ac:dyDescent="0.25">
      <c r="A220" s="45"/>
      <c r="B220" s="119"/>
      <c r="C220" s="45"/>
      <c r="D220" s="45"/>
      <c r="E220" s="45"/>
    </row>
    <row r="221" spans="1:5" x14ac:dyDescent="0.25">
      <c r="A221" s="45"/>
      <c r="B221" s="119"/>
      <c r="C221" s="45"/>
      <c r="D221" s="45"/>
      <c r="E221" s="45"/>
    </row>
    <row r="222" spans="1:5" x14ac:dyDescent="0.25">
      <c r="A222" s="45"/>
      <c r="B222" s="119"/>
      <c r="C222" s="45"/>
      <c r="D222" s="45"/>
      <c r="E222" s="45"/>
    </row>
    <row r="223" spans="1:5" x14ac:dyDescent="0.25">
      <c r="A223" s="45"/>
      <c r="B223" s="119"/>
      <c r="C223" s="45"/>
      <c r="D223" s="45"/>
      <c r="E223" s="45"/>
    </row>
    <row r="224" spans="1:5" x14ac:dyDescent="0.25">
      <c r="A224" s="45"/>
      <c r="B224" s="119"/>
      <c r="C224" s="45"/>
      <c r="D224" s="45"/>
      <c r="E224" s="45"/>
    </row>
    <row r="225" spans="1:5" x14ac:dyDescent="0.25">
      <c r="A225" s="45"/>
      <c r="B225" s="119"/>
      <c r="C225" s="45"/>
      <c r="D225" s="45"/>
      <c r="E225" s="45"/>
    </row>
    <row r="226" spans="1:5" x14ac:dyDescent="0.25">
      <c r="A226" s="45"/>
      <c r="B226" s="119"/>
      <c r="C226" s="45"/>
      <c r="D226" s="45"/>
      <c r="E226" s="45"/>
    </row>
    <row r="227" spans="1:5" x14ac:dyDescent="0.25">
      <c r="A227" s="45"/>
      <c r="B227" s="119"/>
      <c r="C227" s="45"/>
      <c r="D227" s="45"/>
      <c r="E227" s="45"/>
    </row>
    <row r="228" spans="1:5" x14ac:dyDescent="0.25">
      <c r="A228" s="45"/>
      <c r="B228" s="119"/>
      <c r="C228" s="45"/>
      <c r="D228" s="45"/>
      <c r="E228" s="45"/>
    </row>
    <row r="229" spans="1:5" x14ac:dyDescent="0.25">
      <c r="A229" s="45"/>
      <c r="B229" s="119"/>
      <c r="C229" s="45"/>
      <c r="D229" s="45"/>
      <c r="E229" s="45"/>
    </row>
    <row r="230" spans="1:5" x14ac:dyDescent="0.25">
      <c r="A230" s="45"/>
      <c r="B230" s="119"/>
      <c r="C230" s="45"/>
      <c r="D230" s="45"/>
      <c r="E230" s="45"/>
    </row>
    <row r="231" spans="1:5" x14ac:dyDescent="0.25">
      <c r="A231" s="45"/>
      <c r="B231" s="119"/>
      <c r="C231" s="45"/>
      <c r="D231" s="45"/>
      <c r="E231" s="45"/>
    </row>
    <row r="232" spans="1:5" x14ac:dyDescent="0.25">
      <c r="A232" s="45"/>
      <c r="B232" s="119"/>
      <c r="C232" s="45"/>
      <c r="D232" s="45"/>
      <c r="E232" s="45"/>
    </row>
    <row r="233" spans="1:5" x14ac:dyDescent="0.25">
      <c r="A233" s="45"/>
      <c r="B233" s="119"/>
      <c r="C233" s="45"/>
      <c r="D233" s="45"/>
      <c r="E233" s="45"/>
    </row>
    <row r="234" spans="1:5" x14ac:dyDescent="0.25">
      <c r="A234" s="45"/>
      <c r="B234" s="119"/>
      <c r="C234" s="45"/>
      <c r="D234" s="45"/>
      <c r="E234" s="45"/>
    </row>
    <row r="235" spans="1:5" x14ac:dyDescent="0.25">
      <c r="A235" s="45"/>
      <c r="B235" s="119"/>
      <c r="C235" s="45"/>
      <c r="D235" s="45"/>
      <c r="E235" s="45"/>
    </row>
    <row r="236" spans="1:5" x14ac:dyDescent="0.25">
      <c r="A236" s="45"/>
      <c r="B236" s="119"/>
      <c r="C236" s="45"/>
      <c r="D236" s="45"/>
      <c r="E236" s="45"/>
    </row>
    <row r="237" spans="1:5" x14ac:dyDescent="0.25">
      <c r="A237" s="45"/>
      <c r="B237" s="119"/>
      <c r="C237" s="45"/>
      <c r="D237" s="45"/>
      <c r="E237" s="45"/>
    </row>
    <row r="238" spans="1:5" x14ac:dyDescent="0.25">
      <c r="A238" s="45"/>
      <c r="B238" s="119"/>
      <c r="C238" s="45"/>
      <c r="D238" s="45"/>
      <c r="E238" s="45"/>
    </row>
    <row r="239" spans="1:5" x14ac:dyDescent="0.25">
      <c r="A239" s="45"/>
      <c r="B239" s="119"/>
      <c r="C239" s="45"/>
      <c r="D239" s="45"/>
      <c r="E239" s="45"/>
    </row>
    <row r="240" spans="1:5" x14ac:dyDescent="0.25">
      <c r="A240" s="45"/>
      <c r="B240" s="119"/>
      <c r="C240" s="45"/>
      <c r="D240" s="45"/>
      <c r="E240" s="45"/>
    </row>
    <row r="241" spans="1:5" x14ac:dyDescent="0.25">
      <c r="A241" s="45"/>
      <c r="B241" s="119"/>
      <c r="C241" s="45"/>
      <c r="D241" s="45"/>
      <c r="E241" s="45"/>
    </row>
    <row r="242" spans="1:5" x14ac:dyDescent="0.25">
      <c r="A242" s="45"/>
      <c r="B242" s="119"/>
      <c r="C242" s="45"/>
      <c r="D242" s="45"/>
      <c r="E242" s="45"/>
    </row>
    <row r="243" spans="1:5" x14ac:dyDescent="0.25">
      <c r="A243" s="45"/>
      <c r="B243" s="119"/>
      <c r="C243" s="45"/>
      <c r="D243" s="45"/>
      <c r="E243" s="45"/>
    </row>
    <row r="244" spans="1:5" x14ac:dyDescent="0.25">
      <c r="A244" s="45"/>
      <c r="B244" s="119"/>
      <c r="C244" s="45"/>
      <c r="D244" s="45"/>
      <c r="E244" s="45"/>
    </row>
    <row r="245" spans="1:5" x14ac:dyDescent="0.25">
      <c r="A245" s="45"/>
      <c r="B245" s="119"/>
      <c r="C245" s="45"/>
      <c r="D245" s="45"/>
      <c r="E245" s="45"/>
    </row>
    <row r="246" spans="1:5" x14ac:dyDescent="0.25">
      <c r="A246" s="45"/>
      <c r="B246" s="119"/>
      <c r="C246" s="45"/>
      <c r="D246" s="45"/>
      <c r="E246" s="45"/>
    </row>
    <row r="247" spans="1:5" x14ac:dyDescent="0.25">
      <c r="A247" s="45"/>
      <c r="B247" s="119"/>
      <c r="C247" s="45"/>
      <c r="D247" s="45"/>
      <c r="E247" s="45"/>
    </row>
    <row r="248" spans="1:5" x14ac:dyDescent="0.25">
      <c r="A248" s="45"/>
      <c r="B248" s="119"/>
      <c r="C248" s="45"/>
      <c r="D248" s="45"/>
      <c r="E248" s="45"/>
    </row>
    <row r="249" spans="1:5" x14ac:dyDescent="0.25">
      <c r="A249" s="45"/>
      <c r="B249" s="119"/>
      <c r="C249" s="45"/>
      <c r="D249" s="45"/>
      <c r="E249" s="45"/>
    </row>
    <row r="250" spans="1:5" x14ac:dyDescent="0.25">
      <c r="A250" s="45"/>
      <c r="B250" s="119"/>
      <c r="C250" s="45"/>
      <c r="D250" s="45"/>
      <c r="E250" s="45"/>
    </row>
    <row r="251" spans="1:5" x14ac:dyDescent="0.25">
      <c r="A251" s="45"/>
      <c r="B251" s="119"/>
      <c r="C251" s="45"/>
      <c r="D251" s="45"/>
      <c r="E251" s="45"/>
    </row>
    <row r="252" spans="1:5" x14ac:dyDescent="0.25">
      <c r="A252" s="45"/>
      <c r="B252" s="119"/>
      <c r="C252" s="45"/>
      <c r="D252" s="45"/>
      <c r="E252" s="45"/>
    </row>
    <row r="253" spans="1:5" x14ac:dyDescent="0.25">
      <c r="A253" s="45"/>
      <c r="B253" s="119"/>
      <c r="C253" s="45"/>
      <c r="D253" s="45"/>
      <c r="E253" s="45"/>
    </row>
    <row r="254" spans="1:5" x14ac:dyDescent="0.25">
      <c r="A254" s="45"/>
      <c r="B254" s="119"/>
      <c r="C254" s="45"/>
      <c r="D254" s="45"/>
      <c r="E254" s="45"/>
    </row>
    <row r="255" spans="1:5" x14ac:dyDescent="0.25">
      <c r="A255" s="45"/>
      <c r="B255" s="119"/>
      <c r="C255" s="45"/>
      <c r="D255" s="45"/>
      <c r="E255" s="45"/>
    </row>
    <row r="256" spans="1:5" x14ac:dyDescent="0.25">
      <c r="A256" s="45"/>
      <c r="B256" s="119"/>
      <c r="C256" s="45"/>
      <c r="D256" s="45"/>
      <c r="E256" s="45"/>
    </row>
    <row r="257" spans="1:5" x14ac:dyDescent="0.25">
      <c r="A257" s="45"/>
      <c r="B257" s="119"/>
      <c r="C257" s="45"/>
      <c r="D257" s="45"/>
      <c r="E257" s="45"/>
    </row>
    <row r="258" spans="1:5" x14ac:dyDescent="0.25">
      <c r="A258" s="45"/>
      <c r="B258" s="119"/>
      <c r="C258" s="45"/>
      <c r="D258" s="45"/>
      <c r="E258" s="45"/>
    </row>
    <row r="259" spans="1:5" x14ac:dyDescent="0.25">
      <c r="A259" s="45"/>
      <c r="B259" s="119"/>
      <c r="C259" s="45"/>
      <c r="D259" s="45"/>
      <c r="E259" s="45"/>
    </row>
    <row r="260" spans="1:5" x14ac:dyDescent="0.25">
      <c r="A260" s="45"/>
      <c r="B260" s="119"/>
      <c r="C260" s="45"/>
      <c r="D260" s="45"/>
      <c r="E260" s="45"/>
    </row>
    <row r="261" spans="1:5" x14ac:dyDescent="0.25">
      <c r="A261" s="45"/>
      <c r="B261" s="119"/>
      <c r="C261" s="45"/>
      <c r="D261" s="45"/>
      <c r="E261" s="45"/>
    </row>
    <row r="262" spans="1:5" x14ac:dyDescent="0.25">
      <c r="A262" s="45"/>
      <c r="B262" s="119"/>
      <c r="C262" s="45"/>
      <c r="D262" s="45"/>
      <c r="E262" s="45"/>
    </row>
    <row r="263" spans="1:5" x14ac:dyDescent="0.25">
      <c r="A263" s="45"/>
      <c r="B263" s="119"/>
      <c r="C263" s="45"/>
      <c r="D263" s="45"/>
      <c r="E263" s="45"/>
    </row>
    <row r="264" spans="1:5" x14ac:dyDescent="0.25">
      <c r="A264" s="45"/>
      <c r="B264" s="119"/>
      <c r="C264" s="45"/>
      <c r="D264" s="45"/>
      <c r="E264" s="45"/>
    </row>
    <row r="265" spans="1:5" x14ac:dyDescent="0.25">
      <c r="A265" s="45"/>
      <c r="B265" s="119"/>
      <c r="C265" s="45"/>
      <c r="D265" s="45"/>
      <c r="E265" s="45"/>
    </row>
    <row r="266" spans="1:5" x14ac:dyDescent="0.25">
      <c r="A266" s="45"/>
      <c r="B266" s="119"/>
      <c r="C266" s="45"/>
      <c r="D266" s="45"/>
      <c r="E266" s="45"/>
    </row>
    <row r="267" spans="1:5" x14ac:dyDescent="0.25">
      <c r="A267" s="45"/>
      <c r="B267" s="119"/>
      <c r="C267" s="45"/>
      <c r="D267" s="45"/>
      <c r="E267" s="45"/>
    </row>
    <row r="268" spans="1:5" x14ac:dyDescent="0.25">
      <c r="A268" s="45"/>
      <c r="B268" s="119"/>
      <c r="C268" s="45"/>
      <c r="D268" s="45"/>
      <c r="E268" s="45"/>
    </row>
    <row r="269" spans="1:5" x14ac:dyDescent="0.25">
      <c r="A269" s="45"/>
      <c r="B269" s="119"/>
      <c r="C269" s="45"/>
      <c r="D269" s="45"/>
      <c r="E269" s="45"/>
    </row>
    <row r="270" spans="1:5" x14ac:dyDescent="0.25">
      <c r="A270" s="45"/>
      <c r="B270" s="119"/>
      <c r="C270" s="45"/>
      <c r="D270" s="45"/>
      <c r="E270" s="45"/>
    </row>
    <row r="271" spans="1:5" x14ac:dyDescent="0.25">
      <c r="A271" s="45"/>
      <c r="B271" s="119"/>
      <c r="C271" s="45"/>
      <c r="D271" s="45"/>
      <c r="E271" s="45"/>
    </row>
    <row r="272" spans="1:5" x14ac:dyDescent="0.25">
      <c r="A272" s="45"/>
      <c r="B272" s="119"/>
      <c r="C272" s="45"/>
      <c r="D272" s="45"/>
      <c r="E272" s="45"/>
    </row>
    <row r="273" spans="1:5" x14ac:dyDescent="0.25">
      <c r="A273" s="45"/>
      <c r="B273" s="119"/>
      <c r="C273" s="45"/>
      <c r="D273" s="45"/>
      <c r="E273" s="45"/>
    </row>
    <row r="274" spans="1:5" x14ac:dyDescent="0.25">
      <c r="A274" s="45"/>
      <c r="B274" s="119"/>
      <c r="C274" s="45"/>
      <c r="D274" s="45"/>
      <c r="E274" s="45"/>
    </row>
    <row r="275" spans="1:5" x14ac:dyDescent="0.25">
      <c r="A275" s="45"/>
      <c r="B275" s="119"/>
      <c r="C275" s="45"/>
      <c r="D275" s="45"/>
      <c r="E275" s="45"/>
    </row>
    <row r="276" spans="1:5" x14ac:dyDescent="0.25">
      <c r="A276" s="45"/>
      <c r="B276" s="119"/>
      <c r="C276" s="45"/>
      <c r="D276" s="45"/>
      <c r="E276" s="45"/>
    </row>
    <row r="277" spans="1:5" x14ac:dyDescent="0.25">
      <c r="A277" s="45"/>
      <c r="B277" s="119"/>
      <c r="C277" s="45"/>
      <c r="D277" s="45"/>
      <c r="E277" s="45"/>
    </row>
    <row r="278" spans="1:5" x14ac:dyDescent="0.25">
      <c r="A278" s="45"/>
      <c r="B278" s="119"/>
      <c r="C278" s="45"/>
      <c r="D278" s="45"/>
      <c r="E278" s="45"/>
    </row>
    <row r="279" spans="1:5" x14ac:dyDescent="0.25">
      <c r="A279" s="45"/>
      <c r="B279" s="119"/>
      <c r="C279" s="45"/>
      <c r="D279" s="45"/>
      <c r="E279" s="45"/>
    </row>
    <row r="280" spans="1:5" x14ac:dyDescent="0.25">
      <c r="A280" s="45"/>
      <c r="B280" s="119"/>
      <c r="C280" s="45"/>
      <c r="D280" s="45"/>
      <c r="E280" s="45"/>
    </row>
    <row r="281" spans="1:5" x14ac:dyDescent="0.25">
      <c r="A281" s="45"/>
      <c r="B281" s="119"/>
      <c r="C281" s="45"/>
      <c r="D281" s="45"/>
      <c r="E281" s="45"/>
    </row>
    <row r="282" spans="1:5" x14ac:dyDescent="0.25">
      <c r="A282" s="45"/>
      <c r="B282" s="119"/>
      <c r="C282" s="45"/>
      <c r="D282" s="45"/>
      <c r="E282" s="45"/>
    </row>
    <row r="283" spans="1:5" x14ac:dyDescent="0.25">
      <c r="A283" s="45"/>
      <c r="B283" s="119"/>
      <c r="C283" s="45"/>
      <c r="D283" s="45"/>
      <c r="E283" s="45"/>
    </row>
    <row r="284" spans="1:5" x14ac:dyDescent="0.25">
      <c r="A284" s="45"/>
      <c r="B284" s="119"/>
      <c r="C284" s="45"/>
      <c r="D284" s="45"/>
      <c r="E284" s="45"/>
    </row>
    <row r="285" spans="1:5" x14ac:dyDescent="0.25">
      <c r="A285" s="45"/>
      <c r="B285" s="119"/>
      <c r="C285" s="45"/>
      <c r="D285" s="45"/>
      <c r="E285" s="45"/>
    </row>
    <row r="286" spans="1:5" x14ac:dyDescent="0.25">
      <c r="A286" s="45"/>
      <c r="B286" s="119"/>
      <c r="C286" s="45"/>
      <c r="D286" s="45"/>
      <c r="E286" s="45"/>
    </row>
    <row r="287" spans="1:5" x14ac:dyDescent="0.25">
      <c r="A287" s="45"/>
      <c r="B287" s="119"/>
      <c r="C287" s="45"/>
      <c r="D287" s="45"/>
      <c r="E287" s="45"/>
    </row>
    <row r="288" spans="1:5" x14ac:dyDescent="0.25">
      <c r="A288" s="45"/>
      <c r="B288" s="119"/>
      <c r="C288" s="45"/>
      <c r="D288" s="45"/>
      <c r="E288" s="45"/>
    </row>
    <row r="289" spans="1:5" x14ac:dyDescent="0.25">
      <c r="A289" s="45"/>
      <c r="B289" s="119"/>
      <c r="C289" s="45"/>
      <c r="D289" s="45"/>
      <c r="E289" s="45"/>
    </row>
    <row r="290" spans="1:5" x14ac:dyDescent="0.25">
      <c r="A290" s="45"/>
      <c r="B290" s="119"/>
      <c r="C290" s="45"/>
      <c r="D290" s="45"/>
      <c r="E290" s="45"/>
    </row>
    <row r="291" spans="1:5" x14ac:dyDescent="0.25">
      <c r="A291" s="45"/>
      <c r="B291" s="119"/>
      <c r="C291" s="45"/>
      <c r="D291" s="45"/>
      <c r="E291" s="45"/>
    </row>
    <row r="292" spans="1:5" x14ac:dyDescent="0.25">
      <c r="A292" s="45"/>
      <c r="B292" s="119"/>
      <c r="C292" s="45"/>
      <c r="D292" s="45"/>
      <c r="E292" s="45"/>
    </row>
    <row r="293" spans="1:5" x14ac:dyDescent="0.25">
      <c r="A293" s="45"/>
      <c r="B293" s="119"/>
      <c r="C293" s="45"/>
      <c r="D293" s="45"/>
      <c r="E293" s="45"/>
    </row>
    <row r="294" spans="1:5" x14ac:dyDescent="0.25">
      <c r="A294" s="45"/>
      <c r="B294" s="119"/>
      <c r="C294" s="45"/>
      <c r="D294" s="45"/>
      <c r="E294" s="45"/>
    </row>
    <row r="295" spans="1:5" x14ac:dyDescent="0.25">
      <c r="A295" s="45"/>
      <c r="B295" s="119"/>
      <c r="C295" s="45"/>
      <c r="D295" s="45"/>
      <c r="E295" s="45"/>
    </row>
    <row r="296" spans="1:5" x14ac:dyDescent="0.25">
      <c r="A296" s="45"/>
      <c r="B296" s="119"/>
      <c r="C296" s="45"/>
      <c r="D296" s="45"/>
      <c r="E296" s="45"/>
    </row>
    <row r="297" spans="1:5" x14ac:dyDescent="0.25">
      <c r="A297" s="45"/>
      <c r="B297" s="119"/>
      <c r="C297" s="45"/>
      <c r="D297" s="45"/>
      <c r="E297" s="45"/>
    </row>
    <row r="298" spans="1:5" x14ac:dyDescent="0.25">
      <c r="A298" s="45"/>
      <c r="B298" s="119"/>
      <c r="C298" s="45"/>
      <c r="D298" s="45"/>
      <c r="E298" s="45"/>
    </row>
    <row r="299" spans="1:5" x14ac:dyDescent="0.25">
      <c r="A299" s="45"/>
      <c r="B299" s="119"/>
      <c r="C299" s="45"/>
      <c r="D299" s="45"/>
      <c r="E299" s="45"/>
    </row>
    <row r="300" spans="1:5" x14ac:dyDescent="0.25">
      <c r="A300" s="45"/>
      <c r="B300" s="119"/>
      <c r="C300" s="45"/>
      <c r="D300" s="45"/>
      <c r="E300" s="45"/>
    </row>
    <row r="301" spans="1:5" x14ac:dyDescent="0.25">
      <c r="A301" s="45"/>
      <c r="B301" s="119"/>
      <c r="C301" s="45"/>
      <c r="D301" s="45"/>
      <c r="E301" s="45"/>
    </row>
    <row r="302" spans="1:5" x14ac:dyDescent="0.25">
      <c r="A302" s="45"/>
      <c r="B302" s="119"/>
      <c r="C302" s="45"/>
      <c r="D302" s="45"/>
      <c r="E302" s="45"/>
    </row>
    <row r="303" spans="1:5" x14ac:dyDescent="0.25">
      <c r="A303" s="45"/>
      <c r="B303" s="119"/>
      <c r="C303" s="45"/>
      <c r="D303" s="45"/>
      <c r="E303" s="45"/>
    </row>
    <row r="304" spans="1:5" x14ac:dyDescent="0.25">
      <c r="A304" s="45"/>
      <c r="B304" s="119"/>
      <c r="C304" s="45"/>
      <c r="D304" s="45"/>
      <c r="E304" s="45"/>
    </row>
    <row r="305" spans="1:5" x14ac:dyDescent="0.25">
      <c r="A305" s="45"/>
      <c r="B305" s="119"/>
      <c r="C305" s="45"/>
      <c r="D305" s="45"/>
      <c r="E305" s="45"/>
    </row>
    <row r="306" spans="1:5" x14ac:dyDescent="0.25">
      <c r="A306" s="45"/>
      <c r="B306" s="119"/>
      <c r="C306" s="45"/>
      <c r="D306" s="45"/>
      <c r="E306" s="45"/>
    </row>
    <row r="307" spans="1:5" x14ac:dyDescent="0.25">
      <c r="A307" s="45"/>
      <c r="B307" s="119"/>
      <c r="C307" s="45"/>
      <c r="D307" s="45"/>
      <c r="E307" s="45"/>
    </row>
    <row r="308" spans="1:5" x14ac:dyDescent="0.25">
      <c r="A308" s="45"/>
      <c r="B308" s="119"/>
      <c r="C308" s="45"/>
      <c r="D308" s="45"/>
      <c r="E308" s="45"/>
    </row>
    <row r="309" spans="1:5" x14ac:dyDescent="0.25">
      <c r="A309" s="45"/>
      <c r="B309" s="119"/>
      <c r="C309" s="45"/>
      <c r="D309" s="45"/>
      <c r="E309" s="45"/>
    </row>
    <row r="310" spans="1:5" x14ac:dyDescent="0.25">
      <c r="A310" s="45"/>
      <c r="B310" s="119"/>
      <c r="C310" s="45"/>
      <c r="D310" s="45"/>
      <c r="E310" s="45"/>
    </row>
    <row r="311" spans="1:5" x14ac:dyDescent="0.25">
      <c r="A311" s="45"/>
      <c r="B311" s="119"/>
      <c r="C311" s="45"/>
      <c r="D311" s="45"/>
      <c r="E311" s="45"/>
    </row>
    <row r="312" spans="1:5" x14ac:dyDescent="0.25">
      <c r="A312" s="45"/>
      <c r="B312" s="119"/>
      <c r="C312" s="45"/>
      <c r="D312" s="45"/>
      <c r="E312" s="45"/>
    </row>
    <row r="313" spans="1:5" x14ac:dyDescent="0.25">
      <c r="A313" s="45"/>
      <c r="B313" s="119"/>
      <c r="C313" s="45"/>
      <c r="D313" s="45"/>
      <c r="E313" s="45"/>
    </row>
    <row r="314" spans="1:5" x14ac:dyDescent="0.25">
      <c r="A314" s="45"/>
      <c r="B314" s="119"/>
      <c r="C314" s="45"/>
      <c r="D314" s="45"/>
      <c r="E314" s="45"/>
    </row>
    <row r="315" spans="1:5" x14ac:dyDescent="0.25">
      <c r="A315" s="45"/>
      <c r="B315" s="119"/>
      <c r="C315" s="45"/>
      <c r="D315" s="45"/>
      <c r="E315" s="45"/>
    </row>
    <row r="316" spans="1:5" x14ac:dyDescent="0.25">
      <c r="A316" s="45"/>
      <c r="B316" s="119"/>
      <c r="C316" s="45"/>
      <c r="D316" s="45"/>
      <c r="E316" s="45"/>
    </row>
    <row r="317" spans="1:5" x14ac:dyDescent="0.25">
      <c r="A317" s="45"/>
      <c r="B317" s="119"/>
      <c r="C317" s="45"/>
      <c r="D317" s="45"/>
      <c r="E317" s="45"/>
    </row>
    <row r="318" spans="1:5" x14ac:dyDescent="0.25">
      <c r="A318" s="45"/>
      <c r="B318" s="119"/>
      <c r="C318" s="45"/>
      <c r="D318" s="45"/>
      <c r="E318" s="45"/>
    </row>
    <row r="319" spans="1:5" x14ac:dyDescent="0.25">
      <c r="A319" s="45"/>
      <c r="B319" s="119"/>
      <c r="C319" s="45"/>
      <c r="D319" s="45"/>
      <c r="E319" s="45"/>
    </row>
    <row r="320" spans="1:5" x14ac:dyDescent="0.25">
      <c r="A320" s="45"/>
      <c r="B320" s="119"/>
      <c r="C320" s="45"/>
      <c r="D320" s="45"/>
      <c r="E320" s="45"/>
    </row>
    <row r="321" spans="1:5" x14ac:dyDescent="0.25">
      <c r="A321" s="45"/>
      <c r="B321" s="119"/>
      <c r="C321" s="45"/>
      <c r="D321" s="45"/>
      <c r="E321" s="45"/>
    </row>
    <row r="322" spans="1:5" x14ac:dyDescent="0.25">
      <c r="A322" s="45"/>
      <c r="B322" s="119"/>
      <c r="C322" s="45"/>
      <c r="D322" s="45"/>
      <c r="E322" s="45"/>
    </row>
    <row r="323" spans="1:5" x14ac:dyDescent="0.25">
      <c r="A323" s="45"/>
      <c r="B323" s="119"/>
      <c r="C323" s="45"/>
      <c r="D323" s="45"/>
      <c r="E323" s="45"/>
    </row>
    <row r="324" spans="1:5" x14ac:dyDescent="0.25">
      <c r="A324" s="45"/>
      <c r="B324" s="119"/>
      <c r="C324" s="45"/>
      <c r="D324" s="45"/>
      <c r="E324" s="45"/>
    </row>
    <row r="325" spans="1:5" x14ac:dyDescent="0.25">
      <c r="A325" s="45"/>
      <c r="B325" s="119"/>
      <c r="C325" s="45"/>
      <c r="D325" s="45"/>
      <c r="E325" s="45"/>
    </row>
    <row r="326" spans="1:5" x14ac:dyDescent="0.25">
      <c r="A326" s="45"/>
      <c r="B326" s="119"/>
      <c r="C326" s="45"/>
      <c r="D326" s="45"/>
      <c r="E326" s="45"/>
    </row>
    <row r="327" spans="1:5" x14ac:dyDescent="0.25">
      <c r="A327" s="45"/>
      <c r="B327" s="119"/>
      <c r="C327" s="45"/>
      <c r="D327" s="45"/>
      <c r="E327" s="45"/>
    </row>
    <row r="328" spans="1:5" x14ac:dyDescent="0.25">
      <c r="A328" s="45"/>
      <c r="B328" s="119"/>
      <c r="C328" s="45"/>
      <c r="D328" s="45"/>
      <c r="E328" s="45"/>
    </row>
    <row r="329" spans="1:5" x14ac:dyDescent="0.25">
      <c r="A329" s="45"/>
      <c r="B329" s="119"/>
      <c r="C329" s="45"/>
      <c r="D329" s="45"/>
      <c r="E329" s="45"/>
    </row>
    <row r="330" spans="1:5" x14ac:dyDescent="0.25">
      <c r="A330" s="45"/>
      <c r="B330" s="119"/>
      <c r="C330" s="45"/>
      <c r="D330" s="45"/>
      <c r="E330" s="45"/>
    </row>
    <row r="331" spans="1:5" x14ac:dyDescent="0.25">
      <c r="A331" s="45"/>
      <c r="B331" s="119"/>
      <c r="C331" s="45"/>
      <c r="D331" s="45"/>
      <c r="E331" s="45"/>
    </row>
    <row r="332" spans="1:5" x14ac:dyDescent="0.25">
      <c r="A332" s="45"/>
      <c r="B332" s="119"/>
      <c r="C332" s="45"/>
      <c r="D332" s="45"/>
      <c r="E332" s="45"/>
    </row>
    <row r="333" spans="1:5" x14ac:dyDescent="0.25">
      <c r="A333" s="45"/>
      <c r="B333" s="119"/>
      <c r="C333" s="45"/>
      <c r="D333" s="45"/>
      <c r="E333" s="45"/>
    </row>
    <row r="334" spans="1:5" x14ac:dyDescent="0.25">
      <c r="A334" s="45"/>
      <c r="B334" s="119"/>
      <c r="C334" s="45"/>
      <c r="D334" s="45"/>
      <c r="E334" s="45"/>
    </row>
    <row r="335" spans="1:5" x14ac:dyDescent="0.25">
      <c r="A335" s="45"/>
      <c r="B335" s="119"/>
      <c r="C335" s="45"/>
      <c r="D335" s="45"/>
      <c r="E335" s="45"/>
    </row>
    <row r="336" spans="1:5" x14ac:dyDescent="0.25">
      <c r="A336" s="45"/>
      <c r="B336" s="119"/>
      <c r="C336" s="45"/>
      <c r="D336" s="45"/>
      <c r="E336" s="45"/>
    </row>
    <row r="337" spans="1:5" x14ac:dyDescent="0.25">
      <c r="A337" s="45"/>
      <c r="B337" s="119"/>
      <c r="C337" s="45"/>
      <c r="D337" s="45"/>
      <c r="E337" s="45"/>
    </row>
    <row r="338" spans="1:5" x14ac:dyDescent="0.25">
      <c r="A338" s="45"/>
      <c r="B338" s="119"/>
      <c r="C338" s="45"/>
      <c r="D338" s="45"/>
      <c r="E338" s="45"/>
    </row>
    <row r="339" spans="1:5" x14ac:dyDescent="0.25">
      <c r="A339" s="45"/>
      <c r="B339" s="119"/>
      <c r="C339" s="45"/>
      <c r="D339" s="45"/>
      <c r="E339" s="45"/>
    </row>
    <row r="340" spans="1:5" x14ac:dyDescent="0.25">
      <c r="A340" s="45"/>
      <c r="B340" s="119"/>
      <c r="C340" s="45"/>
      <c r="D340" s="45"/>
      <c r="E340" s="45"/>
    </row>
    <row r="341" spans="1:5" x14ac:dyDescent="0.25">
      <c r="A341" s="45"/>
      <c r="B341" s="119"/>
      <c r="C341" s="45"/>
      <c r="D341" s="45"/>
      <c r="E341" s="45"/>
    </row>
    <row r="342" spans="1:5" x14ac:dyDescent="0.25">
      <c r="A342" s="45"/>
      <c r="B342" s="119"/>
      <c r="C342" s="45"/>
      <c r="D342" s="45"/>
      <c r="E342" s="45"/>
    </row>
    <row r="343" spans="1:5" x14ac:dyDescent="0.25">
      <c r="A343" s="45"/>
      <c r="B343" s="119"/>
      <c r="C343" s="45"/>
      <c r="D343" s="45"/>
      <c r="E343" s="45"/>
    </row>
    <row r="344" spans="1:5" x14ac:dyDescent="0.25">
      <c r="A344" s="45"/>
      <c r="B344" s="119"/>
      <c r="C344" s="45"/>
      <c r="D344" s="45"/>
      <c r="E344" s="45"/>
    </row>
    <row r="345" spans="1:5" x14ac:dyDescent="0.25">
      <c r="A345" s="45"/>
      <c r="B345" s="119"/>
      <c r="C345" s="45"/>
      <c r="D345" s="45"/>
      <c r="E345" s="45"/>
    </row>
    <row r="346" spans="1:5" x14ac:dyDescent="0.25">
      <c r="A346" s="45"/>
      <c r="B346" s="119"/>
      <c r="C346" s="45"/>
      <c r="D346" s="45"/>
      <c r="E346" s="45"/>
    </row>
    <row r="347" spans="1:5" x14ac:dyDescent="0.25">
      <c r="A347" s="45"/>
      <c r="B347" s="119"/>
      <c r="C347" s="45"/>
      <c r="D347" s="45"/>
      <c r="E347" s="45"/>
    </row>
    <row r="348" spans="1:5" x14ac:dyDescent="0.25">
      <c r="A348" s="45"/>
      <c r="B348" s="119"/>
      <c r="C348" s="45"/>
      <c r="D348" s="45"/>
      <c r="E348" s="45"/>
    </row>
    <row r="349" spans="1:5" x14ac:dyDescent="0.25">
      <c r="A349" s="45"/>
      <c r="B349" s="119"/>
      <c r="C349" s="45"/>
      <c r="D349" s="45"/>
      <c r="E349" s="45"/>
    </row>
    <row r="350" spans="1:5" x14ac:dyDescent="0.25">
      <c r="A350" s="45"/>
      <c r="B350" s="119"/>
      <c r="C350" s="45"/>
      <c r="D350" s="45"/>
      <c r="E350" s="45"/>
    </row>
    <row r="351" spans="1:5" x14ac:dyDescent="0.25">
      <c r="A351" s="45"/>
      <c r="B351" s="119"/>
      <c r="C351" s="45"/>
      <c r="D351" s="45"/>
      <c r="E351" s="45"/>
    </row>
    <row r="352" spans="1:5" x14ac:dyDescent="0.25">
      <c r="A352" s="45"/>
      <c r="B352" s="119"/>
      <c r="C352" s="45"/>
      <c r="D352" s="45"/>
      <c r="E352" s="45"/>
    </row>
    <row r="353" spans="1:5" x14ac:dyDescent="0.25">
      <c r="A353" s="45"/>
      <c r="B353" s="119"/>
      <c r="C353" s="45"/>
      <c r="D353" s="45"/>
      <c r="E353" s="45"/>
    </row>
    <row r="354" spans="1:5" x14ac:dyDescent="0.25">
      <c r="A354" s="45"/>
      <c r="B354" s="119"/>
      <c r="C354" s="45"/>
      <c r="D354" s="45"/>
      <c r="E354" s="45"/>
    </row>
    <row r="355" spans="1:5" x14ac:dyDescent="0.25">
      <c r="A355" s="45"/>
      <c r="B355" s="119"/>
      <c r="C355" s="45"/>
      <c r="D355" s="45"/>
      <c r="E355" s="45"/>
    </row>
    <row r="356" spans="1:5" x14ac:dyDescent="0.25">
      <c r="A356" s="45"/>
      <c r="B356" s="119"/>
      <c r="C356" s="45"/>
      <c r="D356" s="45"/>
      <c r="E356" s="45"/>
    </row>
    <row r="357" spans="1:5" x14ac:dyDescent="0.25">
      <c r="A357" s="45"/>
      <c r="B357" s="119"/>
      <c r="C357" s="45"/>
      <c r="D357" s="45"/>
      <c r="E357" s="45"/>
    </row>
    <row r="358" spans="1:5" x14ac:dyDescent="0.25">
      <c r="A358" s="45"/>
      <c r="B358" s="119"/>
      <c r="C358" s="45"/>
      <c r="D358" s="45"/>
      <c r="E358" s="45"/>
    </row>
    <row r="359" spans="1:5" x14ac:dyDescent="0.25">
      <c r="A359" s="45"/>
      <c r="B359" s="119"/>
      <c r="C359" s="45"/>
      <c r="D359" s="45"/>
      <c r="E359" s="45"/>
    </row>
    <row r="360" spans="1:5" x14ac:dyDescent="0.25">
      <c r="A360" s="45"/>
      <c r="B360" s="119"/>
      <c r="C360" s="45"/>
      <c r="D360" s="45"/>
      <c r="E360" s="45"/>
    </row>
    <row r="361" spans="1:5" x14ac:dyDescent="0.25">
      <c r="A361" s="45"/>
      <c r="B361" s="119"/>
      <c r="C361" s="45"/>
      <c r="D361" s="45"/>
      <c r="E361" s="45"/>
    </row>
    <row r="362" spans="1:5" x14ac:dyDescent="0.25">
      <c r="A362" s="45"/>
      <c r="B362" s="119"/>
      <c r="C362" s="45"/>
      <c r="D362" s="45"/>
      <c r="E362" s="45"/>
    </row>
    <row r="363" spans="1:5" x14ac:dyDescent="0.25">
      <c r="A363" s="45"/>
      <c r="B363" s="119"/>
      <c r="C363" s="45"/>
      <c r="D363" s="45"/>
      <c r="E363" s="45"/>
    </row>
    <row r="364" spans="1:5" x14ac:dyDescent="0.25">
      <c r="A364" s="45"/>
      <c r="B364" s="119"/>
      <c r="C364" s="45"/>
      <c r="D364" s="45"/>
      <c r="E364" s="45"/>
    </row>
    <row r="365" spans="1:5" x14ac:dyDescent="0.25">
      <c r="A365" s="45"/>
      <c r="B365" s="119"/>
      <c r="C365" s="45"/>
      <c r="D365" s="45"/>
      <c r="E365" s="45"/>
    </row>
    <row r="366" spans="1:5" x14ac:dyDescent="0.25">
      <c r="A366" s="45"/>
      <c r="B366" s="119"/>
      <c r="C366" s="45"/>
      <c r="D366" s="45"/>
      <c r="E366" s="45"/>
    </row>
    <row r="367" spans="1:5" x14ac:dyDescent="0.25">
      <c r="A367" s="45"/>
      <c r="B367" s="119"/>
      <c r="C367" s="45"/>
      <c r="D367" s="45"/>
      <c r="E367" s="45"/>
    </row>
    <row r="368" spans="1:5" x14ac:dyDescent="0.25">
      <c r="A368" s="45"/>
      <c r="B368" s="119"/>
      <c r="C368" s="45"/>
      <c r="D368" s="45"/>
      <c r="E368" s="45"/>
    </row>
    <row r="369" spans="1:5" x14ac:dyDescent="0.25">
      <c r="A369" s="45"/>
      <c r="B369" s="119"/>
      <c r="C369" s="45"/>
      <c r="D369" s="45"/>
      <c r="E369" s="45"/>
    </row>
    <row r="370" spans="1:5" x14ac:dyDescent="0.25">
      <c r="A370" s="45"/>
      <c r="B370" s="119"/>
      <c r="C370" s="45"/>
      <c r="D370" s="45"/>
      <c r="E370" s="45"/>
    </row>
    <row r="371" spans="1:5" x14ac:dyDescent="0.25">
      <c r="A371" s="45"/>
      <c r="B371" s="119"/>
      <c r="C371" s="45"/>
      <c r="D371" s="45"/>
      <c r="E371" s="45"/>
    </row>
    <row r="372" spans="1:5" x14ac:dyDescent="0.25">
      <c r="A372" s="45"/>
      <c r="B372" s="119"/>
      <c r="C372" s="45"/>
      <c r="D372" s="45"/>
      <c r="E372" s="45"/>
    </row>
    <row r="373" spans="1:5" x14ac:dyDescent="0.25">
      <c r="A373" s="45"/>
      <c r="B373" s="119"/>
      <c r="C373" s="45"/>
      <c r="D373" s="45"/>
      <c r="E373" s="45"/>
    </row>
    <row r="374" spans="1:5" x14ac:dyDescent="0.25">
      <c r="A374" s="45"/>
      <c r="B374" s="119"/>
      <c r="C374" s="45"/>
      <c r="D374" s="45"/>
      <c r="E374" s="45"/>
    </row>
    <row r="375" spans="1:5" x14ac:dyDescent="0.25">
      <c r="A375" s="45"/>
      <c r="B375" s="119"/>
      <c r="C375" s="45"/>
      <c r="D375" s="45"/>
      <c r="E375" s="45"/>
    </row>
    <row r="376" spans="1:5" x14ac:dyDescent="0.25">
      <c r="A376" s="45"/>
      <c r="B376" s="119"/>
      <c r="C376" s="45"/>
      <c r="D376" s="45"/>
      <c r="E376" s="45"/>
    </row>
    <row r="377" spans="1:5" x14ac:dyDescent="0.25">
      <c r="A377" s="45"/>
      <c r="B377" s="119"/>
      <c r="C377" s="45"/>
      <c r="D377" s="45"/>
      <c r="E377" s="45"/>
    </row>
    <row r="378" spans="1:5" x14ac:dyDescent="0.25">
      <c r="A378" s="45"/>
      <c r="B378" s="119"/>
      <c r="C378" s="45"/>
      <c r="D378" s="45"/>
      <c r="E378" s="45"/>
    </row>
    <row r="379" spans="1:5" x14ac:dyDescent="0.25">
      <c r="A379" s="45"/>
      <c r="B379" s="119"/>
      <c r="C379" s="45"/>
      <c r="D379" s="45"/>
      <c r="E379" s="45"/>
    </row>
    <row r="380" spans="1:5" x14ac:dyDescent="0.25">
      <c r="A380" s="45"/>
      <c r="B380" s="119"/>
      <c r="C380" s="45"/>
      <c r="D380" s="45"/>
      <c r="E380" s="45"/>
    </row>
    <row r="381" spans="1:5" x14ac:dyDescent="0.25">
      <c r="A381" s="45"/>
      <c r="B381" s="119"/>
      <c r="C381" s="45"/>
      <c r="D381" s="45"/>
      <c r="E381" s="45"/>
    </row>
    <row r="382" spans="1:5" x14ac:dyDescent="0.25">
      <c r="A382" s="45"/>
      <c r="B382" s="119"/>
      <c r="C382" s="45"/>
      <c r="D382" s="45"/>
      <c r="E382" s="45"/>
    </row>
    <row r="383" spans="1:5" x14ac:dyDescent="0.25">
      <c r="A383" s="45"/>
      <c r="B383" s="119"/>
      <c r="C383" s="45"/>
      <c r="D383" s="45"/>
      <c r="E383" s="45"/>
    </row>
    <row r="384" spans="1:5" x14ac:dyDescent="0.25">
      <c r="A384" s="45"/>
      <c r="B384" s="119"/>
      <c r="C384" s="45"/>
      <c r="D384" s="45"/>
      <c r="E384" s="45"/>
    </row>
    <row r="385" spans="1:5" x14ac:dyDescent="0.25">
      <c r="A385" s="45"/>
      <c r="B385" s="119"/>
      <c r="C385" s="45"/>
      <c r="D385" s="45"/>
      <c r="E385" s="45"/>
    </row>
    <row r="386" spans="1:5" x14ac:dyDescent="0.25">
      <c r="A386" s="45"/>
      <c r="B386" s="119"/>
      <c r="C386" s="45"/>
      <c r="D386" s="45"/>
      <c r="E386" s="45"/>
    </row>
    <row r="387" spans="1:5" x14ac:dyDescent="0.25">
      <c r="A387" s="45"/>
      <c r="B387" s="119"/>
      <c r="C387" s="45"/>
      <c r="D387" s="45"/>
      <c r="E387" s="45"/>
    </row>
    <row r="388" spans="1:5" x14ac:dyDescent="0.25">
      <c r="A388" s="45"/>
      <c r="B388" s="119"/>
      <c r="C388" s="45"/>
      <c r="D388" s="45"/>
      <c r="E388" s="45"/>
    </row>
    <row r="389" spans="1:5" x14ac:dyDescent="0.25">
      <c r="A389" s="45"/>
      <c r="B389" s="119"/>
      <c r="C389" s="45"/>
      <c r="D389" s="45"/>
      <c r="E389" s="45"/>
    </row>
    <row r="390" spans="1:5" x14ac:dyDescent="0.25">
      <c r="A390" s="45"/>
      <c r="B390" s="119"/>
      <c r="C390" s="45"/>
      <c r="D390" s="45"/>
      <c r="E390" s="45"/>
    </row>
    <row r="391" spans="1:5" x14ac:dyDescent="0.25">
      <c r="A391" s="45"/>
      <c r="B391" s="119"/>
      <c r="C391" s="45"/>
      <c r="D391" s="45"/>
      <c r="E391" s="45"/>
    </row>
    <row r="392" spans="1:5" x14ac:dyDescent="0.25">
      <c r="A392" s="45"/>
      <c r="B392" s="119"/>
      <c r="C392" s="45"/>
      <c r="D392" s="45"/>
      <c r="E392" s="45"/>
    </row>
    <row r="393" spans="1:5" x14ac:dyDescent="0.25">
      <c r="A393" s="45"/>
      <c r="B393" s="119"/>
      <c r="C393" s="45"/>
      <c r="D393" s="45"/>
      <c r="E393" s="45"/>
    </row>
    <row r="394" spans="1:5" x14ac:dyDescent="0.25">
      <c r="A394" s="45"/>
      <c r="B394" s="119"/>
      <c r="C394" s="45"/>
      <c r="D394" s="45"/>
      <c r="E394" s="45"/>
    </row>
    <row r="395" spans="1:5" x14ac:dyDescent="0.25">
      <c r="A395" s="45"/>
      <c r="B395" s="119"/>
      <c r="C395" s="45"/>
      <c r="D395" s="45"/>
      <c r="E395" s="45"/>
    </row>
    <row r="396" spans="1:5" x14ac:dyDescent="0.25">
      <c r="A396" s="45"/>
      <c r="B396" s="119"/>
      <c r="C396" s="45"/>
      <c r="D396" s="45"/>
      <c r="E396" s="45"/>
    </row>
    <row r="397" spans="1:5" x14ac:dyDescent="0.25">
      <c r="A397" s="45"/>
      <c r="B397" s="119"/>
      <c r="C397" s="45"/>
      <c r="D397" s="45"/>
      <c r="E397" s="45"/>
    </row>
    <row r="398" spans="1:5" x14ac:dyDescent="0.25">
      <c r="A398" s="45"/>
      <c r="B398" s="119"/>
      <c r="C398" s="45"/>
      <c r="D398" s="45"/>
      <c r="E398" s="45"/>
    </row>
    <row r="399" spans="1:5" x14ac:dyDescent="0.25">
      <c r="A399" s="45"/>
      <c r="B399" s="119"/>
      <c r="C399" s="45"/>
      <c r="D399" s="45"/>
      <c r="E399" s="45"/>
    </row>
    <row r="400" spans="1:5" x14ac:dyDescent="0.25">
      <c r="A400" s="45"/>
      <c r="B400" s="119"/>
      <c r="C400" s="45"/>
      <c r="D400" s="45"/>
      <c r="E400" s="45"/>
    </row>
    <row r="401" spans="1:5" x14ac:dyDescent="0.25">
      <c r="A401" s="45"/>
      <c r="B401" s="119"/>
      <c r="C401" s="45"/>
      <c r="D401" s="45"/>
      <c r="E401" s="45"/>
    </row>
    <row r="402" spans="1:5" x14ac:dyDescent="0.25">
      <c r="A402" s="45"/>
      <c r="B402" s="119"/>
      <c r="C402" s="45"/>
      <c r="D402" s="45"/>
      <c r="E402" s="45"/>
    </row>
    <row r="403" spans="1:5" x14ac:dyDescent="0.25">
      <c r="A403" s="45"/>
      <c r="B403" s="119"/>
      <c r="C403" s="45"/>
      <c r="D403" s="45"/>
      <c r="E403" s="45"/>
    </row>
    <row r="404" spans="1:5" x14ac:dyDescent="0.25">
      <c r="A404" s="45"/>
      <c r="B404" s="119"/>
      <c r="C404" s="45"/>
      <c r="D404" s="45"/>
      <c r="E404" s="45"/>
    </row>
    <row r="405" spans="1:5" x14ac:dyDescent="0.25">
      <c r="A405" s="45"/>
      <c r="B405" s="119"/>
      <c r="C405" s="45"/>
      <c r="D405" s="45"/>
      <c r="E405" s="45"/>
    </row>
    <row r="406" spans="1:5" x14ac:dyDescent="0.25">
      <c r="A406" s="45"/>
      <c r="B406" s="119"/>
      <c r="C406" s="45"/>
      <c r="D406" s="45"/>
      <c r="E406" s="45"/>
    </row>
    <row r="407" spans="1:5" x14ac:dyDescent="0.25">
      <c r="A407" s="45"/>
      <c r="B407" s="119"/>
      <c r="C407" s="45"/>
      <c r="D407" s="45"/>
      <c r="E407" s="45"/>
    </row>
    <row r="408" spans="1:5" x14ac:dyDescent="0.25">
      <c r="A408" s="45"/>
      <c r="B408" s="119"/>
      <c r="C408" s="45"/>
      <c r="D408" s="45"/>
      <c r="E408" s="45"/>
    </row>
    <row r="409" spans="1:5" x14ac:dyDescent="0.25">
      <c r="A409" s="45"/>
      <c r="B409" s="119"/>
      <c r="C409" s="45"/>
      <c r="D409" s="45"/>
      <c r="E409" s="45"/>
    </row>
    <row r="410" spans="1:5" x14ac:dyDescent="0.25">
      <c r="A410" s="45"/>
      <c r="B410" s="119"/>
      <c r="C410" s="45"/>
      <c r="D410" s="45"/>
      <c r="E410" s="45"/>
    </row>
    <row r="411" spans="1:5" x14ac:dyDescent="0.25">
      <c r="A411" s="45"/>
      <c r="B411" s="119"/>
      <c r="C411" s="45"/>
      <c r="D411" s="45"/>
      <c r="E411" s="45"/>
    </row>
    <row r="412" spans="1:5" x14ac:dyDescent="0.25">
      <c r="A412" s="45"/>
      <c r="B412" s="119"/>
      <c r="C412" s="45"/>
      <c r="D412" s="45"/>
      <c r="E412" s="45"/>
    </row>
    <row r="413" spans="1:5" x14ac:dyDescent="0.25">
      <c r="A413" s="45"/>
      <c r="B413" s="119"/>
      <c r="C413" s="45"/>
      <c r="D413" s="45"/>
      <c r="E413" s="45"/>
    </row>
    <row r="414" spans="1:5" x14ac:dyDescent="0.25">
      <c r="A414" s="45"/>
      <c r="B414" s="119"/>
      <c r="C414" s="45"/>
      <c r="D414" s="45"/>
      <c r="E414" s="45"/>
    </row>
    <row r="415" spans="1:5" x14ac:dyDescent="0.25">
      <c r="A415" s="45"/>
      <c r="B415" s="119"/>
      <c r="C415" s="45"/>
      <c r="D415" s="45"/>
      <c r="E415" s="45"/>
    </row>
    <row r="416" spans="1:5" x14ac:dyDescent="0.25">
      <c r="A416" s="45"/>
      <c r="B416" s="119"/>
      <c r="C416" s="45"/>
      <c r="D416" s="45"/>
      <c r="E416" s="45"/>
    </row>
    <row r="417" spans="1:5" x14ac:dyDescent="0.25">
      <c r="A417" s="45"/>
      <c r="B417" s="119"/>
      <c r="C417" s="45"/>
      <c r="D417" s="45"/>
      <c r="E417" s="45"/>
    </row>
    <row r="418" spans="1:5" x14ac:dyDescent="0.25">
      <c r="A418" s="45"/>
      <c r="B418" s="119"/>
      <c r="C418" s="45"/>
      <c r="D418" s="45"/>
      <c r="E418" s="45"/>
    </row>
    <row r="419" spans="1:5" x14ac:dyDescent="0.25">
      <c r="A419" s="45"/>
      <c r="B419" s="119"/>
      <c r="C419" s="45"/>
      <c r="D419" s="45"/>
      <c r="E419" s="45"/>
    </row>
    <row r="420" spans="1:5" x14ac:dyDescent="0.25">
      <c r="A420" s="45"/>
      <c r="B420" s="119"/>
      <c r="C420" s="45"/>
      <c r="D420" s="45"/>
      <c r="E420" s="45"/>
    </row>
    <row r="421" spans="1:5" x14ac:dyDescent="0.25">
      <c r="A421" s="45"/>
      <c r="B421" s="119"/>
      <c r="C421" s="45"/>
      <c r="D421" s="45"/>
      <c r="E421" s="45"/>
    </row>
    <row r="422" spans="1:5" x14ac:dyDescent="0.25">
      <c r="A422" s="45"/>
      <c r="B422" s="119"/>
      <c r="C422" s="45"/>
      <c r="D422" s="45"/>
      <c r="E422" s="45"/>
    </row>
    <row r="423" spans="1:5" x14ac:dyDescent="0.25">
      <c r="A423" s="45"/>
      <c r="B423" s="119"/>
      <c r="C423" s="45"/>
      <c r="D423" s="45"/>
      <c r="E423" s="45"/>
    </row>
    <row r="424" spans="1:5" x14ac:dyDescent="0.25">
      <c r="A424" s="45"/>
      <c r="B424" s="119"/>
      <c r="C424" s="45"/>
      <c r="D424" s="45"/>
      <c r="E424" s="45"/>
    </row>
    <row r="425" spans="1:5" x14ac:dyDescent="0.25">
      <c r="A425" s="45"/>
      <c r="B425" s="119"/>
      <c r="C425" s="45"/>
      <c r="D425" s="45"/>
      <c r="E425" s="45"/>
    </row>
    <row r="426" spans="1:5" x14ac:dyDescent="0.25">
      <c r="A426" s="45"/>
      <c r="B426" s="119"/>
      <c r="C426" s="45"/>
      <c r="D426" s="45"/>
      <c r="E426" s="45"/>
    </row>
    <row r="427" spans="1:5" x14ac:dyDescent="0.25">
      <c r="A427" s="45"/>
      <c r="B427" s="119"/>
      <c r="C427" s="45"/>
      <c r="D427" s="45"/>
      <c r="E427" s="45"/>
    </row>
    <row r="428" spans="1:5" x14ac:dyDescent="0.25">
      <c r="A428" s="45"/>
      <c r="B428" s="119"/>
      <c r="C428" s="45"/>
      <c r="D428" s="45"/>
      <c r="E428" s="45"/>
    </row>
    <row r="429" spans="1:5" x14ac:dyDescent="0.25">
      <c r="A429" s="45"/>
      <c r="B429" s="119"/>
      <c r="C429" s="45"/>
      <c r="D429" s="45"/>
      <c r="E429" s="45"/>
    </row>
    <row r="430" spans="1:5" x14ac:dyDescent="0.25">
      <c r="A430" s="45"/>
      <c r="B430" s="119"/>
      <c r="C430" s="45"/>
      <c r="D430" s="45"/>
      <c r="E430" s="45"/>
    </row>
    <row r="431" spans="1:5" x14ac:dyDescent="0.25">
      <c r="A431" s="45"/>
      <c r="B431" s="119"/>
      <c r="C431" s="45"/>
      <c r="D431" s="45"/>
      <c r="E431" s="45"/>
    </row>
    <row r="432" spans="1:5" x14ac:dyDescent="0.25">
      <c r="A432" s="45"/>
      <c r="B432" s="119"/>
      <c r="C432" s="45"/>
      <c r="D432" s="45"/>
      <c r="E432" s="45"/>
    </row>
    <row r="433" spans="1:5" x14ac:dyDescent="0.25">
      <c r="A433" s="45"/>
      <c r="B433" s="119"/>
      <c r="C433" s="45"/>
      <c r="D433" s="45"/>
      <c r="E433" s="45"/>
    </row>
    <row r="434" spans="1:5" x14ac:dyDescent="0.25">
      <c r="A434" s="45"/>
      <c r="B434" s="119"/>
      <c r="C434" s="45"/>
      <c r="D434" s="45"/>
      <c r="E434" s="45"/>
    </row>
    <row r="435" spans="1:5" x14ac:dyDescent="0.25">
      <c r="A435" s="45"/>
      <c r="B435" s="119"/>
      <c r="C435" s="45"/>
      <c r="D435" s="45"/>
      <c r="E435" s="45"/>
    </row>
    <row r="436" spans="1:5" x14ac:dyDescent="0.25">
      <c r="A436" s="45"/>
      <c r="B436" s="119"/>
      <c r="C436" s="45"/>
      <c r="D436" s="45"/>
      <c r="E436" s="45"/>
    </row>
    <row r="437" spans="1:5" x14ac:dyDescent="0.25">
      <c r="A437" s="45"/>
      <c r="B437" s="119"/>
      <c r="C437" s="45"/>
      <c r="D437" s="45"/>
      <c r="E437" s="45"/>
    </row>
    <row r="438" spans="1:5" x14ac:dyDescent="0.25">
      <c r="A438" s="45"/>
      <c r="B438" s="119"/>
      <c r="C438" s="45"/>
      <c r="D438" s="45"/>
      <c r="E438" s="45"/>
    </row>
    <row r="439" spans="1:5" x14ac:dyDescent="0.25">
      <c r="A439" s="45"/>
      <c r="B439" s="119"/>
      <c r="C439" s="45"/>
      <c r="D439" s="45"/>
      <c r="E439" s="45"/>
    </row>
    <row r="440" spans="1:5" x14ac:dyDescent="0.25">
      <c r="A440" s="45"/>
      <c r="B440" s="119"/>
      <c r="C440" s="45"/>
      <c r="D440" s="45"/>
      <c r="E440" s="45"/>
    </row>
    <row r="441" spans="1:5" x14ac:dyDescent="0.25">
      <c r="A441" s="45"/>
      <c r="B441" s="119"/>
      <c r="C441" s="45"/>
      <c r="D441" s="45"/>
      <c r="E441" s="45"/>
    </row>
    <row r="442" spans="1:5" x14ac:dyDescent="0.25">
      <c r="A442" s="45"/>
      <c r="B442" s="119"/>
      <c r="C442" s="45"/>
      <c r="D442" s="45"/>
      <c r="E442" s="45"/>
    </row>
    <row r="443" spans="1:5" x14ac:dyDescent="0.25">
      <c r="A443" s="45"/>
      <c r="B443" s="119"/>
      <c r="C443" s="45"/>
      <c r="D443" s="45"/>
      <c r="E443" s="45"/>
    </row>
    <row r="444" spans="1:5" x14ac:dyDescent="0.25">
      <c r="A444" s="45"/>
      <c r="B444" s="119"/>
      <c r="C444" s="45"/>
      <c r="D444" s="45"/>
      <c r="E444" s="45"/>
    </row>
    <row r="445" spans="1:5" x14ac:dyDescent="0.25">
      <c r="A445" s="45"/>
      <c r="B445" s="119"/>
      <c r="C445" s="45"/>
      <c r="D445" s="45"/>
      <c r="E445" s="45"/>
    </row>
    <row r="446" spans="1:5" x14ac:dyDescent="0.25">
      <c r="A446" s="45"/>
      <c r="B446" s="119"/>
      <c r="C446" s="45"/>
      <c r="D446" s="45"/>
      <c r="E446" s="45"/>
    </row>
    <row r="447" spans="1:5" x14ac:dyDescent="0.25">
      <c r="A447" s="45"/>
      <c r="B447" s="119"/>
      <c r="C447" s="45"/>
      <c r="D447" s="45"/>
      <c r="E447" s="45"/>
    </row>
    <row r="448" spans="1:5" x14ac:dyDescent="0.25">
      <c r="A448" s="45"/>
      <c r="B448" s="119"/>
      <c r="C448" s="45"/>
      <c r="D448" s="45"/>
      <c r="E448" s="45"/>
    </row>
    <row r="449" spans="1:5" x14ac:dyDescent="0.25">
      <c r="A449" s="45"/>
      <c r="B449" s="119"/>
      <c r="C449" s="45"/>
      <c r="D449" s="45"/>
      <c r="E449" s="45"/>
    </row>
    <row r="450" spans="1:5" x14ac:dyDescent="0.25">
      <c r="A450" s="45"/>
      <c r="B450" s="119"/>
      <c r="C450" s="45"/>
      <c r="D450" s="45"/>
      <c r="E450" s="45"/>
    </row>
    <row r="451" spans="1:5" x14ac:dyDescent="0.25">
      <c r="A451" s="45"/>
      <c r="B451" s="119"/>
      <c r="C451" s="45"/>
      <c r="D451" s="45"/>
      <c r="E451" s="45"/>
    </row>
    <row r="452" spans="1:5" x14ac:dyDescent="0.25">
      <c r="A452" s="45"/>
      <c r="B452" s="119"/>
      <c r="C452" s="45"/>
      <c r="D452" s="45"/>
      <c r="E452" s="45"/>
    </row>
    <row r="453" spans="1:5" x14ac:dyDescent="0.25">
      <c r="A453" s="45"/>
      <c r="B453" s="119"/>
      <c r="C453" s="45"/>
      <c r="D453" s="45"/>
      <c r="E453" s="45"/>
    </row>
    <row r="454" spans="1:5" x14ac:dyDescent="0.25">
      <c r="A454" s="45"/>
      <c r="B454" s="119"/>
      <c r="C454" s="45"/>
      <c r="D454" s="45"/>
      <c r="E454" s="45"/>
    </row>
    <row r="455" spans="1:5" x14ac:dyDescent="0.25">
      <c r="A455" s="45"/>
      <c r="B455" s="119"/>
      <c r="C455" s="45"/>
      <c r="D455" s="45"/>
      <c r="E455" s="45"/>
    </row>
    <row r="456" spans="1:5" x14ac:dyDescent="0.25">
      <c r="A456" s="45"/>
      <c r="B456" s="119"/>
      <c r="C456" s="45"/>
      <c r="D456" s="45"/>
      <c r="E456" s="45"/>
    </row>
    <row r="457" spans="1:5" x14ac:dyDescent="0.25">
      <c r="A457" s="45"/>
      <c r="B457" s="119"/>
      <c r="C457" s="45"/>
      <c r="D457" s="45"/>
      <c r="E457" s="45"/>
    </row>
    <row r="458" spans="1:5" x14ac:dyDescent="0.25">
      <c r="A458" s="45"/>
      <c r="B458" s="119"/>
      <c r="C458" s="45"/>
      <c r="D458" s="45"/>
      <c r="E458" s="45"/>
    </row>
    <row r="459" spans="1:5" x14ac:dyDescent="0.25">
      <c r="A459" s="45"/>
      <c r="B459" s="119"/>
      <c r="C459" s="45"/>
      <c r="D459" s="45"/>
      <c r="E459" s="45"/>
    </row>
    <row r="460" spans="1:5" x14ac:dyDescent="0.25">
      <c r="A460" s="45"/>
      <c r="B460" s="119"/>
      <c r="C460" s="45"/>
      <c r="D460" s="45"/>
      <c r="E460" s="45"/>
    </row>
    <row r="461" spans="1:5" x14ac:dyDescent="0.25">
      <c r="A461" s="45"/>
      <c r="B461" s="119"/>
      <c r="C461" s="45"/>
      <c r="D461" s="45"/>
      <c r="E461" s="45"/>
    </row>
    <row r="462" spans="1:5" x14ac:dyDescent="0.25">
      <c r="A462" s="45"/>
      <c r="B462" s="119"/>
      <c r="C462" s="45"/>
      <c r="D462" s="45"/>
      <c r="E462" s="45"/>
    </row>
    <row r="463" spans="1:5" x14ac:dyDescent="0.25">
      <c r="A463" s="45"/>
      <c r="B463" s="119"/>
      <c r="C463" s="45"/>
      <c r="D463" s="45"/>
      <c r="E463" s="45"/>
    </row>
    <row r="464" spans="1:5" x14ac:dyDescent="0.25">
      <c r="A464" s="45"/>
      <c r="B464" s="119"/>
      <c r="C464" s="45"/>
      <c r="D464" s="45"/>
      <c r="E464" s="45"/>
    </row>
    <row r="465" spans="1:5" x14ac:dyDescent="0.25">
      <c r="A465" s="45"/>
      <c r="B465" s="119"/>
      <c r="C465" s="45"/>
      <c r="D465" s="45"/>
      <c r="E465" s="45"/>
    </row>
    <row r="466" spans="1:5" x14ac:dyDescent="0.25">
      <c r="A466" s="45"/>
      <c r="B466" s="119"/>
      <c r="C466" s="45"/>
      <c r="D466" s="45"/>
      <c r="E466" s="45"/>
    </row>
    <row r="467" spans="1:5" x14ac:dyDescent="0.25">
      <c r="A467" s="45"/>
      <c r="B467" s="119"/>
      <c r="C467" s="45"/>
      <c r="D467" s="45"/>
      <c r="E467" s="45"/>
    </row>
    <row r="468" spans="1:5" x14ac:dyDescent="0.25">
      <c r="A468" s="45"/>
      <c r="B468" s="119"/>
      <c r="C468" s="45"/>
      <c r="D468" s="45"/>
      <c r="E468" s="45"/>
    </row>
    <row r="469" spans="1:5" x14ac:dyDescent="0.25">
      <c r="A469" s="45"/>
      <c r="B469" s="119"/>
      <c r="C469" s="45"/>
      <c r="D469" s="45"/>
      <c r="E469" s="45"/>
    </row>
    <row r="470" spans="1:5" x14ac:dyDescent="0.25">
      <c r="A470" s="45"/>
      <c r="B470" s="119"/>
      <c r="C470" s="45"/>
      <c r="D470" s="45"/>
      <c r="E470" s="45"/>
    </row>
    <row r="471" spans="1:5" x14ac:dyDescent="0.25">
      <c r="A471" s="45"/>
      <c r="B471" s="119"/>
      <c r="C471" s="45"/>
      <c r="D471" s="45"/>
      <c r="E471" s="45"/>
    </row>
    <row r="472" spans="1:5" x14ac:dyDescent="0.25">
      <c r="A472" s="45"/>
      <c r="B472" s="119"/>
      <c r="C472" s="45"/>
      <c r="D472" s="45"/>
      <c r="E472" s="45"/>
    </row>
    <row r="473" spans="1:5" x14ac:dyDescent="0.25">
      <c r="A473" s="45"/>
      <c r="B473" s="119"/>
      <c r="C473" s="45"/>
      <c r="D473" s="45"/>
      <c r="E473" s="45"/>
    </row>
    <row r="474" spans="1:5" x14ac:dyDescent="0.25">
      <c r="A474" s="45"/>
      <c r="B474" s="119"/>
      <c r="C474" s="45"/>
      <c r="D474" s="45"/>
      <c r="E474" s="45"/>
    </row>
    <row r="475" spans="1:5" x14ac:dyDescent="0.25">
      <c r="A475" s="45"/>
      <c r="B475" s="119"/>
      <c r="C475" s="45"/>
      <c r="D475" s="45"/>
      <c r="E475" s="45"/>
    </row>
    <row r="476" spans="1:5" x14ac:dyDescent="0.25">
      <c r="A476" s="45"/>
      <c r="B476" s="119"/>
      <c r="C476" s="45"/>
      <c r="D476" s="45"/>
      <c r="E476" s="45"/>
    </row>
    <row r="477" spans="1:5" x14ac:dyDescent="0.25">
      <c r="A477" s="45"/>
      <c r="B477" s="119"/>
      <c r="C477" s="45"/>
      <c r="D477" s="45"/>
      <c r="E477" s="45"/>
    </row>
    <row r="478" spans="1:5" x14ac:dyDescent="0.25">
      <c r="A478" s="45"/>
      <c r="B478" s="119"/>
      <c r="C478" s="45"/>
      <c r="D478" s="45"/>
      <c r="E478" s="45"/>
    </row>
    <row r="479" spans="1:5" x14ac:dyDescent="0.25">
      <c r="A479" s="45"/>
      <c r="B479" s="119"/>
      <c r="C479" s="45"/>
      <c r="D479" s="45"/>
      <c r="E479" s="45"/>
    </row>
    <row r="480" spans="1:5" x14ac:dyDescent="0.25">
      <c r="A480" s="45"/>
      <c r="B480" s="119"/>
      <c r="C480" s="45"/>
      <c r="D480" s="45"/>
      <c r="E480" s="45"/>
    </row>
    <row r="481" spans="1:5" x14ac:dyDescent="0.25">
      <c r="A481" s="45"/>
      <c r="B481" s="119"/>
      <c r="C481" s="45"/>
      <c r="D481" s="45"/>
      <c r="E481" s="45"/>
    </row>
    <row r="482" spans="1:5" x14ac:dyDescent="0.25">
      <c r="A482" s="45"/>
      <c r="B482" s="119"/>
      <c r="C482" s="45"/>
      <c r="D482" s="45"/>
      <c r="E482" s="45"/>
    </row>
    <row r="483" spans="1:5" x14ac:dyDescent="0.25">
      <c r="A483" s="45"/>
      <c r="B483" s="119"/>
      <c r="C483" s="45"/>
      <c r="D483" s="45"/>
      <c r="E483" s="45"/>
    </row>
    <row r="484" spans="1:5" x14ac:dyDescent="0.25">
      <c r="A484" s="45"/>
      <c r="B484" s="119"/>
      <c r="C484" s="45"/>
      <c r="D484" s="45"/>
      <c r="E484" s="45"/>
    </row>
    <row r="485" spans="1:5" x14ac:dyDescent="0.25">
      <c r="A485" s="45"/>
      <c r="B485" s="119"/>
      <c r="C485" s="45"/>
      <c r="D485" s="45"/>
      <c r="E485" s="45"/>
    </row>
    <row r="486" spans="1:5" x14ac:dyDescent="0.25">
      <c r="A486" s="45"/>
      <c r="B486" s="119"/>
      <c r="C486" s="45"/>
      <c r="D486" s="45"/>
      <c r="E486" s="45"/>
    </row>
    <row r="487" spans="1:5" x14ac:dyDescent="0.25">
      <c r="A487" s="45"/>
      <c r="B487" s="119"/>
      <c r="C487" s="45"/>
      <c r="D487" s="45"/>
      <c r="E487" s="45"/>
    </row>
    <row r="488" spans="1:5" x14ac:dyDescent="0.25">
      <c r="A488" s="45"/>
      <c r="B488" s="119"/>
      <c r="C488" s="45"/>
      <c r="D488" s="45"/>
      <c r="E488" s="45"/>
    </row>
    <row r="489" spans="1:5" x14ac:dyDescent="0.25">
      <c r="A489" s="45"/>
      <c r="B489" s="119"/>
      <c r="C489" s="45"/>
      <c r="D489" s="45"/>
      <c r="E489" s="45"/>
    </row>
    <row r="490" spans="1:5" x14ac:dyDescent="0.25">
      <c r="A490" s="45"/>
      <c r="B490" s="119"/>
      <c r="C490" s="45"/>
      <c r="D490" s="45"/>
      <c r="E490" s="45"/>
    </row>
    <row r="491" spans="1:5" x14ac:dyDescent="0.25">
      <c r="A491" s="45"/>
      <c r="B491" s="119"/>
      <c r="C491" s="45"/>
      <c r="D491" s="45"/>
      <c r="E491" s="45"/>
    </row>
    <row r="492" spans="1:5" x14ac:dyDescent="0.25">
      <c r="A492" s="45"/>
      <c r="B492" s="119"/>
      <c r="C492" s="45"/>
      <c r="D492" s="45"/>
      <c r="E492" s="45"/>
    </row>
    <row r="493" spans="1:5" x14ac:dyDescent="0.25">
      <c r="A493" s="45"/>
      <c r="B493" s="119"/>
      <c r="C493" s="45"/>
      <c r="D493" s="45"/>
      <c r="E493" s="45"/>
    </row>
    <row r="494" spans="1:5" x14ac:dyDescent="0.25">
      <c r="A494" s="45"/>
      <c r="B494" s="119"/>
      <c r="C494" s="45"/>
      <c r="D494" s="45"/>
      <c r="E494" s="45"/>
    </row>
    <row r="495" spans="1:5" x14ac:dyDescent="0.25">
      <c r="A495" s="45"/>
      <c r="B495" s="119"/>
      <c r="C495" s="45"/>
      <c r="D495" s="45"/>
      <c r="E495" s="45"/>
    </row>
    <row r="496" spans="1:5" x14ac:dyDescent="0.25">
      <c r="A496" s="45"/>
      <c r="B496" s="119"/>
      <c r="C496" s="45"/>
      <c r="D496" s="45"/>
      <c r="E496" s="45"/>
    </row>
    <row r="497" spans="1:5" x14ac:dyDescent="0.25">
      <c r="A497" s="45"/>
      <c r="B497" s="119"/>
      <c r="C497" s="45"/>
      <c r="D497" s="45"/>
      <c r="E497" s="45"/>
    </row>
    <row r="498" spans="1:5" x14ac:dyDescent="0.25">
      <c r="A498" s="45"/>
      <c r="B498" s="119"/>
      <c r="C498" s="45"/>
      <c r="D498" s="45"/>
      <c r="E498" s="45"/>
    </row>
    <row r="499" spans="1:5" x14ac:dyDescent="0.25">
      <c r="A499" s="45"/>
      <c r="B499" s="119"/>
      <c r="C499" s="45"/>
      <c r="D499" s="45"/>
      <c r="E499" s="45"/>
    </row>
    <row r="500" spans="1:5" x14ac:dyDescent="0.25">
      <c r="A500" s="45"/>
      <c r="B500" s="119"/>
      <c r="C500" s="45"/>
      <c r="D500" s="45"/>
      <c r="E500" s="45"/>
    </row>
    <row r="501" spans="1:5" x14ac:dyDescent="0.25">
      <c r="A501" s="45"/>
      <c r="B501" s="119"/>
      <c r="C501" s="45"/>
      <c r="D501" s="45"/>
      <c r="E501" s="45"/>
    </row>
    <row r="502" spans="1:5" x14ac:dyDescent="0.25">
      <c r="A502" s="45"/>
      <c r="B502" s="119"/>
      <c r="C502" s="45"/>
      <c r="D502" s="45"/>
      <c r="E502" s="45"/>
    </row>
    <row r="503" spans="1:5" x14ac:dyDescent="0.25">
      <c r="A503" s="45"/>
      <c r="B503" s="119"/>
      <c r="C503" s="45"/>
      <c r="D503" s="45"/>
      <c r="E503" s="45"/>
    </row>
    <row r="504" spans="1:5" x14ac:dyDescent="0.25">
      <c r="A504" s="45"/>
      <c r="B504" s="119"/>
      <c r="C504" s="45"/>
      <c r="D504" s="45"/>
      <c r="E504" s="45"/>
    </row>
    <row r="505" spans="1:5" x14ac:dyDescent="0.25">
      <c r="A505" s="45"/>
      <c r="B505" s="119"/>
      <c r="C505" s="45"/>
      <c r="D505" s="45"/>
      <c r="E505" s="45"/>
    </row>
    <row r="506" spans="1:5" x14ac:dyDescent="0.25">
      <c r="A506" s="45"/>
      <c r="B506" s="119"/>
      <c r="C506" s="45"/>
      <c r="D506" s="45"/>
      <c r="E506" s="45"/>
    </row>
    <row r="507" spans="1:5" x14ac:dyDescent="0.25">
      <c r="A507" s="45"/>
      <c r="B507" s="119"/>
      <c r="C507" s="45"/>
      <c r="D507" s="45"/>
      <c r="E507" s="45"/>
    </row>
    <row r="508" spans="1:5" x14ac:dyDescent="0.25">
      <c r="A508" s="45"/>
      <c r="B508" s="119"/>
      <c r="C508" s="45"/>
      <c r="D508" s="45"/>
      <c r="E508" s="45"/>
    </row>
    <row r="509" spans="1:5" x14ac:dyDescent="0.25">
      <c r="A509" s="45"/>
      <c r="B509" s="119"/>
      <c r="C509" s="45"/>
      <c r="D509" s="45"/>
      <c r="E509" s="45"/>
    </row>
    <row r="510" spans="1:5" x14ac:dyDescent="0.25">
      <c r="A510" s="45"/>
      <c r="B510" s="119"/>
      <c r="C510" s="45"/>
      <c r="D510" s="45"/>
      <c r="E510" s="45"/>
    </row>
    <row r="511" spans="1:5" x14ac:dyDescent="0.25">
      <c r="A511" s="45"/>
      <c r="B511" s="119"/>
      <c r="C511" s="45"/>
      <c r="D511" s="45"/>
      <c r="E511" s="45"/>
    </row>
    <row r="512" spans="1:5" x14ac:dyDescent="0.25">
      <c r="A512" s="45"/>
      <c r="B512" s="119"/>
      <c r="C512" s="45"/>
      <c r="D512" s="45"/>
      <c r="E512" s="45"/>
    </row>
    <row r="513" spans="1:5" x14ac:dyDescent="0.25">
      <c r="A513" s="45"/>
      <c r="B513" s="119"/>
      <c r="C513" s="45"/>
      <c r="D513" s="45"/>
      <c r="E513" s="45"/>
    </row>
    <row r="514" spans="1:5" x14ac:dyDescent="0.25">
      <c r="A514" s="45"/>
      <c r="B514" s="119"/>
      <c r="C514" s="45"/>
      <c r="D514" s="45"/>
      <c r="E514" s="45"/>
    </row>
    <row r="515" spans="1:5" x14ac:dyDescent="0.25">
      <c r="A515" s="45"/>
      <c r="B515" s="119"/>
      <c r="C515" s="45"/>
      <c r="D515" s="45"/>
      <c r="E515" s="45"/>
    </row>
    <row r="516" spans="1:5" x14ac:dyDescent="0.25">
      <c r="A516" s="45"/>
      <c r="B516" s="119"/>
      <c r="C516" s="45"/>
      <c r="D516" s="45"/>
      <c r="E516" s="45"/>
    </row>
    <row r="517" spans="1:5" x14ac:dyDescent="0.25">
      <c r="A517" s="45"/>
      <c r="B517" s="119"/>
      <c r="C517" s="45"/>
      <c r="D517" s="45"/>
      <c r="E517" s="45"/>
    </row>
    <row r="518" spans="1:5" x14ac:dyDescent="0.25">
      <c r="A518" s="45"/>
      <c r="B518" s="119"/>
      <c r="C518" s="45"/>
      <c r="D518" s="45"/>
      <c r="E518" s="45"/>
    </row>
    <row r="519" spans="1:5" x14ac:dyDescent="0.25">
      <c r="A519" s="45"/>
      <c r="B519" s="119"/>
      <c r="C519" s="45"/>
      <c r="D519" s="45"/>
      <c r="E519" s="45"/>
    </row>
    <row r="520" spans="1:5" x14ac:dyDescent="0.25">
      <c r="A520" s="45"/>
      <c r="B520" s="119"/>
      <c r="C520" s="45"/>
      <c r="D520" s="45"/>
      <c r="E520" s="45"/>
    </row>
    <row r="521" spans="1:5" x14ac:dyDescent="0.25">
      <c r="A521" s="45"/>
      <c r="B521" s="119"/>
      <c r="C521" s="45"/>
      <c r="D521" s="45"/>
      <c r="E521" s="45"/>
    </row>
    <row r="522" spans="1:5" x14ac:dyDescent="0.25">
      <c r="A522" s="45"/>
      <c r="B522" s="119"/>
      <c r="C522" s="45"/>
      <c r="D522" s="45"/>
      <c r="E522" s="45"/>
    </row>
    <row r="523" spans="1:5" x14ac:dyDescent="0.25">
      <c r="A523" s="45"/>
      <c r="B523" s="119"/>
      <c r="C523" s="45"/>
      <c r="D523" s="45"/>
      <c r="E523" s="45"/>
    </row>
    <row r="524" spans="1:5" x14ac:dyDescent="0.25">
      <c r="A524" s="45"/>
      <c r="B524" s="119"/>
      <c r="C524" s="45"/>
      <c r="D524" s="45"/>
      <c r="E524" s="45"/>
    </row>
    <row r="525" spans="1:5" x14ac:dyDescent="0.25">
      <c r="A525" s="45"/>
      <c r="B525" s="119"/>
      <c r="C525" s="45"/>
      <c r="D525" s="45"/>
      <c r="E525" s="45"/>
    </row>
    <row r="526" spans="1:5" x14ac:dyDescent="0.25">
      <c r="A526" s="45"/>
      <c r="B526" s="119"/>
      <c r="C526" s="45"/>
      <c r="D526" s="45"/>
      <c r="E526" s="45"/>
    </row>
    <row r="527" spans="1:5" x14ac:dyDescent="0.25">
      <c r="A527" s="45"/>
      <c r="B527" s="119"/>
      <c r="C527" s="45"/>
      <c r="D527" s="45"/>
      <c r="E527" s="45"/>
    </row>
    <row r="528" spans="1:5" x14ac:dyDescent="0.25">
      <c r="A528" s="45"/>
      <c r="B528" s="119"/>
      <c r="C528" s="45"/>
      <c r="D528" s="45"/>
      <c r="E528" s="45"/>
    </row>
    <row r="529" spans="1:5" x14ac:dyDescent="0.25">
      <c r="A529" s="45"/>
      <c r="B529" s="119"/>
      <c r="C529" s="45"/>
      <c r="D529" s="45"/>
      <c r="E529" s="45"/>
    </row>
    <row r="530" spans="1:5" x14ac:dyDescent="0.25">
      <c r="A530" s="45"/>
      <c r="B530" s="119"/>
      <c r="C530" s="45"/>
      <c r="D530" s="45"/>
      <c r="E530" s="45"/>
    </row>
    <row r="531" spans="1:5" x14ac:dyDescent="0.25">
      <c r="A531" s="45"/>
      <c r="B531" s="119"/>
      <c r="C531" s="45"/>
      <c r="D531" s="45"/>
      <c r="E531" s="45"/>
    </row>
    <row r="532" spans="1:5" x14ac:dyDescent="0.25">
      <c r="A532" s="45"/>
      <c r="B532" s="119"/>
      <c r="C532" s="45"/>
      <c r="D532" s="45"/>
      <c r="E532" s="45"/>
    </row>
    <row r="533" spans="1:5" x14ac:dyDescent="0.25">
      <c r="A533" s="45"/>
      <c r="B533" s="119"/>
      <c r="C533" s="45"/>
      <c r="D533" s="45"/>
      <c r="E533" s="45"/>
    </row>
    <row r="534" spans="1:5" x14ac:dyDescent="0.25">
      <c r="A534" s="45"/>
      <c r="B534" s="119"/>
      <c r="C534" s="45"/>
      <c r="D534" s="45"/>
      <c r="E534" s="45"/>
    </row>
    <row r="535" spans="1:5" x14ac:dyDescent="0.25">
      <c r="A535" s="45"/>
      <c r="B535" s="119"/>
      <c r="C535" s="45"/>
      <c r="D535" s="45"/>
      <c r="E535" s="45"/>
    </row>
    <row r="536" spans="1:5" x14ac:dyDescent="0.25">
      <c r="A536" s="45"/>
      <c r="B536" s="119"/>
      <c r="C536" s="45"/>
      <c r="D536" s="45"/>
      <c r="E536" s="45"/>
    </row>
    <row r="537" spans="1:5" x14ac:dyDescent="0.25">
      <c r="A537" s="45"/>
      <c r="B537" s="119"/>
      <c r="C537" s="45"/>
      <c r="D537" s="45"/>
      <c r="E537" s="45"/>
    </row>
    <row r="538" spans="1:5" x14ac:dyDescent="0.25">
      <c r="A538" s="45"/>
      <c r="B538" s="119"/>
      <c r="C538" s="45"/>
      <c r="D538" s="45"/>
      <c r="E538" s="45"/>
    </row>
    <row r="539" spans="1:5" x14ac:dyDescent="0.25">
      <c r="A539" s="45"/>
      <c r="B539" s="119"/>
      <c r="C539" s="45"/>
      <c r="D539" s="45"/>
      <c r="E539" s="45"/>
    </row>
    <row r="540" spans="1:5" x14ac:dyDescent="0.25">
      <c r="A540" s="45"/>
      <c r="B540" s="119"/>
      <c r="C540" s="45"/>
      <c r="D540" s="45"/>
      <c r="E540" s="45"/>
    </row>
    <row r="541" spans="1:5" x14ac:dyDescent="0.25">
      <c r="A541" s="45"/>
      <c r="B541" s="119"/>
      <c r="C541" s="45"/>
      <c r="D541" s="45"/>
      <c r="E541" s="45"/>
    </row>
    <row r="542" spans="1:5" x14ac:dyDescent="0.25">
      <c r="A542" s="45"/>
      <c r="B542" s="119"/>
      <c r="C542" s="45"/>
      <c r="D542" s="45"/>
      <c r="E542" s="45"/>
    </row>
    <row r="543" spans="1:5" x14ac:dyDescent="0.25">
      <c r="A543" s="45"/>
      <c r="B543" s="119"/>
      <c r="C543" s="45"/>
      <c r="D543" s="45"/>
      <c r="E543" s="45"/>
    </row>
    <row r="544" spans="1:5" x14ac:dyDescent="0.25">
      <c r="A544" s="45"/>
      <c r="B544" s="119"/>
      <c r="C544" s="45"/>
      <c r="D544" s="45"/>
      <c r="E544" s="45"/>
    </row>
    <row r="545" spans="1:5" x14ac:dyDescent="0.25">
      <c r="A545" s="45"/>
      <c r="B545" s="119"/>
      <c r="C545" s="45"/>
      <c r="D545" s="45"/>
      <c r="E545" s="45"/>
    </row>
    <row r="546" spans="1:5" x14ac:dyDescent="0.25">
      <c r="A546" s="45"/>
      <c r="B546" s="119"/>
      <c r="C546" s="45"/>
      <c r="D546" s="45"/>
      <c r="E546" s="45"/>
    </row>
    <row r="547" spans="1:5" x14ac:dyDescent="0.25">
      <c r="A547" s="45"/>
      <c r="B547" s="119"/>
      <c r="C547" s="45"/>
      <c r="D547" s="45"/>
      <c r="E547" s="45"/>
    </row>
    <row r="548" spans="1:5" x14ac:dyDescent="0.25">
      <c r="A548" s="45"/>
      <c r="B548" s="119"/>
      <c r="C548" s="45"/>
      <c r="D548" s="45"/>
      <c r="E548" s="45"/>
    </row>
    <row r="549" spans="1:5" x14ac:dyDescent="0.25">
      <c r="A549" s="45"/>
      <c r="B549" s="119"/>
      <c r="C549" s="45"/>
      <c r="D549" s="45"/>
      <c r="E549" s="45"/>
    </row>
    <row r="550" spans="1:5" x14ac:dyDescent="0.25">
      <c r="A550" s="45"/>
      <c r="B550" s="119"/>
      <c r="C550" s="45"/>
      <c r="D550" s="45"/>
      <c r="E550" s="45"/>
    </row>
    <row r="551" spans="1:5" x14ac:dyDescent="0.25">
      <c r="A551" s="45"/>
      <c r="B551" s="119"/>
      <c r="C551" s="45"/>
      <c r="D551" s="45"/>
      <c r="E551" s="45"/>
    </row>
    <row r="552" spans="1:5" x14ac:dyDescent="0.25">
      <c r="A552" s="45"/>
      <c r="B552" s="119"/>
      <c r="C552" s="45"/>
      <c r="D552" s="45"/>
      <c r="E552" s="45"/>
    </row>
    <row r="553" spans="1:5" x14ac:dyDescent="0.25">
      <c r="A553" s="45"/>
      <c r="B553" s="119"/>
      <c r="C553" s="45"/>
      <c r="D553" s="45"/>
      <c r="E553" s="45"/>
    </row>
    <row r="554" spans="1:5" x14ac:dyDescent="0.25">
      <c r="A554" s="45"/>
      <c r="B554" s="119"/>
      <c r="C554" s="45"/>
      <c r="D554" s="45"/>
      <c r="E554" s="45"/>
    </row>
    <row r="555" spans="1:5" x14ac:dyDescent="0.25">
      <c r="A555" s="45"/>
      <c r="B555" s="119"/>
      <c r="C555" s="45"/>
      <c r="D555" s="45"/>
      <c r="E555" s="45"/>
    </row>
    <row r="556" spans="1:5" x14ac:dyDescent="0.25">
      <c r="A556" s="45"/>
      <c r="B556" s="119"/>
      <c r="C556" s="45"/>
      <c r="D556" s="45"/>
      <c r="E556" s="45"/>
    </row>
    <row r="557" spans="1:5" x14ac:dyDescent="0.25">
      <c r="A557" s="45"/>
      <c r="B557" s="119"/>
      <c r="C557" s="45"/>
      <c r="D557" s="45"/>
      <c r="E557" s="45"/>
    </row>
    <row r="558" spans="1:5" x14ac:dyDescent="0.25">
      <c r="A558" s="45"/>
      <c r="B558" s="119"/>
      <c r="C558" s="45"/>
      <c r="D558" s="45"/>
      <c r="E558" s="45"/>
    </row>
    <row r="559" spans="1:5" x14ac:dyDescent="0.25">
      <c r="A559" s="45"/>
      <c r="B559" s="119"/>
      <c r="C559" s="45"/>
      <c r="D559" s="45"/>
      <c r="E559" s="45"/>
    </row>
    <row r="560" spans="1:5" x14ac:dyDescent="0.25">
      <c r="A560" s="45"/>
      <c r="B560" s="119"/>
      <c r="C560" s="45"/>
      <c r="D560" s="45"/>
      <c r="E560" s="45"/>
    </row>
    <row r="561" spans="1:5" x14ac:dyDescent="0.25">
      <c r="A561" s="45"/>
      <c r="B561" s="119"/>
      <c r="C561" s="45"/>
      <c r="D561" s="45"/>
      <c r="E561" s="45"/>
    </row>
    <row r="562" spans="1:5" x14ac:dyDescent="0.25">
      <c r="A562" s="45"/>
      <c r="B562" s="119"/>
      <c r="C562" s="45"/>
      <c r="D562" s="45"/>
      <c r="E562" s="45"/>
    </row>
    <row r="563" spans="1:5" x14ac:dyDescent="0.25">
      <c r="A563" s="45"/>
      <c r="B563" s="119"/>
      <c r="C563" s="45"/>
      <c r="D563" s="45"/>
      <c r="E563" s="45"/>
    </row>
    <row r="564" spans="1:5" x14ac:dyDescent="0.25">
      <c r="A564" s="45"/>
      <c r="B564" s="119"/>
      <c r="C564" s="45"/>
      <c r="D564" s="45"/>
      <c r="E564" s="45"/>
    </row>
    <row r="565" spans="1:5" x14ac:dyDescent="0.25">
      <c r="A565" s="45"/>
      <c r="B565" s="119"/>
      <c r="C565" s="45"/>
      <c r="D565" s="45"/>
      <c r="E565" s="45"/>
    </row>
    <row r="566" spans="1:5" x14ac:dyDescent="0.25">
      <c r="A566" s="45"/>
      <c r="B566" s="119"/>
      <c r="C566" s="45"/>
      <c r="D566" s="45"/>
      <c r="E566" s="45"/>
    </row>
    <row r="567" spans="1:5" x14ac:dyDescent="0.25">
      <c r="A567" s="45"/>
      <c r="B567" s="119"/>
      <c r="C567" s="45"/>
      <c r="D567" s="45"/>
      <c r="E567" s="45"/>
    </row>
    <row r="568" spans="1:5" x14ac:dyDescent="0.25">
      <c r="A568" s="45"/>
      <c r="B568" s="119"/>
      <c r="C568" s="45"/>
      <c r="D568" s="45"/>
      <c r="E568" s="45"/>
    </row>
    <row r="569" spans="1:5" x14ac:dyDescent="0.25">
      <c r="A569" s="45"/>
      <c r="B569" s="119"/>
      <c r="C569" s="45"/>
      <c r="D569" s="45"/>
      <c r="E569" s="45"/>
    </row>
    <row r="570" spans="1:5" x14ac:dyDescent="0.25">
      <c r="A570" s="45"/>
      <c r="B570" s="119"/>
      <c r="C570" s="45"/>
      <c r="D570" s="45"/>
      <c r="E570" s="45"/>
    </row>
    <row r="571" spans="1:5" x14ac:dyDescent="0.25">
      <c r="A571" s="45"/>
      <c r="B571" s="119"/>
      <c r="C571" s="45"/>
      <c r="D571" s="45"/>
      <c r="E571" s="45"/>
    </row>
    <row r="572" spans="1:5" x14ac:dyDescent="0.25">
      <c r="A572" s="45"/>
      <c r="B572" s="119"/>
      <c r="C572" s="45"/>
      <c r="D572" s="45"/>
      <c r="E572" s="45"/>
    </row>
    <row r="573" spans="1:5" x14ac:dyDescent="0.25">
      <c r="A573" s="45"/>
      <c r="B573" s="119"/>
      <c r="C573" s="45"/>
      <c r="D573" s="45"/>
      <c r="E573" s="45"/>
    </row>
    <row r="574" spans="1:5" x14ac:dyDescent="0.25">
      <c r="A574" s="45"/>
      <c r="B574" s="119"/>
      <c r="C574" s="45"/>
      <c r="D574" s="45"/>
      <c r="E574" s="45"/>
    </row>
    <row r="575" spans="1:5" x14ac:dyDescent="0.25">
      <c r="A575" s="45"/>
      <c r="B575" s="119"/>
      <c r="C575" s="45"/>
      <c r="D575" s="45"/>
      <c r="E575" s="45"/>
    </row>
    <row r="576" spans="1:5" x14ac:dyDescent="0.25">
      <c r="A576" s="45"/>
      <c r="B576" s="119"/>
      <c r="C576" s="45"/>
      <c r="D576" s="45"/>
      <c r="E576" s="45"/>
    </row>
    <row r="577" spans="1:5" x14ac:dyDescent="0.25">
      <c r="A577" s="45"/>
      <c r="B577" s="119"/>
      <c r="C577" s="45"/>
      <c r="D577" s="45"/>
      <c r="E577" s="45"/>
    </row>
    <row r="578" spans="1:5" x14ac:dyDescent="0.25">
      <c r="A578" s="45"/>
      <c r="B578" s="119"/>
      <c r="C578" s="45"/>
      <c r="D578" s="45"/>
      <c r="E578" s="45"/>
    </row>
    <row r="579" spans="1:5" x14ac:dyDescent="0.25">
      <c r="A579" s="45"/>
      <c r="B579" s="119"/>
      <c r="C579" s="45"/>
      <c r="D579" s="45"/>
      <c r="E579" s="45"/>
    </row>
    <row r="580" spans="1:5" x14ac:dyDescent="0.25">
      <c r="A580" s="45"/>
      <c r="B580" s="119"/>
      <c r="C580" s="45"/>
      <c r="D580" s="45"/>
      <c r="E580" s="45"/>
    </row>
    <row r="581" spans="1:5" x14ac:dyDescent="0.25">
      <c r="A581" s="45"/>
      <c r="B581" s="119"/>
      <c r="C581" s="45"/>
      <c r="D581" s="45"/>
      <c r="E581" s="45"/>
    </row>
    <row r="582" spans="1:5" x14ac:dyDescent="0.25">
      <c r="A582" s="45"/>
      <c r="B582" s="119"/>
      <c r="C582" s="45"/>
      <c r="D582" s="45"/>
      <c r="E582" s="45"/>
    </row>
    <row r="583" spans="1:5" x14ac:dyDescent="0.25">
      <c r="A583" s="45"/>
      <c r="B583" s="119"/>
      <c r="C583" s="45"/>
      <c r="D583" s="45"/>
      <c r="E583" s="45"/>
    </row>
    <row r="584" spans="1:5" x14ac:dyDescent="0.25">
      <c r="A584" s="45"/>
      <c r="B584" s="119"/>
      <c r="C584" s="45"/>
      <c r="D584" s="45"/>
      <c r="E584" s="45"/>
    </row>
    <row r="585" spans="1:5" x14ac:dyDescent="0.25">
      <c r="A585" s="45"/>
      <c r="B585" s="119"/>
      <c r="C585" s="45"/>
      <c r="D585" s="45"/>
      <c r="E585" s="45"/>
    </row>
    <row r="586" spans="1:5" x14ac:dyDescent="0.25">
      <c r="A586" s="45"/>
      <c r="B586" s="119"/>
      <c r="C586" s="45"/>
      <c r="D586" s="45"/>
      <c r="E586" s="45"/>
    </row>
    <row r="587" spans="1:5" x14ac:dyDescent="0.25">
      <c r="A587" s="45"/>
      <c r="B587" s="119"/>
      <c r="C587" s="45"/>
      <c r="D587" s="45"/>
      <c r="E587" s="45"/>
    </row>
    <row r="588" spans="1:5" x14ac:dyDescent="0.25">
      <c r="A588" s="45"/>
      <c r="B588" s="119"/>
      <c r="C588" s="45"/>
      <c r="D588" s="45"/>
      <c r="E588" s="45"/>
    </row>
    <row r="589" spans="1:5" x14ac:dyDescent="0.25">
      <c r="A589" s="45"/>
      <c r="B589" s="119"/>
      <c r="C589" s="45"/>
      <c r="D589" s="45"/>
      <c r="E589" s="45"/>
    </row>
    <row r="590" spans="1:5" x14ac:dyDescent="0.25">
      <c r="A590" s="45"/>
      <c r="B590" s="119"/>
      <c r="C590" s="45"/>
      <c r="D590" s="45"/>
      <c r="E590" s="45"/>
    </row>
    <row r="591" spans="1:5" x14ac:dyDescent="0.25">
      <c r="A591" s="45"/>
      <c r="B591" s="119"/>
      <c r="C591" s="45"/>
      <c r="D591" s="45"/>
      <c r="E591" s="45"/>
    </row>
    <row r="592" spans="1:5" x14ac:dyDescent="0.25">
      <c r="A592" s="45"/>
      <c r="B592" s="119"/>
      <c r="C592" s="45"/>
      <c r="D592" s="45"/>
      <c r="E592" s="45"/>
    </row>
    <row r="593" spans="1:5" x14ac:dyDescent="0.25">
      <c r="A593" s="45"/>
      <c r="B593" s="119"/>
      <c r="C593" s="45"/>
      <c r="D593" s="45"/>
      <c r="E593" s="45"/>
    </row>
    <row r="594" spans="1:5" x14ac:dyDescent="0.25">
      <c r="A594" s="45"/>
      <c r="B594" s="119"/>
      <c r="C594" s="45"/>
      <c r="D594" s="45"/>
      <c r="E594" s="45"/>
    </row>
    <row r="595" spans="1:5" x14ac:dyDescent="0.25">
      <c r="A595" s="45"/>
      <c r="B595" s="119"/>
      <c r="C595" s="45"/>
      <c r="D595" s="45"/>
      <c r="E595" s="45"/>
    </row>
    <row r="596" spans="1:5" x14ac:dyDescent="0.25">
      <c r="A596" s="45"/>
      <c r="B596" s="119"/>
      <c r="C596" s="45"/>
      <c r="D596" s="45"/>
      <c r="E596" s="45"/>
    </row>
    <row r="597" spans="1:5" x14ac:dyDescent="0.25">
      <c r="A597" s="45"/>
      <c r="B597" s="119"/>
      <c r="C597" s="45"/>
      <c r="D597" s="45"/>
      <c r="E597" s="45"/>
    </row>
    <row r="598" spans="1:5" x14ac:dyDescent="0.25">
      <c r="A598" s="45"/>
      <c r="B598" s="119"/>
      <c r="C598" s="45"/>
      <c r="D598" s="45"/>
      <c r="E598" s="45"/>
    </row>
    <row r="599" spans="1:5" x14ac:dyDescent="0.25">
      <c r="A599" s="45"/>
      <c r="B599" s="119"/>
      <c r="C599" s="45"/>
      <c r="D599" s="45"/>
      <c r="E599" s="45"/>
    </row>
    <row r="600" spans="1:5" x14ac:dyDescent="0.25">
      <c r="A600" s="45"/>
      <c r="B600" s="119"/>
      <c r="C600" s="45"/>
      <c r="D600" s="45"/>
      <c r="E600" s="45"/>
    </row>
    <row r="601" spans="1:5" x14ac:dyDescent="0.25">
      <c r="A601" s="45"/>
      <c r="B601" s="119"/>
      <c r="C601" s="45"/>
      <c r="D601" s="45"/>
      <c r="E601" s="45"/>
    </row>
    <row r="602" spans="1:5" x14ac:dyDescent="0.25">
      <c r="A602" s="45"/>
      <c r="B602" s="119"/>
      <c r="C602" s="45"/>
      <c r="D602" s="45"/>
      <c r="E602" s="45"/>
    </row>
    <row r="603" spans="1:5" x14ac:dyDescent="0.25">
      <c r="A603" s="45"/>
      <c r="B603" s="119"/>
      <c r="C603" s="45"/>
      <c r="D603" s="45"/>
      <c r="E603" s="45"/>
    </row>
    <row r="604" spans="1:5" x14ac:dyDescent="0.25">
      <c r="A604" s="45"/>
      <c r="B604" s="119"/>
      <c r="C604" s="45"/>
      <c r="D604" s="45"/>
      <c r="E604" s="45"/>
    </row>
    <row r="605" spans="1:5" x14ac:dyDescent="0.25">
      <c r="A605" s="45"/>
      <c r="B605" s="119"/>
      <c r="C605" s="45"/>
      <c r="D605" s="45"/>
      <c r="E605" s="45"/>
    </row>
    <row r="606" spans="1:5" x14ac:dyDescent="0.25">
      <c r="A606" s="45"/>
      <c r="B606" s="119"/>
      <c r="C606" s="45"/>
      <c r="D606" s="45"/>
      <c r="E606" s="45"/>
    </row>
    <row r="607" spans="1:5" x14ac:dyDescent="0.25">
      <c r="A607" s="45"/>
      <c r="B607" s="119"/>
      <c r="C607" s="45"/>
      <c r="D607" s="45"/>
      <c r="E607" s="45"/>
    </row>
    <row r="608" spans="1:5" x14ac:dyDescent="0.25">
      <c r="A608" s="45"/>
      <c r="B608" s="119"/>
      <c r="C608" s="45"/>
      <c r="D608" s="45"/>
      <c r="E608" s="45"/>
    </row>
    <row r="609" spans="1:5" x14ac:dyDescent="0.25">
      <c r="A609" s="45"/>
      <c r="B609" s="119"/>
      <c r="C609" s="45"/>
      <c r="D609" s="45"/>
      <c r="E609" s="45"/>
    </row>
    <row r="610" spans="1:5" x14ac:dyDescent="0.25">
      <c r="A610" s="45"/>
      <c r="B610" s="119"/>
      <c r="C610" s="45"/>
      <c r="D610" s="45"/>
      <c r="E610" s="45"/>
    </row>
    <row r="611" spans="1:5" x14ac:dyDescent="0.25">
      <c r="A611" s="45"/>
      <c r="B611" s="119"/>
      <c r="C611" s="45"/>
      <c r="D611" s="45"/>
      <c r="E611" s="45"/>
    </row>
    <row r="612" spans="1:5" x14ac:dyDescent="0.25">
      <c r="A612" s="45"/>
      <c r="B612" s="119"/>
      <c r="C612" s="45"/>
      <c r="D612" s="45"/>
      <c r="E612" s="45"/>
    </row>
    <row r="613" spans="1:5" x14ac:dyDescent="0.25">
      <c r="A613" s="45"/>
      <c r="B613" s="119"/>
      <c r="C613" s="45"/>
      <c r="D613" s="45"/>
      <c r="E613" s="45"/>
    </row>
    <row r="614" spans="1:5" x14ac:dyDescent="0.25">
      <c r="A614" s="45"/>
      <c r="B614" s="119"/>
      <c r="C614" s="45"/>
      <c r="D614" s="45"/>
      <c r="E614" s="45"/>
    </row>
    <row r="615" spans="1:5" x14ac:dyDescent="0.25">
      <c r="A615" s="45"/>
      <c r="B615" s="119"/>
      <c r="C615" s="45"/>
      <c r="D615" s="45"/>
      <c r="E615" s="45"/>
    </row>
    <row r="616" spans="1:5" x14ac:dyDescent="0.25">
      <c r="A616" s="45"/>
      <c r="B616" s="119"/>
      <c r="C616" s="45"/>
      <c r="D616" s="45"/>
      <c r="E616" s="45"/>
    </row>
    <row r="617" spans="1:5" x14ac:dyDescent="0.25">
      <c r="A617" s="45"/>
      <c r="B617" s="119"/>
      <c r="C617" s="45"/>
      <c r="D617" s="45"/>
      <c r="E617" s="45"/>
    </row>
    <row r="618" spans="1:5" x14ac:dyDescent="0.25">
      <c r="A618" s="45"/>
      <c r="B618" s="119"/>
      <c r="C618" s="45"/>
      <c r="D618" s="45"/>
      <c r="E618" s="45"/>
    </row>
    <row r="619" spans="1:5" x14ac:dyDescent="0.25">
      <c r="A619" s="45"/>
      <c r="B619" s="119"/>
      <c r="C619" s="45"/>
      <c r="D619" s="45"/>
      <c r="E619" s="45"/>
    </row>
    <row r="620" spans="1:5" x14ac:dyDescent="0.25">
      <c r="A620" s="45"/>
      <c r="B620" s="119"/>
      <c r="C620" s="45"/>
      <c r="D620" s="45"/>
      <c r="E620" s="45"/>
    </row>
    <row r="621" spans="1:5" x14ac:dyDescent="0.25">
      <c r="A621" s="45"/>
      <c r="B621" s="119"/>
      <c r="C621" s="45"/>
      <c r="D621" s="45"/>
      <c r="E621" s="45"/>
    </row>
    <row r="622" spans="1:5" x14ac:dyDescent="0.25">
      <c r="A622" s="45"/>
      <c r="B622" s="119"/>
      <c r="C622" s="45"/>
      <c r="D622" s="45"/>
      <c r="E622" s="45"/>
    </row>
    <row r="623" spans="1:5" x14ac:dyDescent="0.25">
      <c r="A623" s="45"/>
      <c r="B623" s="119"/>
      <c r="C623" s="45"/>
      <c r="D623" s="45"/>
      <c r="E623" s="45"/>
    </row>
    <row r="624" spans="1:5" x14ac:dyDescent="0.25">
      <c r="A624" s="45"/>
      <c r="B624" s="119"/>
      <c r="C624" s="45"/>
      <c r="D624" s="45"/>
      <c r="E624" s="45"/>
    </row>
    <row r="625" spans="1:5" x14ac:dyDescent="0.25">
      <c r="A625" s="45"/>
      <c r="B625" s="119"/>
      <c r="C625" s="45"/>
      <c r="D625" s="45"/>
      <c r="E625" s="45"/>
    </row>
    <row r="626" spans="1:5" x14ac:dyDescent="0.25">
      <c r="A626" s="45"/>
      <c r="B626" s="119"/>
      <c r="C626" s="45"/>
      <c r="D626" s="45"/>
      <c r="E626" s="45"/>
    </row>
    <row r="627" spans="1:5" x14ac:dyDescent="0.25">
      <c r="A627" s="45"/>
      <c r="B627" s="119"/>
      <c r="C627" s="45"/>
      <c r="D627" s="45"/>
      <c r="E627" s="45"/>
    </row>
    <row r="628" spans="1:5" x14ac:dyDescent="0.25">
      <c r="A628" s="45"/>
      <c r="B628" s="119"/>
      <c r="C628" s="45"/>
      <c r="D628" s="45"/>
      <c r="E628" s="45"/>
    </row>
    <row r="629" spans="1:5" x14ac:dyDescent="0.25">
      <c r="A629" s="45"/>
      <c r="B629" s="119"/>
      <c r="C629" s="45"/>
      <c r="D629" s="45"/>
      <c r="E629" s="45"/>
    </row>
    <row r="630" spans="1:5" x14ac:dyDescent="0.25">
      <c r="A630" s="45"/>
      <c r="B630" s="119"/>
      <c r="C630" s="45"/>
      <c r="D630" s="45"/>
      <c r="E630" s="45"/>
    </row>
    <row r="631" spans="1:5" x14ac:dyDescent="0.25">
      <c r="A631" s="45"/>
      <c r="B631" s="119"/>
      <c r="C631" s="45"/>
      <c r="D631" s="45"/>
      <c r="E631" s="45"/>
    </row>
    <row r="632" spans="1:5" x14ac:dyDescent="0.25">
      <c r="A632" s="45"/>
      <c r="B632" s="119"/>
      <c r="C632" s="45"/>
      <c r="D632" s="45"/>
      <c r="E632" s="45"/>
    </row>
    <row r="633" spans="1:5" x14ac:dyDescent="0.25">
      <c r="A633" s="45"/>
      <c r="B633" s="119"/>
      <c r="C633" s="45"/>
      <c r="D633" s="45"/>
      <c r="E633" s="45"/>
    </row>
    <row r="634" spans="1:5" x14ac:dyDescent="0.25">
      <c r="A634" s="45"/>
      <c r="B634" s="119"/>
      <c r="C634" s="45"/>
      <c r="D634" s="45"/>
      <c r="E634" s="45"/>
    </row>
    <row r="635" spans="1:5" x14ac:dyDescent="0.25">
      <c r="A635" s="45"/>
      <c r="B635" s="119"/>
      <c r="C635" s="45"/>
      <c r="D635" s="45"/>
      <c r="E635" s="45"/>
    </row>
    <row r="636" spans="1:5" x14ac:dyDescent="0.25">
      <c r="A636" s="45"/>
      <c r="B636" s="119"/>
      <c r="C636" s="45"/>
      <c r="D636" s="45"/>
      <c r="E636" s="45"/>
    </row>
    <row r="637" spans="1:5" x14ac:dyDescent="0.25">
      <c r="A637" s="45"/>
      <c r="B637" s="119"/>
      <c r="C637" s="45"/>
      <c r="D637" s="45"/>
      <c r="E637" s="45"/>
    </row>
    <row r="638" spans="1:5" x14ac:dyDescent="0.25">
      <c r="A638" s="45"/>
      <c r="B638" s="119"/>
      <c r="C638" s="45"/>
      <c r="D638" s="45"/>
      <c r="E638" s="45"/>
    </row>
    <row r="639" spans="1:5" x14ac:dyDescent="0.25">
      <c r="A639" s="45"/>
      <c r="B639" s="119"/>
      <c r="C639" s="45"/>
      <c r="D639" s="45"/>
      <c r="E639" s="45"/>
    </row>
    <row r="640" spans="1:5" x14ac:dyDescent="0.25">
      <c r="A640" s="45"/>
      <c r="B640" s="119"/>
      <c r="C640" s="45"/>
      <c r="D640" s="45"/>
      <c r="E640" s="45"/>
    </row>
    <row r="641" spans="1:5" x14ac:dyDescent="0.25">
      <c r="A641" s="45"/>
      <c r="B641" s="119"/>
      <c r="C641" s="45"/>
      <c r="D641" s="45"/>
      <c r="E641" s="45"/>
    </row>
    <row r="642" spans="1:5" x14ac:dyDescent="0.25">
      <c r="A642" s="45"/>
      <c r="B642" s="119"/>
      <c r="C642" s="45"/>
      <c r="D642" s="45"/>
      <c r="E642" s="45"/>
    </row>
    <row r="643" spans="1:5" x14ac:dyDescent="0.25">
      <c r="A643" s="45"/>
      <c r="B643" s="119"/>
      <c r="C643" s="45"/>
      <c r="D643" s="45"/>
      <c r="E643" s="45"/>
    </row>
    <row r="644" spans="1:5" x14ac:dyDescent="0.25">
      <c r="A644" s="45"/>
      <c r="B644" s="119"/>
      <c r="C644" s="45"/>
      <c r="D644" s="45"/>
      <c r="E644" s="45"/>
    </row>
    <row r="645" spans="1:5" x14ac:dyDescent="0.25">
      <c r="A645" s="45"/>
      <c r="B645" s="119"/>
      <c r="C645" s="45"/>
      <c r="D645" s="45"/>
      <c r="E645" s="45"/>
    </row>
    <row r="646" spans="1:5" x14ac:dyDescent="0.25">
      <c r="A646" s="45"/>
      <c r="B646" s="119"/>
      <c r="C646" s="45"/>
      <c r="D646" s="45"/>
      <c r="E646" s="45"/>
    </row>
    <row r="647" spans="1:5" x14ac:dyDescent="0.25">
      <c r="A647" s="45"/>
      <c r="B647" s="119"/>
      <c r="C647" s="45"/>
      <c r="D647" s="45"/>
      <c r="E647" s="45"/>
    </row>
    <row r="648" spans="1:5" x14ac:dyDescent="0.25">
      <c r="A648" s="45"/>
      <c r="B648" s="119"/>
      <c r="C648" s="45"/>
      <c r="D648" s="45"/>
      <c r="E648" s="45"/>
    </row>
    <row r="649" spans="1:5" x14ac:dyDescent="0.25">
      <c r="A649" s="45"/>
      <c r="B649" s="119"/>
      <c r="C649" s="45"/>
      <c r="D649" s="45"/>
      <c r="E649" s="45"/>
    </row>
    <row r="650" spans="1:5" x14ac:dyDescent="0.25">
      <c r="A650" s="45"/>
      <c r="B650" s="119"/>
      <c r="C650" s="45"/>
      <c r="D650" s="45"/>
      <c r="E650" s="45"/>
    </row>
    <row r="651" spans="1:5" x14ac:dyDescent="0.25">
      <c r="A651" s="45"/>
      <c r="B651" s="119"/>
      <c r="C651" s="45"/>
      <c r="D651" s="45"/>
      <c r="E651" s="45"/>
    </row>
    <row r="652" spans="1:5" x14ac:dyDescent="0.25">
      <c r="A652" s="45"/>
      <c r="B652" s="119"/>
      <c r="C652" s="45"/>
      <c r="D652" s="45"/>
      <c r="E652" s="45"/>
    </row>
    <row r="653" spans="1:5" x14ac:dyDescent="0.25">
      <c r="A653" s="45"/>
      <c r="B653" s="119"/>
      <c r="C653" s="45"/>
      <c r="D653" s="45"/>
      <c r="E653" s="45"/>
    </row>
    <row r="654" spans="1:5" x14ac:dyDescent="0.25">
      <c r="A654" s="45"/>
      <c r="B654" s="119"/>
      <c r="C654" s="45"/>
      <c r="D654" s="45"/>
      <c r="E654" s="45"/>
    </row>
    <row r="655" spans="1:5" x14ac:dyDescent="0.25">
      <c r="A655" s="45"/>
      <c r="B655" s="119"/>
      <c r="C655" s="45"/>
      <c r="D655" s="45"/>
      <c r="E655" s="45"/>
    </row>
    <row r="656" spans="1:5" x14ac:dyDescent="0.25">
      <c r="A656" s="45"/>
      <c r="B656" s="119"/>
      <c r="C656" s="45"/>
      <c r="D656" s="45"/>
      <c r="E656" s="45"/>
    </row>
    <row r="657" spans="1:5" x14ac:dyDescent="0.25">
      <c r="A657" s="45"/>
      <c r="B657" s="119"/>
      <c r="C657" s="45"/>
      <c r="D657" s="45"/>
      <c r="E657" s="45"/>
    </row>
    <row r="658" spans="1:5" x14ac:dyDescent="0.25">
      <c r="A658" s="45"/>
      <c r="B658" s="119"/>
      <c r="C658" s="45"/>
      <c r="D658" s="45"/>
      <c r="E658" s="45"/>
    </row>
    <row r="659" spans="1:5" x14ac:dyDescent="0.25">
      <c r="A659" s="45"/>
      <c r="B659" s="119"/>
      <c r="C659" s="45"/>
      <c r="D659" s="45"/>
      <c r="E659" s="45"/>
    </row>
    <row r="660" spans="1:5" x14ac:dyDescent="0.25">
      <c r="A660" s="45"/>
      <c r="B660" s="119"/>
      <c r="C660" s="45"/>
      <c r="D660" s="45"/>
      <c r="E660" s="45"/>
    </row>
    <row r="661" spans="1:5" x14ac:dyDescent="0.25">
      <c r="A661" s="45"/>
      <c r="B661" s="119"/>
      <c r="C661" s="45"/>
      <c r="D661" s="45"/>
      <c r="E661" s="45"/>
    </row>
    <row r="662" spans="1:5" x14ac:dyDescent="0.25">
      <c r="A662" s="45"/>
      <c r="B662" s="119"/>
      <c r="C662" s="45"/>
      <c r="D662" s="45"/>
      <c r="E662" s="45"/>
    </row>
    <row r="663" spans="1:5" x14ac:dyDescent="0.25">
      <c r="A663" s="45"/>
      <c r="B663" s="119"/>
      <c r="C663" s="45"/>
      <c r="D663" s="45"/>
      <c r="E663" s="45"/>
    </row>
    <row r="664" spans="1:5" x14ac:dyDescent="0.25">
      <c r="A664" s="45"/>
      <c r="B664" s="119"/>
      <c r="C664" s="45"/>
      <c r="D664" s="45"/>
      <c r="E664" s="45"/>
    </row>
    <row r="665" spans="1:5" x14ac:dyDescent="0.25">
      <c r="A665" s="45"/>
      <c r="B665" s="119"/>
      <c r="C665" s="45"/>
      <c r="D665" s="45"/>
      <c r="E665" s="45"/>
    </row>
    <row r="666" spans="1:5" x14ac:dyDescent="0.25">
      <c r="A666" s="45"/>
      <c r="B666" s="119"/>
      <c r="C666" s="45"/>
      <c r="D666" s="45"/>
      <c r="E666" s="45"/>
    </row>
    <row r="667" spans="1:5" x14ac:dyDescent="0.25">
      <c r="A667" s="45"/>
      <c r="B667" s="119"/>
      <c r="C667" s="45"/>
      <c r="D667" s="45"/>
      <c r="E667" s="45"/>
    </row>
    <row r="668" spans="1:5" x14ac:dyDescent="0.25">
      <c r="A668" s="45"/>
      <c r="B668" s="119"/>
      <c r="C668" s="45"/>
      <c r="D668" s="45"/>
      <c r="E668" s="45"/>
    </row>
    <row r="669" spans="1:5" x14ac:dyDescent="0.25">
      <c r="A669" s="45"/>
      <c r="B669" s="119"/>
      <c r="C669" s="45"/>
      <c r="D669" s="45"/>
      <c r="E669" s="45"/>
    </row>
    <row r="670" spans="1:5" x14ac:dyDescent="0.25">
      <c r="A670" s="45"/>
      <c r="B670" s="119"/>
      <c r="C670" s="45"/>
      <c r="D670" s="45"/>
      <c r="E670" s="45"/>
    </row>
    <row r="671" spans="1:5" x14ac:dyDescent="0.25">
      <c r="A671" s="45"/>
      <c r="B671" s="119"/>
      <c r="C671" s="45"/>
      <c r="D671" s="45"/>
      <c r="E671" s="45"/>
    </row>
    <row r="672" spans="1:5" x14ac:dyDescent="0.25">
      <c r="A672" s="45"/>
      <c r="B672" s="119"/>
      <c r="C672" s="45"/>
      <c r="D672" s="45"/>
      <c r="E672" s="45"/>
    </row>
    <row r="673" spans="1:5" x14ac:dyDescent="0.25">
      <c r="A673" s="45"/>
      <c r="B673" s="119"/>
      <c r="C673" s="45"/>
      <c r="D673" s="45"/>
      <c r="E673" s="45"/>
    </row>
    <row r="674" spans="1:5" x14ac:dyDescent="0.25">
      <c r="A674" s="45"/>
      <c r="B674" s="119"/>
      <c r="C674" s="45"/>
      <c r="D674" s="45"/>
      <c r="E674" s="45"/>
    </row>
    <row r="675" spans="1:5" x14ac:dyDescent="0.25">
      <c r="A675" s="45"/>
      <c r="B675" s="119"/>
      <c r="C675" s="45"/>
      <c r="D675" s="45"/>
      <c r="E675" s="45"/>
    </row>
    <row r="676" spans="1:5" x14ac:dyDescent="0.25">
      <c r="A676" s="45"/>
      <c r="B676" s="119"/>
      <c r="C676" s="45"/>
      <c r="D676" s="45"/>
      <c r="E676" s="45"/>
    </row>
    <row r="677" spans="1:5" x14ac:dyDescent="0.25">
      <c r="A677" s="45"/>
      <c r="B677" s="119"/>
      <c r="C677" s="45"/>
      <c r="D677" s="45"/>
      <c r="E677" s="45"/>
    </row>
    <row r="678" spans="1:5" x14ac:dyDescent="0.25">
      <c r="A678" s="45"/>
      <c r="B678" s="119"/>
      <c r="C678" s="45"/>
      <c r="D678" s="45"/>
      <c r="E678" s="45"/>
    </row>
    <row r="679" spans="1:5" x14ac:dyDescent="0.25">
      <c r="A679" s="45"/>
      <c r="B679" s="119"/>
      <c r="C679" s="45"/>
      <c r="D679" s="45"/>
      <c r="E679" s="45"/>
    </row>
    <row r="680" spans="1:5" x14ac:dyDescent="0.25">
      <c r="A680" s="45"/>
      <c r="B680" s="119"/>
      <c r="C680" s="45"/>
      <c r="D680" s="45"/>
      <c r="E680" s="45"/>
    </row>
    <row r="681" spans="1:5" x14ac:dyDescent="0.25">
      <c r="A681" s="45"/>
      <c r="B681" s="119"/>
      <c r="C681" s="45"/>
      <c r="D681" s="45"/>
      <c r="E681" s="45"/>
    </row>
    <row r="682" spans="1:5" x14ac:dyDescent="0.25">
      <c r="A682" s="45"/>
      <c r="B682" s="119"/>
      <c r="C682" s="45"/>
      <c r="D682" s="45"/>
      <c r="E682" s="45"/>
    </row>
    <row r="683" spans="1:5" x14ac:dyDescent="0.25">
      <c r="A683" s="45"/>
      <c r="B683" s="119"/>
      <c r="C683" s="45"/>
      <c r="D683" s="45"/>
      <c r="E683" s="45"/>
    </row>
    <row r="684" spans="1:5" x14ac:dyDescent="0.25">
      <c r="A684" s="45"/>
      <c r="B684" s="119"/>
      <c r="C684" s="45"/>
      <c r="D684" s="45"/>
      <c r="E684" s="45"/>
    </row>
    <row r="685" spans="1:5" x14ac:dyDescent="0.25">
      <c r="A685" s="45"/>
      <c r="B685" s="119"/>
      <c r="C685" s="45"/>
      <c r="D685" s="45"/>
      <c r="E685" s="45"/>
    </row>
    <row r="686" spans="1:5" x14ac:dyDescent="0.25">
      <c r="A686" s="45"/>
      <c r="B686" s="119"/>
      <c r="C686" s="45"/>
      <c r="D686" s="45"/>
      <c r="E686" s="45"/>
    </row>
    <row r="687" spans="1:5" x14ac:dyDescent="0.25">
      <c r="A687" s="45"/>
      <c r="B687" s="119"/>
      <c r="C687" s="45"/>
      <c r="D687" s="45"/>
      <c r="E687" s="45"/>
    </row>
    <row r="688" spans="1:5" x14ac:dyDescent="0.25">
      <c r="A688" s="45"/>
      <c r="B688" s="119"/>
      <c r="C688" s="45"/>
      <c r="D688" s="45"/>
      <c r="E688" s="45"/>
    </row>
    <row r="689" spans="1:5" x14ac:dyDescent="0.25">
      <c r="A689" s="45"/>
      <c r="B689" s="119"/>
      <c r="C689" s="45"/>
      <c r="D689" s="45"/>
      <c r="E689" s="45"/>
    </row>
    <row r="690" spans="1:5" x14ac:dyDescent="0.25">
      <c r="A690" s="45"/>
      <c r="B690" s="119"/>
      <c r="C690" s="45"/>
      <c r="D690" s="45"/>
      <c r="E690" s="45"/>
    </row>
    <row r="691" spans="1:5" x14ac:dyDescent="0.25">
      <c r="A691" s="45"/>
      <c r="B691" s="119"/>
      <c r="C691" s="45"/>
      <c r="D691" s="45"/>
      <c r="E691" s="45"/>
    </row>
    <row r="692" spans="1:5" x14ac:dyDescent="0.25">
      <c r="A692" s="45"/>
      <c r="B692" s="119"/>
      <c r="C692" s="45"/>
      <c r="D692" s="45"/>
      <c r="E692" s="45"/>
    </row>
    <row r="693" spans="1:5" x14ac:dyDescent="0.25">
      <c r="A693" s="45"/>
      <c r="B693" s="119"/>
      <c r="C693" s="45"/>
      <c r="D693" s="45"/>
      <c r="E693" s="45"/>
    </row>
    <row r="694" spans="1:5" x14ac:dyDescent="0.25">
      <c r="A694" s="45"/>
      <c r="B694" s="119"/>
      <c r="C694" s="45"/>
      <c r="D694" s="45"/>
      <c r="E694" s="45"/>
    </row>
    <row r="695" spans="1:5" x14ac:dyDescent="0.25">
      <c r="A695" s="45"/>
      <c r="B695" s="119"/>
      <c r="C695" s="45"/>
      <c r="D695" s="45"/>
      <c r="E695" s="45"/>
    </row>
    <row r="696" spans="1:5" x14ac:dyDescent="0.25">
      <c r="A696" s="45"/>
      <c r="B696" s="119"/>
      <c r="C696" s="45"/>
      <c r="D696" s="45"/>
      <c r="E696" s="45"/>
    </row>
    <row r="697" spans="1:5" x14ac:dyDescent="0.25">
      <c r="A697" s="45"/>
      <c r="B697" s="119"/>
      <c r="C697" s="45"/>
      <c r="D697" s="45"/>
      <c r="E697" s="45"/>
    </row>
    <row r="698" spans="1:5" x14ac:dyDescent="0.25">
      <c r="A698" s="45"/>
      <c r="B698" s="119"/>
      <c r="C698" s="45"/>
      <c r="D698" s="45"/>
      <c r="E698" s="45"/>
    </row>
    <row r="699" spans="1:5" x14ac:dyDescent="0.25">
      <c r="A699" s="45"/>
      <c r="B699" s="119"/>
      <c r="C699" s="45"/>
      <c r="D699" s="45"/>
      <c r="E699" s="45"/>
    </row>
    <row r="700" spans="1:5" x14ac:dyDescent="0.25">
      <c r="A700" s="45"/>
      <c r="B700" s="119"/>
      <c r="C700" s="45"/>
      <c r="D700" s="45"/>
      <c r="E700" s="45"/>
    </row>
    <row r="701" spans="1:5" x14ac:dyDescent="0.25">
      <c r="A701" s="45"/>
      <c r="B701" s="119"/>
      <c r="C701" s="45"/>
      <c r="D701" s="45"/>
      <c r="E701" s="45"/>
    </row>
    <row r="702" spans="1:5" x14ac:dyDescent="0.25">
      <c r="A702" s="45"/>
      <c r="B702" s="119"/>
      <c r="C702" s="45"/>
      <c r="D702" s="45"/>
      <c r="E702" s="45"/>
    </row>
    <row r="703" spans="1:5" x14ac:dyDescent="0.25">
      <c r="A703" s="45"/>
      <c r="B703" s="119"/>
      <c r="C703" s="45"/>
      <c r="D703" s="45"/>
      <c r="E703" s="45"/>
    </row>
    <row r="704" spans="1:5" x14ac:dyDescent="0.25">
      <c r="A704" s="45"/>
      <c r="B704" s="119"/>
      <c r="C704" s="45"/>
      <c r="D704" s="45"/>
      <c r="E704" s="45"/>
    </row>
    <row r="705" spans="1:5" x14ac:dyDescent="0.25">
      <c r="A705" s="45"/>
      <c r="B705" s="119"/>
      <c r="C705" s="45"/>
      <c r="D705" s="45"/>
      <c r="E705" s="45"/>
    </row>
    <row r="706" spans="1:5" x14ac:dyDescent="0.25">
      <c r="A706" s="45"/>
      <c r="B706" s="119"/>
      <c r="C706" s="45"/>
      <c r="D706" s="45"/>
      <c r="E706" s="45"/>
    </row>
    <row r="707" spans="1:5" x14ac:dyDescent="0.25">
      <c r="A707" s="45"/>
      <c r="B707" s="119"/>
      <c r="C707" s="45"/>
      <c r="D707" s="45"/>
      <c r="E707" s="45"/>
    </row>
    <row r="708" spans="1:5" x14ac:dyDescent="0.25">
      <c r="A708" s="45"/>
      <c r="B708" s="119"/>
      <c r="C708" s="45"/>
      <c r="D708" s="45"/>
      <c r="E708" s="45"/>
    </row>
    <row r="709" spans="1:5" x14ac:dyDescent="0.25">
      <c r="A709" s="45"/>
      <c r="B709" s="119"/>
      <c r="C709" s="45"/>
      <c r="D709" s="45"/>
      <c r="E709" s="45"/>
    </row>
    <row r="710" spans="1:5" x14ac:dyDescent="0.25">
      <c r="A710" s="45"/>
      <c r="B710" s="119"/>
      <c r="C710" s="45"/>
      <c r="D710" s="45"/>
      <c r="E710" s="45"/>
    </row>
    <row r="711" spans="1:5" x14ac:dyDescent="0.25">
      <c r="A711" s="45"/>
      <c r="B711" s="119"/>
      <c r="C711" s="45"/>
      <c r="D711" s="45"/>
      <c r="E711" s="45"/>
    </row>
    <row r="712" spans="1:5" x14ac:dyDescent="0.25">
      <c r="A712" s="45"/>
      <c r="B712" s="119"/>
      <c r="C712" s="45"/>
      <c r="D712" s="45"/>
      <c r="E712" s="45"/>
    </row>
    <row r="713" spans="1:5" x14ac:dyDescent="0.25">
      <c r="A713" s="45"/>
      <c r="B713" s="119"/>
      <c r="C713" s="45"/>
      <c r="D713" s="45"/>
      <c r="E713" s="45"/>
    </row>
    <row r="714" spans="1:5" x14ac:dyDescent="0.25">
      <c r="A714" s="45"/>
      <c r="B714" s="119"/>
      <c r="C714" s="45"/>
      <c r="D714" s="45"/>
      <c r="E714" s="45"/>
    </row>
    <row r="715" spans="1:5" x14ac:dyDescent="0.25">
      <c r="A715" s="45"/>
      <c r="B715" s="119"/>
      <c r="C715" s="45"/>
      <c r="D715" s="45"/>
      <c r="E715" s="45"/>
    </row>
    <row r="716" spans="1:5" x14ac:dyDescent="0.25">
      <c r="A716" s="45"/>
      <c r="B716" s="119"/>
      <c r="C716" s="45"/>
      <c r="D716" s="45"/>
      <c r="E716" s="45"/>
    </row>
    <row r="717" spans="1:5" x14ac:dyDescent="0.25">
      <c r="A717" s="45"/>
      <c r="B717" s="119"/>
      <c r="C717" s="45"/>
      <c r="D717" s="45"/>
      <c r="E717" s="45"/>
    </row>
    <row r="718" spans="1:5" x14ac:dyDescent="0.25">
      <c r="A718" s="45"/>
      <c r="B718" s="119"/>
      <c r="C718" s="45"/>
      <c r="D718" s="45"/>
      <c r="E718" s="45"/>
    </row>
    <row r="719" spans="1:5" x14ac:dyDescent="0.25">
      <c r="A719" s="45"/>
      <c r="B719" s="119"/>
      <c r="C719" s="45"/>
      <c r="D719" s="45"/>
      <c r="E719" s="45"/>
    </row>
    <row r="720" spans="1:5" x14ac:dyDescent="0.25">
      <c r="A720" s="45"/>
      <c r="B720" s="119"/>
      <c r="C720" s="45"/>
      <c r="D720" s="45"/>
      <c r="E720" s="45"/>
    </row>
    <row r="721" spans="1:5" x14ac:dyDescent="0.25">
      <c r="A721" s="45"/>
      <c r="B721" s="119"/>
      <c r="C721" s="45"/>
      <c r="D721" s="45"/>
      <c r="E721" s="45"/>
    </row>
    <row r="722" spans="1:5" x14ac:dyDescent="0.25">
      <c r="A722" s="45"/>
      <c r="B722" s="119"/>
      <c r="C722" s="45"/>
      <c r="D722" s="45"/>
      <c r="E722" s="45"/>
    </row>
    <row r="723" spans="1:5" x14ac:dyDescent="0.25">
      <c r="A723" s="45"/>
      <c r="B723" s="119"/>
      <c r="C723" s="45"/>
      <c r="D723" s="45"/>
      <c r="E723" s="45"/>
    </row>
    <row r="724" spans="1:5" x14ac:dyDescent="0.25">
      <c r="A724" s="45"/>
      <c r="B724" s="119"/>
      <c r="C724" s="45"/>
      <c r="D724" s="45"/>
      <c r="E724" s="45"/>
    </row>
    <row r="725" spans="1:5" x14ac:dyDescent="0.25">
      <c r="A725" s="45"/>
      <c r="B725" s="119"/>
      <c r="C725" s="45"/>
      <c r="D725" s="45"/>
      <c r="E725" s="45"/>
    </row>
    <row r="726" spans="1:5" x14ac:dyDescent="0.25">
      <c r="A726" s="45"/>
      <c r="B726" s="119"/>
      <c r="C726" s="45"/>
      <c r="D726" s="45"/>
      <c r="E726" s="45"/>
    </row>
    <row r="727" spans="1:5" x14ac:dyDescent="0.25">
      <c r="A727" s="45"/>
      <c r="B727" s="119"/>
      <c r="C727" s="45"/>
      <c r="D727" s="45"/>
      <c r="E727" s="45"/>
    </row>
    <row r="728" spans="1:5" x14ac:dyDescent="0.25">
      <c r="A728" s="45"/>
      <c r="B728" s="119"/>
      <c r="C728" s="45"/>
      <c r="D728" s="45"/>
      <c r="E728" s="45"/>
    </row>
    <row r="729" spans="1:5" x14ac:dyDescent="0.25">
      <c r="A729" s="45"/>
      <c r="B729" s="119"/>
      <c r="C729" s="45"/>
      <c r="D729" s="45"/>
      <c r="E729" s="45"/>
    </row>
    <row r="730" spans="1:5" x14ac:dyDescent="0.25">
      <c r="A730" s="45"/>
      <c r="B730" s="119"/>
      <c r="C730" s="45"/>
      <c r="D730" s="45"/>
      <c r="E730" s="45"/>
    </row>
    <row r="731" spans="1:5" x14ac:dyDescent="0.25">
      <c r="A731" s="45"/>
      <c r="B731" s="119"/>
      <c r="C731" s="45"/>
      <c r="D731" s="45"/>
      <c r="E731" s="45"/>
    </row>
    <row r="732" spans="1:5" x14ac:dyDescent="0.25">
      <c r="A732" s="45"/>
      <c r="B732" s="119"/>
      <c r="C732" s="45"/>
      <c r="D732" s="45"/>
      <c r="E732" s="45"/>
    </row>
    <row r="733" spans="1:5" x14ac:dyDescent="0.25">
      <c r="A733" s="45"/>
      <c r="B733" s="119"/>
      <c r="C733" s="45"/>
      <c r="D733" s="45"/>
      <c r="E733" s="45"/>
    </row>
    <row r="734" spans="1:5" x14ac:dyDescent="0.25">
      <c r="A734" s="45"/>
      <c r="B734" s="119"/>
      <c r="C734" s="45"/>
      <c r="D734" s="45"/>
      <c r="E734" s="45"/>
    </row>
    <row r="735" spans="1:5" x14ac:dyDescent="0.25">
      <c r="A735" s="45"/>
      <c r="B735" s="119"/>
      <c r="C735" s="45"/>
      <c r="D735" s="45"/>
      <c r="E735" s="45"/>
    </row>
    <row r="736" spans="1:5" x14ac:dyDescent="0.25">
      <c r="A736" s="45"/>
      <c r="B736" s="119"/>
      <c r="C736" s="45"/>
      <c r="D736" s="45"/>
      <c r="E736" s="45"/>
    </row>
    <row r="737" spans="1:5" x14ac:dyDescent="0.25">
      <c r="A737" s="45"/>
      <c r="B737" s="119"/>
      <c r="C737" s="45"/>
      <c r="D737" s="45"/>
      <c r="E737" s="45"/>
    </row>
    <row r="738" spans="1:5" x14ac:dyDescent="0.25">
      <c r="A738" s="45"/>
      <c r="B738" s="119"/>
      <c r="C738" s="45"/>
      <c r="D738" s="45"/>
      <c r="E738" s="45"/>
    </row>
    <row r="739" spans="1:5" x14ac:dyDescent="0.25">
      <c r="A739" s="45"/>
      <c r="B739" s="119"/>
      <c r="C739" s="45"/>
      <c r="D739" s="45"/>
      <c r="E739" s="45"/>
    </row>
    <row r="740" spans="1:5" x14ac:dyDescent="0.25">
      <c r="A740" s="45"/>
      <c r="B740" s="119"/>
      <c r="C740" s="45"/>
      <c r="D740" s="45"/>
      <c r="E740" s="45"/>
    </row>
    <row r="741" spans="1:5" x14ac:dyDescent="0.25">
      <c r="A741" s="45"/>
      <c r="B741" s="119"/>
      <c r="C741" s="45"/>
      <c r="D741" s="45"/>
      <c r="E741" s="45"/>
    </row>
    <row r="742" spans="1:5" x14ac:dyDescent="0.25">
      <c r="A742" s="45"/>
      <c r="B742" s="119"/>
      <c r="C742" s="45"/>
      <c r="D742" s="45"/>
      <c r="E742" s="45"/>
    </row>
    <row r="743" spans="1:5" x14ac:dyDescent="0.25">
      <c r="A743" s="45"/>
      <c r="B743" s="119"/>
      <c r="C743" s="45"/>
      <c r="D743" s="45"/>
      <c r="E743" s="45"/>
    </row>
    <row r="744" spans="1:5" x14ac:dyDescent="0.25">
      <c r="A744" s="45"/>
      <c r="B744" s="119"/>
      <c r="C744" s="45"/>
      <c r="D744" s="45"/>
      <c r="E744" s="45"/>
    </row>
    <row r="745" spans="1:5" x14ac:dyDescent="0.25">
      <c r="A745" s="45"/>
      <c r="B745" s="119"/>
      <c r="C745" s="45"/>
      <c r="D745" s="45"/>
      <c r="E745" s="45"/>
    </row>
    <row r="746" spans="1:5" x14ac:dyDescent="0.25">
      <c r="A746" s="45"/>
      <c r="B746" s="119"/>
      <c r="C746" s="45"/>
      <c r="D746" s="45"/>
      <c r="E746" s="45"/>
    </row>
    <row r="747" spans="1:5" x14ac:dyDescent="0.25">
      <c r="A747" s="45"/>
      <c r="B747" s="119"/>
      <c r="C747" s="45"/>
      <c r="D747" s="45"/>
      <c r="E747" s="45"/>
    </row>
    <row r="748" spans="1:5" x14ac:dyDescent="0.25">
      <c r="A748" s="45"/>
      <c r="B748" s="119"/>
      <c r="C748" s="45"/>
      <c r="D748" s="45"/>
      <c r="E748" s="45"/>
    </row>
    <row r="749" spans="1:5" x14ac:dyDescent="0.25">
      <c r="A749" s="45"/>
      <c r="B749" s="119"/>
      <c r="C749" s="45"/>
      <c r="D749" s="45"/>
      <c r="E749" s="45"/>
    </row>
    <row r="750" spans="1:5" x14ac:dyDescent="0.25">
      <c r="A750" s="45"/>
      <c r="B750" s="119"/>
      <c r="C750" s="45"/>
      <c r="D750" s="45"/>
      <c r="E750" s="45"/>
    </row>
    <row r="751" spans="1:5" x14ac:dyDescent="0.25">
      <c r="A751" s="45"/>
      <c r="B751" s="119"/>
      <c r="C751" s="45"/>
      <c r="D751" s="45"/>
      <c r="E751" s="45"/>
    </row>
    <row r="752" spans="1:5" x14ac:dyDescent="0.25">
      <c r="A752" s="45"/>
      <c r="B752" s="119"/>
      <c r="C752" s="45"/>
      <c r="D752" s="45"/>
      <c r="E752" s="45"/>
    </row>
    <row r="753" spans="1:5" x14ac:dyDescent="0.25">
      <c r="A753" s="45"/>
      <c r="B753" s="119"/>
      <c r="C753" s="45"/>
      <c r="D753" s="45"/>
      <c r="E753" s="45"/>
    </row>
    <row r="754" spans="1:5" x14ac:dyDescent="0.25">
      <c r="A754" s="45"/>
      <c r="B754" s="119"/>
      <c r="C754" s="45"/>
      <c r="D754" s="45"/>
      <c r="E754" s="45"/>
    </row>
    <row r="755" spans="1:5" x14ac:dyDescent="0.25">
      <c r="A755" s="45"/>
      <c r="B755" s="119"/>
      <c r="C755" s="45"/>
      <c r="D755" s="45"/>
      <c r="E755" s="45"/>
    </row>
    <row r="756" spans="1:5" x14ac:dyDescent="0.25">
      <c r="A756" s="45"/>
      <c r="B756" s="119"/>
      <c r="C756" s="45"/>
      <c r="D756" s="45"/>
      <c r="E756" s="45"/>
    </row>
    <row r="757" spans="1:5" x14ac:dyDescent="0.25">
      <c r="A757" s="45"/>
      <c r="B757" s="119"/>
      <c r="C757" s="45"/>
      <c r="D757" s="45"/>
      <c r="E757" s="45"/>
    </row>
    <row r="758" spans="1:5" x14ac:dyDescent="0.25">
      <c r="A758" s="45"/>
      <c r="B758" s="119"/>
      <c r="C758" s="45"/>
      <c r="D758" s="45"/>
      <c r="E758" s="45"/>
    </row>
    <row r="759" spans="1:5" x14ac:dyDescent="0.25">
      <c r="A759" s="45"/>
      <c r="B759" s="119"/>
      <c r="C759" s="45"/>
      <c r="D759" s="45"/>
      <c r="E759" s="45"/>
    </row>
    <row r="760" spans="1:5" x14ac:dyDescent="0.25">
      <c r="A760" s="45"/>
      <c r="B760" s="119"/>
      <c r="C760" s="45"/>
      <c r="D760" s="45"/>
      <c r="E760" s="45"/>
    </row>
    <row r="761" spans="1:5" x14ac:dyDescent="0.25">
      <c r="A761" s="45"/>
      <c r="B761" s="119"/>
      <c r="C761" s="45"/>
      <c r="D761" s="45"/>
      <c r="E761" s="45"/>
    </row>
    <row r="762" spans="1:5" x14ac:dyDescent="0.25">
      <c r="A762" s="45"/>
      <c r="B762" s="119"/>
      <c r="C762" s="45"/>
      <c r="D762" s="45"/>
      <c r="E762" s="45"/>
    </row>
    <row r="763" spans="1:5" x14ac:dyDescent="0.25">
      <c r="A763" s="45"/>
      <c r="B763" s="119"/>
      <c r="C763" s="45"/>
      <c r="D763" s="45"/>
      <c r="E763" s="45"/>
    </row>
    <row r="764" spans="1:5" x14ac:dyDescent="0.25">
      <c r="A764" s="45"/>
      <c r="B764" s="119"/>
      <c r="C764" s="45"/>
      <c r="D764" s="45"/>
      <c r="E764" s="45"/>
    </row>
    <row r="765" spans="1:5" x14ac:dyDescent="0.25">
      <c r="A765" s="45"/>
      <c r="B765" s="119"/>
      <c r="C765" s="45"/>
      <c r="D765" s="45"/>
      <c r="E765" s="45"/>
    </row>
    <row r="766" spans="1:5" x14ac:dyDescent="0.25">
      <c r="A766" s="45"/>
      <c r="B766" s="119"/>
      <c r="C766" s="45"/>
      <c r="D766" s="45"/>
      <c r="E766" s="45"/>
    </row>
    <row r="767" spans="1:5" x14ac:dyDescent="0.25">
      <c r="A767" s="45"/>
      <c r="B767" s="119"/>
      <c r="C767" s="45"/>
      <c r="D767" s="45"/>
      <c r="E767" s="45"/>
    </row>
    <row r="768" spans="1:5" x14ac:dyDescent="0.25">
      <c r="A768" s="45"/>
      <c r="B768" s="119"/>
      <c r="C768" s="45"/>
      <c r="D768" s="45"/>
      <c r="E768" s="45"/>
    </row>
    <row r="769" spans="1:5" x14ac:dyDescent="0.25">
      <c r="A769" s="45"/>
      <c r="B769" s="119"/>
      <c r="C769" s="45"/>
      <c r="D769" s="45"/>
      <c r="E769" s="45"/>
    </row>
    <row r="770" spans="1:5" x14ac:dyDescent="0.25">
      <c r="A770" s="45"/>
      <c r="B770" s="119"/>
      <c r="C770" s="45"/>
      <c r="D770" s="45"/>
      <c r="E770" s="45"/>
    </row>
    <row r="771" spans="1:5" x14ac:dyDescent="0.25">
      <c r="A771" s="45"/>
      <c r="B771" s="119"/>
      <c r="C771" s="45"/>
      <c r="D771" s="45"/>
      <c r="E771" s="45"/>
    </row>
    <row r="772" spans="1:5" x14ac:dyDescent="0.25">
      <c r="A772" s="45"/>
      <c r="B772" s="119"/>
      <c r="C772" s="45"/>
      <c r="D772" s="45"/>
      <c r="E772" s="45"/>
    </row>
    <row r="773" spans="1:5" x14ac:dyDescent="0.25">
      <c r="A773" s="45"/>
      <c r="B773" s="119"/>
      <c r="C773" s="45"/>
      <c r="D773" s="45"/>
      <c r="E773" s="45"/>
    </row>
    <row r="774" spans="1:5" x14ac:dyDescent="0.25">
      <c r="A774" s="45"/>
      <c r="B774" s="119"/>
      <c r="C774" s="45"/>
      <c r="D774" s="45"/>
      <c r="E774" s="45"/>
    </row>
    <row r="775" spans="1:5" x14ac:dyDescent="0.25">
      <c r="A775" s="45"/>
      <c r="B775" s="119"/>
      <c r="C775" s="45"/>
      <c r="D775" s="45"/>
      <c r="E775" s="45"/>
    </row>
    <row r="776" spans="1:5" x14ac:dyDescent="0.25">
      <c r="A776" s="45"/>
      <c r="B776" s="119"/>
      <c r="C776" s="45"/>
      <c r="D776" s="45"/>
      <c r="E776" s="45"/>
    </row>
    <row r="777" spans="1:5" x14ac:dyDescent="0.25">
      <c r="A777" s="45"/>
      <c r="B777" s="119"/>
      <c r="C777" s="45"/>
      <c r="D777" s="45"/>
      <c r="E777" s="45"/>
    </row>
    <row r="778" spans="1:5" x14ac:dyDescent="0.25">
      <c r="A778" s="45"/>
      <c r="B778" s="119"/>
      <c r="C778" s="45"/>
      <c r="D778" s="45"/>
      <c r="E778" s="45"/>
    </row>
    <row r="779" spans="1:5" x14ac:dyDescent="0.25">
      <c r="A779" s="45"/>
      <c r="B779" s="119"/>
      <c r="C779" s="45"/>
      <c r="D779" s="45"/>
      <c r="E779" s="45"/>
    </row>
    <row r="780" spans="1:5" x14ac:dyDescent="0.25">
      <c r="A780" s="45"/>
      <c r="B780" s="119"/>
      <c r="C780" s="45"/>
      <c r="D780" s="45"/>
      <c r="E780" s="45"/>
    </row>
    <row r="781" spans="1:5" x14ac:dyDescent="0.25">
      <c r="A781" s="45"/>
      <c r="B781" s="119"/>
      <c r="C781" s="45"/>
      <c r="D781" s="45"/>
      <c r="E781" s="45"/>
    </row>
    <row r="782" spans="1:5" x14ac:dyDescent="0.25">
      <c r="A782" s="45"/>
      <c r="B782" s="119"/>
      <c r="C782" s="45"/>
      <c r="D782" s="45"/>
      <c r="E782" s="45"/>
    </row>
    <row r="783" spans="1:5" x14ac:dyDescent="0.25">
      <c r="A783" s="45"/>
      <c r="B783" s="119"/>
      <c r="C783" s="45"/>
      <c r="D783" s="45"/>
      <c r="E783" s="45"/>
    </row>
    <row r="784" spans="1:5" x14ac:dyDescent="0.25">
      <c r="A784" s="45"/>
      <c r="B784" s="119"/>
      <c r="C784" s="45"/>
      <c r="D784" s="45"/>
      <c r="E784" s="45"/>
    </row>
    <row r="785" spans="1:5" x14ac:dyDescent="0.25">
      <c r="A785" s="45"/>
      <c r="B785" s="119"/>
      <c r="C785" s="45"/>
      <c r="D785" s="45"/>
      <c r="E785" s="45"/>
    </row>
    <row r="786" spans="1:5" x14ac:dyDescent="0.25">
      <c r="A786" s="45"/>
      <c r="B786" s="119"/>
      <c r="C786" s="45"/>
      <c r="D786" s="45"/>
      <c r="E786" s="45"/>
    </row>
    <row r="787" spans="1:5" x14ac:dyDescent="0.25">
      <c r="A787" s="45"/>
      <c r="B787" s="119"/>
      <c r="C787" s="45"/>
      <c r="D787" s="45"/>
      <c r="E787" s="45"/>
    </row>
    <row r="788" spans="1:5" x14ac:dyDescent="0.25">
      <c r="A788" s="45"/>
      <c r="B788" s="119"/>
      <c r="C788" s="45"/>
      <c r="D788" s="45"/>
      <c r="E788" s="45"/>
    </row>
    <row r="789" spans="1:5" x14ac:dyDescent="0.25">
      <c r="A789" s="45"/>
      <c r="B789" s="119"/>
      <c r="C789" s="45"/>
      <c r="D789" s="45"/>
      <c r="E789" s="45"/>
    </row>
    <row r="790" spans="1:5" x14ac:dyDescent="0.25">
      <c r="A790" s="45"/>
      <c r="B790" s="119"/>
      <c r="C790" s="45"/>
      <c r="D790" s="45"/>
      <c r="E790" s="45"/>
    </row>
    <row r="791" spans="1:5" x14ac:dyDescent="0.25">
      <c r="A791" s="45"/>
      <c r="B791" s="119"/>
      <c r="C791" s="45"/>
      <c r="D791" s="45"/>
      <c r="E791" s="45"/>
    </row>
    <row r="792" spans="1:5" x14ac:dyDescent="0.25">
      <c r="A792" s="45"/>
      <c r="B792" s="119"/>
      <c r="C792" s="45"/>
      <c r="D792" s="45"/>
      <c r="E792" s="45"/>
    </row>
    <row r="793" spans="1:5" x14ac:dyDescent="0.25">
      <c r="A793" s="45"/>
      <c r="B793" s="119"/>
      <c r="C793" s="45"/>
      <c r="D793" s="45"/>
      <c r="E793" s="45"/>
    </row>
    <row r="794" spans="1:5" x14ac:dyDescent="0.25">
      <c r="A794" s="45"/>
      <c r="B794" s="119"/>
      <c r="C794" s="45"/>
      <c r="D794" s="45"/>
      <c r="E794" s="45"/>
    </row>
    <row r="795" spans="1:5" x14ac:dyDescent="0.25">
      <c r="A795" s="45"/>
      <c r="B795" s="119"/>
      <c r="C795" s="45"/>
      <c r="D795" s="45"/>
      <c r="E795" s="45"/>
    </row>
    <row r="796" spans="1:5" x14ac:dyDescent="0.25">
      <c r="A796" s="45"/>
      <c r="B796" s="119"/>
      <c r="C796" s="45"/>
      <c r="D796" s="45"/>
      <c r="E796" s="45"/>
    </row>
    <row r="797" spans="1:5" x14ac:dyDescent="0.25">
      <c r="A797" s="45"/>
      <c r="B797" s="119"/>
      <c r="C797" s="45"/>
      <c r="D797" s="45"/>
      <c r="E797" s="45"/>
    </row>
    <row r="798" spans="1:5" x14ac:dyDescent="0.25">
      <c r="A798" s="45"/>
      <c r="B798" s="119"/>
      <c r="C798" s="45"/>
      <c r="D798" s="45"/>
      <c r="E798" s="45"/>
    </row>
    <row r="799" spans="1:5" x14ac:dyDescent="0.25">
      <c r="A799" s="45"/>
      <c r="B799" s="119"/>
      <c r="C799" s="45"/>
      <c r="D799" s="45"/>
      <c r="E799" s="45"/>
    </row>
    <row r="800" spans="1:5" x14ac:dyDescent="0.25">
      <c r="A800" s="45"/>
      <c r="B800" s="119"/>
      <c r="C800" s="45"/>
      <c r="D800" s="45"/>
      <c r="E800" s="45"/>
    </row>
    <row r="801" spans="1:5" x14ac:dyDescent="0.25">
      <c r="A801" s="45"/>
      <c r="B801" s="119"/>
      <c r="C801" s="45"/>
      <c r="D801" s="45"/>
      <c r="E801" s="45"/>
    </row>
    <row r="802" spans="1:5" x14ac:dyDescent="0.25">
      <c r="A802" s="45"/>
      <c r="B802" s="119"/>
      <c r="C802" s="45"/>
      <c r="D802" s="45"/>
      <c r="E802" s="45"/>
    </row>
    <row r="803" spans="1:5" x14ac:dyDescent="0.25">
      <c r="A803" s="45"/>
      <c r="B803" s="119"/>
      <c r="C803" s="45"/>
      <c r="D803" s="45"/>
      <c r="E803" s="45"/>
    </row>
    <row r="804" spans="1:5" x14ac:dyDescent="0.25">
      <c r="A804" s="45"/>
      <c r="B804" s="119"/>
      <c r="C804" s="45"/>
      <c r="D804" s="45"/>
      <c r="E804" s="45"/>
    </row>
    <row r="805" spans="1:5" x14ac:dyDescent="0.25">
      <c r="A805" s="45"/>
      <c r="B805" s="119"/>
      <c r="C805" s="45"/>
      <c r="D805" s="45"/>
      <c r="E805" s="45"/>
    </row>
    <row r="806" spans="1:5" x14ac:dyDescent="0.25">
      <c r="A806" s="45"/>
      <c r="B806" s="119"/>
      <c r="C806" s="45"/>
      <c r="D806" s="45"/>
      <c r="E806" s="45"/>
    </row>
    <row r="807" spans="1:5" x14ac:dyDescent="0.25">
      <c r="A807" s="45"/>
      <c r="B807" s="119"/>
      <c r="C807" s="45"/>
      <c r="D807" s="45"/>
      <c r="E807" s="45"/>
    </row>
    <row r="808" spans="1:5" x14ac:dyDescent="0.25">
      <c r="A808" s="45"/>
      <c r="B808" s="119"/>
      <c r="C808" s="45"/>
      <c r="D808" s="45"/>
      <c r="E808" s="45"/>
    </row>
    <row r="809" spans="1:5" x14ac:dyDescent="0.25">
      <c r="A809" s="45"/>
      <c r="B809" s="119"/>
      <c r="C809" s="45"/>
      <c r="D809" s="45"/>
      <c r="E809" s="45"/>
    </row>
    <row r="810" spans="1:5" x14ac:dyDescent="0.25">
      <c r="A810" s="45"/>
      <c r="B810" s="119"/>
      <c r="C810" s="45"/>
      <c r="D810" s="45"/>
      <c r="E810" s="45"/>
    </row>
    <row r="811" spans="1:5" x14ac:dyDescent="0.25">
      <c r="A811" s="45"/>
      <c r="B811" s="119"/>
      <c r="C811" s="45"/>
      <c r="D811" s="45"/>
      <c r="E811" s="45"/>
    </row>
    <row r="812" spans="1:5" x14ac:dyDescent="0.25">
      <c r="A812" s="45"/>
      <c r="B812" s="119"/>
      <c r="C812" s="45"/>
      <c r="D812" s="45"/>
      <c r="E812" s="45"/>
    </row>
    <row r="813" spans="1:5" x14ac:dyDescent="0.25">
      <c r="A813" s="45"/>
      <c r="B813" s="119"/>
      <c r="C813" s="45"/>
      <c r="D813" s="45"/>
      <c r="E813" s="45"/>
    </row>
    <row r="814" spans="1:5" x14ac:dyDescent="0.25">
      <c r="A814" s="45"/>
      <c r="B814" s="119"/>
      <c r="C814" s="45"/>
      <c r="D814" s="45"/>
      <c r="E814" s="45"/>
    </row>
    <row r="815" spans="1:5" x14ac:dyDescent="0.25">
      <c r="A815" s="45"/>
      <c r="B815" s="119"/>
      <c r="C815" s="45"/>
      <c r="D815" s="45"/>
      <c r="E815" s="45"/>
    </row>
    <row r="816" spans="1:5" x14ac:dyDescent="0.25">
      <c r="A816" s="45"/>
      <c r="B816" s="119"/>
      <c r="C816" s="45"/>
      <c r="D816" s="45"/>
      <c r="E816" s="45"/>
    </row>
    <row r="817" spans="1:5" x14ac:dyDescent="0.25">
      <c r="A817" s="45"/>
      <c r="B817" s="119"/>
      <c r="C817" s="45"/>
      <c r="D817" s="45"/>
      <c r="E817" s="45"/>
    </row>
    <row r="818" spans="1:5" x14ac:dyDescent="0.25">
      <c r="A818" s="45"/>
      <c r="B818" s="119"/>
      <c r="C818" s="45"/>
      <c r="D818" s="45"/>
      <c r="E818" s="45"/>
    </row>
    <row r="819" spans="1:5" x14ac:dyDescent="0.25">
      <c r="A819" s="45"/>
      <c r="B819" s="119"/>
      <c r="C819" s="45"/>
      <c r="D819" s="45"/>
      <c r="E819" s="45"/>
    </row>
    <row r="820" spans="1:5" x14ac:dyDescent="0.25">
      <c r="A820" s="45"/>
      <c r="B820" s="119"/>
      <c r="C820" s="45"/>
      <c r="D820" s="45"/>
      <c r="E820" s="45"/>
    </row>
    <row r="821" spans="1:5" x14ac:dyDescent="0.25">
      <c r="A821" s="45"/>
      <c r="B821" s="119"/>
      <c r="C821" s="45"/>
      <c r="D821" s="45"/>
      <c r="E821" s="45"/>
    </row>
    <row r="822" spans="1:5" x14ac:dyDescent="0.25">
      <c r="A822" s="45"/>
      <c r="B822" s="119"/>
      <c r="C822" s="45"/>
      <c r="D822" s="45"/>
      <c r="E822" s="45"/>
    </row>
    <row r="823" spans="1:5" x14ac:dyDescent="0.25">
      <c r="A823" s="45"/>
      <c r="B823" s="119"/>
      <c r="C823" s="45"/>
      <c r="D823" s="45"/>
      <c r="E823" s="45"/>
    </row>
    <row r="824" spans="1:5" x14ac:dyDescent="0.25">
      <c r="A824" s="45"/>
      <c r="B824" s="119"/>
      <c r="C824" s="45"/>
      <c r="D824" s="45"/>
      <c r="E824" s="45"/>
    </row>
    <row r="825" spans="1:5" x14ac:dyDescent="0.25">
      <c r="A825" s="45"/>
      <c r="B825" s="119"/>
      <c r="C825" s="45"/>
      <c r="D825" s="45"/>
      <c r="E825" s="45"/>
    </row>
    <row r="826" spans="1:5" x14ac:dyDescent="0.25">
      <c r="A826" s="45"/>
      <c r="B826" s="119"/>
      <c r="C826" s="45"/>
      <c r="D826" s="45"/>
      <c r="E826" s="45"/>
    </row>
    <row r="827" spans="1:5" x14ac:dyDescent="0.25">
      <c r="A827" s="45"/>
      <c r="B827" s="119"/>
      <c r="C827" s="45"/>
      <c r="D827" s="45"/>
      <c r="E827" s="45"/>
    </row>
    <row r="828" spans="1:5" x14ac:dyDescent="0.25">
      <c r="A828" s="45"/>
      <c r="B828" s="119"/>
      <c r="C828" s="45"/>
      <c r="D828" s="45"/>
      <c r="E828" s="45"/>
    </row>
    <row r="829" spans="1:5" x14ac:dyDescent="0.25">
      <c r="A829" s="45"/>
      <c r="B829" s="119"/>
      <c r="C829" s="45"/>
      <c r="D829" s="45"/>
      <c r="E829" s="45"/>
    </row>
    <row r="830" spans="1:5" x14ac:dyDescent="0.25">
      <c r="A830" s="45"/>
      <c r="B830" s="119"/>
      <c r="C830" s="45"/>
      <c r="D830" s="45"/>
      <c r="E830" s="45"/>
    </row>
    <row r="831" spans="1:5" x14ac:dyDescent="0.25">
      <c r="A831" s="45"/>
      <c r="B831" s="119"/>
      <c r="C831" s="45"/>
      <c r="D831" s="45"/>
      <c r="E831" s="45"/>
    </row>
    <row r="832" spans="1:5" x14ac:dyDescent="0.25">
      <c r="A832" s="45"/>
      <c r="B832" s="119"/>
      <c r="C832" s="45"/>
      <c r="D832" s="45"/>
      <c r="E832" s="45"/>
    </row>
    <row r="833" spans="1:5" x14ac:dyDescent="0.25">
      <c r="A833" s="45"/>
      <c r="B833" s="119"/>
      <c r="C833" s="45"/>
      <c r="D833" s="45"/>
      <c r="E833" s="45"/>
    </row>
    <row r="834" spans="1:5" x14ac:dyDescent="0.25">
      <c r="A834" s="45"/>
      <c r="B834" s="119"/>
      <c r="C834" s="45"/>
      <c r="D834" s="45"/>
      <c r="E834" s="45"/>
    </row>
    <row r="835" spans="1:5" x14ac:dyDescent="0.25">
      <c r="A835" s="45"/>
      <c r="B835" s="119"/>
      <c r="C835" s="45"/>
      <c r="D835" s="45"/>
      <c r="E835" s="45"/>
    </row>
    <row r="836" spans="1:5" x14ac:dyDescent="0.25">
      <c r="A836" s="45"/>
      <c r="B836" s="119"/>
      <c r="C836" s="45"/>
      <c r="D836" s="45"/>
      <c r="E836" s="45"/>
    </row>
    <row r="837" spans="1:5" x14ac:dyDescent="0.25">
      <c r="A837" s="45"/>
      <c r="B837" s="119"/>
      <c r="C837" s="45"/>
      <c r="D837" s="45"/>
      <c r="E837" s="45"/>
    </row>
    <row r="838" spans="1:5" x14ac:dyDescent="0.25">
      <c r="A838" s="45"/>
      <c r="B838" s="119"/>
      <c r="C838" s="45"/>
      <c r="D838" s="45"/>
      <c r="E838" s="45"/>
    </row>
    <row r="839" spans="1:5" x14ac:dyDescent="0.25">
      <c r="A839" s="45"/>
      <c r="B839" s="119"/>
      <c r="C839" s="45"/>
      <c r="D839" s="45"/>
      <c r="E839" s="45"/>
    </row>
    <row r="840" spans="1:5" x14ac:dyDescent="0.25">
      <c r="A840" s="45"/>
      <c r="B840" s="119"/>
      <c r="C840" s="45"/>
      <c r="D840" s="45"/>
      <c r="E840" s="45"/>
    </row>
    <row r="841" spans="1:5" x14ac:dyDescent="0.25">
      <c r="A841" s="45"/>
      <c r="B841" s="119"/>
      <c r="C841" s="45"/>
      <c r="D841" s="45"/>
      <c r="E841" s="45"/>
    </row>
    <row r="842" spans="1:5" x14ac:dyDescent="0.25">
      <c r="A842" s="45"/>
      <c r="B842" s="119"/>
      <c r="C842" s="45"/>
      <c r="D842" s="45"/>
      <c r="E842" s="45"/>
    </row>
    <row r="843" spans="1:5" x14ac:dyDescent="0.25">
      <c r="A843" s="45"/>
      <c r="B843" s="119"/>
      <c r="C843" s="45"/>
      <c r="D843" s="45"/>
      <c r="E843" s="45"/>
    </row>
    <row r="844" spans="1:5" x14ac:dyDescent="0.25">
      <c r="A844" s="45"/>
      <c r="B844" s="119"/>
      <c r="C844" s="45"/>
      <c r="D844" s="45"/>
      <c r="E844" s="45"/>
    </row>
    <row r="845" spans="1:5" x14ac:dyDescent="0.25">
      <c r="A845" s="45"/>
      <c r="B845" s="119"/>
      <c r="C845" s="45"/>
      <c r="D845" s="45"/>
      <c r="E845" s="45"/>
    </row>
    <row r="846" spans="1:5" x14ac:dyDescent="0.25">
      <c r="A846" s="45"/>
      <c r="B846" s="119"/>
      <c r="C846" s="45"/>
      <c r="D846" s="45"/>
      <c r="E846" s="45"/>
    </row>
    <row r="847" spans="1:5" x14ac:dyDescent="0.25">
      <c r="A847" s="45"/>
      <c r="B847" s="119"/>
      <c r="C847" s="45"/>
      <c r="D847" s="45"/>
      <c r="E847" s="45"/>
    </row>
    <row r="848" spans="1:5" x14ac:dyDescent="0.25">
      <c r="A848" s="45"/>
      <c r="B848" s="119"/>
      <c r="C848" s="45"/>
      <c r="D848" s="45"/>
      <c r="E848" s="45"/>
    </row>
    <row r="849" spans="1:5" x14ac:dyDescent="0.25">
      <c r="A849" s="45"/>
      <c r="B849" s="119"/>
      <c r="C849" s="45"/>
      <c r="D849" s="45"/>
      <c r="E849" s="45"/>
    </row>
    <row r="850" spans="1:5" x14ac:dyDescent="0.25">
      <c r="A850" s="45"/>
      <c r="B850" s="119"/>
      <c r="C850" s="45"/>
      <c r="D850" s="45"/>
      <c r="E850" s="45"/>
    </row>
    <row r="851" spans="1:5" x14ac:dyDescent="0.25">
      <c r="A851" s="45"/>
      <c r="B851" s="119"/>
      <c r="C851" s="45"/>
      <c r="D851" s="45"/>
      <c r="E851" s="45"/>
    </row>
    <row r="852" spans="1:5" x14ac:dyDescent="0.25">
      <c r="A852" s="45"/>
      <c r="B852" s="119"/>
      <c r="C852" s="45"/>
      <c r="D852" s="45"/>
      <c r="E852" s="45"/>
    </row>
    <row r="853" spans="1:5" x14ac:dyDescent="0.25">
      <c r="A853" s="45"/>
      <c r="B853" s="119"/>
      <c r="C853" s="45"/>
      <c r="D853" s="45"/>
      <c r="E853" s="45"/>
    </row>
    <row r="854" spans="1:5" x14ac:dyDescent="0.25">
      <c r="A854" s="45"/>
      <c r="B854" s="119"/>
      <c r="C854" s="45"/>
      <c r="D854" s="45"/>
      <c r="E854" s="45"/>
    </row>
    <row r="855" spans="1:5" x14ac:dyDescent="0.25">
      <c r="A855" s="45"/>
      <c r="B855" s="119"/>
      <c r="C855" s="45"/>
      <c r="D855" s="45"/>
      <c r="E855" s="45"/>
    </row>
    <row r="856" spans="1:5" x14ac:dyDescent="0.25">
      <c r="A856" s="45"/>
      <c r="B856" s="119"/>
      <c r="C856" s="45"/>
      <c r="D856" s="45"/>
      <c r="E856" s="45"/>
    </row>
    <row r="857" spans="1:5" x14ac:dyDescent="0.25">
      <c r="A857" s="45"/>
      <c r="B857" s="119"/>
      <c r="C857" s="45"/>
      <c r="D857" s="45"/>
      <c r="E857" s="45"/>
    </row>
    <row r="858" spans="1:5" x14ac:dyDescent="0.25">
      <c r="A858" s="45"/>
      <c r="B858" s="119"/>
      <c r="C858" s="45"/>
      <c r="D858" s="45"/>
      <c r="E858" s="45"/>
    </row>
    <row r="859" spans="1:5" x14ac:dyDescent="0.25">
      <c r="A859" s="45"/>
      <c r="B859" s="119"/>
      <c r="C859" s="45"/>
      <c r="D859" s="45"/>
      <c r="E859" s="45"/>
    </row>
    <row r="860" spans="1:5" x14ac:dyDescent="0.25">
      <c r="A860" s="45"/>
      <c r="B860" s="119"/>
      <c r="C860" s="45"/>
      <c r="D860" s="45"/>
      <c r="E860" s="45"/>
    </row>
    <row r="861" spans="1:5" x14ac:dyDescent="0.25">
      <c r="A861" s="45"/>
      <c r="B861" s="119"/>
      <c r="C861" s="45"/>
      <c r="D861" s="45"/>
      <c r="E861" s="45"/>
    </row>
    <row r="862" spans="1:5" x14ac:dyDescent="0.25">
      <c r="A862" s="45"/>
      <c r="B862" s="119"/>
      <c r="C862" s="45"/>
      <c r="D862" s="45"/>
      <c r="E862" s="45"/>
    </row>
    <row r="863" spans="1:5" x14ac:dyDescent="0.25">
      <c r="A863" s="45"/>
      <c r="B863" s="119"/>
      <c r="C863" s="45"/>
      <c r="D863" s="45"/>
      <c r="E863" s="45"/>
    </row>
    <row r="864" spans="1:5" x14ac:dyDescent="0.25">
      <c r="A864" s="45"/>
      <c r="B864" s="119"/>
      <c r="C864" s="45"/>
      <c r="D864" s="45"/>
      <c r="E864" s="45"/>
    </row>
    <row r="865" spans="1:5" x14ac:dyDescent="0.25">
      <c r="A865" s="45"/>
      <c r="B865" s="119"/>
      <c r="C865" s="45"/>
      <c r="D865" s="45"/>
      <c r="E865" s="45"/>
    </row>
    <row r="866" spans="1:5" x14ac:dyDescent="0.25">
      <c r="A866" s="45"/>
      <c r="B866" s="119"/>
      <c r="C866" s="45"/>
      <c r="D866" s="45"/>
      <c r="E866" s="45"/>
    </row>
    <row r="867" spans="1:5" x14ac:dyDescent="0.25">
      <c r="A867" s="45"/>
      <c r="B867" s="119"/>
      <c r="C867" s="45"/>
      <c r="D867" s="45"/>
      <c r="E867" s="45"/>
    </row>
    <row r="868" spans="1:5" x14ac:dyDescent="0.25">
      <c r="A868" s="45"/>
      <c r="B868" s="119"/>
      <c r="C868" s="45"/>
      <c r="D868" s="45"/>
      <c r="E868" s="45"/>
    </row>
    <row r="869" spans="1:5" x14ac:dyDescent="0.25">
      <c r="A869" s="45"/>
      <c r="B869" s="119"/>
      <c r="C869" s="45"/>
      <c r="D869" s="45"/>
      <c r="E869" s="45"/>
    </row>
    <row r="870" spans="1:5" x14ac:dyDescent="0.25">
      <c r="A870" s="45"/>
      <c r="B870" s="119"/>
      <c r="C870" s="45"/>
      <c r="D870" s="45"/>
      <c r="E870" s="45"/>
    </row>
    <row r="871" spans="1:5" x14ac:dyDescent="0.25">
      <c r="A871" s="45"/>
      <c r="B871" s="119"/>
      <c r="C871" s="45"/>
      <c r="D871" s="45"/>
      <c r="E871" s="45"/>
    </row>
    <row r="872" spans="1:5" x14ac:dyDescent="0.25">
      <c r="A872" s="45"/>
      <c r="B872" s="119"/>
      <c r="C872" s="45"/>
      <c r="D872" s="45"/>
      <c r="E872" s="45"/>
    </row>
    <row r="873" spans="1:5" x14ac:dyDescent="0.25">
      <c r="A873" s="45"/>
      <c r="B873" s="119"/>
      <c r="C873" s="45"/>
      <c r="D873" s="45"/>
      <c r="E873" s="45"/>
    </row>
    <row r="874" spans="1:5" x14ac:dyDescent="0.25">
      <c r="A874" s="45"/>
      <c r="B874" s="119"/>
      <c r="C874" s="45"/>
      <c r="D874" s="45"/>
      <c r="E874" s="45"/>
    </row>
    <row r="875" spans="1:5" x14ac:dyDescent="0.25">
      <c r="A875" s="45"/>
      <c r="B875" s="119"/>
      <c r="C875" s="45"/>
      <c r="D875" s="45"/>
      <c r="E875" s="45"/>
    </row>
    <row r="876" spans="1:5" x14ac:dyDescent="0.25">
      <c r="A876" s="45"/>
      <c r="B876" s="119"/>
      <c r="C876" s="45"/>
      <c r="D876" s="45"/>
      <c r="E876" s="45"/>
    </row>
    <row r="877" spans="1:5" x14ac:dyDescent="0.25">
      <c r="A877" s="45"/>
      <c r="B877" s="119"/>
      <c r="C877" s="45"/>
      <c r="D877" s="45"/>
      <c r="E877" s="45"/>
    </row>
    <row r="878" spans="1:5" x14ac:dyDescent="0.25">
      <c r="A878" s="45"/>
      <c r="B878" s="119"/>
      <c r="C878" s="45"/>
      <c r="D878" s="45"/>
      <c r="E878" s="45"/>
    </row>
    <row r="879" spans="1:5" x14ac:dyDescent="0.25">
      <c r="A879" s="45"/>
      <c r="B879" s="119"/>
      <c r="C879" s="45"/>
      <c r="D879" s="45"/>
      <c r="E879" s="45"/>
    </row>
    <row r="880" spans="1:5" x14ac:dyDescent="0.25">
      <c r="A880" s="45"/>
      <c r="B880" s="119"/>
      <c r="C880" s="45"/>
      <c r="D880" s="45"/>
      <c r="E880" s="45"/>
    </row>
    <row r="881" spans="1:5" x14ac:dyDescent="0.25">
      <c r="A881" s="45"/>
      <c r="B881" s="119"/>
      <c r="C881" s="45"/>
      <c r="D881" s="45"/>
      <c r="E881" s="45"/>
    </row>
    <row r="882" spans="1:5" x14ac:dyDescent="0.25">
      <c r="A882" s="45"/>
      <c r="B882" s="119"/>
      <c r="C882" s="45"/>
      <c r="D882" s="45"/>
      <c r="E882" s="45"/>
    </row>
    <row r="883" spans="1:5" x14ac:dyDescent="0.25">
      <c r="A883" s="45"/>
      <c r="B883" s="119"/>
      <c r="C883" s="45"/>
      <c r="D883" s="45"/>
      <c r="E883" s="45"/>
    </row>
    <row r="884" spans="1:5" x14ac:dyDescent="0.25">
      <c r="A884" s="45"/>
      <c r="B884" s="119"/>
      <c r="C884" s="45"/>
      <c r="D884" s="45"/>
      <c r="E884" s="45"/>
    </row>
    <row r="885" spans="1:5" x14ac:dyDescent="0.25">
      <c r="A885" s="45"/>
      <c r="B885" s="119"/>
      <c r="C885" s="45"/>
      <c r="D885" s="45"/>
      <c r="E885" s="45"/>
    </row>
    <row r="886" spans="1:5" x14ac:dyDescent="0.25">
      <c r="A886" s="45"/>
      <c r="B886" s="119"/>
      <c r="C886" s="45"/>
      <c r="D886" s="45"/>
      <c r="E886" s="45"/>
    </row>
    <row r="887" spans="1:5" x14ac:dyDescent="0.25">
      <c r="A887" s="45"/>
      <c r="B887" s="119"/>
      <c r="C887" s="45"/>
      <c r="D887" s="45"/>
      <c r="E887" s="45"/>
    </row>
    <row r="888" spans="1:5" x14ac:dyDescent="0.25">
      <c r="A888" s="45"/>
      <c r="B888" s="119"/>
      <c r="C888" s="45"/>
      <c r="D888" s="45"/>
      <c r="E888" s="45"/>
    </row>
    <row r="889" spans="1:5" x14ac:dyDescent="0.25">
      <c r="A889" s="45"/>
      <c r="B889" s="119"/>
      <c r="C889" s="45"/>
      <c r="D889" s="45"/>
      <c r="E889" s="45"/>
    </row>
    <row r="890" spans="1:5" x14ac:dyDescent="0.25">
      <c r="A890" s="45"/>
      <c r="B890" s="119"/>
      <c r="C890" s="45"/>
      <c r="D890" s="45"/>
      <c r="E890" s="45"/>
    </row>
    <row r="891" spans="1:5" x14ac:dyDescent="0.25">
      <c r="A891" s="45"/>
      <c r="B891" s="119"/>
      <c r="C891" s="45"/>
      <c r="D891" s="45"/>
      <c r="E891" s="45"/>
    </row>
    <row r="892" spans="1:5" x14ac:dyDescent="0.25">
      <c r="A892" s="45"/>
      <c r="B892" s="119"/>
      <c r="C892" s="45"/>
      <c r="D892" s="45"/>
      <c r="E892" s="45"/>
    </row>
    <row r="893" spans="1:5" x14ac:dyDescent="0.25">
      <c r="A893" s="45"/>
      <c r="B893" s="119"/>
      <c r="C893" s="45"/>
      <c r="D893" s="45"/>
      <c r="E893" s="45"/>
    </row>
    <row r="894" spans="1:5" x14ac:dyDescent="0.25">
      <c r="A894" s="45"/>
      <c r="B894" s="119"/>
      <c r="C894" s="45"/>
      <c r="D894" s="45"/>
      <c r="E894" s="45"/>
    </row>
    <row r="895" spans="1:5" x14ac:dyDescent="0.25">
      <c r="A895" s="45"/>
      <c r="B895" s="119"/>
      <c r="C895" s="45"/>
      <c r="D895" s="45"/>
      <c r="E895" s="45"/>
    </row>
    <row r="896" spans="1:5" x14ac:dyDescent="0.25">
      <c r="A896" s="45"/>
      <c r="B896" s="119"/>
      <c r="C896" s="45"/>
      <c r="D896" s="45"/>
      <c r="E896" s="45"/>
    </row>
    <row r="897" spans="1:5" x14ac:dyDescent="0.25">
      <c r="A897" s="45"/>
      <c r="B897" s="119"/>
      <c r="C897" s="45"/>
      <c r="D897" s="45"/>
      <c r="E897" s="45"/>
    </row>
    <row r="898" spans="1:5" x14ac:dyDescent="0.25">
      <c r="A898" s="45"/>
      <c r="B898" s="119"/>
      <c r="C898" s="45"/>
      <c r="D898" s="45"/>
      <c r="E898" s="45"/>
    </row>
    <row r="899" spans="1:5" x14ac:dyDescent="0.25">
      <c r="A899" s="45"/>
      <c r="B899" s="119"/>
      <c r="C899" s="45"/>
      <c r="D899" s="45"/>
      <c r="E899" s="45"/>
    </row>
    <row r="900" spans="1:5" x14ac:dyDescent="0.25">
      <c r="A900" s="45"/>
      <c r="B900" s="119"/>
      <c r="C900" s="45"/>
      <c r="D900" s="45"/>
      <c r="E900" s="45"/>
    </row>
    <row r="901" spans="1:5" x14ac:dyDescent="0.25">
      <c r="A901" s="45"/>
      <c r="B901" s="119"/>
      <c r="C901" s="45"/>
      <c r="D901" s="45"/>
      <c r="E901" s="45"/>
    </row>
    <row r="902" spans="1:5" x14ac:dyDescent="0.25">
      <c r="A902" s="45"/>
      <c r="B902" s="119"/>
      <c r="C902" s="45"/>
      <c r="D902" s="45"/>
      <c r="E902" s="45"/>
    </row>
    <row r="903" spans="1:5" x14ac:dyDescent="0.25">
      <c r="A903" s="45"/>
      <c r="B903" s="119"/>
      <c r="C903" s="45"/>
      <c r="D903" s="45"/>
      <c r="E903" s="45"/>
    </row>
    <row r="904" spans="1:5" x14ac:dyDescent="0.25">
      <c r="A904" s="45"/>
      <c r="B904" s="119"/>
      <c r="C904" s="45"/>
      <c r="D904" s="45"/>
      <c r="E904" s="45"/>
    </row>
    <row r="905" spans="1:5" x14ac:dyDescent="0.25">
      <c r="A905" s="45"/>
      <c r="B905" s="119"/>
      <c r="C905" s="45"/>
      <c r="D905" s="45"/>
      <c r="E905" s="45"/>
    </row>
    <row r="906" spans="1:5" x14ac:dyDescent="0.25">
      <c r="A906" s="45"/>
      <c r="B906" s="119"/>
      <c r="C906" s="45"/>
      <c r="D906" s="45"/>
      <c r="E906" s="45"/>
    </row>
    <row r="907" spans="1:5" x14ac:dyDescent="0.25">
      <c r="A907" s="45"/>
      <c r="B907" s="119"/>
      <c r="C907" s="45"/>
      <c r="D907" s="45"/>
      <c r="E907" s="45"/>
    </row>
    <row r="908" spans="1:5" x14ac:dyDescent="0.25">
      <c r="A908" s="45"/>
      <c r="B908" s="119"/>
      <c r="C908" s="45"/>
      <c r="D908" s="45"/>
      <c r="E908" s="45"/>
    </row>
    <row r="909" spans="1:5" x14ac:dyDescent="0.25">
      <c r="A909" s="45"/>
      <c r="B909" s="119"/>
      <c r="C909" s="45"/>
      <c r="D909" s="45"/>
      <c r="E909" s="45"/>
    </row>
    <row r="910" spans="1:5" x14ac:dyDescent="0.25">
      <c r="A910" s="45"/>
      <c r="B910" s="119"/>
      <c r="C910" s="45"/>
      <c r="D910" s="45"/>
      <c r="E910" s="45"/>
    </row>
    <row r="911" spans="1:5" x14ac:dyDescent="0.25">
      <c r="A911" s="45"/>
      <c r="B911" s="119"/>
      <c r="C911" s="45"/>
      <c r="D911" s="45"/>
      <c r="E911" s="45"/>
    </row>
    <row r="912" spans="1:5" x14ac:dyDescent="0.25">
      <c r="A912" s="45"/>
      <c r="B912" s="119"/>
      <c r="C912" s="45"/>
      <c r="D912" s="45"/>
      <c r="E912" s="45"/>
    </row>
    <row r="913" spans="1:5" x14ac:dyDescent="0.25">
      <c r="A913" s="45"/>
      <c r="B913" s="119"/>
      <c r="C913" s="45"/>
      <c r="D913" s="45"/>
      <c r="E913" s="45"/>
    </row>
    <row r="914" spans="1:5" x14ac:dyDescent="0.25">
      <c r="A914" s="45"/>
      <c r="B914" s="119"/>
      <c r="C914" s="45"/>
      <c r="D914" s="45"/>
      <c r="E914" s="45"/>
    </row>
    <row r="915" spans="1:5" x14ac:dyDescent="0.25">
      <c r="A915" s="45"/>
      <c r="B915" s="119"/>
      <c r="C915" s="45"/>
      <c r="D915" s="45"/>
      <c r="E915" s="45"/>
    </row>
    <row r="916" spans="1:5" x14ac:dyDescent="0.25">
      <c r="A916" s="45"/>
      <c r="B916" s="119"/>
      <c r="C916" s="45"/>
      <c r="D916" s="45"/>
      <c r="E916" s="45"/>
    </row>
    <row r="917" spans="1:5" x14ac:dyDescent="0.25">
      <c r="A917" s="45"/>
      <c r="B917" s="119"/>
      <c r="C917" s="45"/>
      <c r="D917" s="45"/>
      <c r="E917" s="45"/>
    </row>
    <row r="918" spans="1:5" x14ac:dyDescent="0.25">
      <c r="A918" s="45"/>
      <c r="B918" s="119"/>
      <c r="C918" s="45"/>
      <c r="D918" s="45"/>
      <c r="E918" s="45"/>
    </row>
    <row r="919" spans="1:5" x14ac:dyDescent="0.25">
      <c r="A919" s="45"/>
      <c r="B919" s="119"/>
      <c r="C919" s="45"/>
      <c r="D919" s="45"/>
      <c r="E919" s="45"/>
    </row>
    <row r="920" spans="1:5" x14ac:dyDescent="0.25">
      <c r="A920" s="45"/>
      <c r="B920" s="119"/>
      <c r="C920" s="45"/>
      <c r="D920" s="45"/>
      <c r="E920" s="45"/>
    </row>
    <row r="921" spans="1:5" x14ac:dyDescent="0.25">
      <c r="A921" s="45"/>
      <c r="B921" s="119"/>
      <c r="C921" s="45"/>
      <c r="D921" s="45"/>
      <c r="E921" s="45"/>
    </row>
    <row r="922" spans="1:5" x14ac:dyDescent="0.25">
      <c r="A922" s="45"/>
      <c r="B922" s="119"/>
      <c r="C922" s="45"/>
      <c r="D922" s="45"/>
      <c r="E922" s="45"/>
    </row>
    <row r="923" spans="1:5" x14ac:dyDescent="0.25">
      <c r="A923" s="45"/>
      <c r="B923" s="119"/>
      <c r="C923" s="45"/>
      <c r="D923" s="45"/>
      <c r="E923" s="45"/>
    </row>
    <row r="924" spans="1:5" x14ac:dyDescent="0.25">
      <c r="A924" s="45"/>
      <c r="B924" s="119"/>
      <c r="C924" s="45"/>
      <c r="D924" s="45"/>
      <c r="E924" s="45"/>
    </row>
    <row r="925" spans="1:5" x14ac:dyDescent="0.25">
      <c r="A925" s="45"/>
      <c r="B925" s="119"/>
      <c r="C925" s="45"/>
      <c r="D925" s="45"/>
      <c r="E925" s="45"/>
    </row>
    <row r="926" spans="1:5" x14ac:dyDescent="0.25">
      <c r="A926" s="45"/>
      <c r="B926" s="119"/>
      <c r="C926" s="45"/>
      <c r="D926" s="45"/>
      <c r="E926" s="45"/>
    </row>
    <row r="927" spans="1:5" x14ac:dyDescent="0.25">
      <c r="A927" s="45"/>
      <c r="B927" s="119"/>
      <c r="C927" s="45"/>
      <c r="D927" s="45"/>
      <c r="E927" s="45"/>
    </row>
    <row r="928" spans="1:5" x14ac:dyDescent="0.25">
      <c r="A928" s="45"/>
      <c r="B928" s="119"/>
      <c r="C928" s="45"/>
      <c r="D928" s="45"/>
      <c r="E928" s="45"/>
    </row>
    <row r="929" spans="1:5" x14ac:dyDescent="0.25">
      <c r="A929" s="45"/>
      <c r="B929" s="119"/>
      <c r="C929" s="45"/>
      <c r="D929" s="45"/>
      <c r="E929" s="45"/>
    </row>
    <row r="930" spans="1:5" x14ac:dyDescent="0.25">
      <c r="A930" s="45"/>
      <c r="B930" s="119"/>
      <c r="C930" s="45"/>
      <c r="D930" s="45"/>
      <c r="E930" s="45"/>
    </row>
    <row r="931" spans="1:5" x14ac:dyDescent="0.25">
      <c r="A931" s="45"/>
      <c r="B931" s="119"/>
      <c r="C931" s="45"/>
      <c r="D931" s="45"/>
      <c r="E931" s="45"/>
    </row>
    <row r="932" spans="1:5" x14ac:dyDescent="0.25">
      <c r="A932" s="45"/>
      <c r="B932" s="119"/>
      <c r="C932" s="45"/>
      <c r="D932" s="45"/>
      <c r="E932" s="45"/>
    </row>
    <row r="933" spans="1:5" x14ac:dyDescent="0.25">
      <c r="A933" s="45"/>
      <c r="B933" s="119"/>
      <c r="C933" s="45"/>
      <c r="D933" s="45"/>
      <c r="E933" s="45"/>
    </row>
    <row r="934" spans="1:5" x14ac:dyDescent="0.25">
      <c r="A934" s="45"/>
      <c r="B934" s="119"/>
      <c r="C934" s="45"/>
      <c r="D934" s="45"/>
      <c r="E934" s="45"/>
    </row>
    <row r="935" spans="1:5" x14ac:dyDescent="0.25">
      <c r="A935" s="45"/>
      <c r="B935" s="119"/>
      <c r="C935" s="45"/>
      <c r="D935" s="45"/>
      <c r="E935" s="45"/>
    </row>
    <row r="936" spans="1:5" x14ac:dyDescent="0.25">
      <c r="A936" s="45"/>
      <c r="B936" s="119"/>
      <c r="C936" s="45"/>
      <c r="D936" s="45"/>
      <c r="E936" s="45"/>
    </row>
    <row r="937" spans="1:5" x14ac:dyDescent="0.25">
      <c r="A937" s="45"/>
      <c r="B937" s="119"/>
      <c r="C937" s="45"/>
      <c r="D937" s="45"/>
      <c r="E937" s="45"/>
    </row>
    <row r="938" spans="1:5" x14ac:dyDescent="0.25">
      <c r="A938" s="45"/>
      <c r="B938" s="119"/>
      <c r="C938" s="45"/>
      <c r="D938" s="45"/>
      <c r="E938" s="45"/>
    </row>
    <row r="939" spans="1:5" x14ac:dyDescent="0.25">
      <c r="A939" s="45"/>
      <c r="B939" s="119"/>
      <c r="C939" s="45"/>
      <c r="D939" s="45"/>
      <c r="E939" s="45"/>
    </row>
    <row r="940" spans="1:5" x14ac:dyDescent="0.25">
      <c r="A940" s="45"/>
      <c r="B940" s="119"/>
      <c r="C940" s="45"/>
      <c r="D940" s="45"/>
      <c r="E940" s="45"/>
    </row>
    <row r="941" spans="1:5" x14ac:dyDescent="0.25">
      <c r="A941" s="45"/>
      <c r="B941" s="119"/>
      <c r="C941" s="45"/>
      <c r="D941" s="45"/>
      <c r="E941" s="45"/>
    </row>
    <row r="942" spans="1:5" x14ac:dyDescent="0.25">
      <c r="A942" s="45"/>
      <c r="B942" s="119"/>
      <c r="C942" s="45"/>
      <c r="D942" s="45"/>
      <c r="E942" s="45"/>
    </row>
    <row r="943" spans="1:5" x14ac:dyDescent="0.25">
      <c r="A943" s="45"/>
      <c r="B943" s="119"/>
      <c r="C943" s="45"/>
      <c r="D943" s="45"/>
      <c r="E943" s="45"/>
    </row>
    <row r="944" spans="1:5" x14ac:dyDescent="0.25">
      <c r="A944" s="45"/>
      <c r="B944" s="119"/>
      <c r="C944" s="45"/>
      <c r="D944" s="45"/>
      <c r="E944" s="45"/>
    </row>
    <row r="945" spans="1:5" x14ac:dyDescent="0.25">
      <c r="A945" s="45"/>
      <c r="B945" s="119"/>
      <c r="C945" s="45"/>
      <c r="D945" s="45"/>
      <c r="E945" s="45"/>
    </row>
    <row r="946" spans="1:5" x14ac:dyDescent="0.25">
      <c r="A946" s="45"/>
      <c r="B946" s="119"/>
      <c r="C946" s="45"/>
      <c r="D946" s="45"/>
      <c r="E946" s="45"/>
    </row>
    <row r="947" spans="1:5" x14ac:dyDescent="0.25">
      <c r="A947" s="45"/>
      <c r="B947" s="119"/>
      <c r="C947" s="45"/>
      <c r="D947" s="45"/>
      <c r="E947" s="45"/>
    </row>
    <row r="948" spans="1:5" x14ac:dyDescent="0.25">
      <c r="A948" s="45"/>
      <c r="B948" s="119"/>
      <c r="C948" s="45"/>
      <c r="D948" s="45"/>
      <c r="E948" s="45"/>
    </row>
    <row r="949" spans="1:5" x14ac:dyDescent="0.25">
      <c r="A949" s="45"/>
      <c r="B949" s="119"/>
      <c r="C949" s="45"/>
      <c r="D949" s="45"/>
      <c r="E949" s="45"/>
    </row>
    <row r="950" spans="1:5" x14ac:dyDescent="0.25">
      <c r="A950" s="45"/>
      <c r="B950" s="119"/>
      <c r="C950" s="45"/>
      <c r="D950" s="45"/>
      <c r="E950" s="45"/>
    </row>
    <row r="951" spans="1:5" x14ac:dyDescent="0.25">
      <c r="A951" s="45"/>
      <c r="B951" s="119"/>
      <c r="C951" s="45"/>
      <c r="D951" s="45"/>
      <c r="E951" s="45"/>
    </row>
    <row r="952" spans="1:5" x14ac:dyDescent="0.25">
      <c r="A952" s="45"/>
      <c r="B952" s="119"/>
      <c r="C952" s="45"/>
      <c r="D952" s="45"/>
      <c r="E952" s="45"/>
    </row>
    <row r="953" spans="1:5" x14ac:dyDescent="0.25">
      <c r="A953" s="45"/>
      <c r="B953" s="119"/>
      <c r="C953" s="45"/>
      <c r="D953" s="45"/>
      <c r="E953" s="45"/>
    </row>
    <row r="954" spans="1:5" x14ac:dyDescent="0.25">
      <c r="A954" s="45"/>
      <c r="B954" s="119"/>
      <c r="C954" s="45"/>
      <c r="D954" s="45"/>
      <c r="E954" s="45"/>
    </row>
    <row r="955" spans="1:5" x14ac:dyDescent="0.25">
      <c r="A955" s="45"/>
      <c r="B955" s="119"/>
      <c r="C955" s="45"/>
      <c r="D955" s="45"/>
      <c r="E955" s="45"/>
    </row>
    <row r="956" spans="1:5" x14ac:dyDescent="0.25">
      <c r="A956" s="45"/>
      <c r="B956" s="119"/>
      <c r="C956" s="45"/>
      <c r="D956" s="45"/>
      <c r="E956" s="45"/>
    </row>
    <row r="957" spans="1:5" x14ac:dyDescent="0.25">
      <c r="A957" s="45"/>
      <c r="B957" s="119"/>
      <c r="C957" s="45"/>
      <c r="D957" s="45"/>
      <c r="E957" s="45"/>
    </row>
    <row r="958" spans="1:5" x14ac:dyDescent="0.25">
      <c r="A958" s="45"/>
      <c r="B958" s="119"/>
      <c r="C958" s="45"/>
      <c r="D958" s="45"/>
      <c r="E958" s="45"/>
    </row>
    <row r="959" spans="1:5" x14ac:dyDescent="0.25">
      <c r="A959" s="45"/>
      <c r="B959" s="119"/>
      <c r="C959" s="45"/>
      <c r="D959" s="45"/>
      <c r="E959" s="45"/>
    </row>
    <row r="960" spans="1:5" x14ac:dyDescent="0.25">
      <c r="A960" s="45"/>
      <c r="B960" s="119"/>
      <c r="C960" s="45"/>
      <c r="D960" s="45"/>
      <c r="E960" s="45"/>
    </row>
    <row r="961" spans="1:5" x14ac:dyDescent="0.25">
      <c r="A961" s="45"/>
      <c r="B961" s="119"/>
      <c r="C961" s="45"/>
      <c r="D961" s="45"/>
      <c r="E961" s="45"/>
    </row>
    <row r="962" spans="1:5" x14ac:dyDescent="0.25">
      <c r="A962" s="45"/>
      <c r="B962" s="119"/>
      <c r="C962" s="45"/>
      <c r="D962" s="45"/>
      <c r="E962" s="45"/>
    </row>
    <row r="963" spans="1:5" x14ac:dyDescent="0.25">
      <c r="A963" s="45"/>
      <c r="B963" s="119"/>
      <c r="C963" s="45"/>
      <c r="D963" s="45"/>
      <c r="E963" s="45"/>
    </row>
    <row r="964" spans="1:5" x14ac:dyDescent="0.25">
      <c r="A964" s="45"/>
      <c r="B964" s="119"/>
      <c r="C964" s="45"/>
      <c r="D964" s="45"/>
      <c r="E964" s="45"/>
    </row>
    <row r="965" spans="1:5" x14ac:dyDescent="0.25">
      <c r="A965" s="45"/>
      <c r="B965" s="119"/>
      <c r="C965" s="45"/>
      <c r="D965" s="45"/>
      <c r="E965" s="45"/>
    </row>
    <row r="966" spans="1:5" x14ac:dyDescent="0.25">
      <c r="A966" s="45"/>
      <c r="B966" s="119"/>
      <c r="C966" s="45"/>
      <c r="D966" s="45"/>
      <c r="E966" s="45"/>
    </row>
    <row r="967" spans="1:5" x14ac:dyDescent="0.25">
      <c r="A967" s="45"/>
      <c r="B967" s="119"/>
      <c r="C967" s="45"/>
      <c r="D967" s="45"/>
      <c r="E967" s="45"/>
    </row>
    <row r="968" spans="1:5" x14ac:dyDescent="0.25">
      <c r="A968" s="45"/>
      <c r="B968" s="119"/>
      <c r="C968" s="45"/>
      <c r="D968" s="45"/>
      <c r="E968" s="45"/>
    </row>
    <row r="969" spans="1:5" x14ac:dyDescent="0.25">
      <c r="A969" s="45"/>
      <c r="B969" s="119"/>
      <c r="C969" s="45"/>
      <c r="D969" s="45"/>
      <c r="E969" s="45"/>
    </row>
    <row r="970" spans="1:5" x14ac:dyDescent="0.25">
      <c r="A970" s="45"/>
      <c r="B970" s="119"/>
      <c r="C970" s="45"/>
      <c r="D970" s="45"/>
      <c r="E970" s="45"/>
    </row>
    <row r="971" spans="1:5" x14ac:dyDescent="0.25">
      <c r="A971" s="45"/>
      <c r="B971" s="119"/>
      <c r="C971" s="45"/>
      <c r="D971" s="45"/>
      <c r="E971" s="45"/>
    </row>
    <row r="972" spans="1:5" x14ac:dyDescent="0.25">
      <c r="A972" s="45"/>
      <c r="B972" s="119"/>
      <c r="C972" s="45"/>
      <c r="D972" s="45"/>
      <c r="E972" s="45"/>
    </row>
    <row r="973" spans="1:5" x14ac:dyDescent="0.25">
      <c r="A973" s="45"/>
      <c r="B973" s="119"/>
      <c r="C973" s="45"/>
      <c r="D973" s="45"/>
      <c r="E973" s="45"/>
    </row>
    <row r="974" spans="1:5" x14ac:dyDescent="0.25">
      <c r="A974" s="45"/>
      <c r="B974" s="119"/>
      <c r="C974" s="45"/>
      <c r="D974" s="45"/>
      <c r="E974" s="45"/>
    </row>
    <row r="975" spans="1:5" x14ac:dyDescent="0.25">
      <c r="A975" s="45"/>
      <c r="B975" s="119"/>
      <c r="C975" s="45"/>
      <c r="D975" s="45"/>
      <c r="E975" s="45"/>
    </row>
    <row r="976" spans="1:5" x14ac:dyDescent="0.25">
      <c r="A976" s="45"/>
      <c r="B976" s="119"/>
      <c r="C976" s="45"/>
      <c r="D976" s="45"/>
      <c r="E976" s="45"/>
    </row>
    <row r="977" spans="1:5" x14ac:dyDescent="0.25">
      <c r="A977" s="45"/>
      <c r="B977" s="119"/>
      <c r="C977" s="45"/>
      <c r="D977" s="45"/>
      <c r="E977" s="45"/>
    </row>
    <row r="978" spans="1:5" x14ac:dyDescent="0.25">
      <c r="A978" s="45"/>
      <c r="B978" s="119"/>
      <c r="C978" s="45"/>
      <c r="D978" s="45"/>
      <c r="E978" s="45"/>
    </row>
    <row r="979" spans="1:5" x14ac:dyDescent="0.25">
      <c r="A979" s="45"/>
      <c r="B979" s="119"/>
      <c r="C979" s="45"/>
      <c r="D979" s="45"/>
      <c r="E979" s="45"/>
    </row>
    <row r="980" spans="1:5" x14ac:dyDescent="0.25">
      <c r="A980" s="45"/>
      <c r="B980" s="119"/>
      <c r="C980" s="45"/>
      <c r="D980" s="45"/>
      <c r="E980" s="45"/>
    </row>
    <row r="981" spans="1:5" x14ac:dyDescent="0.25">
      <c r="A981" s="45"/>
      <c r="B981" s="119"/>
      <c r="C981" s="45"/>
      <c r="D981" s="45"/>
      <c r="E981" s="45"/>
    </row>
    <row r="982" spans="1:5" x14ac:dyDescent="0.25">
      <c r="A982" s="45"/>
      <c r="B982" s="119"/>
      <c r="C982" s="45"/>
      <c r="D982" s="45"/>
      <c r="E982" s="45"/>
    </row>
    <row r="983" spans="1:5" x14ac:dyDescent="0.25">
      <c r="A983" s="45"/>
      <c r="B983" s="119"/>
      <c r="C983" s="45"/>
      <c r="D983" s="45"/>
      <c r="E983" s="45"/>
    </row>
    <row r="984" spans="1:5" x14ac:dyDescent="0.25">
      <c r="A984" s="45"/>
      <c r="B984" s="119"/>
      <c r="C984" s="45"/>
      <c r="D984" s="45"/>
      <c r="E984" s="45"/>
    </row>
    <row r="985" spans="1:5" x14ac:dyDescent="0.25">
      <c r="A985" s="45"/>
      <c r="B985" s="119"/>
      <c r="C985" s="45"/>
      <c r="D985" s="45"/>
      <c r="E985" s="45"/>
    </row>
    <row r="986" spans="1:5" x14ac:dyDescent="0.25">
      <c r="A986" s="45"/>
      <c r="B986" s="119"/>
      <c r="C986" s="45"/>
      <c r="D986" s="45"/>
      <c r="E986" s="45"/>
    </row>
    <row r="987" spans="1:5" x14ac:dyDescent="0.25">
      <c r="A987" s="45"/>
      <c r="B987" s="119"/>
      <c r="C987" s="45"/>
      <c r="D987" s="45"/>
      <c r="E987" s="45"/>
    </row>
    <row r="988" spans="1:5" x14ac:dyDescent="0.25">
      <c r="A988" s="45"/>
      <c r="B988" s="119"/>
      <c r="C988" s="45"/>
      <c r="D988" s="45"/>
      <c r="E988" s="45"/>
    </row>
    <row r="989" spans="1:5" x14ac:dyDescent="0.25">
      <c r="A989" s="45"/>
      <c r="B989" s="119"/>
      <c r="C989" s="45"/>
      <c r="D989" s="45"/>
      <c r="E989" s="45"/>
    </row>
    <row r="990" spans="1:5" x14ac:dyDescent="0.25">
      <c r="A990" s="45"/>
      <c r="B990" s="119"/>
      <c r="C990" s="45"/>
      <c r="D990" s="45"/>
      <c r="E990" s="45"/>
    </row>
    <row r="991" spans="1:5" x14ac:dyDescent="0.25">
      <c r="A991" s="45"/>
      <c r="B991" s="119"/>
      <c r="C991" s="45"/>
      <c r="D991" s="45"/>
      <c r="E991" s="45"/>
    </row>
    <row r="992" spans="1:5" x14ac:dyDescent="0.25">
      <c r="A992" s="45"/>
      <c r="B992" s="119"/>
      <c r="C992" s="45"/>
      <c r="D992" s="45"/>
      <c r="E992" s="45"/>
    </row>
    <row r="993" spans="1:5" x14ac:dyDescent="0.25">
      <c r="A993" s="45"/>
      <c r="B993" s="119"/>
      <c r="C993" s="45"/>
      <c r="D993" s="45"/>
      <c r="E993" s="45"/>
    </row>
    <row r="994" spans="1:5" x14ac:dyDescent="0.25">
      <c r="A994" s="45"/>
      <c r="B994" s="119"/>
      <c r="C994" s="45"/>
      <c r="D994" s="45"/>
      <c r="E994" s="45"/>
    </row>
    <row r="995" spans="1:5" x14ac:dyDescent="0.25">
      <c r="A995" s="45"/>
      <c r="B995" s="119"/>
      <c r="C995" s="45"/>
      <c r="D995" s="45"/>
      <c r="E995" s="45"/>
    </row>
    <row r="996" spans="1:5" x14ac:dyDescent="0.25">
      <c r="A996" s="45"/>
      <c r="B996" s="119"/>
      <c r="C996" s="45"/>
      <c r="D996" s="45"/>
      <c r="E996" s="45"/>
    </row>
    <row r="997" spans="1:5" x14ac:dyDescent="0.25">
      <c r="A997" s="45"/>
      <c r="B997" s="119"/>
      <c r="C997" s="45"/>
      <c r="D997" s="45"/>
      <c r="E997" s="45"/>
    </row>
    <row r="998" spans="1:5" x14ac:dyDescent="0.25">
      <c r="A998" s="45"/>
      <c r="B998" s="119"/>
      <c r="C998" s="45"/>
      <c r="D998" s="45"/>
      <c r="E998" s="45"/>
    </row>
    <row r="999" spans="1:5" x14ac:dyDescent="0.25">
      <c r="A999" s="45"/>
      <c r="B999" s="119"/>
      <c r="C999" s="45"/>
      <c r="D999" s="45"/>
      <c r="E999" s="45"/>
    </row>
    <row r="1000" spans="1:5" x14ac:dyDescent="0.25">
      <c r="A1000" s="45"/>
      <c r="B1000" s="119"/>
      <c r="C1000" s="45"/>
      <c r="D1000" s="45"/>
      <c r="E1000" s="45"/>
    </row>
    <row r="1001" spans="1:5" x14ac:dyDescent="0.25">
      <c r="A1001" s="45"/>
      <c r="B1001" s="119"/>
      <c r="C1001" s="45"/>
      <c r="D1001" s="45"/>
      <c r="E1001" s="45"/>
    </row>
    <row r="1002" spans="1:5" x14ac:dyDescent="0.25">
      <c r="A1002" s="45"/>
      <c r="B1002" s="119"/>
      <c r="C1002" s="45"/>
      <c r="D1002" s="45"/>
      <c r="E1002" s="45"/>
    </row>
    <row r="1003" spans="1:5" x14ac:dyDescent="0.25">
      <c r="A1003" s="45"/>
      <c r="B1003" s="119"/>
      <c r="C1003" s="45"/>
      <c r="D1003" s="45"/>
      <c r="E1003" s="45"/>
    </row>
    <row r="1004" spans="1:5" x14ac:dyDescent="0.25">
      <c r="A1004" s="45"/>
      <c r="B1004" s="119"/>
      <c r="C1004" s="45"/>
      <c r="D1004" s="45"/>
      <c r="E1004" s="45"/>
    </row>
    <row r="1005" spans="1:5" x14ac:dyDescent="0.25">
      <c r="A1005" s="45"/>
      <c r="B1005" s="119"/>
      <c r="C1005" s="45"/>
      <c r="D1005" s="45"/>
      <c r="E1005" s="45"/>
    </row>
    <row r="1006" spans="1:5" x14ac:dyDescent="0.25">
      <c r="A1006" s="45"/>
      <c r="B1006" s="119"/>
      <c r="C1006" s="45"/>
      <c r="D1006" s="45"/>
      <c r="E1006" s="45"/>
    </row>
    <row r="1007" spans="1:5" x14ac:dyDescent="0.25">
      <c r="A1007" s="45"/>
      <c r="B1007" s="119"/>
      <c r="C1007" s="45"/>
      <c r="D1007" s="45"/>
      <c r="E1007" s="45"/>
    </row>
    <row r="1008" spans="1:5" x14ac:dyDescent="0.25">
      <c r="A1008" s="45"/>
      <c r="B1008" s="119"/>
      <c r="C1008" s="45"/>
      <c r="D1008" s="45"/>
      <c r="E1008" s="45"/>
    </row>
    <row r="1009" spans="1:5" x14ac:dyDescent="0.25">
      <c r="A1009" s="45"/>
      <c r="B1009" s="119"/>
      <c r="C1009" s="45"/>
      <c r="D1009" s="45"/>
      <c r="E1009" s="45"/>
    </row>
    <row r="1010" spans="1:5" x14ac:dyDescent="0.25">
      <c r="A1010" s="45"/>
      <c r="B1010" s="119"/>
      <c r="C1010" s="45"/>
      <c r="D1010" s="45"/>
      <c r="E1010" s="45"/>
    </row>
    <row r="1011" spans="1:5" x14ac:dyDescent="0.25">
      <c r="A1011" s="45"/>
      <c r="B1011" s="119"/>
      <c r="C1011" s="45"/>
      <c r="D1011" s="45"/>
      <c r="E1011" s="45"/>
    </row>
    <row r="1012" spans="1:5" x14ac:dyDescent="0.25">
      <c r="A1012" s="45"/>
      <c r="B1012" s="119"/>
      <c r="C1012" s="45"/>
      <c r="D1012" s="45"/>
      <c r="E1012" s="45"/>
    </row>
    <row r="1013" spans="1:5" x14ac:dyDescent="0.25">
      <c r="A1013" s="45"/>
      <c r="B1013" s="119"/>
      <c r="C1013" s="45"/>
      <c r="D1013" s="45"/>
      <c r="E1013" s="45"/>
    </row>
    <row r="1014" spans="1:5" x14ac:dyDescent="0.25">
      <c r="A1014" s="45"/>
      <c r="B1014" s="119"/>
      <c r="C1014" s="45"/>
      <c r="D1014" s="45"/>
      <c r="E1014" s="45"/>
    </row>
    <row r="1015" spans="1:5" x14ac:dyDescent="0.25">
      <c r="A1015" s="45"/>
      <c r="B1015" s="119"/>
      <c r="C1015" s="45"/>
      <c r="D1015" s="45"/>
      <c r="E1015" s="45"/>
    </row>
    <row r="1016" spans="1:5" x14ac:dyDescent="0.25">
      <c r="A1016" s="45"/>
      <c r="B1016" s="119"/>
      <c r="C1016" s="45"/>
      <c r="D1016" s="45"/>
      <c r="E1016" s="45"/>
    </row>
    <row r="1017" spans="1:5" x14ac:dyDescent="0.25">
      <c r="A1017" s="45"/>
      <c r="B1017" s="119"/>
      <c r="C1017" s="45"/>
      <c r="D1017" s="45"/>
      <c r="E1017" s="45"/>
    </row>
    <row r="1018" spans="1:5" x14ac:dyDescent="0.25">
      <c r="A1018" s="45"/>
      <c r="B1018" s="119"/>
      <c r="C1018" s="45"/>
      <c r="D1018" s="45"/>
      <c r="E1018" s="45"/>
    </row>
    <row r="1019" spans="1:5" x14ac:dyDescent="0.25">
      <c r="A1019" s="45"/>
      <c r="B1019" s="119"/>
      <c r="C1019" s="45"/>
      <c r="D1019" s="45"/>
      <c r="E1019" s="45"/>
    </row>
    <row r="1020" spans="1:5" x14ac:dyDescent="0.25">
      <c r="A1020" s="45"/>
      <c r="B1020" s="119"/>
      <c r="C1020" s="45"/>
      <c r="D1020" s="45"/>
      <c r="E1020" s="45"/>
    </row>
    <row r="1021" spans="1:5" x14ac:dyDescent="0.25">
      <c r="A1021" s="45"/>
      <c r="B1021" s="119"/>
      <c r="C1021" s="45"/>
      <c r="D1021" s="45"/>
      <c r="E1021" s="45"/>
    </row>
    <row r="1022" spans="1:5" x14ac:dyDescent="0.25">
      <c r="A1022" s="45"/>
      <c r="B1022" s="119"/>
      <c r="C1022" s="45"/>
      <c r="D1022" s="45"/>
      <c r="E1022" s="45"/>
    </row>
    <row r="1023" spans="1:5" x14ac:dyDescent="0.25">
      <c r="A1023" s="45"/>
      <c r="B1023" s="119"/>
      <c r="C1023" s="45"/>
      <c r="D1023" s="45"/>
      <c r="E1023" s="45"/>
    </row>
    <row r="1024" spans="1:5" x14ac:dyDescent="0.25">
      <c r="A1024" s="45"/>
      <c r="B1024" s="119"/>
      <c r="C1024" s="45"/>
      <c r="D1024" s="45"/>
      <c r="E1024" s="45"/>
    </row>
    <row r="1025" spans="1:5" x14ac:dyDescent="0.25">
      <c r="A1025" s="45"/>
      <c r="B1025" s="119"/>
      <c r="C1025" s="45"/>
      <c r="D1025" s="45"/>
      <c r="E1025" s="45"/>
    </row>
    <row r="1026" spans="1:5" x14ac:dyDescent="0.25">
      <c r="A1026" s="45"/>
      <c r="B1026" s="119"/>
      <c r="C1026" s="45"/>
      <c r="D1026" s="45"/>
      <c r="E1026" s="45"/>
    </row>
    <row r="1027" spans="1:5" x14ac:dyDescent="0.25">
      <c r="A1027" s="45"/>
      <c r="B1027" s="119"/>
      <c r="C1027" s="45"/>
      <c r="D1027" s="45"/>
      <c r="E1027" s="45"/>
    </row>
    <row r="1028" spans="1:5" x14ac:dyDescent="0.25">
      <c r="A1028" s="45"/>
      <c r="B1028" s="119"/>
      <c r="C1028" s="45"/>
      <c r="D1028" s="45"/>
      <c r="E1028" s="45"/>
    </row>
    <row r="1029" spans="1:5" x14ac:dyDescent="0.25">
      <c r="A1029" s="45"/>
      <c r="B1029" s="119"/>
      <c r="C1029" s="45"/>
      <c r="D1029" s="45"/>
      <c r="E1029" s="45"/>
    </row>
    <row r="1030" spans="1:5" x14ac:dyDescent="0.25">
      <c r="A1030" s="45"/>
      <c r="B1030" s="119"/>
      <c r="C1030" s="45"/>
      <c r="D1030" s="45"/>
      <c r="E1030" s="45"/>
    </row>
    <row r="1031" spans="1:5" x14ac:dyDescent="0.25">
      <c r="A1031" s="45"/>
      <c r="B1031" s="119"/>
      <c r="C1031" s="45"/>
      <c r="D1031" s="45"/>
      <c r="E1031" s="45"/>
    </row>
    <row r="1032" spans="1:5" x14ac:dyDescent="0.25">
      <c r="A1032" s="45"/>
      <c r="B1032" s="119"/>
      <c r="C1032" s="45"/>
      <c r="D1032" s="45"/>
      <c r="E1032" s="45"/>
    </row>
    <row r="1033" spans="1:5" x14ac:dyDescent="0.25">
      <c r="A1033" s="45"/>
      <c r="B1033" s="119"/>
      <c r="C1033" s="45"/>
      <c r="D1033" s="45"/>
      <c r="E1033" s="45"/>
    </row>
    <row r="1034" spans="1:5" x14ac:dyDescent="0.25">
      <c r="A1034" s="45"/>
      <c r="B1034" s="119"/>
      <c r="C1034" s="45"/>
      <c r="D1034" s="45"/>
      <c r="E1034" s="45"/>
    </row>
    <row r="1035" spans="1:5" x14ac:dyDescent="0.25">
      <c r="A1035" s="45"/>
      <c r="B1035" s="119"/>
      <c r="C1035" s="45"/>
      <c r="D1035" s="45"/>
      <c r="E1035" s="45"/>
    </row>
    <row r="1036" spans="1:5" x14ac:dyDescent="0.25">
      <c r="A1036" s="45"/>
      <c r="B1036" s="119"/>
      <c r="C1036" s="45"/>
      <c r="D1036" s="45"/>
      <c r="E1036" s="45"/>
    </row>
    <row r="1037" spans="1:5" x14ac:dyDescent="0.25">
      <c r="A1037" s="45"/>
      <c r="B1037" s="119"/>
      <c r="C1037" s="45"/>
      <c r="D1037" s="45"/>
      <c r="E1037" s="45"/>
    </row>
    <row r="1038" spans="1:5" x14ac:dyDescent="0.25">
      <c r="A1038" s="45"/>
      <c r="B1038" s="119"/>
      <c r="C1038" s="45"/>
      <c r="D1038" s="45"/>
      <c r="E1038" s="45"/>
    </row>
    <row r="1039" spans="1:5" x14ac:dyDescent="0.25">
      <c r="A1039" s="45"/>
      <c r="B1039" s="119"/>
      <c r="C1039" s="45"/>
      <c r="D1039" s="45"/>
      <c r="E1039" s="45"/>
    </row>
    <row r="1040" spans="1:5" x14ac:dyDescent="0.25">
      <c r="A1040" s="45"/>
      <c r="B1040" s="119"/>
      <c r="C1040" s="45"/>
      <c r="D1040" s="45"/>
      <c r="E1040" s="45"/>
    </row>
    <row r="1041" spans="1:5" x14ac:dyDescent="0.25">
      <c r="A1041" s="45"/>
      <c r="B1041" s="119"/>
      <c r="C1041" s="45"/>
      <c r="D1041" s="45"/>
      <c r="E1041" s="45"/>
    </row>
    <row r="1042" spans="1:5" x14ac:dyDescent="0.25">
      <c r="A1042" s="45"/>
      <c r="B1042" s="119"/>
      <c r="C1042" s="45"/>
      <c r="D1042" s="45"/>
      <c r="E1042" s="45"/>
    </row>
    <row r="1043" spans="1:5" x14ac:dyDescent="0.25">
      <c r="A1043" s="45"/>
      <c r="B1043" s="119"/>
      <c r="C1043" s="45"/>
      <c r="D1043" s="45"/>
      <c r="E1043" s="45"/>
    </row>
    <row r="1044" spans="1:5" x14ac:dyDescent="0.25">
      <c r="A1044" s="45"/>
      <c r="B1044" s="119"/>
      <c r="C1044" s="45"/>
      <c r="D1044" s="45"/>
      <c r="E1044" s="45"/>
    </row>
    <row r="1045" spans="1:5" x14ac:dyDescent="0.25">
      <c r="A1045" s="45"/>
      <c r="B1045" s="119"/>
      <c r="C1045" s="45"/>
      <c r="D1045" s="45"/>
      <c r="E1045" s="45"/>
    </row>
    <row r="1046" spans="1:5" x14ac:dyDescent="0.25">
      <c r="A1046" s="45"/>
      <c r="B1046" s="119"/>
      <c r="C1046" s="45"/>
      <c r="D1046" s="45"/>
      <c r="E1046" s="45"/>
    </row>
    <row r="1047" spans="1:5" x14ac:dyDescent="0.25">
      <c r="A1047" s="45"/>
      <c r="B1047" s="119"/>
      <c r="C1047" s="45"/>
      <c r="D1047" s="45"/>
      <c r="E1047" s="45"/>
    </row>
    <row r="1048" spans="1:5" x14ac:dyDescent="0.25">
      <c r="A1048" s="45"/>
      <c r="B1048" s="119"/>
      <c r="C1048" s="45"/>
      <c r="D1048" s="45"/>
      <c r="E1048" s="45"/>
    </row>
    <row r="1049" spans="1:5" x14ac:dyDescent="0.25">
      <c r="A1049" s="45"/>
      <c r="B1049" s="119"/>
      <c r="C1049" s="45"/>
      <c r="D1049" s="45"/>
      <c r="E1049" s="45"/>
    </row>
    <row r="1050" spans="1:5" x14ac:dyDescent="0.25">
      <c r="A1050" s="45"/>
      <c r="B1050" s="119"/>
      <c r="C1050" s="45"/>
      <c r="D1050" s="45"/>
      <c r="E1050" s="45"/>
    </row>
    <row r="1051" spans="1:5" x14ac:dyDescent="0.25">
      <c r="A1051" s="45"/>
      <c r="B1051" s="119"/>
      <c r="C1051" s="45"/>
      <c r="D1051" s="45"/>
      <c r="E1051" s="45"/>
    </row>
    <row r="1052" spans="1:5" x14ac:dyDescent="0.25">
      <c r="A1052" s="45"/>
      <c r="B1052" s="119"/>
      <c r="C1052" s="45"/>
      <c r="D1052" s="45"/>
      <c r="E1052" s="45"/>
    </row>
    <row r="1053" spans="1:5" x14ac:dyDescent="0.25">
      <c r="A1053" s="45"/>
      <c r="B1053" s="119"/>
      <c r="C1053" s="45"/>
      <c r="D1053" s="45"/>
      <c r="E1053" s="45"/>
    </row>
    <row r="1054" spans="1:5" x14ac:dyDescent="0.25">
      <c r="A1054" s="45"/>
      <c r="B1054" s="119"/>
      <c r="C1054" s="45"/>
      <c r="D1054" s="45"/>
      <c r="E1054" s="45"/>
    </row>
    <row r="1055" spans="1:5" x14ac:dyDescent="0.25">
      <c r="A1055" s="45"/>
      <c r="B1055" s="119"/>
      <c r="C1055" s="45"/>
      <c r="D1055" s="45"/>
      <c r="E1055" s="45"/>
    </row>
    <row r="1056" spans="1:5" x14ac:dyDescent="0.25">
      <c r="A1056" s="45"/>
      <c r="B1056" s="119"/>
      <c r="C1056" s="45"/>
      <c r="D1056" s="45"/>
      <c r="E1056" s="45"/>
    </row>
    <row r="1057" spans="1:5" x14ac:dyDescent="0.25">
      <c r="A1057" s="45"/>
      <c r="B1057" s="119"/>
      <c r="C1057" s="45"/>
      <c r="D1057" s="45"/>
      <c r="E1057" s="45"/>
    </row>
    <row r="1058" spans="1:5" x14ac:dyDescent="0.25">
      <c r="A1058" s="45"/>
      <c r="B1058" s="119"/>
      <c r="C1058" s="45"/>
      <c r="D1058" s="45"/>
      <c r="E1058" s="45"/>
    </row>
    <row r="1059" spans="1:5" x14ac:dyDescent="0.25">
      <c r="A1059" s="45"/>
      <c r="B1059" s="119"/>
      <c r="C1059" s="45"/>
      <c r="D1059" s="45"/>
      <c r="E1059" s="45"/>
    </row>
    <row r="1060" spans="1:5" x14ac:dyDescent="0.25">
      <c r="A1060" s="45"/>
      <c r="B1060" s="119"/>
      <c r="C1060" s="45"/>
      <c r="D1060" s="45"/>
      <c r="E1060" s="45"/>
    </row>
    <row r="1061" spans="1:5" x14ac:dyDescent="0.25">
      <c r="A1061" s="45"/>
      <c r="B1061" s="119"/>
      <c r="C1061" s="45"/>
      <c r="D1061" s="45"/>
      <c r="E1061" s="45"/>
    </row>
    <row r="1062" spans="1:5" x14ac:dyDescent="0.25">
      <c r="A1062" s="45"/>
      <c r="B1062" s="119"/>
      <c r="C1062" s="45"/>
      <c r="D1062" s="45"/>
      <c r="E1062" s="45"/>
    </row>
    <row r="1063" spans="1:5" x14ac:dyDescent="0.25">
      <c r="A1063" s="45"/>
      <c r="B1063" s="119"/>
      <c r="C1063" s="45"/>
      <c r="D1063" s="45"/>
      <c r="E1063" s="45"/>
    </row>
    <row r="1064" spans="1:5" x14ac:dyDescent="0.25">
      <c r="A1064" s="45"/>
      <c r="B1064" s="119"/>
      <c r="C1064" s="45"/>
      <c r="D1064" s="45"/>
      <c r="E1064" s="45"/>
    </row>
    <row r="1065" spans="1:5" x14ac:dyDescent="0.25">
      <c r="A1065" s="45"/>
      <c r="B1065" s="119"/>
      <c r="C1065" s="45"/>
      <c r="D1065" s="45"/>
      <c r="E1065" s="45"/>
    </row>
    <row r="1066" spans="1:5" x14ac:dyDescent="0.25">
      <c r="A1066" s="45"/>
      <c r="B1066" s="119"/>
      <c r="C1066" s="45"/>
      <c r="D1066" s="45"/>
      <c r="E1066" s="45"/>
    </row>
    <row r="1067" spans="1:5" x14ac:dyDescent="0.25">
      <c r="A1067" s="45"/>
      <c r="B1067" s="119"/>
      <c r="C1067" s="45"/>
      <c r="D1067" s="45"/>
      <c r="E1067" s="45"/>
    </row>
    <row r="1068" spans="1:5" x14ac:dyDescent="0.25">
      <c r="A1068" s="45"/>
      <c r="B1068" s="119"/>
      <c r="C1068" s="45"/>
      <c r="D1068" s="45"/>
      <c r="E1068" s="45"/>
    </row>
    <row r="1069" spans="1:5" x14ac:dyDescent="0.25">
      <c r="A1069" s="45"/>
      <c r="B1069" s="119"/>
      <c r="C1069" s="45"/>
      <c r="D1069" s="45"/>
      <c r="E1069" s="45"/>
    </row>
    <row r="1070" spans="1:5" x14ac:dyDescent="0.25">
      <c r="A1070" s="45"/>
      <c r="B1070" s="119"/>
      <c r="C1070" s="45"/>
      <c r="D1070" s="45"/>
      <c r="E1070" s="45"/>
    </row>
    <row r="1071" spans="1:5" x14ac:dyDescent="0.25">
      <c r="A1071" s="45"/>
      <c r="B1071" s="119"/>
      <c r="C1071" s="45"/>
      <c r="D1071" s="45"/>
      <c r="E1071" s="45"/>
    </row>
    <row r="1072" spans="1:5" x14ac:dyDescent="0.25">
      <c r="A1072" s="45"/>
      <c r="B1072" s="119"/>
      <c r="C1072" s="45"/>
      <c r="D1072" s="45"/>
      <c r="E1072" s="45"/>
    </row>
    <row r="1073" spans="1:5" x14ac:dyDescent="0.25">
      <c r="A1073" s="45"/>
      <c r="B1073" s="119"/>
      <c r="C1073" s="45"/>
      <c r="D1073" s="45"/>
      <c r="E1073" s="45"/>
    </row>
    <row r="1074" spans="1:5" x14ac:dyDescent="0.25">
      <c r="A1074" s="45"/>
      <c r="B1074" s="119"/>
      <c r="C1074" s="45"/>
      <c r="D1074" s="45"/>
      <c r="E1074" s="45"/>
    </row>
    <row r="1075" spans="1:5" x14ac:dyDescent="0.25">
      <c r="A1075" s="45"/>
      <c r="B1075" s="119"/>
      <c r="C1075" s="45"/>
      <c r="D1075" s="45"/>
      <c r="E1075" s="45"/>
    </row>
    <row r="1076" spans="1:5" x14ac:dyDescent="0.25">
      <c r="A1076" s="45"/>
      <c r="B1076" s="119"/>
      <c r="C1076" s="45"/>
      <c r="D1076" s="45"/>
      <c r="E1076" s="45"/>
    </row>
    <row r="1077" spans="1:5" x14ac:dyDescent="0.25">
      <c r="A1077" s="45"/>
      <c r="B1077" s="119"/>
      <c r="C1077" s="45"/>
      <c r="D1077" s="45"/>
      <c r="E1077" s="45"/>
    </row>
    <row r="1078" spans="1:5" x14ac:dyDescent="0.25">
      <c r="A1078" s="45"/>
      <c r="B1078" s="119"/>
      <c r="C1078" s="45"/>
      <c r="D1078" s="45"/>
      <c r="E1078" s="45"/>
    </row>
    <row r="1079" spans="1:5" x14ac:dyDescent="0.25">
      <c r="A1079" s="45"/>
      <c r="B1079" s="119"/>
      <c r="C1079" s="45"/>
      <c r="D1079" s="45"/>
      <c r="E1079" s="45"/>
    </row>
    <row r="1080" spans="1:5" x14ac:dyDescent="0.25">
      <c r="A1080" s="45"/>
      <c r="B1080" s="119"/>
      <c r="C1080" s="45"/>
      <c r="D1080" s="45"/>
      <c r="E1080" s="45"/>
    </row>
    <row r="1081" spans="1:5" x14ac:dyDescent="0.25">
      <c r="A1081" s="45"/>
      <c r="B1081" s="119"/>
      <c r="C1081" s="45"/>
      <c r="D1081" s="45"/>
      <c r="E1081" s="45"/>
    </row>
    <row r="1082" spans="1:5" x14ac:dyDescent="0.25">
      <c r="A1082" s="45"/>
      <c r="B1082" s="119"/>
      <c r="C1082" s="45"/>
      <c r="D1082" s="45"/>
      <c r="E1082" s="45"/>
    </row>
    <row r="1083" spans="1:5" x14ac:dyDescent="0.25">
      <c r="A1083" s="45"/>
      <c r="B1083" s="119"/>
      <c r="C1083" s="45"/>
      <c r="D1083" s="45"/>
      <c r="E1083" s="45"/>
    </row>
    <row r="1084" spans="1:5" x14ac:dyDescent="0.25">
      <c r="A1084" s="45"/>
      <c r="B1084" s="119"/>
      <c r="C1084" s="45"/>
      <c r="D1084" s="45"/>
      <c r="E1084" s="45"/>
    </row>
    <row r="1085" spans="1:5" x14ac:dyDescent="0.25">
      <c r="A1085" s="45"/>
      <c r="B1085" s="119"/>
      <c r="C1085" s="45"/>
      <c r="D1085" s="45"/>
      <c r="E1085" s="45"/>
    </row>
    <row r="1086" spans="1:5" x14ac:dyDescent="0.25">
      <c r="A1086" s="45"/>
      <c r="B1086" s="119"/>
      <c r="C1086" s="45"/>
      <c r="D1086" s="45"/>
      <c r="E1086" s="45"/>
    </row>
    <row r="1087" spans="1:5" x14ac:dyDescent="0.25">
      <c r="A1087" s="45"/>
      <c r="B1087" s="119"/>
      <c r="C1087" s="45"/>
      <c r="D1087" s="45"/>
      <c r="E1087" s="45"/>
    </row>
    <row r="1088" spans="1:5" x14ac:dyDescent="0.25">
      <c r="A1088" s="45"/>
      <c r="B1088" s="119"/>
      <c r="C1088" s="45"/>
      <c r="D1088" s="45"/>
      <c r="E1088" s="45"/>
    </row>
    <row r="1089" spans="1:5" x14ac:dyDescent="0.25">
      <c r="A1089" s="45"/>
      <c r="B1089" s="119"/>
      <c r="C1089" s="45"/>
      <c r="D1089" s="45"/>
      <c r="E1089" s="45"/>
    </row>
    <row r="1090" spans="1:5" x14ac:dyDescent="0.25">
      <c r="A1090" s="45"/>
      <c r="B1090" s="119"/>
      <c r="C1090" s="45"/>
      <c r="D1090" s="45"/>
      <c r="E1090" s="45"/>
    </row>
    <row r="1091" spans="1:5" x14ac:dyDescent="0.25">
      <c r="A1091" s="45"/>
      <c r="B1091" s="119"/>
      <c r="C1091" s="45"/>
      <c r="D1091" s="45"/>
      <c r="E1091" s="45"/>
    </row>
    <row r="1092" spans="1:5" x14ac:dyDescent="0.25">
      <c r="A1092" s="45"/>
      <c r="B1092" s="119"/>
      <c r="C1092" s="45"/>
      <c r="D1092" s="45"/>
      <c r="E1092" s="45"/>
    </row>
    <row r="1093" spans="1:5" x14ac:dyDescent="0.25">
      <c r="A1093" s="45"/>
      <c r="B1093" s="119"/>
      <c r="C1093" s="45"/>
      <c r="D1093" s="45"/>
      <c r="E1093" s="45"/>
    </row>
    <row r="1094" spans="1:5" x14ac:dyDescent="0.25">
      <c r="A1094" s="45"/>
      <c r="B1094" s="119"/>
      <c r="C1094" s="45"/>
      <c r="D1094" s="45"/>
      <c r="E1094" s="45"/>
    </row>
    <row r="1095" spans="1:5" x14ac:dyDescent="0.25">
      <c r="A1095" s="45"/>
      <c r="B1095" s="119"/>
      <c r="C1095" s="45"/>
      <c r="D1095" s="45"/>
      <c r="E1095" s="45"/>
    </row>
    <row r="1096" spans="1:5" x14ac:dyDescent="0.25">
      <c r="A1096" s="45"/>
      <c r="B1096" s="119"/>
      <c r="C1096" s="45"/>
      <c r="D1096" s="45"/>
      <c r="E1096" s="45"/>
    </row>
    <row r="1097" spans="1:5" x14ac:dyDescent="0.25">
      <c r="A1097" s="45"/>
      <c r="B1097" s="119"/>
      <c r="C1097" s="45"/>
      <c r="D1097" s="45"/>
      <c r="E1097" s="45"/>
    </row>
    <row r="1098" spans="1:5" x14ac:dyDescent="0.25">
      <c r="A1098" s="45"/>
      <c r="B1098" s="119"/>
      <c r="C1098" s="45"/>
      <c r="D1098" s="45"/>
      <c r="E1098" s="45"/>
    </row>
    <row r="1099" spans="1:5" x14ac:dyDescent="0.25">
      <c r="A1099" s="45"/>
      <c r="B1099" s="119"/>
      <c r="C1099" s="45"/>
      <c r="D1099" s="45"/>
      <c r="E1099" s="45"/>
    </row>
    <row r="1100" spans="1:5" x14ac:dyDescent="0.25">
      <c r="A1100" s="45"/>
      <c r="B1100" s="119"/>
      <c r="C1100" s="45"/>
      <c r="D1100" s="45"/>
      <c r="E1100" s="45"/>
    </row>
    <row r="1101" spans="1:5" x14ac:dyDescent="0.25">
      <c r="A1101" s="45"/>
      <c r="B1101" s="119"/>
      <c r="C1101" s="45"/>
      <c r="D1101" s="45"/>
      <c r="E1101" s="45"/>
    </row>
    <row r="1102" spans="1:5" x14ac:dyDescent="0.25">
      <c r="A1102" s="45"/>
      <c r="B1102" s="119"/>
      <c r="C1102" s="45"/>
      <c r="D1102" s="45"/>
      <c r="E1102" s="45"/>
    </row>
    <row r="1103" spans="1:5" x14ac:dyDescent="0.25">
      <c r="A1103" s="45"/>
      <c r="B1103" s="119"/>
      <c r="C1103" s="45"/>
      <c r="D1103" s="45"/>
      <c r="E1103" s="45"/>
    </row>
    <row r="1104" spans="1:5" x14ac:dyDescent="0.25">
      <c r="A1104" s="45"/>
      <c r="B1104" s="119"/>
      <c r="C1104" s="45"/>
      <c r="D1104" s="45"/>
      <c r="E1104" s="45"/>
    </row>
    <row r="1105" spans="1:5" x14ac:dyDescent="0.25">
      <c r="A1105" s="45"/>
      <c r="B1105" s="119"/>
      <c r="C1105" s="45"/>
      <c r="D1105" s="45"/>
      <c r="E1105" s="45"/>
    </row>
    <row r="1106" spans="1:5" x14ac:dyDescent="0.25">
      <c r="A1106" s="45"/>
      <c r="B1106" s="119"/>
      <c r="C1106" s="45"/>
      <c r="D1106" s="45"/>
      <c r="E1106" s="45"/>
    </row>
    <row r="1107" spans="1:5" x14ac:dyDescent="0.25">
      <c r="A1107" s="45"/>
      <c r="B1107" s="119"/>
      <c r="C1107" s="45"/>
      <c r="D1107" s="45"/>
      <c r="E1107" s="45"/>
    </row>
    <row r="1108" spans="1:5" x14ac:dyDescent="0.25">
      <c r="A1108" s="45"/>
      <c r="B1108" s="119"/>
      <c r="C1108" s="45"/>
      <c r="D1108" s="45"/>
      <c r="E1108" s="45"/>
    </row>
    <row r="1109" spans="1:5" x14ac:dyDescent="0.25">
      <c r="A1109" s="45"/>
      <c r="B1109" s="119"/>
      <c r="C1109" s="45"/>
      <c r="D1109" s="45"/>
      <c r="E1109" s="45"/>
    </row>
    <row r="1110" spans="1:5" x14ac:dyDescent="0.25">
      <c r="A1110" s="45"/>
      <c r="B1110" s="119"/>
      <c r="C1110" s="45"/>
      <c r="D1110" s="45"/>
      <c r="E1110" s="45"/>
    </row>
    <row r="1111" spans="1:5" x14ac:dyDescent="0.25">
      <c r="A1111" s="45"/>
      <c r="B1111" s="119"/>
      <c r="C1111" s="45"/>
      <c r="D1111" s="45"/>
      <c r="E1111" s="45"/>
    </row>
    <row r="1112" spans="1:5" x14ac:dyDescent="0.25">
      <c r="A1112" s="45"/>
      <c r="B1112" s="119"/>
      <c r="C1112" s="45"/>
      <c r="D1112" s="45"/>
      <c r="E1112" s="45"/>
    </row>
    <row r="1113" spans="1:5" x14ac:dyDescent="0.25">
      <c r="A1113" s="45"/>
      <c r="B1113" s="119"/>
      <c r="C1113" s="45"/>
      <c r="D1113" s="45"/>
      <c r="E1113" s="45"/>
    </row>
    <row r="1114" spans="1:5" x14ac:dyDescent="0.25">
      <c r="A1114" s="45"/>
      <c r="B1114" s="119"/>
      <c r="C1114" s="45"/>
      <c r="D1114" s="45"/>
      <c r="E1114" s="45"/>
    </row>
    <row r="1115" spans="1:5" x14ac:dyDescent="0.25">
      <c r="A1115" s="45"/>
      <c r="B1115" s="119"/>
      <c r="C1115" s="45"/>
      <c r="D1115" s="45"/>
      <c r="E1115" s="45"/>
    </row>
    <row r="1116" spans="1:5" x14ac:dyDescent="0.25">
      <c r="A1116" s="45"/>
      <c r="B1116" s="119"/>
      <c r="C1116" s="45"/>
      <c r="D1116" s="45"/>
      <c r="E1116" s="45"/>
    </row>
    <row r="1117" spans="1:5" x14ac:dyDescent="0.25">
      <c r="A1117" s="45"/>
      <c r="B1117" s="119"/>
      <c r="C1117" s="45"/>
      <c r="D1117" s="45"/>
      <c r="E1117" s="45"/>
    </row>
    <row r="1118" spans="1:5" x14ac:dyDescent="0.25">
      <c r="A1118" s="45"/>
      <c r="B1118" s="119"/>
      <c r="C1118" s="45"/>
      <c r="D1118" s="45"/>
      <c r="E1118" s="45"/>
    </row>
    <row r="1119" spans="1:5" x14ac:dyDescent="0.25">
      <c r="A1119" s="45"/>
      <c r="B1119" s="119"/>
      <c r="C1119" s="45"/>
      <c r="D1119" s="45"/>
      <c r="E1119" s="45"/>
    </row>
    <row r="1120" spans="1:5" x14ac:dyDescent="0.25">
      <c r="A1120" s="45"/>
      <c r="B1120" s="119"/>
      <c r="C1120" s="45"/>
      <c r="D1120" s="45"/>
      <c r="E1120" s="45"/>
    </row>
    <row r="1121" spans="1:5" x14ac:dyDescent="0.25">
      <c r="A1121" s="45"/>
      <c r="B1121" s="119"/>
      <c r="C1121" s="45"/>
      <c r="D1121" s="45"/>
      <c r="E1121" s="45"/>
    </row>
    <row r="1122" spans="1:5" x14ac:dyDescent="0.25">
      <c r="A1122" s="45"/>
      <c r="B1122" s="119"/>
      <c r="C1122" s="45"/>
      <c r="D1122" s="45"/>
      <c r="E1122" s="45"/>
    </row>
    <row r="1123" spans="1:5" x14ac:dyDescent="0.25">
      <c r="A1123" s="45"/>
      <c r="B1123" s="119"/>
      <c r="C1123" s="45"/>
      <c r="D1123" s="45"/>
      <c r="E1123" s="45"/>
    </row>
    <row r="1124" spans="1:5" x14ac:dyDescent="0.25">
      <c r="A1124" s="45"/>
      <c r="B1124" s="119"/>
      <c r="C1124" s="45"/>
      <c r="D1124" s="45"/>
      <c r="E1124" s="45"/>
    </row>
    <row r="1125" spans="1:5" x14ac:dyDescent="0.25">
      <c r="A1125" s="45"/>
      <c r="B1125" s="119"/>
      <c r="C1125" s="45"/>
      <c r="D1125" s="45"/>
      <c r="E1125" s="45"/>
    </row>
    <row r="1126" spans="1:5" x14ac:dyDescent="0.25">
      <c r="A1126" s="45"/>
      <c r="B1126" s="119"/>
      <c r="C1126" s="45"/>
      <c r="D1126" s="45"/>
      <c r="E1126" s="45"/>
    </row>
    <row r="1127" spans="1:5" x14ac:dyDescent="0.25">
      <c r="A1127" s="45"/>
      <c r="B1127" s="119"/>
      <c r="C1127" s="45"/>
      <c r="D1127" s="45"/>
      <c r="E1127" s="45"/>
    </row>
    <row r="1128" spans="1:5" x14ac:dyDescent="0.25">
      <c r="A1128" s="45"/>
      <c r="B1128" s="119"/>
      <c r="C1128" s="45"/>
      <c r="D1128" s="45"/>
      <c r="E1128" s="45"/>
    </row>
    <row r="1129" spans="1:5" x14ac:dyDescent="0.25">
      <c r="A1129" s="45"/>
      <c r="B1129" s="119"/>
      <c r="C1129" s="45"/>
      <c r="D1129" s="45"/>
      <c r="E1129" s="45"/>
    </row>
    <row r="1130" spans="1:5" x14ac:dyDescent="0.25">
      <c r="A1130" s="45"/>
      <c r="B1130" s="119"/>
      <c r="C1130" s="45"/>
      <c r="D1130" s="45"/>
      <c r="E1130" s="45"/>
    </row>
    <row r="1131" spans="1:5" x14ac:dyDescent="0.25">
      <c r="A1131" s="45"/>
      <c r="B1131" s="119"/>
      <c r="C1131" s="45"/>
      <c r="D1131" s="45"/>
      <c r="E1131" s="45"/>
    </row>
    <row r="1132" spans="1:5" x14ac:dyDescent="0.25">
      <c r="A1132" s="45"/>
      <c r="B1132" s="119"/>
      <c r="C1132" s="45"/>
      <c r="D1132" s="45"/>
      <c r="E1132" s="45"/>
    </row>
    <row r="1133" spans="1:5" x14ac:dyDescent="0.25">
      <c r="A1133" s="45"/>
      <c r="B1133" s="119"/>
      <c r="C1133" s="45"/>
      <c r="D1133" s="45"/>
      <c r="E1133" s="45"/>
    </row>
    <row r="1134" spans="1:5" x14ac:dyDescent="0.25">
      <c r="A1134" s="45"/>
      <c r="B1134" s="119"/>
      <c r="C1134" s="45"/>
      <c r="D1134" s="45"/>
      <c r="E1134" s="45"/>
    </row>
    <row r="1135" spans="1:5" x14ac:dyDescent="0.25">
      <c r="A1135" s="45"/>
      <c r="B1135" s="119"/>
      <c r="C1135" s="45"/>
      <c r="D1135" s="45"/>
      <c r="E1135" s="45"/>
    </row>
    <row r="1136" spans="1:5" x14ac:dyDescent="0.25">
      <c r="A1136" s="45"/>
      <c r="B1136" s="119"/>
      <c r="C1136" s="45"/>
      <c r="D1136" s="45"/>
      <c r="E1136" s="45"/>
    </row>
    <row r="1137" spans="1:5" x14ac:dyDescent="0.25">
      <c r="A1137" s="45"/>
      <c r="B1137" s="119"/>
      <c r="C1137" s="45"/>
      <c r="D1137" s="45"/>
      <c r="E1137" s="45"/>
    </row>
    <row r="1138" spans="1:5" x14ac:dyDescent="0.25">
      <c r="A1138" s="45"/>
      <c r="B1138" s="119"/>
      <c r="C1138" s="45"/>
      <c r="D1138" s="45"/>
      <c r="E1138" s="45"/>
    </row>
    <row r="1139" spans="1:5" x14ac:dyDescent="0.25">
      <c r="A1139" s="45"/>
      <c r="B1139" s="119"/>
      <c r="C1139" s="45"/>
      <c r="D1139" s="45"/>
      <c r="E1139" s="45"/>
    </row>
    <row r="1140" spans="1:5" x14ac:dyDescent="0.25">
      <c r="A1140" s="45"/>
      <c r="B1140" s="119"/>
      <c r="C1140" s="45"/>
      <c r="D1140" s="45"/>
      <c r="E1140" s="45"/>
    </row>
    <row r="1141" spans="1:5" x14ac:dyDescent="0.25">
      <c r="A1141" s="45"/>
      <c r="B1141" s="119"/>
      <c r="C1141" s="45"/>
      <c r="D1141" s="45"/>
      <c r="E1141" s="45"/>
    </row>
    <row r="1142" spans="1:5" x14ac:dyDescent="0.25">
      <c r="A1142" s="45"/>
      <c r="B1142" s="119"/>
      <c r="C1142" s="45"/>
      <c r="D1142" s="45"/>
      <c r="E1142" s="45"/>
    </row>
    <row r="1143" spans="1:5" x14ac:dyDescent="0.25">
      <c r="A1143" s="45"/>
      <c r="B1143" s="119"/>
      <c r="C1143" s="45"/>
      <c r="D1143" s="45"/>
      <c r="E1143" s="45"/>
    </row>
    <row r="1144" spans="1:5" x14ac:dyDescent="0.25">
      <c r="A1144" s="45"/>
      <c r="B1144" s="119"/>
      <c r="C1144" s="45"/>
      <c r="D1144" s="45"/>
      <c r="E1144" s="45"/>
    </row>
    <row r="1145" spans="1:5" x14ac:dyDescent="0.25">
      <c r="A1145" s="45"/>
      <c r="B1145" s="119"/>
      <c r="C1145" s="45"/>
      <c r="D1145" s="45"/>
      <c r="E1145" s="45"/>
    </row>
    <row r="1146" spans="1:5" x14ac:dyDescent="0.25">
      <c r="A1146" s="45"/>
      <c r="B1146" s="119"/>
      <c r="C1146" s="45"/>
      <c r="D1146" s="45"/>
      <c r="E1146" s="45"/>
    </row>
    <row r="1147" spans="1:5" x14ac:dyDescent="0.25">
      <c r="A1147" s="45"/>
      <c r="B1147" s="119"/>
      <c r="C1147" s="45"/>
      <c r="D1147" s="45"/>
      <c r="E1147" s="45"/>
    </row>
    <row r="1148" spans="1:5" x14ac:dyDescent="0.25">
      <c r="A1148" s="45"/>
      <c r="B1148" s="119"/>
      <c r="C1148" s="45"/>
      <c r="D1148" s="45"/>
      <c r="E1148" s="45"/>
    </row>
    <row r="1149" spans="1:5" x14ac:dyDescent="0.25">
      <c r="A1149" s="45"/>
      <c r="B1149" s="119"/>
      <c r="C1149" s="45"/>
      <c r="D1149" s="45"/>
      <c r="E1149" s="45"/>
    </row>
    <row r="1150" spans="1:5" x14ac:dyDescent="0.25">
      <c r="A1150" s="45"/>
      <c r="B1150" s="119"/>
      <c r="C1150" s="45"/>
      <c r="D1150" s="45"/>
      <c r="E1150" s="45"/>
    </row>
    <row r="1151" spans="1:5" x14ac:dyDescent="0.25">
      <c r="A1151" s="45"/>
      <c r="B1151" s="119"/>
      <c r="C1151" s="45"/>
      <c r="D1151" s="45"/>
      <c r="E1151" s="45"/>
    </row>
    <row r="1152" spans="1:5" x14ac:dyDescent="0.25">
      <c r="A1152" s="45"/>
      <c r="B1152" s="119"/>
      <c r="C1152" s="45"/>
      <c r="D1152" s="45"/>
      <c r="E1152" s="45"/>
    </row>
    <row r="1153" spans="1:5" x14ac:dyDescent="0.25">
      <c r="A1153" s="45"/>
      <c r="B1153" s="119"/>
      <c r="C1153" s="45"/>
      <c r="D1153" s="45"/>
      <c r="E1153" s="45"/>
    </row>
    <row r="1154" spans="1:5" x14ac:dyDescent="0.25">
      <c r="A1154" s="45"/>
      <c r="B1154" s="119"/>
      <c r="C1154" s="45"/>
      <c r="D1154" s="45"/>
      <c r="E1154" s="45"/>
    </row>
    <row r="1155" spans="1:5" x14ac:dyDescent="0.25">
      <c r="A1155" s="45"/>
      <c r="B1155" s="119"/>
      <c r="C1155" s="45"/>
      <c r="D1155" s="45"/>
      <c r="E1155" s="45"/>
    </row>
    <row r="1156" spans="1:5" x14ac:dyDescent="0.25">
      <c r="A1156" s="45"/>
      <c r="B1156" s="119"/>
      <c r="C1156" s="45"/>
      <c r="D1156" s="45"/>
      <c r="E1156" s="45"/>
    </row>
    <row r="1157" spans="1:5" x14ac:dyDescent="0.25">
      <c r="A1157" s="45"/>
      <c r="B1157" s="119"/>
      <c r="C1157" s="45"/>
      <c r="D1157" s="45"/>
      <c r="E1157" s="45"/>
    </row>
    <row r="1158" spans="1:5" x14ac:dyDescent="0.25">
      <c r="A1158" s="45"/>
      <c r="B1158" s="119"/>
      <c r="C1158" s="45"/>
      <c r="D1158" s="45"/>
      <c r="E1158" s="45"/>
    </row>
    <row r="1159" spans="1:5" x14ac:dyDescent="0.25">
      <c r="A1159" s="45"/>
      <c r="B1159" s="119"/>
      <c r="C1159" s="45"/>
      <c r="D1159" s="45"/>
      <c r="E1159" s="45"/>
    </row>
    <row r="1160" spans="1:5" x14ac:dyDescent="0.25">
      <c r="A1160" s="45"/>
      <c r="B1160" s="119"/>
      <c r="C1160" s="45"/>
      <c r="D1160" s="45"/>
      <c r="E1160" s="45"/>
    </row>
    <row r="1161" spans="1:5" x14ac:dyDescent="0.25">
      <c r="A1161" s="45"/>
      <c r="B1161" s="119"/>
      <c r="C1161" s="45"/>
      <c r="D1161" s="45"/>
      <c r="E1161" s="45"/>
    </row>
    <row r="1162" spans="1:5" x14ac:dyDescent="0.25">
      <c r="A1162" s="45"/>
      <c r="B1162" s="119"/>
      <c r="C1162" s="45"/>
      <c r="D1162" s="45"/>
      <c r="E1162" s="45"/>
    </row>
    <row r="1163" spans="1:5" x14ac:dyDescent="0.25">
      <c r="A1163" s="45"/>
      <c r="B1163" s="119"/>
      <c r="C1163" s="45"/>
      <c r="D1163" s="45"/>
      <c r="E1163" s="45"/>
    </row>
    <row r="1164" spans="1:5" x14ac:dyDescent="0.25">
      <c r="A1164" s="45"/>
      <c r="B1164" s="119"/>
      <c r="C1164" s="45"/>
      <c r="D1164" s="45"/>
      <c r="E1164" s="45"/>
    </row>
    <row r="1165" spans="1:5" x14ac:dyDescent="0.25">
      <c r="A1165" s="45"/>
      <c r="B1165" s="119"/>
      <c r="C1165" s="45"/>
      <c r="D1165" s="45"/>
      <c r="E1165" s="45"/>
    </row>
    <row r="1166" spans="1:5" x14ac:dyDescent="0.25">
      <c r="A1166" s="45"/>
      <c r="B1166" s="119"/>
      <c r="C1166" s="45"/>
      <c r="D1166" s="45"/>
      <c r="E1166" s="45"/>
    </row>
    <row r="1167" spans="1:5" x14ac:dyDescent="0.25">
      <c r="A1167" s="45"/>
      <c r="B1167" s="119"/>
      <c r="C1167" s="45"/>
      <c r="D1167" s="45"/>
      <c r="E1167" s="45"/>
    </row>
    <row r="1168" spans="1:5" x14ac:dyDescent="0.25">
      <c r="A1168" s="45"/>
      <c r="B1168" s="119"/>
      <c r="C1168" s="45"/>
      <c r="D1168" s="45"/>
      <c r="E1168" s="45"/>
    </row>
    <row r="1169" spans="1:5" x14ac:dyDescent="0.25">
      <c r="A1169" s="45"/>
      <c r="B1169" s="119"/>
      <c r="C1169" s="45"/>
      <c r="D1169" s="45"/>
      <c r="E1169" s="45"/>
    </row>
    <row r="1170" spans="1:5" x14ac:dyDescent="0.25">
      <c r="A1170" s="45"/>
      <c r="B1170" s="119"/>
      <c r="C1170" s="45"/>
      <c r="D1170" s="45"/>
      <c r="E1170" s="45"/>
    </row>
    <row r="1171" spans="1:5" x14ac:dyDescent="0.25">
      <c r="A1171" s="45"/>
      <c r="B1171" s="119"/>
      <c r="C1171" s="45"/>
      <c r="D1171" s="45"/>
      <c r="E1171" s="45"/>
    </row>
    <row r="1172" spans="1:5" x14ac:dyDescent="0.25">
      <c r="A1172" s="45"/>
      <c r="B1172" s="119"/>
      <c r="C1172" s="45"/>
      <c r="D1172" s="45"/>
      <c r="E1172" s="45"/>
    </row>
    <row r="1173" spans="1:5" x14ac:dyDescent="0.25">
      <c r="A1173" s="45"/>
      <c r="B1173" s="119"/>
      <c r="C1173" s="45"/>
      <c r="D1173" s="45"/>
      <c r="E1173" s="45"/>
    </row>
    <row r="1174" spans="1:5" x14ac:dyDescent="0.25">
      <c r="A1174" s="45"/>
      <c r="B1174" s="119"/>
      <c r="C1174" s="45"/>
      <c r="D1174" s="45"/>
      <c r="E1174" s="45"/>
    </row>
    <row r="1175" spans="1:5" x14ac:dyDescent="0.25">
      <c r="A1175" s="45"/>
      <c r="B1175" s="119"/>
      <c r="C1175" s="45"/>
      <c r="D1175" s="45"/>
      <c r="E1175" s="45"/>
    </row>
    <row r="1176" spans="1:5" x14ac:dyDescent="0.25">
      <c r="A1176" s="45"/>
      <c r="B1176" s="119"/>
      <c r="C1176" s="45"/>
      <c r="D1176" s="45"/>
      <c r="E1176" s="45"/>
    </row>
    <row r="1177" spans="1:5" x14ac:dyDescent="0.25">
      <c r="A1177" s="45"/>
      <c r="B1177" s="119"/>
      <c r="C1177" s="45"/>
      <c r="D1177" s="45"/>
      <c r="E1177" s="45"/>
    </row>
    <row r="1178" spans="1:5" x14ac:dyDescent="0.25">
      <c r="A1178" s="45"/>
      <c r="B1178" s="119"/>
      <c r="C1178" s="45"/>
      <c r="D1178" s="45"/>
      <c r="E1178" s="45"/>
    </row>
    <row r="1179" spans="1:5" x14ac:dyDescent="0.25">
      <c r="A1179" s="45"/>
      <c r="B1179" s="119"/>
      <c r="C1179" s="45"/>
      <c r="D1179" s="45"/>
      <c r="E1179" s="45"/>
    </row>
    <row r="1180" spans="1:5" x14ac:dyDescent="0.25">
      <c r="A1180" s="45"/>
      <c r="B1180" s="119"/>
      <c r="C1180" s="45"/>
      <c r="D1180" s="45"/>
      <c r="E1180" s="45"/>
    </row>
    <row r="1181" spans="1:5" x14ac:dyDescent="0.25">
      <c r="A1181" s="45"/>
      <c r="B1181" s="119"/>
      <c r="C1181" s="45"/>
      <c r="D1181" s="45"/>
      <c r="E1181" s="45"/>
    </row>
    <row r="1182" spans="1:5" x14ac:dyDescent="0.25">
      <c r="A1182" s="45"/>
      <c r="B1182" s="119"/>
      <c r="C1182" s="45"/>
      <c r="D1182" s="45"/>
      <c r="E1182" s="45"/>
    </row>
    <row r="1183" spans="1:5" x14ac:dyDescent="0.25">
      <c r="A1183" s="45"/>
      <c r="B1183" s="119"/>
      <c r="C1183" s="45"/>
      <c r="D1183" s="45"/>
      <c r="E1183" s="45"/>
    </row>
    <row r="1184" spans="1:5" x14ac:dyDescent="0.25">
      <c r="A1184" s="45"/>
      <c r="B1184" s="119"/>
      <c r="C1184" s="45"/>
      <c r="D1184" s="45"/>
      <c r="E1184" s="45"/>
    </row>
    <row r="1185" spans="1:5" x14ac:dyDescent="0.25">
      <c r="A1185" s="45"/>
      <c r="B1185" s="119"/>
      <c r="C1185" s="45"/>
      <c r="D1185" s="45"/>
      <c r="E1185" s="45"/>
    </row>
    <row r="1186" spans="1:5" x14ac:dyDescent="0.25">
      <c r="A1186" s="45"/>
      <c r="B1186" s="119"/>
      <c r="C1186" s="45"/>
      <c r="D1186" s="45"/>
      <c r="E1186" s="45"/>
    </row>
    <row r="1187" spans="1:5" x14ac:dyDescent="0.25">
      <c r="A1187" s="45"/>
      <c r="B1187" s="119"/>
      <c r="C1187" s="45"/>
      <c r="D1187" s="45"/>
      <c r="E1187" s="45"/>
    </row>
    <row r="1188" spans="1:5" x14ac:dyDescent="0.25">
      <c r="A1188" s="45"/>
      <c r="B1188" s="119"/>
      <c r="C1188" s="45"/>
      <c r="D1188" s="45"/>
      <c r="E1188" s="45"/>
    </row>
    <row r="1189" spans="1:5" x14ac:dyDescent="0.25">
      <c r="A1189" s="45"/>
      <c r="B1189" s="119"/>
      <c r="C1189" s="45"/>
      <c r="D1189" s="45"/>
      <c r="E1189" s="45"/>
    </row>
    <row r="1190" spans="1:5" x14ac:dyDescent="0.25">
      <c r="A1190" s="45"/>
      <c r="B1190" s="119"/>
      <c r="C1190" s="45"/>
      <c r="D1190" s="45"/>
      <c r="E1190" s="45"/>
    </row>
    <row r="1191" spans="1:5" x14ac:dyDescent="0.25">
      <c r="A1191" s="45"/>
      <c r="B1191" s="119"/>
      <c r="C1191" s="45"/>
      <c r="D1191" s="45"/>
      <c r="E1191" s="45"/>
    </row>
    <row r="1192" spans="1:5" x14ac:dyDescent="0.25">
      <c r="A1192" s="45"/>
      <c r="B1192" s="119"/>
      <c r="C1192" s="45"/>
      <c r="D1192" s="45"/>
      <c r="E1192" s="45"/>
    </row>
    <row r="1193" spans="1:5" x14ac:dyDescent="0.25">
      <c r="A1193" s="45"/>
      <c r="B1193" s="119"/>
      <c r="C1193" s="45"/>
      <c r="D1193" s="45"/>
      <c r="E1193" s="45"/>
    </row>
    <row r="1194" spans="1:5" x14ac:dyDescent="0.25">
      <c r="A1194" s="45"/>
      <c r="B1194" s="119"/>
      <c r="C1194" s="45"/>
      <c r="D1194" s="45"/>
      <c r="E1194" s="45"/>
    </row>
    <row r="1195" spans="1:5" x14ac:dyDescent="0.25">
      <c r="A1195" s="45"/>
      <c r="B1195" s="119"/>
      <c r="C1195" s="45"/>
      <c r="D1195" s="45"/>
      <c r="E1195" s="45"/>
    </row>
    <row r="1196" spans="1:5" x14ac:dyDescent="0.25">
      <c r="A1196" s="45"/>
      <c r="B1196" s="119"/>
      <c r="C1196" s="45"/>
      <c r="D1196" s="45"/>
      <c r="E1196" s="45"/>
    </row>
    <row r="1197" spans="1:5" x14ac:dyDescent="0.25">
      <c r="A1197" s="45"/>
      <c r="B1197" s="119"/>
      <c r="C1197" s="45"/>
      <c r="D1197" s="45"/>
      <c r="E1197" s="45"/>
    </row>
    <row r="1198" spans="1:5" x14ac:dyDescent="0.25">
      <c r="A1198" s="45"/>
      <c r="B1198" s="119"/>
      <c r="C1198" s="45"/>
      <c r="D1198" s="45"/>
      <c r="E1198" s="45"/>
    </row>
    <row r="1199" spans="1:5" x14ac:dyDescent="0.25">
      <c r="A1199" s="45"/>
      <c r="B1199" s="119"/>
      <c r="C1199" s="45"/>
      <c r="D1199" s="45"/>
      <c r="E1199" s="45"/>
    </row>
    <row r="1200" spans="1:5" x14ac:dyDescent="0.25">
      <c r="A1200" s="45"/>
      <c r="B1200" s="119"/>
      <c r="C1200" s="45"/>
      <c r="D1200" s="45"/>
      <c r="E1200" s="45"/>
    </row>
    <row r="1201" spans="1:5" x14ac:dyDescent="0.25">
      <c r="A1201" s="45"/>
      <c r="B1201" s="119"/>
      <c r="C1201" s="45"/>
      <c r="D1201" s="45"/>
      <c r="E1201" s="45"/>
    </row>
    <row r="1202" spans="1:5" x14ac:dyDescent="0.25">
      <c r="A1202" s="45"/>
      <c r="B1202" s="119"/>
      <c r="C1202" s="45"/>
      <c r="D1202" s="45"/>
      <c r="E1202" s="45"/>
    </row>
    <row r="1203" spans="1:5" x14ac:dyDescent="0.25">
      <c r="A1203" s="45"/>
      <c r="B1203" s="119"/>
      <c r="C1203" s="45"/>
      <c r="D1203" s="45"/>
      <c r="E1203" s="45"/>
    </row>
    <row r="1204" spans="1:5" x14ac:dyDescent="0.25">
      <c r="A1204" s="45"/>
      <c r="B1204" s="119"/>
      <c r="C1204" s="45"/>
      <c r="D1204" s="45"/>
      <c r="E1204" s="45"/>
    </row>
    <row r="1205" spans="1:5" x14ac:dyDescent="0.25">
      <c r="A1205" s="45"/>
      <c r="B1205" s="119"/>
      <c r="C1205" s="45"/>
      <c r="D1205" s="45"/>
      <c r="E1205" s="45"/>
    </row>
    <row r="1206" spans="1:5" x14ac:dyDescent="0.25">
      <c r="A1206" s="45"/>
      <c r="B1206" s="119"/>
      <c r="C1206" s="45"/>
      <c r="D1206" s="45"/>
      <c r="E1206" s="45"/>
    </row>
    <row r="1207" spans="1:5" x14ac:dyDescent="0.25">
      <c r="A1207" s="45"/>
      <c r="B1207" s="119"/>
      <c r="C1207" s="45"/>
      <c r="D1207" s="45"/>
      <c r="E1207" s="45"/>
    </row>
    <row r="1208" spans="1:5" x14ac:dyDescent="0.25">
      <c r="A1208" s="45"/>
      <c r="B1208" s="119"/>
      <c r="C1208" s="45"/>
      <c r="D1208" s="45"/>
      <c r="E1208" s="45"/>
    </row>
    <row r="1209" spans="1:5" x14ac:dyDescent="0.25">
      <c r="A1209" s="45"/>
      <c r="B1209" s="119"/>
      <c r="C1209" s="45"/>
      <c r="D1209" s="45"/>
      <c r="E1209" s="45"/>
    </row>
    <row r="1210" spans="1:5" x14ac:dyDescent="0.25">
      <c r="A1210" s="45"/>
      <c r="B1210" s="119"/>
      <c r="C1210" s="45"/>
      <c r="D1210" s="45"/>
      <c r="E1210" s="45"/>
    </row>
    <row r="1211" spans="1:5" x14ac:dyDescent="0.25">
      <c r="A1211" s="45"/>
      <c r="B1211" s="119"/>
      <c r="C1211" s="45"/>
      <c r="D1211" s="45"/>
      <c r="E1211" s="45"/>
    </row>
    <row r="1212" spans="1:5" x14ac:dyDescent="0.25">
      <c r="A1212" s="45"/>
      <c r="B1212" s="119"/>
      <c r="C1212" s="45"/>
      <c r="D1212" s="45"/>
      <c r="E1212" s="45"/>
    </row>
    <row r="1213" spans="1:5" x14ac:dyDescent="0.25">
      <c r="A1213" s="45"/>
      <c r="B1213" s="119"/>
      <c r="C1213" s="45"/>
      <c r="D1213" s="45"/>
      <c r="E1213" s="45"/>
    </row>
    <row r="1214" spans="1:5" x14ac:dyDescent="0.25">
      <c r="A1214" s="45"/>
      <c r="B1214" s="119"/>
      <c r="C1214" s="45"/>
      <c r="D1214" s="45"/>
      <c r="E1214" s="45"/>
    </row>
    <row r="1215" spans="1:5" x14ac:dyDescent="0.25">
      <c r="A1215" s="45"/>
      <c r="B1215" s="119"/>
      <c r="C1215" s="45"/>
      <c r="D1215" s="45"/>
      <c r="E1215" s="45"/>
    </row>
    <row r="1216" spans="1:5" x14ac:dyDescent="0.25">
      <c r="A1216" s="45"/>
      <c r="B1216" s="119"/>
      <c r="C1216" s="45"/>
      <c r="D1216" s="45"/>
      <c r="E1216" s="45"/>
    </row>
    <row r="1217" spans="1:5" x14ac:dyDescent="0.25">
      <c r="A1217" s="45"/>
      <c r="B1217" s="119"/>
      <c r="C1217" s="45"/>
      <c r="D1217" s="45"/>
      <c r="E1217" s="45"/>
    </row>
    <row r="1218" spans="1:5" x14ac:dyDescent="0.25">
      <c r="A1218" s="45"/>
      <c r="B1218" s="119"/>
      <c r="C1218" s="45"/>
      <c r="D1218" s="45"/>
      <c r="E1218" s="45"/>
    </row>
    <row r="1219" spans="1:5" x14ac:dyDescent="0.25">
      <c r="A1219" s="45"/>
      <c r="B1219" s="119"/>
      <c r="C1219" s="45"/>
      <c r="D1219" s="45"/>
      <c r="E1219" s="45"/>
    </row>
    <row r="1220" spans="1:5" x14ac:dyDescent="0.25">
      <c r="A1220" s="45"/>
      <c r="B1220" s="119"/>
      <c r="C1220" s="45"/>
      <c r="D1220" s="45"/>
      <c r="E1220" s="45"/>
    </row>
    <row r="1221" spans="1:5" x14ac:dyDescent="0.25">
      <c r="A1221" s="45"/>
      <c r="B1221" s="119"/>
      <c r="C1221" s="45"/>
      <c r="D1221" s="45"/>
      <c r="E1221" s="45"/>
    </row>
    <row r="1222" spans="1:5" x14ac:dyDescent="0.25">
      <c r="A1222" s="45"/>
      <c r="B1222" s="119"/>
      <c r="C1222" s="45"/>
      <c r="D1222" s="45"/>
      <c r="E1222" s="45"/>
    </row>
    <row r="1223" spans="1:5" x14ac:dyDescent="0.25">
      <c r="A1223" s="45"/>
      <c r="B1223" s="119"/>
      <c r="C1223" s="45"/>
      <c r="D1223" s="45"/>
      <c r="E1223" s="45"/>
    </row>
    <row r="1224" spans="1:5" x14ac:dyDescent="0.25">
      <c r="A1224" s="45"/>
      <c r="B1224" s="119"/>
      <c r="C1224" s="45"/>
      <c r="D1224" s="45"/>
      <c r="E1224" s="45"/>
    </row>
    <row r="1225" spans="1:5" x14ac:dyDescent="0.25">
      <c r="A1225" s="45"/>
      <c r="B1225" s="119"/>
      <c r="C1225" s="45"/>
      <c r="D1225" s="45"/>
      <c r="E1225" s="45"/>
    </row>
    <row r="1226" spans="1:5" x14ac:dyDescent="0.25">
      <c r="A1226" s="45"/>
      <c r="B1226" s="119"/>
      <c r="C1226" s="45"/>
      <c r="D1226" s="45"/>
      <c r="E1226" s="45"/>
    </row>
    <row r="1227" spans="1:5" x14ac:dyDescent="0.25">
      <c r="A1227" s="45"/>
      <c r="B1227" s="119"/>
      <c r="C1227" s="45"/>
      <c r="D1227" s="45"/>
      <c r="E1227" s="45"/>
    </row>
    <row r="1228" spans="1:5" x14ac:dyDescent="0.25">
      <c r="A1228" s="45"/>
      <c r="B1228" s="119"/>
      <c r="C1228" s="45"/>
      <c r="D1228" s="45"/>
      <c r="E1228" s="45"/>
    </row>
    <row r="1229" spans="1:5" x14ac:dyDescent="0.25">
      <c r="A1229" s="45"/>
      <c r="B1229" s="119"/>
      <c r="C1229" s="45"/>
      <c r="D1229" s="45"/>
      <c r="E1229" s="45"/>
    </row>
    <row r="1230" spans="1:5" x14ac:dyDescent="0.25">
      <c r="A1230" s="45"/>
      <c r="B1230" s="119"/>
      <c r="C1230" s="45"/>
      <c r="D1230" s="45"/>
      <c r="E1230" s="45"/>
    </row>
    <row r="1231" spans="1:5" x14ac:dyDescent="0.25">
      <c r="A1231" s="45"/>
      <c r="B1231" s="119"/>
      <c r="C1231" s="45"/>
      <c r="D1231" s="45"/>
      <c r="E1231" s="45"/>
    </row>
    <row r="1232" spans="1:5" x14ac:dyDescent="0.25">
      <c r="A1232" s="45"/>
      <c r="B1232" s="119"/>
      <c r="C1232" s="45"/>
      <c r="D1232" s="45"/>
      <c r="E1232" s="45"/>
    </row>
    <row r="1233" spans="1:5" x14ac:dyDescent="0.25">
      <c r="A1233" s="45"/>
      <c r="B1233" s="119"/>
      <c r="C1233" s="45"/>
      <c r="D1233" s="45"/>
      <c r="E1233" s="45"/>
    </row>
    <row r="1234" spans="1:5" x14ac:dyDescent="0.25">
      <c r="A1234" s="45"/>
      <c r="B1234" s="119"/>
      <c r="C1234" s="45"/>
      <c r="D1234" s="45"/>
      <c r="E1234" s="45"/>
    </row>
    <row r="1235" spans="1:5" x14ac:dyDescent="0.25">
      <c r="A1235" s="45"/>
      <c r="B1235" s="119"/>
      <c r="C1235" s="45"/>
      <c r="D1235" s="45"/>
      <c r="E1235" s="45"/>
    </row>
    <row r="1236" spans="1:5" x14ac:dyDescent="0.25">
      <c r="A1236" s="45"/>
      <c r="B1236" s="119"/>
      <c r="C1236" s="45"/>
      <c r="D1236" s="45"/>
      <c r="E1236" s="45"/>
    </row>
    <row r="1237" spans="1:5" x14ac:dyDescent="0.25">
      <c r="A1237" s="45"/>
      <c r="B1237" s="119"/>
      <c r="C1237" s="45"/>
      <c r="D1237" s="45"/>
      <c r="E1237" s="45"/>
    </row>
    <row r="1238" spans="1:5" x14ac:dyDescent="0.25">
      <c r="A1238" s="45"/>
      <c r="B1238" s="119"/>
      <c r="C1238" s="45"/>
      <c r="D1238" s="45"/>
      <c r="E1238" s="45"/>
    </row>
    <row r="1239" spans="1:5" x14ac:dyDescent="0.25">
      <c r="A1239" s="45"/>
      <c r="B1239" s="119"/>
      <c r="C1239" s="45"/>
      <c r="D1239" s="45"/>
      <c r="E1239" s="45"/>
    </row>
    <row r="1240" spans="1:5" x14ac:dyDescent="0.25">
      <c r="A1240" s="45"/>
      <c r="B1240" s="119"/>
      <c r="C1240" s="45"/>
      <c r="D1240" s="45"/>
      <c r="E1240" s="45"/>
    </row>
    <row r="1241" spans="1:5" x14ac:dyDescent="0.25">
      <c r="A1241" s="45"/>
      <c r="B1241" s="119"/>
      <c r="C1241" s="45"/>
      <c r="D1241" s="45"/>
      <c r="E1241" s="45"/>
    </row>
    <row r="1242" spans="1:5" x14ac:dyDescent="0.25">
      <c r="A1242" s="45"/>
      <c r="B1242" s="119"/>
      <c r="C1242" s="45"/>
      <c r="D1242" s="45"/>
      <c r="E1242" s="45"/>
    </row>
    <row r="1243" spans="1:5" x14ac:dyDescent="0.25">
      <c r="A1243" s="45"/>
      <c r="B1243" s="119"/>
      <c r="C1243" s="45"/>
      <c r="D1243" s="45"/>
      <c r="E1243" s="45"/>
    </row>
    <row r="1244" spans="1:5" x14ac:dyDescent="0.25">
      <c r="A1244" s="45"/>
      <c r="B1244" s="119"/>
      <c r="C1244" s="45"/>
      <c r="D1244" s="45"/>
      <c r="E1244" s="45"/>
    </row>
    <row r="1245" spans="1:5" x14ac:dyDescent="0.25">
      <c r="A1245" s="45"/>
      <c r="B1245" s="119"/>
      <c r="C1245" s="45"/>
      <c r="D1245" s="45"/>
      <c r="E1245" s="45"/>
    </row>
    <row r="1246" spans="1:5" x14ac:dyDescent="0.25">
      <c r="A1246" s="45"/>
      <c r="B1246" s="119"/>
      <c r="C1246" s="45"/>
      <c r="D1246" s="45"/>
      <c r="E1246" s="45"/>
    </row>
    <row r="1247" spans="1:5" x14ac:dyDescent="0.25">
      <c r="A1247" s="45"/>
      <c r="B1247" s="119"/>
      <c r="C1247" s="45"/>
      <c r="D1247" s="45"/>
      <c r="E1247" s="45"/>
    </row>
    <row r="1248" spans="1:5" x14ac:dyDescent="0.25">
      <c r="A1248" s="45"/>
      <c r="B1248" s="119"/>
      <c r="C1248" s="45"/>
      <c r="D1248" s="45"/>
      <c r="E1248" s="45"/>
    </row>
    <row r="1249" spans="1:5" x14ac:dyDescent="0.25">
      <c r="A1249" s="45"/>
      <c r="B1249" s="119"/>
      <c r="C1249" s="45"/>
      <c r="D1249" s="45"/>
      <c r="E1249" s="45"/>
    </row>
    <row r="1250" spans="1:5" x14ac:dyDescent="0.25">
      <c r="A1250" s="45"/>
      <c r="B1250" s="119"/>
      <c r="C1250" s="45"/>
      <c r="D1250" s="45"/>
      <c r="E1250" s="45"/>
    </row>
    <row r="1251" spans="1:5" x14ac:dyDescent="0.25">
      <c r="A1251" s="45"/>
      <c r="B1251" s="119"/>
      <c r="C1251" s="45"/>
      <c r="D1251" s="45"/>
      <c r="E1251" s="45"/>
    </row>
    <row r="1252" spans="1:5" x14ac:dyDescent="0.25">
      <c r="A1252" s="45"/>
      <c r="B1252" s="119"/>
      <c r="C1252" s="45"/>
      <c r="D1252" s="45"/>
      <c r="E1252" s="45"/>
    </row>
    <row r="1253" spans="1:5" x14ac:dyDescent="0.25">
      <c r="A1253" s="45"/>
      <c r="B1253" s="119"/>
      <c r="C1253" s="45"/>
      <c r="D1253" s="45"/>
      <c r="E1253" s="45"/>
    </row>
    <row r="1254" spans="1:5" x14ac:dyDescent="0.25">
      <c r="A1254" s="45"/>
      <c r="B1254" s="119"/>
      <c r="C1254" s="45"/>
      <c r="D1254" s="45"/>
      <c r="E1254" s="45"/>
    </row>
    <row r="1255" spans="1:5" x14ac:dyDescent="0.25">
      <c r="A1255" s="45"/>
      <c r="B1255" s="119"/>
      <c r="C1255" s="45"/>
      <c r="D1255" s="45"/>
      <c r="E1255" s="45"/>
    </row>
    <row r="1256" spans="1:5" x14ac:dyDescent="0.25">
      <c r="A1256" s="45"/>
      <c r="B1256" s="119"/>
      <c r="C1256" s="45"/>
      <c r="D1256" s="45"/>
      <c r="E1256" s="45"/>
    </row>
    <row r="1257" spans="1:5" x14ac:dyDescent="0.25">
      <c r="A1257" s="45"/>
      <c r="B1257" s="119"/>
      <c r="C1257" s="45"/>
      <c r="D1257" s="45"/>
      <c r="E1257" s="45"/>
    </row>
    <row r="1258" spans="1:5" x14ac:dyDescent="0.25">
      <c r="A1258" s="45"/>
      <c r="B1258" s="119"/>
      <c r="C1258" s="45"/>
      <c r="D1258" s="45"/>
      <c r="E1258" s="45"/>
    </row>
    <row r="1259" spans="1:5" x14ac:dyDescent="0.25">
      <c r="A1259" s="45"/>
      <c r="B1259" s="119"/>
      <c r="C1259" s="45"/>
      <c r="D1259" s="45"/>
      <c r="E1259" s="45"/>
    </row>
    <row r="1260" spans="1:5" x14ac:dyDescent="0.25">
      <c r="A1260" s="45"/>
      <c r="B1260" s="119"/>
      <c r="C1260" s="45"/>
      <c r="D1260" s="45"/>
      <c r="E1260" s="45"/>
    </row>
    <row r="1261" spans="1:5" x14ac:dyDescent="0.25">
      <c r="A1261" s="45"/>
      <c r="B1261" s="119"/>
      <c r="C1261" s="45"/>
      <c r="D1261" s="45"/>
      <c r="E1261" s="45"/>
    </row>
    <row r="1262" spans="1:5" x14ac:dyDescent="0.25">
      <c r="A1262" s="45"/>
      <c r="B1262" s="119"/>
      <c r="C1262" s="45"/>
      <c r="D1262" s="45"/>
      <c r="E1262" s="45"/>
    </row>
    <row r="1263" spans="1:5" x14ac:dyDescent="0.25">
      <c r="A1263" s="45"/>
      <c r="B1263" s="119"/>
      <c r="C1263" s="45"/>
      <c r="D1263" s="45"/>
      <c r="E1263" s="45"/>
    </row>
    <row r="1264" spans="1:5" x14ac:dyDescent="0.25">
      <c r="A1264" s="45"/>
      <c r="B1264" s="119"/>
      <c r="C1264" s="45"/>
      <c r="D1264" s="45"/>
      <c r="E1264" s="45"/>
    </row>
    <row r="1265" spans="1:5" x14ac:dyDescent="0.25">
      <c r="A1265" s="45"/>
      <c r="B1265" s="119"/>
      <c r="C1265" s="45"/>
      <c r="D1265" s="45"/>
      <c r="E1265" s="45"/>
    </row>
    <row r="1266" spans="1:5" x14ac:dyDescent="0.25">
      <c r="A1266" s="45"/>
      <c r="B1266" s="119"/>
      <c r="C1266" s="45"/>
      <c r="D1266" s="45"/>
      <c r="E1266" s="45"/>
    </row>
    <row r="1267" spans="1:5" x14ac:dyDescent="0.25">
      <c r="A1267" s="45"/>
      <c r="B1267" s="119"/>
      <c r="C1267" s="45"/>
      <c r="D1267" s="45"/>
      <c r="E1267" s="45"/>
    </row>
    <row r="1268" spans="1:5" x14ac:dyDescent="0.25">
      <c r="A1268" s="45"/>
      <c r="B1268" s="119"/>
      <c r="C1268" s="45"/>
      <c r="D1268" s="45"/>
      <c r="E1268" s="45"/>
    </row>
    <row r="1269" spans="1:5" x14ac:dyDescent="0.25">
      <c r="A1269" s="45"/>
      <c r="B1269" s="119"/>
      <c r="C1269" s="45"/>
      <c r="D1269" s="45"/>
      <c r="E1269" s="45"/>
    </row>
    <row r="1270" spans="1:5" x14ac:dyDescent="0.25">
      <c r="A1270" s="45"/>
      <c r="B1270" s="119"/>
      <c r="C1270" s="45"/>
      <c r="D1270" s="45"/>
      <c r="E1270" s="45"/>
    </row>
    <row r="1271" spans="1:5" x14ac:dyDescent="0.25">
      <c r="A1271" s="45"/>
      <c r="B1271" s="119"/>
      <c r="C1271" s="45"/>
      <c r="D1271" s="45"/>
      <c r="E1271" s="45"/>
    </row>
    <row r="1272" spans="1:5" x14ac:dyDescent="0.25">
      <c r="A1272" s="45"/>
      <c r="B1272" s="119"/>
      <c r="C1272" s="45"/>
      <c r="D1272" s="45"/>
      <c r="E1272" s="45"/>
    </row>
    <row r="1273" spans="1:5" x14ac:dyDescent="0.25">
      <c r="A1273" s="45"/>
      <c r="B1273" s="119"/>
      <c r="C1273" s="45"/>
      <c r="D1273" s="45"/>
      <c r="E1273" s="45"/>
    </row>
    <row r="1274" spans="1:5" x14ac:dyDescent="0.25">
      <c r="A1274" s="45"/>
      <c r="B1274" s="119"/>
      <c r="C1274" s="45"/>
      <c r="D1274" s="45"/>
      <c r="E1274" s="45"/>
    </row>
    <row r="1275" spans="1:5" x14ac:dyDescent="0.25">
      <c r="A1275" s="45"/>
      <c r="B1275" s="119"/>
      <c r="C1275" s="45"/>
      <c r="D1275" s="45"/>
      <c r="E1275" s="45"/>
    </row>
    <row r="1276" spans="1:5" x14ac:dyDescent="0.25">
      <c r="A1276" s="45"/>
      <c r="B1276" s="119"/>
      <c r="C1276" s="45"/>
      <c r="D1276" s="45"/>
      <c r="E1276" s="45"/>
    </row>
    <row r="1277" spans="1:5" x14ac:dyDescent="0.25">
      <c r="A1277" s="45"/>
      <c r="B1277" s="119"/>
      <c r="C1277" s="45"/>
      <c r="D1277" s="45"/>
      <c r="E1277" s="45"/>
    </row>
    <row r="1278" spans="1:5" x14ac:dyDescent="0.25">
      <c r="A1278" s="45"/>
      <c r="B1278" s="119"/>
      <c r="C1278" s="45"/>
      <c r="D1278" s="45"/>
      <c r="E1278" s="45"/>
    </row>
    <row r="1279" spans="1:5" x14ac:dyDescent="0.25">
      <c r="A1279" s="45"/>
      <c r="B1279" s="119"/>
      <c r="C1279" s="45"/>
      <c r="D1279" s="45"/>
      <c r="E1279" s="45"/>
    </row>
    <row r="1280" spans="1:5" x14ac:dyDescent="0.25">
      <c r="A1280" s="45"/>
      <c r="B1280" s="119"/>
      <c r="C1280" s="45"/>
      <c r="D1280" s="45"/>
      <c r="E1280" s="45"/>
    </row>
    <row r="1281" spans="1:5" x14ac:dyDescent="0.25">
      <c r="A1281" s="45"/>
      <c r="B1281" s="119"/>
      <c r="C1281" s="45"/>
      <c r="D1281" s="45"/>
      <c r="E1281" s="45"/>
    </row>
    <row r="1282" spans="1:5" x14ac:dyDescent="0.25">
      <c r="A1282" s="45"/>
      <c r="B1282" s="119"/>
      <c r="C1282" s="45"/>
      <c r="D1282" s="45"/>
      <c r="E1282" s="45"/>
    </row>
    <row r="1283" spans="1:5" x14ac:dyDescent="0.25">
      <c r="A1283" s="45"/>
      <c r="B1283" s="119"/>
      <c r="C1283" s="45"/>
      <c r="D1283" s="45"/>
      <c r="E1283" s="45"/>
    </row>
    <row r="1284" spans="1:5" x14ac:dyDescent="0.25">
      <c r="A1284" s="45"/>
      <c r="B1284" s="119"/>
      <c r="C1284" s="45"/>
      <c r="D1284" s="45"/>
      <c r="E1284" s="45"/>
    </row>
    <row r="1285" spans="1:5" x14ac:dyDescent="0.25">
      <c r="A1285" s="45"/>
      <c r="B1285" s="119"/>
      <c r="C1285" s="45"/>
      <c r="D1285" s="45"/>
      <c r="E1285" s="45"/>
    </row>
    <row r="1286" spans="1:5" x14ac:dyDescent="0.25">
      <c r="A1286" s="45"/>
      <c r="B1286" s="119"/>
      <c r="C1286" s="45"/>
      <c r="D1286" s="45"/>
      <c r="E1286" s="45"/>
    </row>
    <row r="1287" spans="1:5" x14ac:dyDescent="0.25">
      <c r="A1287" s="45"/>
      <c r="B1287" s="119"/>
      <c r="C1287" s="45"/>
      <c r="D1287" s="45"/>
      <c r="E1287" s="45"/>
    </row>
    <row r="1288" spans="1:5" x14ac:dyDescent="0.25">
      <c r="A1288" s="45"/>
      <c r="B1288" s="119"/>
      <c r="C1288" s="45"/>
      <c r="D1288" s="45"/>
      <c r="E1288" s="45"/>
    </row>
    <row r="1289" spans="1:5" x14ac:dyDescent="0.25">
      <c r="A1289" s="45"/>
      <c r="B1289" s="119"/>
      <c r="C1289" s="45"/>
      <c r="D1289" s="45"/>
      <c r="E1289" s="45"/>
    </row>
    <row r="1290" spans="1:5" x14ac:dyDescent="0.25">
      <c r="A1290" s="45"/>
      <c r="B1290" s="119"/>
      <c r="C1290" s="45"/>
      <c r="D1290" s="45"/>
      <c r="E1290" s="45"/>
    </row>
    <row r="1291" spans="1:5" x14ac:dyDescent="0.25">
      <c r="A1291" s="45"/>
      <c r="B1291" s="119"/>
      <c r="C1291" s="45"/>
      <c r="D1291" s="45"/>
      <c r="E1291" s="45"/>
    </row>
    <row r="1292" spans="1:5" x14ac:dyDescent="0.25">
      <c r="A1292" s="45"/>
      <c r="B1292" s="119"/>
      <c r="C1292" s="45"/>
      <c r="D1292" s="45"/>
      <c r="E1292" s="45"/>
    </row>
    <row r="1293" spans="1:5" x14ac:dyDescent="0.25">
      <c r="A1293" s="45"/>
      <c r="B1293" s="119"/>
      <c r="C1293" s="45"/>
      <c r="D1293" s="45"/>
      <c r="E1293" s="45"/>
    </row>
    <row r="1294" spans="1:5" x14ac:dyDescent="0.25">
      <c r="A1294" s="45"/>
      <c r="B1294" s="119"/>
      <c r="C1294" s="45"/>
      <c r="D1294" s="45"/>
      <c r="E1294" s="45"/>
    </row>
    <row r="1295" spans="1:5" x14ac:dyDescent="0.25">
      <c r="A1295" s="45"/>
      <c r="B1295" s="119"/>
      <c r="C1295" s="45"/>
      <c r="D1295" s="45"/>
      <c r="E1295" s="45"/>
    </row>
    <row r="1296" spans="1:5" x14ac:dyDescent="0.25">
      <c r="A1296" s="45"/>
      <c r="B1296" s="119"/>
      <c r="C1296" s="45"/>
      <c r="D1296" s="45"/>
      <c r="E1296" s="45"/>
    </row>
    <row r="1297" spans="1:5" x14ac:dyDescent="0.25">
      <c r="A1297" s="45"/>
      <c r="B1297" s="119"/>
      <c r="C1297" s="45"/>
      <c r="D1297" s="45"/>
      <c r="E1297" s="45"/>
    </row>
    <row r="1298" spans="1:5" x14ac:dyDescent="0.25">
      <c r="A1298" s="45"/>
      <c r="B1298" s="119"/>
      <c r="C1298" s="45"/>
      <c r="D1298" s="45"/>
      <c r="E1298" s="45"/>
    </row>
    <row r="1299" spans="1:5" x14ac:dyDescent="0.25">
      <c r="A1299" s="45"/>
      <c r="B1299" s="119"/>
      <c r="C1299" s="45"/>
      <c r="D1299" s="45"/>
      <c r="E1299" s="45"/>
    </row>
    <row r="1300" spans="1:5" x14ac:dyDescent="0.25">
      <c r="A1300" s="45"/>
      <c r="B1300" s="119"/>
      <c r="C1300" s="45"/>
      <c r="D1300" s="45"/>
      <c r="E1300" s="45"/>
    </row>
    <row r="1301" spans="1:5" x14ac:dyDescent="0.25">
      <c r="A1301" s="45"/>
      <c r="B1301" s="119"/>
      <c r="C1301" s="45"/>
      <c r="D1301" s="45"/>
      <c r="E1301" s="45"/>
    </row>
    <row r="1302" spans="1:5" x14ac:dyDescent="0.25">
      <c r="A1302" s="45"/>
      <c r="B1302" s="119"/>
      <c r="C1302" s="45"/>
      <c r="D1302" s="45"/>
      <c r="E1302" s="45"/>
    </row>
    <row r="1303" spans="1:5" x14ac:dyDescent="0.25">
      <c r="A1303" s="45"/>
      <c r="B1303" s="119"/>
      <c r="C1303" s="45"/>
      <c r="D1303" s="45"/>
      <c r="E1303" s="45"/>
    </row>
    <row r="1304" spans="1:5" x14ac:dyDescent="0.25">
      <c r="A1304" s="45"/>
      <c r="B1304" s="119"/>
      <c r="C1304" s="45"/>
      <c r="D1304" s="45"/>
      <c r="E1304" s="45"/>
    </row>
    <row r="1305" spans="1:5" x14ac:dyDescent="0.25">
      <c r="A1305" s="45"/>
      <c r="B1305" s="119"/>
      <c r="C1305" s="45"/>
      <c r="D1305" s="45"/>
      <c r="E1305" s="45"/>
    </row>
    <row r="1306" spans="1:5" x14ac:dyDescent="0.25">
      <c r="A1306" s="45"/>
      <c r="B1306" s="119"/>
      <c r="C1306" s="45"/>
      <c r="D1306" s="45"/>
      <c r="E1306" s="45"/>
    </row>
    <row r="1307" spans="1:5" x14ac:dyDescent="0.25">
      <c r="A1307" s="45"/>
      <c r="B1307" s="119"/>
      <c r="C1307" s="45"/>
      <c r="D1307" s="45"/>
      <c r="E1307" s="45"/>
    </row>
    <row r="1308" spans="1:5" x14ac:dyDescent="0.25">
      <c r="A1308" s="45"/>
      <c r="B1308" s="119"/>
      <c r="C1308" s="45"/>
      <c r="D1308" s="45"/>
      <c r="E1308" s="45"/>
    </row>
    <row r="1309" spans="1:5" x14ac:dyDescent="0.25">
      <c r="A1309" s="45"/>
      <c r="B1309" s="119"/>
      <c r="C1309" s="45"/>
      <c r="D1309" s="45"/>
      <c r="E1309" s="45"/>
    </row>
    <row r="1310" spans="1:5" x14ac:dyDescent="0.25">
      <c r="A1310" s="45"/>
      <c r="B1310" s="119"/>
      <c r="C1310" s="45"/>
      <c r="D1310" s="45"/>
      <c r="E1310" s="45"/>
    </row>
    <row r="1311" spans="1:5" x14ac:dyDescent="0.25">
      <c r="A1311" s="45"/>
      <c r="B1311" s="119"/>
      <c r="C1311" s="45"/>
      <c r="D1311" s="45"/>
      <c r="E1311" s="45"/>
    </row>
    <row r="1312" spans="1:5" x14ac:dyDescent="0.25">
      <c r="A1312" s="45"/>
      <c r="B1312" s="119"/>
      <c r="C1312" s="45"/>
      <c r="D1312" s="45"/>
      <c r="E1312" s="45"/>
    </row>
    <row r="1313" spans="1:5" x14ac:dyDescent="0.25">
      <c r="A1313" s="45"/>
      <c r="B1313" s="119"/>
      <c r="C1313" s="45"/>
      <c r="D1313" s="45"/>
      <c r="E1313" s="45"/>
    </row>
    <row r="1314" spans="1:5" x14ac:dyDescent="0.25">
      <c r="A1314" s="45"/>
      <c r="B1314" s="119"/>
      <c r="C1314" s="45"/>
      <c r="D1314" s="45"/>
      <c r="E1314" s="45"/>
    </row>
    <row r="1315" spans="1:5" x14ac:dyDescent="0.25">
      <c r="A1315" s="45"/>
      <c r="B1315" s="119"/>
      <c r="C1315" s="45"/>
      <c r="D1315" s="45"/>
      <c r="E1315" s="45"/>
    </row>
    <row r="1316" spans="1:5" x14ac:dyDescent="0.25">
      <c r="A1316" s="45"/>
      <c r="B1316" s="119"/>
      <c r="C1316" s="45"/>
      <c r="D1316" s="45"/>
      <c r="E1316" s="45"/>
    </row>
    <row r="1317" spans="1:5" x14ac:dyDescent="0.25">
      <c r="A1317" s="45"/>
      <c r="B1317" s="119"/>
      <c r="C1317" s="45"/>
      <c r="D1317" s="45"/>
      <c r="E1317" s="45"/>
    </row>
    <row r="1318" spans="1:5" x14ac:dyDescent="0.25">
      <c r="A1318" s="45"/>
      <c r="B1318" s="119"/>
      <c r="C1318" s="45"/>
      <c r="D1318" s="45"/>
      <c r="E1318" s="45"/>
    </row>
    <row r="1319" spans="1:5" x14ac:dyDescent="0.25">
      <c r="A1319" s="45"/>
      <c r="B1319" s="119"/>
      <c r="C1319" s="45"/>
      <c r="D1319" s="45"/>
      <c r="E1319" s="45"/>
    </row>
    <row r="1320" spans="1:5" x14ac:dyDescent="0.25">
      <c r="A1320" s="45"/>
      <c r="B1320" s="119"/>
      <c r="C1320" s="45"/>
      <c r="D1320" s="45"/>
      <c r="E1320" s="45"/>
    </row>
    <row r="1321" spans="1:5" x14ac:dyDescent="0.25">
      <c r="A1321" s="45"/>
      <c r="B1321" s="119"/>
      <c r="C1321" s="45"/>
      <c r="D1321" s="45"/>
      <c r="E1321" s="45"/>
    </row>
    <row r="1322" spans="1:5" x14ac:dyDescent="0.25">
      <c r="A1322" s="45"/>
      <c r="B1322" s="119"/>
      <c r="C1322" s="45"/>
      <c r="D1322" s="45"/>
      <c r="E1322" s="45"/>
    </row>
    <row r="1323" spans="1:5" x14ac:dyDescent="0.25">
      <c r="A1323" s="45"/>
      <c r="B1323" s="119"/>
      <c r="C1323" s="45"/>
      <c r="D1323" s="45"/>
      <c r="E1323" s="45"/>
    </row>
    <row r="1324" spans="1:5" x14ac:dyDescent="0.25">
      <c r="A1324" s="45"/>
      <c r="B1324" s="119"/>
      <c r="C1324" s="45"/>
      <c r="D1324" s="45"/>
      <c r="E1324" s="45"/>
    </row>
    <row r="1325" spans="1:5" x14ac:dyDescent="0.25">
      <c r="A1325" s="45"/>
      <c r="B1325" s="119"/>
      <c r="C1325" s="45"/>
      <c r="D1325" s="45"/>
      <c r="E1325" s="45"/>
    </row>
    <row r="1326" spans="1:5" x14ac:dyDescent="0.25">
      <c r="A1326" s="45"/>
      <c r="B1326" s="119"/>
      <c r="C1326" s="45"/>
      <c r="D1326" s="45"/>
      <c r="E1326" s="45"/>
    </row>
    <row r="1327" spans="1:5" x14ac:dyDescent="0.25">
      <c r="A1327" s="45"/>
      <c r="B1327" s="119"/>
      <c r="C1327" s="45"/>
      <c r="D1327" s="45"/>
      <c r="E1327" s="45"/>
    </row>
    <row r="1328" spans="1:5" x14ac:dyDescent="0.25">
      <c r="A1328" s="45"/>
      <c r="B1328" s="119"/>
      <c r="C1328" s="45"/>
      <c r="D1328" s="45"/>
      <c r="E1328" s="45"/>
    </row>
    <row r="1329" spans="1:5" x14ac:dyDescent="0.25">
      <c r="A1329" s="45"/>
      <c r="B1329" s="119"/>
      <c r="C1329" s="45"/>
      <c r="D1329" s="45"/>
      <c r="E1329" s="45"/>
    </row>
    <row r="1330" spans="1:5" x14ac:dyDescent="0.25">
      <c r="A1330" s="45"/>
      <c r="B1330" s="119"/>
      <c r="C1330" s="45"/>
      <c r="D1330" s="45"/>
      <c r="E1330" s="45"/>
    </row>
    <row r="1331" spans="1:5" x14ac:dyDescent="0.25">
      <c r="A1331" s="45"/>
      <c r="B1331" s="119"/>
      <c r="C1331" s="45"/>
      <c r="D1331" s="45"/>
      <c r="E1331" s="45"/>
    </row>
    <row r="1332" spans="1:5" x14ac:dyDescent="0.25">
      <c r="A1332" s="45"/>
      <c r="B1332" s="119"/>
      <c r="C1332" s="45"/>
      <c r="D1332" s="45"/>
      <c r="E1332" s="45"/>
    </row>
    <row r="1333" spans="1:5" x14ac:dyDescent="0.25">
      <c r="A1333" s="45"/>
      <c r="B1333" s="119"/>
      <c r="C1333" s="45"/>
      <c r="D1333" s="45"/>
      <c r="E1333" s="45"/>
    </row>
    <row r="1334" spans="1:5" x14ac:dyDescent="0.25">
      <c r="A1334" s="45"/>
      <c r="B1334" s="119"/>
      <c r="C1334" s="45"/>
      <c r="D1334" s="45"/>
      <c r="E1334" s="45"/>
    </row>
    <row r="1335" spans="1:5" x14ac:dyDescent="0.25">
      <c r="A1335" s="45"/>
      <c r="B1335" s="119"/>
      <c r="C1335" s="45"/>
      <c r="D1335" s="45"/>
      <c r="E1335" s="45"/>
    </row>
    <row r="1336" spans="1:5" x14ac:dyDescent="0.25">
      <c r="A1336" s="45"/>
      <c r="B1336" s="119"/>
      <c r="C1336" s="45"/>
      <c r="D1336" s="45"/>
      <c r="E1336" s="45"/>
    </row>
    <row r="1337" spans="1:5" x14ac:dyDescent="0.25">
      <c r="A1337" s="45"/>
      <c r="B1337" s="119"/>
      <c r="C1337" s="45"/>
      <c r="D1337" s="45"/>
      <c r="E1337" s="45"/>
    </row>
    <row r="1338" spans="1:5" x14ac:dyDescent="0.25">
      <c r="A1338" s="45"/>
      <c r="B1338" s="119"/>
      <c r="C1338" s="45"/>
      <c r="D1338" s="45"/>
      <c r="E1338" s="45"/>
    </row>
    <row r="1339" spans="1:5" x14ac:dyDescent="0.25">
      <c r="A1339" s="45"/>
      <c r="B1339" s="119"/>
      <c r="C1339" s="45"/>
      <c r="D1339" s="45"/>
      <c r="E1339" s="45"/>
    </row>
    <row r="1340" spans="1:5" x14ac:dyDescent="0.25">
      <c r="A1340" s="45"/>
      <c r="B1340" s="119"/>
      <c r="C1340" s="45"/>
      <c r="D1340" s="45"/>
      <c r="E1340" s="45"/>
    </row>
    <row r="1341" spans="1:5" x14ac:dyDescent="0.25">
      <c r="A1341" s="45"/>
      <c r="B1341" s="119"/>
      <c r="C1341" s="45"/>
      <c r="D1341" s="45"/>
      <c r="E1341" s="45"/>
    </row>
    <row r="1342" spans="1:5" x14ac:dyDescent="0.25">
      <c r="A1342" s="45"/>
      <c r="B1342" s="119"/>
      <c r="C1342" s="45"/>
      <c r="D1342" s="45"/>
      <c r="E1342" s="45"/>
    </row>
    <row r="1343" spans="1:5" x14ac:dyDescent="0.25">
      <c r="A1343" s="45"/>
      <c r="B1343" s="119"/>
      <c r="C1343" s="45"/>
      <c r="D1343" s="45"/>
      <c r="E1343" s="45"/>
    </row>
    <row r="1344" spans="1:5" x14ac:dyDescent="0.25">
      <c r="A1344" s="45"/>
      <c r="B1344" s="119"/>
      <c r="C1344" s="45"/>
      <c r="D1344" s="45"/>
      <c r="E1344" s="45"/>
    </row>
    <row r="1345" spans="1:5" x14ac:dyDescent="0.25">
      <c r="A1345" s="45"/>
      <c r="B1345" s="119"/>
      <c r="C1345" s="45"/>
      <c r="D1345" s="45"/>
      <c r="E1345" s="45"/>
    </row>
    <row r="1346" spans="1:5" x14ac:dyDescent="0.25">
      <c r="A1346" s="45"/>
      <c r="B1346" s="119"/>
      <c r="C1346" s="45"/>
      <c r="D1346" s="45"/>
      <c r="E1346" s="45"/>
    </row>
    <row r="1347" spans="1:5" x14ac:dyDescent="0.25">
      <c r="A1347" s="45"/>
      <c r="B1347" s="119"/>
      <c r="C1347" s="45"/>
      <c r="D1347" s="45"/>
      <c r="E1347" s="45"/>
    </row>
    <row r="1348" spans="1:5" x14ac:dyDescent="0.25">
      <c r="A1348" s="45"/>
      <c r="B1348" s="119"/>
      <c r="C1348" s="45"/>
      <c r="D1348" s="45"/>
      <c r="E1348" s="45"/>
    </row>
    <row r="1349" spans="1:5" x14ac:dyDescent="0.25">
      <c r="A1349" s="45"/>
      <c r="B1349" s="119"/>
      <c r="C1349" s="45"/>
      <c r="D1349" s="45"/>
      <c r="E1349" s="45"/>
    </row>
    <row r="1350" spans="1:5" x14ac:dyDescent="0.25">
      <c r="A1350" s="45"/>
      <c r="B1350" s="119"/>
      <c r="C1350" s="45"/>
      <c r="D1350" s="45"/>
      <c r="E1350" s="45"/>
    </row>
    <row r="1351" spans="1:5" x14ac:dyDescent="0.25">
      <c r="A1351" s="45"/>
      <c r="B1351" s="119"/>
      <c r="C1351" s="45"/>
      <c r="D1351" s="45"/>
      <c r="E1351" s="45"/>
    </row>
    <row r="1352" spans="1:5" x14ac:dyDescent="0.25">
      <c r="A1352" s="45"/>
      <c r="B1352" s="119"/>
      <c r="C1352" s="45"/>
      <c r="D1352" s="45"/>
      <c r="E1352" s="45"/>
    </row>
    <row r="1353" spans="1:5" x14ac:dyDescent="0.25">
      <c r="A1353" s="45"/>
      <c r="B1353" s="119"/>
      <c r="C1353" s="45"/>
      <c r="D1353" s="45"/>
      <c r="E1353" s="45"/>
    </row>
    <row r="1354" spans="1:5" x14ac:dyDescent="0.25">
      <c r="A1354" s="45"/>
      <c r="B1354" s="119"/>
      <c r="C1354" s="45"/>
      <c r="D1354" s="45"/>
      <c r="E1354" s="45"/>
    </row>
    <row r="1355" spans="1:5" x14ac:dyDescent="0.25">
      <c r="A1355" s="45"/>
      <c r="B1355" s="119"/>
      <c r="C1355" s="45"/>
      <c r="D1355" s="45"/>
      <c r="E1355" s="45"/>
    </row>
    <row r="1356" spans="1:5" x14ac:dyDescent="0.25">
      <c r="A1356" s="45"/>
      <c r="B1356" s="119"/>
      <c r="C1356" s="45"/>
      <c r="D1356" s="45"/>
      <c r="E1356" s="45"/>
    </row>
    <row r="1357" spans="1:5" x14ac:dyDescent="0.25">
      <c r="A1357" s="45"/>
      <c r="B1357" s="119"/>
      <c r="C1357" s="45"/>
      <c r="D1357" s="45"/>
      <c r="E1357" s="45"/>
    </row>
    <row r="1358" spans="1:5" x14ac:dyDescent="0.25">
      <c r="A1358" s="45"/>
      <c r="B1358" s="119"/>
      <c r="C1358" s="45"/>
      <c r="D1358" s="45"/>
      <c r="E1358" s="45"/>
    </row>
    <row r="1359" spans="1:5" x14ac:dyDescent="0.25">
      <c r="A1359" s="45"/>
      <c r="B1359" s="119"/>
      <c r="C1359" s="45"/>
      <c r="D1359" s="45"/>
      <c r="E1359" s="45"/>
    </row>
    <row r="1360" spans="1:5" x14ac:dyDescent="0.25">
      <c r="A1360" s="45"/>
      <c r="B1360" s="119"/>
      <c r="C1360" s="45"/>
      <c r="D1360" s="45"/>
      <c r="E1360" s="45"/>
    </row>
    <row r="1361" spans="1:5" x14ac:dyDescent="0.25">
      <c r="A1361" s="45"/>
      <c r="B1361" s="119"/>
      <c r="C1361" s="45"/>
      <c r="D1361" s="45"/>
      <c r="E1361" s="45"/>
    </row>
    <row r="1362" spans="1:5" x14ac:dyDescent="0.25">
      <c r="A1362" s="45"/>
      <c r="B1362" s="119"/>
      <c r="C1362" s="45"/>
      <c r="D1362" s="45"/>
      <c r="E1362" s="45"/>
    </row>
    <row r="1363" spans="1:5" x14ac:dyDescent="0.25">
      <c r="A1363" s="45"/>
      <c r="B1363" s="119"/>
      <c r="C1363" s="45"/>
      <c r="D1363" s="45"/>
      <c r="E1363" s="45"/>
    </row>
    <row r="1364" spans="1:5" x14ac:dyDescent="0.25">
      <c r="A1364" s="45"/>
      <c r="B1364" s="119"/>
      <c r="C1364" s="45"/>
      <c r="D1364" s="45"/>
      <c r="E1364" s="45"/>
    </row>
    <row r="1365" spans="1:5" x14ac:dyDescent="0.25">
      <c r="A1365" s="45"/>
      <c r="B1365" s="119"/>
      <c r="C1365" s="45"/>
      <c r="D1365" s="45"/>
      <c r="E1365" s="45"/>
    </row>
    <row r="1366" spans="1:5" x14ac:dyDescent="0.25">
      <c r="A1366" s="45"/>
      <c r="B1366" s="119"/>
      <c r="C1366" s="45"/>
      <c r="D1366" s="45"/>
      <c r="E1366" s="45"/>
    </row>
    <row r="1367" spans="1:5" x14ac:dyDescent="0.25">
      <c r="A1367" s="45"/>
      <c r="B1367" s="119"/>
      <c r="C1367" s="45"/>
      <c r="D1367" s="45"/>
      <c r="E1367" s="45"/>
    </row>
    <row r="1368" spans="1:5" x14ac:dyDescent="0.25">
      <c r="A1368" s="45"/>
      <c r="B1368" s="119"/>
      <c r="C1368" s="45"/>
      <c r="D1368" s="45"/>
      <c r="E1368" s="45"/>
    </row>
    <row r="1369" spans="1:5" x14ac:dyDescent="0.25">
      <c r="A1369" s="45"/>
      <c r="B1369" s="119"/>
      <c r="C1369" s="45"/>
      <c r="D1369" s="45"/>
      <c r="E1369" s="45"/>
    </row>
    <row r="1370" spans="1:5" x14ac:dyDescent="0.25">
      <c r="A1370" s="45"/>
      <c r="B1370" s="119"/>
      <c r="C1370" s="45"/>
      <c r="D1370" s="45"/>
      <c r="E1370" s="45"/>
    </row>
    <row r="1371" spans="1:5" x14ac:dyDescent="0.25">
      <c r="A1371" s="45"/>
      <c r="B1371" s="119"/>
      <c r="C1371" s="45"/>
      <c r="D1371" s="45"/>
      <c r="E1371" s="45"/>
    </row>
    <row r="1372" spans="1:5" x14ac:dyDescent="0.25">
      <c r="A1372" s="45"/>
      <c r="B1372" s="119"/>
      <c r="C1372" s="45"/>
      <c r="D1372" s="45"/>
      <c r="E1372" s="45"/>
    </row>
    <row r="1373" spans="1:5" x14ac:dyDescent="0.25">
      <c r="A1373" s="45"/>
      <c r="B1373" s="119"/>
      <c r="C1373" s="45"/>
      <c r="D1373" s="45"/>
      <c r="E1373" s="45"/>
    </row>
    <row r="1374" spans="1:5" x14ac:dyDescent="0.25">
      <c r="A1374" s="45"/>
      <c r="B1374" s="119"/>
      <c r="C1374" s="45"/>
      <c r="D1374" s="45"/>
      <c r="E1374" s="45"/>
    </row>
    <row r="1375" spans="1:5" x14ac:dyDescent="0.25">
      <c r="A1375" s="45"/>
      <c r="B1375" s="119"/>
      <c r="C1375" s="45"/>
      <c r="D1375" s="45"/>
      <c r="E1375" s="45"/>
    </row>
    <row r="1376" spans="1:5" x14ac:dyDescent="0.25">
      <c r="A1376" s="45"/>
      <c r="B1376" s="119"/>
      <c r="C1376" s="45"/>
      <c r="D1376" s="45"/>
      <c r="E1376" s="45"/>
    </row>
    <row r="1377" spans="1:5" x14ac:dyDescent="0.25">
      <c r="A1377" s="45"/>
      <c r="B1377" s="119"/>
      <c r="C1377" s="45"/>
      <c r="D1377" s="45"/>
      <c r="E1377" s="45"/>
    </row>
    <row r="1378" spans="1:5" x14ac:dyDescent="0.25">
      <c r="A1378" s="45"/>
      <c r="B1378" s="119"/>
      <c r="C1378" s="45"/>
      <c r="D1378" s="45"/>
      <c r="E1378" s="45"/>
    </row>
    <row r="1379" spans="1:5" x14ac:dyDescent="0.25">
      <c r="A1379" s="45"/>
      <c r="B1379" s="119"/>
      <c r="C1379" s="45"/>
      <c r="D1379" s="45"/>
      <c r="E1379" s="45"/>
    </row>
    <row r="1380" spans="1:5" x14ac:dyDescent="0.25">
      <c r="A1380" s="45"/>
      <c r="B1380" s="119"/>
      <c r="C1380" s="45"/>
      <c r="D1380" s="45"/>
      <c r="E1380" s="45"/>
    </row>
    <row r="1381" spans="1:5" x14ac:dyDescent="0.25">
      <c r="A1381" s="45"/>
      <c r="B1381" s="119"/>
      <c r="C1381" s="45"/>
      <c r="D1381" s="45"/>
      <c r="E1381" s="45"/>
    </row>
    <row r="1382" spans="1:5" x14ac:dyDescent="0.25">
      <c r="A1382" s="45"/>
      <c r="B1382" s="119"/>
      <c r="C1382" s="45"/>
      <c r="D1382" s="45"/>
      <c r="E1382" s="45"/>
    </row>
    <row r="1383" spans="1:5" x14ac:dyDescent="0.25">
      <c r="A1383" s="45"/>
      <c r="B1383" s="119"/>
      <c r="C1383" s="45"/>
      <c r="D1383" s="45"/>
      <c r="E1383" s="45"/>
    </row>
    <row r="1384" spans="1:5" x14ac:dyDescent="0.25">
      <c r="A1384" s="45"/>
      <c r="B1384" s="119"/>
      <c r="C1384" s="45"/>
      <c r="D1384" s="45"/>
      <c r="E1384" s="45"/>
    </row>
    <row r="1385" spans="1:5" x14ac:dyDescent="0.25">
      <c r="A1385" s="45"/>
      <c r="B1385" s="119"/>
      <c r="C1385" s="45"/>
      <c r="D1385" s="45"/>
      <c r="E1385" s="45"/>
    </row>
    <row r="1386" spans="1:5" x14ac:dyDescent="0.25">
      <c r="A1386" s="45"/>
      <c r="B1386" s="119"/>
      <c r="C1386" s="45"/>
      <c r="D1386" s="45"/>
      <c r="E1386" s="45"/>
    </row>
    <row r="1387" spans="1:5" x14ac:dyDescent="0.25">
      <c r="A1387" s="45"/>
      <c r="B1387" s="119"/>
      <c r="C1387" s="45"/>
      <c r="D1387" s="45"/>
      <c r="E1387" s="45"/>
    </row>
    <row r="1388" spans="1:5" x14ac:dyDescent="0.25">
      <c r="A1388" s="45"/>
      <c r="B1388" s="119"/>
      <c r="C1388" s="45"/>
      <c r="D1388" s="45"/>
      <c r="E1388" s="45"/>
    </row>
    <row r="1389" spans="1:5" x14ac:dyDescent="0.25">
      <c r="A1389" s="45"/>
      <c r="B1389" s="119"/>
      <c r="C1389" s="45"/>
      <c r="D1389" s="45"/>
      <c r="E1389" s="45"/>
    </row>
    <row r="1390" spans="1:5" x14ac:dyDescent="0.25">
      <c r="A1390" s="45"/>
      <c r="B1390" s="119"/>
      <c r="C1390" s="45"/>
      <c r="D1390" s="45"/>
      <c r="E1390" s="45"/>
    </row>
    <row r="1391" spans="1:5" x14ac:dyDescent="0.25">
      <c r="A1391" s="45"/>
      <c r="B1391" s="119"/>
      <c r="C1391" s="45"/>
      <c r="D1391" s="45"/>
      <c r="E1391" s="45"/>
    </row>
    <row r="1392" spans="1:5" x14ac:dyDescent="0.25">
      <c r="A1392" s="45"/>
      <c r="B1392" s="119"/>
      <c r="C1392" s="45"/>
      <c r="D1392" s="45"/>
      <c r="E1392" s="45"/>
    </row>
    <row r="1393" spans="1:5" x14ac:dyDescent="0.25">
      <c r="A1393" s="45"/>
      <c r="B1393" s="119"/>
      <c r="C1393" s="45"/>
      <c r="D1393" s="45"/>
      <c r="E1393" s="45"/>
    </row>
    <row r="1394" spans="1:5" x14ac:dyDescent="0.25">
      <c r="A1394" s="45"/>
      <c r="B1394" s="119"/>
      <c r="C1394" s="45"/>
      <c r="D1394" s="45"/>
      <c r="E1394" s="45"/>
    </row>
    <row r="1395" spans="1:5" x14ac:dyDescent="0.25">
      <c r="A1395" s="45"/>
      <c r="B1395" s="119"/>
      <c r="C1395" s="45"/>
      <c r="D1395" s="45"/>
      <c r="E1395" s="45"/>
    </row>
    <row r="1396" spans="1:5" x14ac:dyDescent="0.25">
      <c r="A1396" s="45"/>
      <c r="B1396" s="119"/>
      <c r="C1396" s="45"/>
      <c r="D1396" s="45"/>
      <c r="E1396" s="45"/>
    </row>
    <row r="1397" spans="1:5" x14ac:dyDescent="0.25">
      <c r="A1397" s="45"/>
      <c r="B1397" s="119"/>
      <c r="C1397" s="45"/>
      <c r="D1397" s="45"/>
      <c r="E1397" s="45"/>
    </row>
    <row r="1398" spans="1:5" x14ac:dyDescent="0.25">
      <c r="A1398" s="45"/>
      <c r="B1398" s="119"/>
      <c r="C1398" s="45"/>
      <c r="D1398" s="45"/>
      <c r="E1398" s="45"/>
    </row>
    <row r="1399" spans="1:5" x14ac:dyDescent="0.25">
      <c r="A1399" s="45"/>
      <c r="B1399" s="119"/>
      <c r="C1399" s="45"/>
      <c r="D1399" s="45"/>
      <c r="E1399" s="45"/>
    </row>
    <row r="1400" spans="1:5" x14ac:dyDescent="0.25">
      <c r="A1400" s="45"/>
      <c r="B1400" s="119"/>
      <c r="C1400" s="45"/>
      <c r="D1400" s="45"/>
      <c r="E1400" s="45"/>
    </row>
    <row r="1401" spans="1:5" x14ac:dyDescent="0.25">
      <c r="A1401" s="45"/>
      <c r="B1401" s="119"/>
      <c r="C1401" s="45"/>
      <c r="D1401" s="45"/>
      <c r="E1401" s="45"/>
    </row>
    <row r="1402" spans="1:5" x14ac:dyDescent="0.25">
      <c r="A1402" s="45"/>
      <c r="B1402" s="119"/>
      <c r="C1402" s="45"/>
      <c r="D1402" s="45"/>
      <c r="E1402" s="45"/>
    </row>
    <row r="1403" spans="1:5" x14ac:dyDescent="0.25">
      <c r="A1403" s="45"/>
      <c r="B1403" s="119"/>
      <c r="C1403" s="45"/>
      <c r="D1403" s="45"/>
      <c r="E1403" s="45"/>
    </row>
    <row r="1404" spans="1:5" x14ac:dyDescent="0.25">
      <c r="A1404" s="45"/>
      <c r="B1404" s="119"/>
      <c r="C1404" s="45"/>
      <c r="D1404" s="45"/>
      <c r="E1404" s="45"/>
    </row>
    <row r="1405" spans="1:5" x14ac:dyDescent="0.25">
      <c r="A1405" s="45"/>
      <c r="B1405" s="119"/>
      <c r="C1405" s="45"/>
      <c r="D1405" s="45"/>
      <c r="E1405" s="45"/>
    </row>
    <row r="1406" spans="1:5" x14ac:dyDescent="0.25">
      <c r="A1406" s="45"/>
      <c r="B1406" s="119"/>
      <c r="C1406" s="45"/>
      <c r="D1406" s="45"/>
      <c r="E1406" s="45"/>
    </row>
    <row r="1407" spans="1:5" x14ac:dyDescent="0.25">
      <c r="A1407" s="45"/>
      <c r="B1407" s="119"/>
      <c r="C1407" s="45"/>
      <c r="D1407" s="45"/>
      <c r="E1407" s="45"/>
    </row>
    <row r="1408" spans="1:5" x14ac:dyDescent="0.25">
      <c r="A1408" s="45"/>
      <c r="B1408" s="119"/>
      <c r="C1408" s="45"/>
      <c r="D1408" s="45"/>
      <c r="E1408" s="45"/>
    </row>
    <row r="1409" spans="1:5" x14ac:dyDescent="0.25">
      <c r="A1409" s="45"/>
      <c r="B1409" s="119"/>
      <c r="C1409" s="45"/>
      <c r="D1409" s="45"/>
      <c r="E1409" s="45"/>
    </row>
    <row r="1410" spans="1:5" x14ac:dyDescent="0.25">
      <c r="A1410" s="45"/>
      <c r="B1410" s="119"/>
      <c r="C1410" s="45"/>
      <c r="D1410" s="45"/>
      <c r="E1410" s="45"/>
    </row>
    <row r="1411" spans="1:5" x14ac:dyDescent="0.25">
      <c r="A1411" s="45"/>
      <c r="B1411" s="119"/>
      <c r="C1411" s="45"/>
      <c r="D1411" s="45"/>
      <c r="E1411" s="45"/>
    </row>
    <row r="1412" spans="1:5" x14ac:dyDescent="0.25">
      <c r="A1412" s="45"/>
      <c r="B1412" s="119"/>
      <c r="C1412" s="45"/>
      <c r="D1412" s="45"/>
      <c r="E1412" s="45"/>
    </row>
    <row r="1413" spans="1:5" x14ac:dyDescent="0.25">
      <c r="A1413" s="45"/>
      <c r="B1413" s="119"/>
      <c r="C1413" s="45"/>
      <c r="D1413" s="45"/>
      <c r="E1413" s="45"/>
    </row>
    <row r="1414" spans="1:5" x14ac:dyDescent="0.25">
      <c r="A1414" s="45"/>
      <c r="B1414" s="119"/>
      <c r="C1414" s="45"/>
      <c r="D1414" s="45"/>
      <c r="E1414" s="45"/>
    </row>
    <row r="1415" spans="1:5" x14ac:dyDescent="0.25">
      <c r="A1415" s="45"/>
      <c r="B1415" s="119"/>
      <c r="C1415" s="45"/>
      <c r="D1415" s="45"/>
      <c r="E1415" s="45"/>
    </row>
    <row r="1416" spans="1:5" x14ac:dyDescent="0.25">
      <c r="A1416" s="45"/>
      <c r="B1416" s="119"/>
      <c r="C1416" s="45"/>
      <c r="D1416" s="45"/>
      <c r="E1416" s="45"/>
    </row>
    <row r="1417" spans="1:5" x14ac:dyDescent="0.25">
      <c r="A1417" s="45"/>
      <c r="B1417" s="119"/>
      <c r="C1417" s="45"/>
      <c r="D1417" s="45"/>
      <c r="E1417" s="45"/>
    </row>
    <row r="1418" spans="1:5" x14ac:dyDescent="0.25">
      <c r="A1418" s="45"/>
      <c r="B1418" s="119"/>
      <c r="C1418" s="45"/>
      <c r="D1418" s="45"/>
      <c r="E1418" s="45"/>
    </row>
    <row r="1419" spans="1:5" x14ac:dyDescent="0.25">
      <c r="A1419" s="45"/>
      <c r="B1419" s="119"/>
      <c r="C1419" s="45"/>
      <c r="D1419" s="45"/>
      <c r="E1419" s="45"/>
    </row>
    <row r="1420" spans="1:5" x14ac:dyDescent="0.25">
      <c r="A1420" s="45"/>
      <c r="B1420" s="119"/>
      <c r="C1420" s="45"/>
      <c r="D1420" s="45"/>
      <c r="E1420" s="45"/>
    </row>
    <row r="1421" spans="1:5" x14ac:dyDescent="0.25">
      <c r="A1421" s="45"/>
      <c r="B1421" s="119"/>
      <c r="C1421" s="45"/>
      <c r="D1421" s="45"/>
      <c r="E1421" s="45"/>
    </row>
    <row r="1422" spans="1:5" x14ac:dyDescent="0.25">
      <c r="A1422" s="45"/>
      <c r="B1422" s="119"/>
      <c r="C1422" s="45"/>
      <c r="D1422" s="45"/>
      <c r="E1422" s="45"/>
    </row>
    <row r="1423" spans="1:5" x14ac:dyDescent="0.25">
      <c r="A1423" s="45"/>
      <c r="B1423" s="119"/>
      <c r="C1423" s="45"/>
      <c r="D1423" s="45"/>
      <c r="E1423" s="45"/>
    </row>
    <row r="1424" spans="1:5" x14ac:dyDescent="0.25">
      <c r="A1424" s="45"/>
      <c r="B1424" s="119"/>
      <c r="C1424" s="45"/>
      <c r="D1424" s="45"/>
      <c r="E1424" s="45"/>
    </row>
    <row r="1425" spans="1:5" x14ac:dyDescent="0.25">
      <c r="A1425" s="45"/>
      <c r="B1425" s="119"/>
      <c r="C1425" s="45"/>
      <c r="D1425" s="45"/>
      <c r="E1425" s="45"/>
    </row>
    <row r="1426" spans="1:5" x14ac:dyDescent="0.25">
      <c r="A1426" s="45"/>
      <c r="B1426" s="119"/>
      <c r="C1426" s="45"/>
      <c r="D1426" s="45"/>
      <c r="E1426" s="45"/>
    </row>
    <row r="1427" spans="1:5" x14ac:dyDescent="0.25">
      <c r="A1427" s="45"/>
      <c r="B1427" s="119"/>
      <c r="C1427" s="45"/>
      <c r="D1427" s="45"/>
      <c r="E1427" s="45"/>
    </row>
    <row r="1428" spans="1:5" x14ac:dyDescent="0.25">
      <c r="A1428" s="45"/>
      <c r="B1428" s="119"/>
      <c r="C1428" s="45"/>
      <c r="D1428" s="45"/>
      <c r="E1428" s="45"/>
    </row>
    <row r="1429" spans="1:5" x14ac:dyDescent="0.25">
      <c r="A1429" s="45"/>
      <c r="B1429" s="119"/>
      <c r="C1429" s="45"/>
      <c r="D1429" s="45"/>
      <c r="E1429" s="45"/>
    </row>
    <row r="1430" spans="1:5" x14ac:dyDescent="0.25">
      <c r="A1430" s="45"/>
      <c r="B1430" s="119"/>
      <c r="C1430" s="45"/>
      <c r="D1430" s="45"/>
      <c r="E1430" s="45"/>
    </row>
    <row r="1431" spans="1:5" x14ac:dyDescent="0.25">
      <c r="A1431" s="45"/>
      <c r="B1431" s="119"/>
      <c r="C1431" s="45"/>
      <c r="D1431" s="45"/>
      <c r="E1431" s="45"/>
    </row>
    <row r="1432" spans="1:5" x14ac:dyDescent="0.25">
      <c r="A1432" s="45"/>
      <c r="B1432" s="119"/>
      <c r="C1432" s="45"/>
      <c r="D1432" s="45"/>
      <c r="E1432" s="45"/>
    </row>
    <row r="1433" spans="1:5" x14ac:dyDescent="0.25">
      <c r="A1433" s="45"/>
      <c r="B1433" s="119"/>
      <c r="C1433" s="45"/>
      <c r="D1433" s="45"/>
      <c r="E1433" s="45"/>
    </row>
    <row r="1434" spans="1:5" x14ac:dyDescent="0.25">
      <c r="A1434" s="45"/>
      <c r="B1434" s="119"/>
      <c r="C1434" s="45"/>
      <c r="D1434" s="45"/>
      <c r="E1434" s="45"/>
    </row>
    <row r="1435" spans="1:5" x14ac:dyDescent="0.25">
      <c r="A1435" s="45"/>
      <c r="B1435" s="119"/>
      <c r="C1435" s="45"/>
      <c r="D1435" s="45"/>
      <c r="E1435" s="45"/>
    </row>
    <row r="1436" spans="1:5" x14ac:dyDescent="0.25">
      <c r="A1436" s="45"/>
      <c r="B1436" s="119"/>
      <c r="C1436" s="45"/>
      <c r="D1436" s="45"/>
      <c r="E1436" s="45"/>
    </row>
    <row r="1437" spans="1:5" x14ac:dyDescent="0.25">
      <c r="A1437" s="45"/>
      <c r="B1437" s="119"/>
      <c r="C1437" s="45"/>
      <c r="D1437" s="45"/>
      <c r="E1437" s="45"/>
    </row>
    <row r="1438" spans="1:5" x14ac:dyDescent="0.25">
      <c r="A1438" s="45"/>
      <c r="B1438" s="119"/>
      <c r="C1438" s="45"/>
      <c r="D1438" s="45"/>
      <c r="E1438" s="45"/>
    </row>
    <row r="1439" spans="1:5" x14ac:dyDescent="0.25">
      <c r="A1439" s="45"/>
      <c r="B1439" s="119"/>
      <c r="C1439" s="45"/>
      <c r="D1439" s="45"/>
      <c r="E1439" s="45"/>
    </row>
    <row r="1440" spans="1:5" x14ac:dyDescent="0.25">
      <c r="A1440" s="45"/>
      <c r="B1440" s="119"/>
      <c r="C1440" s="45"/>
      <c r="D1440" s="45"/>
      <c r="E1440" s="45"/>
    </row>
    <row r="1441" spans="1:5" x14ac:dyDescent="0.25">
      <c r="A1441" s="45"/>
      <c r="B1441" s="119"/>
      <c r="C1441" s="45"/>
      <c r="D1441" s="45"/>
      <c r="E1441" s="45"/>
    </row>
    <row r="1442" spans="1:5" x14ac:dyDescent="0.25">
      <c r="A1442" s="45"/>
      <c r="B1442" s="119"/>
      <c r="C1442" s="45"/>
      <c r="D1442" s="45"/>
      <c r="E1442" s="45"/>
    </row>
    <row r="1443" spans="1:5" x14ac:dyDescent="0.25">
      <c r="A1443" s="45"/>
      <c r="B1443" s="119"/>
      <c r="C1443" s="45"/>
      <c r="D1443" s="45"/>
      <c r="E1443" s="45"/>
    </row>
    <row r="1444" spans="1:5" x14ac:dyDescent="0.25">
      <c r="A1444" s="45"/>
      <c r="B1444" s="119"/>
      <c r="C1444" s="45"/>
      <c r="D1444" s="45"/>
      <c r="E1444" s="45"/>
    </row>
    <row r="1445" spans="1:5" x14ac:dyDescent="0.25">
      <c r="A1445" s="45"/>
      <c r="B1445" s="119"/>
      <c r="C1445" s="45"/>
      <c r="D1445" s="45"/>
      <c r="E1445" s="45"/>
    </row>
    <row r="1446" spans="1:5" x14ac:dyDescent="0.25">
      <c r="A1446" s="45"/>
      <c r="B1446" s="119"/>
      <c r="C1446" s="45"/>
      <c r="D1446" s="45"/>
      <c r="E1446" s="45"/>
    </row>
    <row r="1447" spans="1:5" x14ac:dyDescent="0.25">
      <c r="A1447" s="45"/>
      <c r="B1447" s="119"/>
      <c r="C1447" s="45"/>
      <c r="D1447" s="45"/>
      <c r="E1447" s="45"/>
    </row>
    <row r="1448" spans="1:5" x14ac:dyDescent="0.25">
      <c r="A1448" s="45"/>
      <c r="B1448" s="119"/>
      <c r="C1448" s="45"/>
      <c r="D1448" s="45"/>
      <c r="E1448" s="45"/>
    </row>
    <row r="1449" spans="1:5" x14ac:dyDescent="0.25">
      <c r="A1449" s="45"/>
      <c r="B1449" s="119"/>
      <c r="C1449" s="45"/>
      <c r="D1449" s="45"/>
      <c r="E1449" s="45"/>
    </row>
    <row r="1450" spans="1:5" x14ac:dyDescent="0.25">
      <c r="A1450" s="45"/>
      <c r="B1450" s="119"/>
      <c r="C1450" s="45"/>
      <c r="D1450" s="45"/>
      <c r="E1450" s="45"/>
    </row>
    <row r="1451" spans="1:5" x14ac:dyDescent="0.25">
      <c r="A1451" s="45"/>
      <c r="B1451" s="119"/>
      <c r="C1451" s="45"/>
      <c r="D1451" s="45"/>
      <c r="E1451" s="45"/>
    </row>
    <row r="1452" spans="1:5" x14ac:dyDescent="0.25">
      <c r="A1452" s="45"/>
      <c r="B1452" s="119"/>
      <c r="C1452" s="45"/>
      <c r="D1452" s="45"/>
      <c r="E1452" s="45"/>
    </row>
    <row r="1453" spans="1:5" x14ac:dyDescent="0.25">
      <c r="A1453" s="45"/>
      <c r="B1453" s="119"/>
      <c r="C1453" s="45"/>
      <c r="D1453" s="45"/>
      <c r="E1453" s="45"/>
    </row>
    <row r="1454" spans="1:5" x14ac:dyDescent="0.25">
      <c r="A1454" s="45"/>
      <c r="B1454" s="119"/>
      <c r="C1454" s="45"/>
      <c r="D1454" s="45"/>
      <c r="E1454" s="45"/>
    </row>
    <row r="1455" spans="1:5" x14ac:dyDescent="0.25">
      <c r="A1455" s="45"/>
      <c r="B1455" s="119"/>
      <c r="C1455" s="45"/>
      <c r="D1455" s="45"/>
      <c r="E1455" s="45"/>
    </row>
    <row r="1456" spans="1:5" x14ac:dyDescent="0.25">
      <c r="A1456" s="45"/>
      <c r="B1456" s="119"/>
      <c r="C1456" s="45"/>
      <c r="D1456" s="45"/>
      <c r="E1456" s="45"/>
    </row>
    <row r="1457" spans="1:5" x14ac:dyDescent="0.25">
      <c r="A1457" s="45"/>
      <c r="B1457" s="119"/>
      <c r="C1457" s="45"/>
      <c r="D1457" s="45"/>
      <c r="E1457" s="45"/>
    </row>
    <row r="1458" spans="1:5" x14ac:dyDescent="0.25">
      <c r="A1458" s="45"/>
      <c r="B1458" s="119"/>
      <c r="C1458" s="45"/>
      <c r="D1458" s="45"/>
      <c r="E1458" s="45"/>
    </row>
    <row r="1459" spans="1:5" x14ac:dyDescent="0.25">
      <c r="A1459" s="45"/>
      <c r="B1459" s="119"/>
      <c r="C1459" s="45"/>
      <c r="D1459" s="45"/>
      <c r="E1459" s="45"/>
    </row>
    <row r="1460" spans="1:5" x14ac:dyDescent="0.25">
      <c r="A1460" s="45"/>
      <c r="B1460" s="119"/>
      <c r="C1460" s="45"/>
      <c r="D1460" s="45"/>
      <c r="E1460" s="45"/>
    </row>
    <row r="1461" spans="1:5" x14ac:dyDescent="0.25">
      <c r="A1461" s="45"/>
      <c r="B1461" s="119"/>
      <c r="C1461" s="45"/>
      <c r="D1461" s="45"/>
      <c r="E1461" s="45"/>
    </row>
    <row r="1462" spans="1:5" x14ac:dyDescent="0.25">
      <c r="A1462" s="45"/>
      <c r="B1462" s="119"/>
      <c r="C1462" s="45"/>
      <c r="D1462" s="45"/>
      <c r="E1462" s="45"/>
    </row>
    <row r="1463" spans="1:5" x14ac:dyDescent="0.25">
      <c r="A1463" s="45"/>
      <c r="B1463" s="119"/>
      <c r="C1463" s="45"/>
      <c r="D1463" s="45"/>
      <c r="E1463" s="45"/>
    </row>
    <row r="1464" spans="1:5" x14ac:dyDescent="0.25">
      <c r="A1464" s="45"/>
      <c r="B1464" s="119"/>
      <c r="C1464" s="45"/>
      <c r="D1464" s="45"/>
      <c r="E1464" s="45"/>
    </row>
    <row r="1465" spans="1:5" x14ac:dyDescent="0.25">
      <c r="A1465" s="45"/>
      <c r="B1465" s="119"/>
      <c r="C1465" s="45"/>
      <c r="D1465" s="45"/>
      <c r="E1465" s="45"/>
    </row>
    <row r="1466" spans="1:5" x14ac:dyDescent="0.25">
      <c r="A1466" s="45"/>
      <c r="B1466" s="119"/>
      <c r="C1466" s="45"/>
      <c r="D1466" s="45"/>
      <c r="E1466" s="45"/>
    </row>
    <row r="1467" spans="1:5" x14ac:dyDescent="0.25">
      <c r="A1467" s="45"/>
      <c r="B1467" s="119"/>
      <c r="C1467" s="45"/>
      <c r="D1467" s="45"/>
      <c r="E1467" s="45"/>
    </row>
    <row r="1468" spans="1:5" x14ac:dyDescent="0.25">
      <c r="A1468" s="45"/>
      <c r="B1468" s="119"/>
      <c r="C1468" s="45"/>
      <c r="D1468" s="45"/>
      <c r="E1468" s="45"/>
    </row>
    <row r="1469" spans="1:5" x14ac:dyDescent="0.25">
      <c r="A1469" s="45"/>
      <c r="B1469" s="119"/>
      <c r="C1469" s="45"/>
      <c r="D1469" s="45"/>
      <c r="E1469" s="45"/>
    </row>
    <row r="1470" spans="1:5" x14ac:dyDescent="0.25">
      <c r="A1470" s="45"/>
      <c r="B1470" s="119"/>
      <c r="C1470" s="45"/>
      <c r="D1470" s="45"/>
      <c r="E1470" s="45"/>
    </row>
    <row r="1471" spans="1:5" x14ac:dyDescent="0.25">
      <c r="A1471" s="45"/>
      <c r="B1471" s="119"/>
      <c r="C1471" s="45"/>
      <c r="D1471" s="45"/>
      <c r="E1471" s="45"/>
    </row>
    <row r="1472" spans="1:5" x14ac:dyDescent="0.25">
      <c r="A1472" s="45"/>
      <c r="B1472" s="119"/>
      <c r="C1472" s="45"/>
      <c r="D1472" s="45"/>
      <c r="E1472" s="45"/>
    </row>
    <row r="1473" spans="1:5" x14ac:dyDescent="0.25">
      <c r="A1473" s="45"/>
      <c r="B1473" s="119"/>
      <c r="C1473" s="45"/>
      <c r="D1473" s="45"/>
      <c r="E1473" s="45"/>
    </row>
    <row r="1474" spans="1:5" x14ac:dyDescent="0.25">
      <c r="A1474" s="45"/>
      <c r="B1474" s="119"/>
      <c r="C1474" s="45"/>
      <c r="D1474" s="45"/>
      <c r="E1474" s="45"/>
    </row>
    <row r="1475" spans="1:5" x14ac:dyDescent="0.25">
      <c r="A1475" s="45"/>
      <c r="B1475" s="119"/>
      <c r="C1475" s="45"/>
      <c r="D1475" s="45"/>
      <c r="E1475" s="45"/>
    </row>
    <row r="1476" spans="1:5" x14ac:dyDescent="0.25">
      <c r="A1476" s="45"/>
      <c r="B1476" s="119"/>
      <c r="C1476" s="45"/>
      <c r="D1476" s="45"/>
      <c r="E1476" s="45"/>
    </row>
    <row r="1477" spans="1:5" x14ac:dyDescent="0.25">
      <c r="A1477" s="45"/>
      <c r="B1477" s="119"/>
      <c r="C1477" s="45"/>
      <c r="D1477" s="45"/>
      <c r="E1477" s="45"/>
    </row>
    <row r="1478" spans="1:5" x14ac:dyDescent="0.25">
      <c r="A1478" s="45"/>
      <c r="B1478" s="119"/>
      <c r="C1478" s="45"/>
      <c r="D1478" s="45"/>
      <c r="E1478" s="45"/>
    </row>
    <row r="1479" spans="1:5" x14ac:dyDescent="0.25">
      <c r="A1479" s="45"/>
      <c r="B1479" s="119"/>
      <c r="C1479" s="45"/>
      <c r="D1479" s="45"/>
      <c r="E1479" s="45"/>
    </row>
    <row r="1480" spans="1:5" x14ac:dyDescent="0.25">
      <c r="A1480" s="45"/>
      <c r="B1480" s="119"/>
      <c r="C1480" s="45"/>
      <c r="D1480" s="45"/>
      <c r="E1480" s="45"/>
    </row>
    <row r="1481" spans="1:5" x14ac:dyDescent="0.25">
      <c r="A1481" s="45"/>
      <c r="B1481" s="119"/>
      <c r="C1481" s="45"/>
      <c r="D1481" s="45"/>
      <c r="E1481" s="45"/>
    </row>
    <row r="1482" spans="1:5" x14ac:dyDescent="0.25">
      <c r="A1482" s="45"/>
      <c r="B1482" s="119"/>
      <c r="C1482" s="45"/>
      <c r="D1482" s="45"/>
      <c r="E1482" s="45"/>
    </row>
    <row r="1483" spans="1:5" x14ac:dyDescent="0.25">
      <c r="A1483" s="45"/>
      <c r="B1483" s="119"/>
      <c r="C1483" s="45"/>
      <c r="D1483" s="45"/>
      <c r="E1483" s="45"/>
    </row>
    <row r="1484" spans="1:5" x14ac:dyDescent="0.25">
      <c r="A1484" s="45"/>
      <c r="B1484" s="119"/>
      <c r="C1484" s="45"/>
      <c r="D1484" s="45"/>
      <c r="E1484" s="45"/>
    </row>
    <row r="1485" spans="1:5" x14ac:dyDescent="0.25">
      <c r="A1485" s="45"/>
      <c r="B1485" s="119"/>
      <c r="C1485" s="45"/>
      <c r="D1485" s="45"/>
      <c r="E1485" s="45"/>
    </row>
    <row r="1486" spans="1:5" x14ac:dyDescent="0.25">
      <c r="A1486" s="45"/>
      <c r="B1486" s="119"/>
      <c r="C1486" s="45"/>
      <c r="D1486" s="45"/>
      <c r="E1486" s="45"/>
    </row>
    <row r="1487" spans="1:5" x14ac:dyDescent="0.25">
      <c r="A1487" s="45"/>
      <c r="B1487" s="119"/>
      <c r="C1487" s="45"/>
      <c r="D1487" s="45"/>
      <c r="E1487" s="45"/>
    </row>
    <row r="1488" spans="1:5" x14ac:dyDescent="0.25">
      <c r="A1488" s="45"/>
      <c r="B1488" s="119"/>
      <c r="C1488" s="45"/>
      <c r="D1488" s="45"/>
      <c r="E1488" s="45"/>
    </row>
    <row r="1489" spans="1:5" x14ac:dyDescent="0.25">
      <c r="A1489" s="45"/>
      <c r="B1489" s="119"/>
      <c r="C1489" s="45"/>
      <c r="D1489" s="45"/>
      <c r="E1489" s="45"/>
    </row>
    <row r="1490" spans="1:5" x14ac:dyDescent="0.25">
      <c r="A1490" s="45"/>
      <c r="B1490" s="119"/>
      <c r="C1490" s="45"/>
      <c r="D1490" s="45"/>
      <c r="E1490" s="45"/>
    </row>
    <row r="1491" spans="1:5" x14ac:dyDescent="0.25">
      <c r="A1491" s="45"/>
      <c r="B1491" s="119"/>
      <c r="C1491" s="45"/>
      <c r="D1491" s="45"/>
      <c r="E1491" s="45"/>
    </row>
    <row r="1492" spans="1:5" x14ac:dyDescent="0.25">
      <c r="A1492" s="45"/>
      <c r="B1492" s="119"/>
      <c r="C1492" s="45"/>
      <c r="D1492" s="45"/>
      <c r="E1492" s="45"/>
    </row>
    <row r="1493" spans="1:5" x14ac:dyDescent="0.25">
      <c r="A1493" s="45"/>
      <c r="B1493" s="119"/>
      <c r="C1493" s="45"/>
      <c r="D1493" s="45"/>
      <c r="E1493" s="45"/>
    </row>
    <row r="1494" spans="1:5" x14ac:dyDescent="0.25">
      <c r="A1494" s="45"/>
      <c r="B1494" s="119"/>
      <c r="C1494" s="45"/>
      <c r="D1494" s="45"/>
      <c r="E1494" s="45"/>
    </row>
    <row r="1495" spans="1:5" x14ac:dyDescent="0.25">
      <c r="A1495" s="45"/>
      <c r="B1495" s="119"/>
      <c r="C1495" s="45"/>
      <c r="D1495" s="45"/>
      <c r="E1495" s="45"/>
    </row>
    <row r="1496" spans="1:5" x14ac:dyDescent="0.25">
      <c r="A1496" s="45"/>
      <c r="B1496" s="119"/>
      <c r="C1496" s="45"/>
      <c r="D1496" s="45"/>
      <c r="E1496" s="45"/>
    </row>
    <row r="1497" spans="1:5" x14ac:dyDescent="0.25">
      <c r="A1497" s="45"/>
      <c r="B1497" s="119"/>
      <c r="C1497" s="45"/>
      <c r="D1497" s="45"/>
      <c r="E1497" s="45"/>
    </row>
    <row r="1498" spans="1:5" x14ac:dyDescent="0.25">
      <c r="A1498" s="45"/>
      <c r="B1498" s="119"/>
      <c r="C1498" s="45"/>
      <c r="D1498" s="45"/>
      <c r="E1498" s="45"/>
    </row>
    <row r="1499" spans="1:5" x14ac:dyDescent="0.25">
      <c r="A1499" s="45"/>
      <c r="B1499" s="119"/>
      <c r="C1499" s="45"/>
      <c r="D1499" s="45"/>
      <c r="E1499" s="45"/>
    </row>
    <row r="1500" spans="1:5" x14ac:dyDescent="0.25">
      <c r="A1500" s="45"/>
      <c r="B1500" s="119"/>
      <c r="C1500" s="45"/>
      <c r="D1500" s="45"/>
      <c r="E1500" s="45"/>
    </row>
    <row r="1501" spans="1:5" x14ac:dyDescent="0.25">
      <c r="A1501" s="45"/>
      <c r="B1501" s="119"/>
      <c r="C1501" s="45"/>
      <c r="D1501" s="45"/>
      <c r="E1501" s="45"/>
    </row>
    <row r="1502" spans="1:5" x14ac:dyDescent="0.25">
      <c r="A1502" s="45"/>
      <c r="B1502" s="119"/>
      <c r="C1502" s="45"/>
      <c r="D1502" s="45"/>
      <c r="E1502" s="45"/>
    </row>
    <row r="1503" spans="1:5" x14ac:dyDescent="0.25">
      <c r="A1503" s="45"/>
      <c r="B1503" s="119"/>
      <c r="C1503" s="45"/>
      <c r="D1503" s="45"/>
      <c r="E1503" s="45"/>
    </row>
    <row r="1504" spans="1:5" x14ac:dyDescent="0.25">
      <c r="A1504" s="45"/>
      <c r="B1504" s="119"/>
      <c r="C1504" s="45"/>
      <c r="D1504" s="45"/>
      <c r="E1504" s="45"/>
    </row>
    <row r="1505" spans="1:5" x14ac:dyDescent="0.25">
      <c r="A1505" s="45"/>
      <c r="B1505" s="119"/>
      <c r="C1505" s="45"/>
      <c r="D1505" s="45"/>
      <c r="E1505" s="45"/>
    </row>
    <row r="1506" spans="1:5" x14ac:dyDescent="0.25">
      <c r="A1506" s="45"/>
      <c r="B1506" s="119"/>
      <c r="C1506" s="45"/>
      <c r="D1506" s="45"/>
      <c r="E1506" s="45"/>
    </row>
    <row r="1507" spans="1:5" x14ac:dyDescent="0.25">
      <c r="A1507" s="45"/>
      <c r="B1507" s="119"/>
      <c r="C1507" s="45"/>
      <c r="D1507" s="45"/>
      <c r="E1507" s="45"/>
    </row>
    <row r="1508" spans="1:5" x14ac:dyDescent="0.25">
      <c r="A1508" s="45"/>
      <c r="B1508" s="119"/>
      <c r="C1508" s="45"/>
      <c r="D1508" s="45"/>
      <c r="E1508" s="45"/>
    </row>
    <row r="1509" spans="1:5" x14ac:dyDescent="0.25">
      <c r="A1509" s="45"/>
      <c r="B1509" s="119"/>
      <c r="C1509" s="45"/>
      <c r="D1509" s="45"/>
      <c r="E1509" s="45"/>
    </row>
    <row r="1510" spans="1:5" x14ac:dyDescent="0.25">
      <c r="A1510" s="45"/>
      <c r="B1510" s="119"/>
      <c r="C1510" s="45"/>
      <c r="D1510" s="45"/>
      <c r="E1510" s="45"/>
    </row>
    <row r="1511" spans="1:5" x14ac:dyDescent="0.25">
      <c r="A1511" s="45"/>
      <c r="B1511" s="119"/>
      <c r="C1511" s="45"/>
      <c r="D1511" s="45"/>
      <c r="E1511" s="45"/>
    </row>
    <row r="1512" spans="1:5" x14ac:dyDescent="0.25">
      <c r="A1512" s="45"/>
      <c r="B1512" s="119"/>
      <c r="C1512" s="45"/>
      <c r="D1512" s="45"/>
      <c r="E1512" s="45"/>
    </row>
    <row r="1513" spans="1:5" x14ac:dyDescent="0.25">
      <c r="A1513" s="45"/>
      <c r="B1513" s="119"/>
      <c r="C1513" s="45"/>
      <c r="D1513" s="45"/>
      <c r="E1513" s="45"/>
    </row>
    <row r="1514" spans="1:5" x14ac:dyDescent="0.25">
      <c r="A1514" s="45"/>
      <c r="B1514" s="119"/>
      <c r="C1514" s="45"/>
      <c r="D1514" s="45"/>
      <c r="E1514" s="45"/>
    </row>
    <row r="1515" spans="1:5" x14ac:dyDescent="0.25">
      <c r="A1515" s="45"/>
      <c r="B1515" s="119"/>
      <c r="C1515" s="45"/>
      <c r="D1515" s="45"/>
      <c r="E1515" s="45"/>
    </row>
    <row r="1516" spans="1:5" x14ac:dyDescent="0.25">
      <c r="A1516" s="45"/>
      <c r="B1516" s="119"/>
      <c r="C1516" s="45"/>
      <c r="D1516" s="45"/>
      <c r="E1516" s="45"/>
    </row>
    <row r="1517" spans="1:5" x14ac:dyDescent="0.25">
      <c r="A1517" s="45"/>
      <c r="B1517" s="119"/>
      <c r="C1517" s="45"/>
      <c r="D1517" s="45"/>
      <c r="E1517" s="45"/>
    </row>
    <row r="1518" spans="1:5" x14ac:dyDescent="0.25">
      <c r="A1518" s="45"/>
      <c r="B1518" s="119"/>
      <c r="C1518" s="45"/>
      <c r="D1518" s="45"/>
      <c r="E1518" s="45"/>
    </row>
    <row r="1519" spans="1:5" x14ac:dyDescent="0.25">
      <c r="A1519" s="45"/>
      <c r="B1519" s="119"/>
      <c r="C1519" s="45"/>
      <c r="D1519" s="45"/>
      <c r="E1519" s="45"/>
    </row>
    <row r="1520" spans="1:5" x14ac:dyDescent="0.25">
      <c r="A1520" s="45"/>
      <c r="B1520" s="119"/>
      <c r="C1520" s="45"/>
      <c r="D1520" s="45"/>
      <c r="E1520" s="45"/>
    </row>
    <row r="1521" spans="1:5" x14ac:dyDescent="0.25">
      <c r="A1521" s="45"/>
      <c r="B1521" s="119"/>
      <c r="C1521" s="45"/>
      <c r="D1521" s="45"/>
      <c r="E1521" s="45"/>
    </row>
    <row r="1522" spans="1:5" x14ac:dyDescent="0.25">
      <c r="A1522" s="45"/>
      <c r="B1522" s="119"/>
      <c r="C1522" s="45"/>
      <c r="D1522" s="45"/>
      <c r="E1522" s="45"/>
    </row>
    <row r="1523" spans="1:5" x14ac:dyDescent="0.25">
      <c r="A1523" s="45"/>
      <c r="B1523" s="119"/>
      <c r="C1523" s="45"/>
      <c r="D1523" s="45"/>
      <c r="E1523" s="45"/>
    </row>
    <row r="1524" spans="1:5" x14ac:dyDescent="0.25">
      <c r="A1524" s="45"/>
      <c r="B1524" s="119"/>
      <c r="C1524" s="45"/>
      <c r="D1524" s="45"/>
      <c r="E1524" s="45"/>
    </row>
    <row r="1525" spans="1:5" x14ac:dyDescent="0.25">
      <c r="A1525" s="45"/>
      <c r="B1525" s="119"/>
      <c r="C1525" s="45"/>
      <c r="D1525" s="45"/>
      <c r="E1525" s="45"/>
    </row>
    <row r="1526" spans="1:5" x14ac:dyDescent="0.25">
      <c r="A1526" s="45"/>
      <c r="B1526" s="119"/>
      <c r="C1526" s="45"/>
      <c r="D1526" s="45"/>
      <c r="E1526" s="45"/>
    </row>
    <row r="1527" spans="1:5" x14ac:dyDescent="0.25">
      <c r="A1527" s="45"/>
      <c r="B1527" s="119"/>
      <c r="C1527" s="45"/>
      <c r="D1527" s="45"/>
      <c r="E1527" s="45"/>
    </row>
    <row r="1528" spans="1:5" x14ac:dyDescent="0.25">
      <c r="A1528" s="45"/>
      <c r="B1528" s="119"/>
      <c r="C1528" s="45"/>
      <c r="D1528" s="45"/>
      <c r="E1528" s="45"/>
    </row>
    <row r="1529" spans="1:5" x14ac:dyDescent="0.25">
      <c r="A1529" s="45"/>
      <c r="B1529" s="119"/>
      <c r="C1529" s="45"/>
      <c r="D1529" s="45"/>
      <c r="E1529" s="45"/>
    </row>
    <row r="1530" spans="1:5" x14ac:dyDescent="0.25">
      <c r="A1530" s="45"/>
      <c r="B1530" s="119"/>
      <c r="C1530" s="45"/>
      <c r="D1530" s="45"/>
      <c r="E1530" s="45"/>
    </row>
    <row r="1531" spans="1:5" x14ac:dyDescent="0.25">
      <c r="A1531" s="45"/>
      <c r="B1531" s="119"/>
      <c r="C1531" s="45"/>
      <c r="D1531" s="45"/>
      <c r="E1531" s="45"/>
    </row>
    <row r="1532" spans="1:5" x14ac:dyDescent="0.25">
      <c r="A1532" s="45"/>
      <c r="B1532" s="119"/>
      <c r="C1532" s="45"/>
      <c r="D1532" s="45"/>
      <c r="E1532" s="45"/>
    </row>
    <row r="1533" spans="1:5" x14ac:dyDescent="0.25">
      <c r="A1533" s="45"/>
      <c r="B1533" s="119"/>
      <c r="C1533" s="45"/>
      <c r="D1533" s="45"/>
      <c r="E1533" s="45"/>
    </row>
    <row r="1534" spans="1:5" x14ac:dyDescent="0.25">
      <c r="A1534" s="45"/>
      <c r="B1534" s="119"/>
      <c r="C1534" s="45"/>
      <c r="D1534" s="45"/>
      <c r="E1534" s="45"/>
    </row>
    <row r="1535" spans="1:5" x14ac:dyDescent="0.25">
      <c r="A1535" s="45"/>
      <c r="B1535" s="119"/>
      <c r="C1535" s="45"/>
      <c r="D1535" s="45"/>
      <c r="E1535" s="45"/>
    </row>
    <row r="1536" spans="1:5" x14ac:dyDescent="0.25">
      <c r="A1536" s="45"/>
      <c r="B1536" s="119"/>
      <c r="C1536" s="45"/>
      <c r="D1536" s="45"/>
      <c r="E1536" s="45"/>
    </row>
    <row r="1537" spans="1:5" x14ac:dyDescent="0.25">
      <c r="A1537" s="45"/>
      <c r="B1537" s="119"/>
      <c r="C1537" s="45"/>
      <c r="D1537" s="45"/>
      <c r="E1537" s="45"/>
    </row>
    <row r="1538" spans="1:5" x14ac:dyDescent="0.25">
      <c r="A1538" s="45"/>
      <c r="B1538" s="119"/>
      <c r="C1538" s="45"/>
      <c r="D1538" s="45"/>
      <c r="E1538" s="45"/>
    </row>
    <row r="1539" spans="1:5" x14ac:dyDescent="0.25">
      <c r="A1539" s="45"/>
      <c r="B1539" s="119"/>
      <c r="C1539" s="45"/>
      <c r="D1539" s="45"/>
      <c r="E1539" s="45"/>
    </row>
    <row r="1540" spans="1:5" x14ac:dyDescent="0.25">
      <c r="A1540" s="45"/>
      <c r="B1540" s="119"/>
      <c r="C1540" s="45"/>
      <c r="D1540" s="45"/>
      <c r="E1540" s="45"/>
    </row>
    <row r="1541" spans="1:5" x14ac:dyDescent="0.25">
      <c r="A1541" s="45"/>
      <c r="B1541" s="119"/>
      <c r="C1541" s="45"/>
      <c r="D1541" s="45"/>
      <c r="E1541" s="45"/>
    </row>
    <row r="1542" spans="1:5" x14ac:dyDescent="0.25">
      <c r="A1542" s="45"/>
      <c r="B1542" s="119"/>
      <c r="C1542" s="45"/>
      <c r="D1542" s="45"/>
      <c r="E1542" s="45"/>
    </row>
    <row r="1543" spans="1:5" x14ac:dyDescent="0.25">
      <c r="A1543" s="45"/>
      <c r="B1543" s="119"/>
      <c r="C1543" s="45"/>
      <c r="D1543" s="45"/>
      <c r="E1543" s="45"/>
    </row>
    <row r="1544" spans="1:5" x14ac:dyDescent="0.25">
      <c r="A1544" s="45"/>
      <c r="B1544" s="119"/>
      <c r="C1544" s="45"/>
      <c r="D1544" s="45"/>
      <c r="E1544" s="45"/>
    </row>
    <row r="1545" spans="1:5" x14ac:dyDescent="0.25">
      <c r="A1545" s="45"/>
      <c r="B1545" s="119"/>
      <c r="C1545" s="45"/>
      <c r="D1545" s="45"/>
      <c r="E1545" s="45"/>
    </row>
    <row r="1546" spans="1:5" x14ac:dyDescent="0.25">
      <c r="A1546" s="45"/>
      <c r="B1546" s="119"/>
      <c r="C1546" s="45"/>
      <c r="D1546" s="45"/>
      <c r="E1546" s="45"/>
    </row>
    <row r="1547" spans="1:5" x14ac:dyDescent="0.25">
      <c r="A1547" s="45"/>
      <c r="B1547" s="119"/>
      <c r="C1547" s="45"/>
      <c r="D1547" s="45"/>
      <c r="E1547" s="45"/>
    </row>
    <row r="1548" spans="1:5" x14ac:dyDescent="0.25">
      <c r="A1548" s="45"/>
      <c r="B1548" s="119"/>
      <c r="C1548" s="45"/>
      <c r="D1548" s="45"/>
      <c r="E1548" s="45"/>
    </row>
    <row r="1549" spans="1:5" x14ac:dyDescent="0.25">
      <c r="A1549" s="45"/>
      <c r="B1549" s="119"/>
      <c r="C1549" s="45"/>
      <c r="D1549" s="45"/>
      <c r="E1549" s="45"/>
    </row>
    <row r="1550" spans="1:5" x14ac:dyDescent="0.25">
      <c r="A1550" s="45"/>
      <c r="B1550" s="119"/>
      <c r="C1550" s="45"/>
      <c r="D1550" s="45"/>
      <c r="E1550" s="45"/>
    </row>
    <row r="1551" spans="1:5" x14ac:dyDescent="0.25">
      <c r="A1551" s="45"/>
      <c r="B1551" s="119"/>
      <c r="C1551" s="45"/>
      <c r="D1551" s="45"/>
      <c r="E1551" s="45"/>
    </row>
    <row r="1552" spans="1:5" x14ac:dyDescent="0.25">
      <c r="A1552" s="45"/>
      <c r="B1552" s="119"/>
      <c r="C1552" s="45"/>
      <c r="D1552" s="45"/>
      <c r="E1552" s="45"/>
    </row>
    <row r="1553" spans="1:5" x14ac:dyDescent="0.25">
      <c r="A1553" s="45"/>
      <c r="B1553" s="119"/>
      <c r="C1553" s="45"/>
      <c r="D1553" s="45"/>
      <c r="E1553" s="45"/>
    </row>
    <row r="1554" spans="1:5" x14ac:dyDescent="0.25">
      <c r="A1554" s="45"/>
      <c r="B1554" s="119"/>
      <c r="C1554" s="45"/>
      <c r="D1554" s="45"/>
      <c r="E1554" s="45"/>
    </row>
    <row r="1555" spans="1:5" x14ac:dyDescent="0.25">
      <c r="A1555" s="45"/>
      <c r="B1555" s="119"/>
      <c r="C1555" s="45"/>
      <c r="D1555" s="45"/>
      <c r="E1555" s="45"/>
    </row>
    <row r="1556" spans="1:5" x14ac:dyDescent="0.25">
      <c r="A1556" s="45"/>
      <c r="B1556" s="119"/>
      <c r="C1556" s="45"/>
      <c r="D1556" s="45"/>
      <c r="E1556" s="45"/>
    </row>
    <row r="1557" spans="1:5" x14ac:dyDescent="0.25">
      <c r="A1557" s="45"/>
      <c r="B1557" s="119"/>
      <c r="C1557" s="45"/>
      <c r="D1557" s="45"/>
      <c r="E1557" s="45"/>
    </row>
    <row r="1558" spans="1:5" x14ac:dyDescent="0.25">
      <c r="A1558" s="45"/>
      <c r="B1558" s="119"/>
      <c r="C1558" s="45"/>
      <c r="D1558" s="45"/>
      <c r="E1558" s="45"/>
    </row>
    <row r="1559" spans="1:5" x14ac:dyDescent="0.25">
      <c r="A1559" s="45"/>
      <c r="B1559" s="119"/>
      <c r="C1559" s="45"/>
      <c r="D1559" s="45"/>
      <c r="E1559" s="45"/>
    </row>
    <row r="1560" spans="1:5" x14ac:dyDescent="0.25">
      <c r="A1560" s="45"/>
      <c r="B1560" s="119"/>
      <c r="C1560" s="45"/>
      <c r="D1560" s="45"/>
      <c r="E1560" s="45"/>
    </row>
    <row r="1561" spans="1:5" x14ac:dyDescent="0.25">
      <c r="A1561" s="45"/>
      <c r="B1561" s="119"/>
      <c r="C1561" s="45"/>
      <c r="D1561" s="45"/>
      <c r="E1561" s="45"/>
    </row>
    <row r="1562" spans="1:5" x14ac:dyDescent="0.25">
      <c r="A1562" s="45"/>
      <c r="B1562" s="119"/>
      <c r="C1562" s="45"/>
      <c r="D1562" s="45"/>
      <c r="E1562" s="45"/>
    </row>
    <row r="1563" spans="1:5" x14ac:dyDescent="0.25">
      <c r="A1563" s="45"/>
      <c r="B1563" s="119"/>
      <c r="C1563" s="45"/>
      <c r="D1563" s="45"/>
      <c r="E1563" s="45"/>
    </row>
    <row r="1564" spans="1:5" x14ac:dyDescent="0.25">
      <c r="A1564" s="45"/>
      <c r="B1564" s="119"/>
      <c r="C1564" s="45"/>
      <c r="D1564" s="45"/>
      <c r="E1564" s="45"/>
    </row>
    <row r="1565" spans="1:5" x14ac:dyDescent="0.25">
      <c r="A1565" s="45"/>
      <c r="B1565" s="119"/>
      <c r="C1565" s="45"/>
      <c r="D1565" s="45"/>
      <c r="E1565" s="45"/>
    </row>
    <row r="1566" spans="1:5" x14ac:dyDescent="0.25">
      <c r="A1566" s="45"/>
      <c r="B1566" s="119"/>
      <c r="C1566" s="45"/>
      <c r="D1566" s="45"/>
      <c r="E1566" s="45"/>
    </row>
    <row r="1567" spans="1:5" x14ac:dyDescent="0.25">
      <c r="A1567" s="45"/>
      <c r="B1567" s="119"/>
      <c r="C1567" s="45"/>
      <c r="D1567" s="45"/>
      <c r="E1567" s="45"/>
    </row>
    <row r="1568" spans="1:5" x14ac:dyDescent="0.25">
      <c r="A1568" s="45"/>
      <c r="B1568" s="119"/>
      <c r="C1568" s="45"/>
      <c r="D1568" s="45"/>
      <c r="E1568" s="45"/>
    </row>
    <row r="1569" spans="1:5" x14ac:dyDescent="0.25">
      <c r="A1569" s="45"/>
      <c r="B1569" s="119"/>
      <c r="C1569" s="45"/>
      <c r="D1569" s="45"/>
      <c r="E1569" s="45"/>
    </row>
    <row r="1570" spans="1:5" x14ac:dyDescent="0.25">
      <c r="A1570" s="45"/>
      <c r="B1570" s="119"/>
      <c r="C1570" s="45"/>
      <c r="D1570" s="45"/>
      <c r="E1570" s="45"/>
    </row>
    <row r="1571" spans="1:5" x14ac:dyDescent="0.25">
      <c r="A1571" s="45"/>
      <c r="B1571" s="119"/>
      <c r="C1571" s="45"/>
      <c r="D1571" s="45"/>
      <c r="E1571" s="45"/>
    </row>
    <row r="1572" spans="1:5" x14ac:dyDescent="0.25">
      <c r="A1572" s="45"/>
      <c r="B1572" s="119"/>
      <c r="C1572" s="45"/>
      <c r="D1572" s="45"/>
      <c r="E1572" s="45"/>
    </row>
    <row r="1573" spans="1:5" x14ac:dyDescent="0.25">
      <c r="A1573" s="45"/>
      <c r="B1573" s="119"/>
      <c r="C1573" s="45"/>
      <c r="D1573" s="45"/>
      <c r="E1573" s="45"/>
    </row>
    <row r="1574" spans="1:5" x14ac:dyDescent="0.25">
      <c r="A1574" s="45"/>
      <c r="B1574" s="119"/>
      <c r="C1574" s="45"/>
      <c r="D1574" s="45"/>
      <c r="E1574" s="45"/>
    </row>
    <row r="1575" spans="1:5" x14ac:dyDescent="0.25">
      <c r="A1575" s="45"/>
      <c r="B1575" s="119"/>
      <c r="C1575" s="45"/>
      <c r="D1575" s="45"/>
      <c r="E1575" s="45"/>
    </row>
    <row r="1576" spans="1:5" x14ac:dyDescent="0.25">
      <c r="A1576" s="45"/>
      <c r="B1576" s="119"/>
      <c r="C1576" s="45"/>
      <c r="D1576" s="45"/>
      <c r="E1576" s="45"/>
    </row>
    <row r="1577" spans="1:5" x14ac:dyDescent="0.25">
      <c r="A1577" s="45"/>
      <c r="B1577" s="119"/>
      <c r="C1577" s="45"/>
      <c r="D1577" s="45"/>
      <c r="E1577" s="45"/>
    </row>
    <row r="1578" spans="1:5" x14ac:dyDescent="0.25">
      <c r="A1578" s="45"/>
      <c r="B1578" s="119"/>
      <c r="C1578" s="45"/>
      <c r="D1578" s="45"/>
      <c r="E1578" s="45"/>
    </row>
    <row r="1579" spans="1:5" x14ac:dyDescent="0.25">
      <c r="A1579" s="45"/>
      <c r="B1579" s="119"/>
      <c r="C1579" s="45"/>
      <c r="D1579" s="45"/>
      <c r="E1579" s="45"/>
    </row>
    <row r="1580" spans="1:5" x14ac:dyDescent="0.25">
      <c r="A1580" s="45"/>
      <c r="B1580" s="119"/>
      <c r="C1580" s="45"/>
      <c r="D1580" s="45"/>
      <c r="E1580" s="45"/>
    </row>
    <row r="1581" spans="1:5" x14ac:dyDescent="0.25">
      <c r="A1581" s="45"/>
      <c r="B1581" s="119"/>
      <c r="C1581" s="45"/>
      <c r="D1581" s="45"/>
      <c r="E1581" s="45"/>
    </row>
    <row r="1582" spans="1:5" x14ac:dyDescent="0.25">
      <c r="A1582" s="45"/>
      <c r="B1582" s="119"/>
      <c r="C1582" s="45"/>
      <c r="D1582" s="45"/>
      <c r="E1582" s="45"/>
    </row>
    <row r="1583" spans="1:5" x14ac:dyDescent="0.25">
      <c r="A1583" s="45"/>
      <c r="B1583" s="119"/>
      <c r="C1583" s="45"/>
      <c r="D1583" s="45"/>
      <c r="E1583" s="45"/>
    </row>
    <row r="1584" spans="1:5" x14ac:dyDescent="0.25">
      <c r="A1584" s="45"/>
      <c r="B1584" s="119"/>
      <c r="C1584" s="45"/>
      <c r="D1584" s="45"/>
      <c r="E1584" s="45"/>
    </row>
    <row r="1585" spans="1:5" x14ac:dyDescent="0.25">
      <c r="A1585" s="45"/>
      <c r="B1585" s="119"/>
      <c r="C1585" s="45"/>
      <c r="D1585" s="45"/>
      <c r="E1585" s="45"/>
    </row>
    <row r="1586" spans="1:5" x14ac:dyDescent="0.25">
      <c r="A1586" s="45"/>
      <c r="B1586" s="119"/>
      <c r="C1586" s="45"/>
      <c r="D1586" s="45"/>
      <c r="E1586" s="45"/>
    </row>
    <row r="1587" spans="1:5" x14ac:dyDescent="0.25">
      <c r="A1587" s="45"/>
      <c r="B1587" s="119"/>
      <c r="C1587" s="45"/>
      <c r="D1587" s="45"/>
      <c r="E1587" s="45"/>
    </row>
    <row r="1588" spans="1:5" x14ac:dyDescent="0.25">
      <c r="A1588" s="45"/>
      <c r="B1588" s="119"/>
      <c r="C1588" s="45"/>
      <c r="D1588" s="45"/>
      <c r="E1588" s="45"/>
    </row>
    <row r="1589" spans="1:5" x14ac:dyDescent="0.25">
      <c r="A1589" s="45"/>
      <c r="B1589" s="119"/>
      <c r="C1589" s="45"/>
      <c r="D1589" s="45"/>
      <c r="E1589" s="45"/>
    </row>
    <row r="1590" spans="1:5" x14ac:dyDescent="0.25">
      <c r="A1590" s="45"/>
      <c r="B1590" s="119"/>
      <c r="C1590" s="45"/>
      <c r="D1590" s="45"/>
      <c r="E1590" s="45"/>
    </row>
    <row r="1591" spans="1:5" x14ac:dyDescent="0.25">
      <c r="A1591" s="45"/>
      <c r="B1591" s="119"/>
      <c r="C1591" s="45"/>
      <c r="D1591" s="45"/>
      <c r="E1591" s="45"/>
    </row>
    <row r="1592" spans="1:5" x14ac:dyDescent="0.25">
      <c r="A1592" s="45"/>
      <c r="B1592" s="119"/>
      <c r="C1592" s="45"/>
      <c r="D1592" s="45"/>
      <c r="E1592" s="45"/>
    </row>
    <row r="1593" spans="1:5" x14ac:dyDescent="0.25">
      <c r="A1593" s="45"/>
      <c r="B1593" s="119"/>
      <c r="C1593" s="45"/>
      <c r="D1593" s="45"/>
      <c r="E1593" s="45"/>
    </row>
    <row r="1594" spans="1:5" x14ac:dyDescent="0.25">
      <c r="A1594" s="45"/>
      <c r="B1594" s="119"/>
      <c r="C1594" s="45"/>
      <c r="D1594" s="45"/>
      <c r="E1594" s="45"/>
    </row>
    <row r="1595" spans="1:5" x14ac:dyDescent="0.25">
      <c r="A1595" s="45"/>
      <c r="B1595" s="119"/>
      <c r="C1595" s="45"/>
      <c r="D1595" s="45"/>
      <c r="E1595" s="45"/>
    </row>
    <row r="1596" spans="1:5" x14ac:dyDescent="0.25">
      <c r="A1596" s="45"/>
      <c r="B1596" s="119"/>
      <c r="C1596" s="45"/>
      <c r="D1596" s="45"/>
      <c r="E1596" s="45"/>
    </row>
    <row r="1597" spans="1:5" x14ac:dyDescent="0.25">
      <c r="A1597" s="45"/>
      <c r="B1597" s="119"/>
      <c r="C1597" s="45"/>
      <c r="D1597" s="45"/>
      <c r="E1597" s="45"/>
    </row>
    <row r="1598" spans="1:5" x14ac:dyDescent="0.25">
      <c r="A1598" s="45"/>
      <c r="B1598" s="119"/>
      <c r="C1598" s="45"/>
      <c r="D1598" s="45"/>
      <c r="E1598" s="45"/>
    </row>
    <row r="1599" spans="1:5" x14ac:dyDescent="0.25">
      <c r="A1599" s="45"/>
      <c r="B1599" s="119"/>
      <c r="C1599" s="45"/>
      <c r="D1599" s="45"/>
      <c r="E1599" s="45"/>
    </row>
    <row r="1600" spans="1:5" x14ac:dyDescent="0.25">
      <c r="A1600" s="45"/>
      <c r="B1600" s="119"/>
      <c r="C1600" s="45"/>
      <c r="D1600" s="45"/>
      <c r="E1600" s="45"/>
    </row>
    <row r="1601" spans="1:5" x14ac:dyDescent="0.25">
      <c r="A1601" s="45"/>
      <c r="B1601" s="119"/>
      <c r="C1601" s="45"/>
      <c r="D1601" s="45"/>
      <c r="E1601" s="45"/>
    </row>
    <row r="1602" spans="1:5" x14ac:dyDescent="0.25">
      <c r="A1602" s="45"/>
      <c r="B1602" s="119"/>
      <c r="C1602" s="45"/>
      <c r="D1602" s="45"/>
      <c r="E1602" s="45"/>
    </row>
    <row r="1603" spans="1:5" x14ac:dyDescent="0.25">
      <c r="A1603" s="45"/>
      <c r="B1603" s="119"/>
      <c r="C1603" s="45"/>
      <c r="D1603" s="45"/>
      <c r="E1603" s="45"/>
    </row>
    <row r="1604" spans="1:5" x14ac:dyDescent="0.25">
      <c r="A1604" s="45"/>
      <c r="B1604" s="119"/>
      <c r="C1604" s="45"/>
      <c r="D1604" s="45"/>
      <c r="E1604" s="45"/>
    </row>
    <row r="1605" spans="1:5" x14ac:dyDescent="0.25">
      <c r="A1605" s="45"/>
      <c r="B1605" s="119"/>
      <c r="C1605" s="45"/>
      <c r="D1605" s="45"/>
      <c r="E1605" s="45"/>
    </row>
    <row r="1606" spans="1:5" x14ac:dyDescent="0.25">
      <c r="A1606" s="45"/>
      <c r="B1606" s="119"/>
      <c r="C1606" s="45"/>
      <c r="D1606" s="45"/>
      <c r="E1606" s="45"/>
    </row>
    <row r="1607" spans="1:5" x14ac:dyDescent="0.25">
      <c r="A1607" s="45"/>
      <c r="B1607" s="119"/>
      <c r="C1607" s="45"/>
      <c r="D1607" s="45"/>
      <c r="E1607" s="45"/>
    </row>
    <row r="1608" spans="1:5" x14ac:dyDescent="0.25">
      <c r="A1608" s="45"/>
      <c r="B1608" s="119"/>
      <c r="C1608" s="45"/>
      <c r="D1608" s="45"/>
      <c r="E1608" s="45"/>
    </row>
    <row r="1609" spans="1:5" x14ac:dyDescent="0.25">
      <c r="A1609" s="45"/>
      <c r="B1609" s="119"/>
      <c r="C1609" s="45"/>
      <c r="D1609" s="45"/>
      <c r="E1609" s="45"/>
    </row>
    <row r="1610" spans="1:5" x14ac:dyDescent="0.25">
      <c r="A1610" s="45"/>
      <c r="B1610" s="119"/>
      <c r="C1610" s="45"/>
      <c r="D1610" s="45"/>
      <c r="E1610" s="45"/>
    </row>
    <row r="1611" spans="1:5" x14ac:dyDescent="0.25">
      <c r="A1611" s="45"/>
      <c r="B1611" s="119"/>
      <c r="C1611" s="45"/>
      <c r="D1611" s="45"/>
      <c r="E1611" s="45"/>
    </row>
    <row r="1612" spans="1:5" x14ac:dyDescent="0.25">
      <c r="A1612" s="45"/>
      <c r="B1612" s="119"/>
      <c r="C1612" s="45"/>
      <c r="D1612" s="45"/>
      <c r="E1612" s="45"/>
    </row>
    <row r="1613" spans="1:5" x14ac:dyDescent="0.25">
      <c r="A1613" s="45"/>
      <c r="B1613" s="119"/>
      <c r="C1613" s="45"/>
      <c r="D1613" s="45"/>
      <c r="E1613" s="45"/>
    </row>
    <row r="1614" spans="1:5" x14ac:dyDescent="0.25">
      <c r="A1614" s="45"/>
      <c r="B1614" s="119"/>
      <c r="C1614" s="45"/>
      <c r="D1614" s="45"/>
      <c r="E1614" s="45"/>
    </row>
    <row r="1615" spans="1:5" x14ac:dyDescent="0.25">
      <c r="A1615" s="45"/>
      <c r="B1615" s="119"/>
      <c r="C1615" s="45"/>
      <c r="D1615" s="45"/>
      <c r="E1615" s="45"/>
    </row>
    <row r="1616" spans="1:5" x14ac:dyDescent="0.25">
      <c r="A1616" s="45"/>
      <c r="B1616" s="119"/>
      <c r="C1616" s="45"/>
      <c r="D1616" s="45"/>
      <c r="E1616" s="45"/>
    </row>
    <row r="1617" spans="1:5" x14ac:dyDescent="0.25">
      <c r="A1617" s="45"/>
      <c r="B1617" s="119"/>
      <c r="C1617" s="45"/>
      <c r="D1617" s="45"/>
      <c r="E1617" s="45"/>
    </row>
    <row r="1618" spans="1:5" x14ac:dyDescent="0.25">
      <c r="A1618" s="45"/>
      <c r="B1618" s="119"/>
      <c r="C1618" s="45"/>
      <c r="D1618" s="45"/>
      <c r="E1618" s="45"/>
    </row>
    <row r="1619" spans="1:5" x14ac:dyDescent="0.25">
      <c r="A1619" s="45"/>
      <c r="B1619" s="119"/>
      <c r="C1619" s="45"/>
      <c r="D1619" s="45"/>
      <c r="E1619" s="45"/>
    </row>
    <row r="1620" spans="1:5" x14ac:dyDescent="0.25">
      <c r="A1620" s="45"/>
      <c r="B1620" s="119"/>
      <c r="C1620" s="45"/>
      <c r="D1620" s="45"/>
      <c r="E1620" s="45"/>
    </row>
    <row r="1621" spans="1:5" x14ac:dyDescent="0.25">
      <c r="A1621" s="45"/>
      <c r="B1621" s="119"/>
      <c r="C1621" s="45"/>
      <c r="D1621" s="45"/>
      <c r="E1621" s="45"/>
    </row>
    <row r="1622" spans="1:5" x14ac:dyDescent="0.25">
      <c r="A1622" s="45"/>
      <c r="B1622" s="119"/>
      <c r="C1622" s="45"/>
      <c r="D1622" s="45"/>
      <c r="E1622" s="45"/>
    </row>
    <row r="1623" spans="1:5" x14ac:dyDescent="0.25">
      <c r="A1623" s="45"/>
      <c r="B1623" s="119"/>
      <c r="C1623" s="45"/>
      <c r="D1623" s="45"/>
      <c r="E1623" s="45"/>
    </row>
    <row r="1624" spans="1:5" x14ac:dyDescent="0.25">
      <c r="A1624" s="45"/>
      <c r="B1624" s="119"/>
      <c r="C1624" s="45"/>
      <c r="D1624" s="45"/>
      <c r="E1624" s="45"/>
    </row>
    <row r="1625" spans="1:5" x14ac:dyDescent="0.25">
      <c r="A1625" s="45"/>
      <c r="B1625" s="119"/>
      <c r="C1625" s="45"/>
      <c r="D1625" s="45"/>
      <c r="E1625" s="45"/>
    </row>
    <row r="1626" spans="1:5" x14ac:dyDescent="0.25">
      <c r="A1626" s="45"/>
      <c r="B1626" s="119"/>
      <c r="C1626" s="45"/>
      <c r="D1626" s="45"/>
      <c r="E1626" s="45"/>
    </row>
    <row r="1627" spans="1:5" x14ac:dyDescent="0.25">
      <c r="A1627" s="45"/>
      <c r="B1627" s="119"/>
      <c r="C1627" s="45"/>
      <c r="D1627" s="45"/>
      <c r="E1627" s="45"/>
    </row>
    <row r="1628" spans="1:5" x14ac:dyDescent="0.25">
      <c r="A1628" s="45"/>
      <c r="B1628" s="119"/>
      <c r="C1628" s="45"/>
      <c r="D1628" s="45"/>
      <c r="E1628" s="45"/>
    </row>
    <row r="1629" spans="1:5" x14ac:dyDescent="0.25">
      <c r="A1629" s="45"/>
      <c r="B1629" s="119"/>
      <c r="C1629" s="45"/>
      <c r="D1629" s="45"/>
      <c r="E1629" s="45"/>
    </row>
    <row r="1630" spans="1:5" x14ac:dyDescent="0.25">
      <c r="A1630" s="45"/>
      <c r="B1630" s="119"/>
      <c r="C1630" s="45"/>
      <c r="D1630" s="45"/>
      <c r="E1630" s="45"/>
    </row>
    <row r="1631" spans="1:5" x14ac:dyDescent="0.25">
      <c r="A1631" s="45"/>
      <c r="B1631" s="119"/>
      <c r="C1631" s="45"/>
      <c r="D1631" s="45"/>
      <c r="E1631" s="45"/>
    </row>
    <row r="1632" spans="1:5" x14ac:dyDescent="0.25">
      <c r="A1632" s="45"/>
      <c r="B1632" s="119"/>
      <c r="C1632" s="45"/>
      <c r="D1632" s="45"/>
      <c r="E1632" s="45"/>
    </row>
    <row r="1633" spans="1:5" x14ac:dyDescent="0.25">
      <c r="A1633" s="45"/>
      <c r="B1633" s="119"/>
      <c r="C1633" s="45"/>
      <c r="D1633" s="45"/>
      <c r="E1633" s="45"/>
    </row>
    <row r="1634" spans="1:5" x14ac:dyDescent="0.25">
      <c r="A1634" s="45"/>
      <c r="B1634" s="119"/>
      <c r="C1634" s="45"/>
      <c r="D1634" s="45"/>
      <c r="E1634" s="45"/>
    </row>
    <row r="1635" spans="1:5" x14ac:dyDescent="0.25">
      <c r="A1635" s="45"/>
      <c r="B1635" s="119"/>
      <c r="C1635" s="45"/>
      <c r="D1635" s="45"/>
      <c r="E1635" s="45"/>
    </row>
    <row r="1636" spans="1:5" x14ac:dyDescent="0.25">
      <c r="A1636" s="45"/>
      <c r="B1636" s="119"/>
      <c r="C1636" s="45"/>
      <c r="D1636" s="45"/>
      <c r="E1636" s="45"/>
    </row>
    <row r="1637" spans="1:5" x14ac:dyDescent="0.25">
      <c r="A1637" s="45"/>
      <c r="B1637" s="119"/>
      <c r="C1637" s="45"/>
      <c r="D1637" s="45"/>
      <c r="E1637" s="45"/>
    </row>
    <row r="1638" spans="1:5" x14ac:dyDescent="0.25">
      <c r="A1638" s="45"/>
      <c r="B1638" s="119"/>
      <c r="C1638" s="45"/>
      <c r="D1638" s="45"/>
      <c r="E1638" s="45"/>
    </row>
    <row r="1639" spans="1:5" x14ac:dyDescent="0.25">
      <c r="A1639" s="45"/>
      <c r="B1639" s="119"/>
      <c r="C1639" s="45"/>
      <c r="D1639" s="45"/>
      <c r="E1639" s="45"/>
    </row>
    <row r="1640" spans="1:5" x14ac:dyDescent="0.25">
      <c r="A1640" s="45"/>
      <c r="B1640" s="119"/>
      <c r="C1640" s="45"/>
      <c r="D1640" s="45"/>
      <c r="E1640" s="45"/>
    </row>
    <row r="1641" spans="1:5" x14ac:dyDescent="0.25">
      <c r="A1641" s="45"/>
      <c r="B1641" s="119"/>
      <c r="C1641" s="45"/>
      <c r="D1641" s="45"/>
      <c r="E1641" s="45"/>
    </row>
    <row r="1642" spans="1:5" x14ac:dyDescent="0.25">
      <c r="A1642" s="45"/>
      <c r="B1642" s="119"/>
      <c r="C1642" s="45"/>
      <c r="D1642" s="45"/>
      <c r="E1642" s="45"/>
    </row>
    <row r="1643" spans="1:5" x14ac:dyDescent="0.25">
      <c r="A1643" s="45"/>
      <c r="B1643" s="119"/>
      <c r="C1643" s="45"/>
      <c r="D1643" s="45"/>
      <c r="E1643" s="45"/>
    </row>
    <row r="1644" spans="1:5" x14ac:dyDescent="0.25">
      <c r="A1644" s="45"/>
      <c r="B1644" s="119"/>
      <c r="C1644" s="45"/>
      <c r="D1644" s="45"/>
      <c r="E1644" s="45"/>
    </row>
    <row r="1645" spans="1:5" x14ac:dyDescent="0.25">
      <c r="A1645" s="45"/>
      <c r="B1645" s="119"/>
      <c r="C1645" s="45"/>
      <c r="D1645" s="45"/>
      <c r="E1645" s="45"/>
    </row>
    <row r="1646" spans="1:5" x14ac:dyDescent="0.25">
      <c r="A1646" s="45"/>
      <c r="B1646" s="119"/>
      <c r="C1646" s="45"/>
      <c r="D1646" s="45"/>
      <c r="E1646" s="45"/>
    </row>
    <row r="1647" spans="1:5" x14ac:dyDescent="0.25">
      <c r="A1647" s="45"/>
      <c r="B1647" s="119"/>
      <c r="C1647" s="45"/>
      <c r="D1647" s="45"/>
      <c r="E1647" s="45"/>
    </row>
    <row r="1648" spans="1:5" x14ac:dyDescent="0.25">
      <c r="A1648" s="45"/>
      <c r="B1648" s="119"/>
      <c r="C1648" s="45"/>
      <c r="D1648" s="45"/>
      <c r="E1648" s="45"/>
    </row>
    <row r="1649" spans="1:5" x14ac:dyDescent="0.25">
      <c r="A1649" s="45"/>
      <c r="B1649" s="119"/>
      <c r="C1649" s="45"/>
      <c r="D1649" s="45"/>
      <c r="E1649" s="45"/>
    </row>
    <row r="1650" spans="1:5" x14ac:dyDescent="0.25">
      <c r="A1650" s="45"/>
      <c r="B1650" s="119"/>
      <c r="C1650" s="45"/>
      <c r="D1650" s="45"/>
      <c r="E1650" s="45"/>
    </row>
    <row r="1651" spans="1:5" x14ac:dyDescent="0.25">
      <c r="A1651" s="45"/>
      <c r="B1651" s="119"/>
      <c r="C1651" s="45"/>
      <c r="D1651" s="45"/>
      <c r="E1651" s="45"/>
    </row>
    <row r="1652" spans="1:5" x14ac:dyDescent="0.25">
      <c r="A1652" s="45"/>
      <c r="B1652" s="119"/>
      <c r="C1652" s="45"/>
      <c r="D1652" s="45"/>
      <c r="E1652" s="45"/>
    </row>
    <row r="1653" spans="1:5" x14ac:dyDescent="0.25">
      <c r="A1653" s="45"/>
      <c r="B1653" s="119"/>
      <c r="C1653" s="45"/>
      <c r="D1653" s="45"/>
      <c r="E1653" s="45"/>
    </row>
    <row r="1654" spans="1:5" x14ac:dyDescent="0.25">
      <c r="A1654" s="45"/>
      <c r="B1654" s="119"/>
      <c r="C1654" s="45"/>
      <c r="D1654" s="45"/>
      <c r="E1654" s="45"/>
    </row>
    <row r="1655" spans="1:5" x14ac:dyDescent="0.25">
      <c r="A1655" s="45"/>
      <c r="B1655" s="119"/>
      <c r="C1655" s="45"/>
      <c r="D1655" s="45"/>
      <c r="E1655" s="45"/>
    </row>
    <row r="1656" spans="1:5" x14ac:dyDescent="0.25">
      <c r="A1656" s="45"/>
      <c r="B1656" s="119"/>
      <c r="C1656" s="45"/>
      <c r="D1656" s="45"/>
      <c r="E1656" s="45"/>
    </row>
    <row r="1657" spans="1:5" x14ac:dyDescent="0.25">
      <c r="A1657" s="45"/>
      <c r="B1657" s="119"/>
      <c r="C1657" s="45"/>
      <c r="D1657" s="45"/>
      <c r="E1657" s="45"/>
    </row>
    <row r="1658" spans="1:5" x14ac:dyDescent="0.25">
      <c r="A1658" s="45"/>
      <c r="B1658" s="119"/>
      <c r="C1658" s="45"/>
      <c r="D1658" s="45"/>
      <c r="E1658" s="45"/>
    </row>
    <row r="1659" spans="1:5" x14ac:dyDescent="0.25">
      <c r="A1659" s="45"/>
      <c r="B1659" s="119"/>
      <c r="C1659" s="45"/>
      <c r="D1659" s="45"/>
      <c r="E1659" s="45"/>
    </row>
    <row r="1660" spans="1:5" x14ac:dyDescent="0.25">
      <c r="A1660" s="45"/>
      <c r="B1660" s="119"/>
      <c r="C1660" s="45"/>
      <c r="D1660" s="45"/>
      <c r="E1660" s="45"/>
    </row>
    <row r="1661" spans="1:5" x14ac:dyDescent="0.25">
      <c r="A1661" s="45"/>
      <c r="B1661" s="119"/>
      <c r="C1661" s="45"/>
      <c r="D1661" s="45"/>
      <c r="E1661" s="45"/>
    </row>
    <row r="1662" spans="1:5" x14ac:dyDescent="0.25">
      <c r="A1662" s="45"/>
      <c r="B1662" s="119"/>
      <c r="C1662" s="45"/>
      <c r="D1662" s="45"/>
      <c r="E1662" s="45"/>
    </row>
    <row r="1663" spans="1:5" x14ac:dyDescent="0.25">
      <c r="A1663" s="45"/>
      <c r="B1663" s="119"/>
      <c r="C1663" s="45"/>
      <c r="D1663" s="45"/>
      <c r="E1663" s="45"/>
    </row>
    <row r="1664" spans="1:5" x14ac:dyDescent="0.25">
      <c r="A1664" s="45"/>
      <c r="B1664" s="119"/>
      <c r="C1664" s="45"/>
      <c r="D1664" s="45"/>
      <c r="E1664" s="45"/>
    </row>
    <row r="1665" spans="1:5" x14ac:dyDescent="0.25">
      <c r="A1665" s="45"/>
      <c r="B1665" s="119"/>
      <c r="C1665" s="45"/>
      <c r="D1665" s="45"/>
      <c r="E1665" s="45"/>
    </row>
    <row r="1666" spans="1:5" x14ac:dyDescent="0.25">
      <c r="A1666" s="45"/>
      <c r="B1666" s="119"/>
      <c r="C1666" s="45"/>
      <c r="D1666" s="45"/>
      <c r="E1666" s="45"/>
    </row>
    <row r="1667" spans="1:5" x14ac:dyDescent="0.25">
      <c r="A1667" s="45"/>
      <c r="B1667" s="119"/>
      <c r="C1667" s="45"/>
      <c r="D1667" s="45"/>
      <c r="E1667" s="45"/>
    </row>
    <row r="1668" spans="1:5" x14ac:dyDescent="0.25">
      <c r="A1668" s="45"/>
      <c r="B1668" s="119"/>
      <c r="C1668" s="45"/>
      <c r="D1668" s="45"/>
      <c r="E1668" s="45"/>
    </row>
    <row r="1669" spans="1:5" x14ac:dyDescent="0.25">
      <c r="A1669" s="45"/>
      <c r="B1669" s="119"/>
      <c r="C1669" s="45"/>
      <c r="D1669" s="45"/>
      <c r="E1669" s="45"/>
    </row>
    <row r="1670" spans="1:5" x14ac:dyDescent="0.25">
      <c r="A1670" s="45"/>
      <c r="B1670" s="119"/>
      <c r="C1670" s="45"/>
      <c r="D1670" s="45"/>
      <c r="E1670" s="45"/>
    </row>
    <row r="1671" spans="1:5" x14ac:dyDescent="0.25">
      <c r="A1671" s="45"/>
      <c r="B1671" s="119"/>
      <c r="C1671" s="45"/>
      <c r="D1671" s="45"/>
      <c r="E1671" s="45"/>
    </row>
    <row r="1672" spans="1:5" x14ac:dyDescent="0.25">
      <c r="A1672" s="45"/>
      <c r="B1672" s="119"/>
      <c r="C1672" s="45"/>
      <c r="D1672" s="45"/>
      <c r="E1672" s="45"/>
    </row>
    <row r="1673" spans="1:5" x14ac:dyDescent="0.25">
      <c r="A1673" s="45"/>
      <c r="B1673" s="119"/>
      <c r="C1673" s="45"/>
      <c r="D1673" s="45"/>
      <c r="E1673" s="45"/>
    </row>
    <row r="1674" spans="1:5" x14ac:dyDescent="0.25">
      <c r="A1674" s="45"/>
      <c r="B1674" s="119"/>
      <c r="C1674" s="45"/>
      <c r="D1674" s="45"/>
      <c r="E1674" s="45"/>
    </row>
    <row r="1675" spans="1:5" x14ac:dyDescent="0.25">
      <c r="A1675" s="45"/>
      <c r="B1675" s="119"/>
      <c r="C1675" s="45"/>
      <c r="D1675" s="45"/>
      <c r="E1675" s="45"/>
    </row>
    <row r="1676" spans="1:5" x14ac:dyDescent="0.25">
      <c r="A1676" s="45"/>
      <c r="B1676" s="119"/>
      <c r="C1676" s="45"/>
      <c r="D1676" s="45"/>
      <c r="E1676" s="45"/>
    </row>
    <row r="1677" spans="1:5" x14ac:dyDescent="0.25">
      <c r="A1677" s="45"/>
      <c r="B1677" s="119"/>
      <c r="C1677" s="45"/>
      <c r="D1677" s="45"/>
      <c r="E1677" s="45"/>
    </row>
    <row r="1678" spans="1:5" x14ac:dyDescent="0.25">
      <c r="A1678" s="45"/>
      <c r="B1678" s="119"/>
      <c r="C1678" s="45"/>
      <c r="D1678" s="45"/>
      <c r="E1678" s="45"/>
    </row>
    <row r="1679" spans="1:5" x14ac:dyDescent="0.25">
      <c r="A1679" s="45"/>
      <c r="B1679" s="119"/>
      <c r="C1679" s="45"/>
      <c r="D1679" s="45"/>
      <c r="E1679" s="45"/>
    </row>
    <row r="1680" spans="1:5" x14ac:dyDescent="0.25">
      <c r="A1680" s="45"/>
      <c r="B1680" s="119"/>
      <c r="C1680" s="45"/>
      <c r="D1680" s="45"/>
      <c r="E1680" s="45"/>
    </row>
    <row r="1681" spans="1:5" x14ac:dyDescent="0.25">
      <c r="A1681" s="45"/>
      <c r="B1681" s="119"/>
      <c r="C1681" s="45"/>
      <c r="D1681" s="45"/>
      <c r="E1681" s="45"/>
    </row>
    <row r="1682" spans="1:5" x14ac:dyDescent="0.25">
      <c r="A1682" s="45"/>
      <c r="B1682" s="119"/>
      <c r="C1682" s="45"/>
      <c r="D1682" s="45"/>
      <c r="E1682" s="45"/>
    </row>
    <row r="1683" spans="1:5" x14ac:dyDescent="0.25">
      <c r="A1683" s="45"/>
      <c r="B1683" s="119"/>
      <c r="C1683" s="45"/>
      <c r="D1683" s="45"/>
      <c r="E1683" s="45"/>
    </row>
    <row r="1684" spans="1:5" x14ac:dyDescent="0.25">
      <c r="A1684" s="45"/>
      <c r="B1684" s="119"/>
      <c r="C1684" s="45"/>
      <c r="D1684" s="45"/>
      <c r="E1684" s="45"/>
    </row>
    <row r="1685" spans="1:5" x14ac:dyDescent="0.25">
      <c r="A1685" s="45"/>
      <c r="B1685" s="119"/>
      <c r="C1685" s="45"/>
      <c r="D1685" s="45"/>
      <c r="E1685" s="45"/>
    </row>
    <row r="1686" spans="1:5" x14ac:dyDescent="0.25">
      <c r="A1686" s="45"/>
      <c r="B1686" s="119"/>
      <c r="C1686" s="45"/>
      <c r="D1686" s="45"/>
      <c r="E1686" s="45"/>
    </row>
    <row r="1687" spans="1:5" x14ac:dyDescent="0.25">
      <c r="A1687" s="45"/>
      <c r="B1687" s="119"/>
      <c r="C1687" s="45"/>
      <c r="D1687" s="45"/>
      <c r="E1687" s="45"/>
    </row>
    <row r="1688" spans="1:5" x14ac:dyDescent="0.25">
      <c r="A1688" s="45"/>
      <c r="B1688" s="119"/>
      <c r="C1688" s="45"/>
      <c r="D1688" s="45"/>
      <c r="E1688" s="45"/>
    </row>
    <row r="1689" spans="1:5" x14ac:dyDescent="0.25">
      <c r="A1689" s="45"/>
      <c r="B1689" s="119"/>
      <c r="C1689" s="45"/>
      <c r="D1689" s="45"/>
      <c r="E1689" s="45"/>
    </row>
    <row r="1690" spans="1:5" x14ac:dyDescent="0.25">
      <c r="A1690" s="45"/>
      <c r="B1690" s="119"/>
      <c r="C1690" s="45"/>
      <c r="D1690" s="45"/>
      <c r="E1690" s="45"/>
    </row>
    <row r="1691" spans="1:5" x14ac:dyDescent="0.25">
      <c r="A1691" s="45"/>
      <c r="B1691" s="119"/>
      <c r="C1691" s="45"/>
      <c r="D1691" s="45"/>
      <c r="E1691" s="45"/>
    </row>
    <row r="1692" spans="1:5" x14ac:dyDescent="0.25">
      <c r="A1692" s="45"/>
      <c r="B1692" s="119"/>
      <c r="C1692" s="45"/>
      <c r="D1692" s="45"/>
      <c r="E1692" s="45"/>
    </row>
    <row r="1693" spans="1:5" x14ac:dyDescent="0.25">
      <c r="A1693" s="45"/>
      <c r="B1693" s="119"/>
      <c r="C1693" s="45"/>
      <c r="D1693" s="45"/>
      <c r="E1693" s="45"/>
    </row>
    <row r="1694" spans="1:5" x14ac:dyDescent="0.25">
      <c r="A1694" s="45"/>
      <c r="B1694" s="119"/>
      <c r="C1694" s="45"/>
      <c r="D1694" s="45"/>
      <c r="E1694" s="45"/>
    </row>
    <row r="1695" spans="1:5" x14ac:dyDescent="0.25">
      <c r="A1695" s="45"/>
      <c r="B1695" s="119"/>
      <c r="C1695" s="45"/>
      <c r="D1695" s="45"/>
      <c r="E1695" s="45"/>
    </row>
    <row r="1696" spans="1:5" x14ac:dyDescent="0.25">
      <c r="A1696" s="45"/>
      <c r="B1696" s="119"/>
      <c r="C1696" s="45"/>
      <c r="D1696" s="45"/>
      <c r="E1696" s="45"/>
    </row>
    <row r="1697" spans="1:5" x14ac:dyDescent="0.25">
      <c r="A1697" s="45"/>
      <c r="B1697" s="119"/>
      <c r="C1697" s="45"/>
      <c r="D1697" s="45"/>
      <c r="E1697" s="45"/>
    </row>
    <row r="1698" spans="1:5" x14ac:dyDescent="0.25">
      <c r="A1698" s="45"/>
      <c r="B1698" s="119"/>
      <c r="C1698" s="45"/>
      <c r="D1698" s="45"/>
      <c r="E1698" s="45"/>
    </row>
    <row r="1699" spans="1:5" x14ac:dyDescent="0.25">
      <c r="A1699" s="45"/>
      <c r="B1699" s="119"/>
      <c r="C1699" s="45"/>
      <c r="D1699" s="45"/>
      <c r="E1699" s="45"/>
    </row>
    <row r="1700" spans="1:5" x14ac:dyDescent="0.25">
      <c r="A1700" s="45"/>
      <c r="B1700" s="119"/>
      <c r="C1700" s="45"/>
      <c r="D1700" s="45"/>
      <c r="E1700" s="45"/>
    </row>
    <row r="1701" spans="1:5" x14ac:dyDescent="0.25">
      <c r="A1701" s="45"/>
      <c r="B1701" s="119"/>
      <c r="C1701" s="45"/>
      <c r="D1701" s="45"/>
      <c r="E1701" s="45"/>
    </row>
    <row r="1702" spans="1:5" x14ac:dyDescent="0.25">
      <c r="A1702" s="45"/>
      <c r="B1702" s="119"/>
      <c r="C1702" s="45"/>
      <c r="D1702" s="45"/>
      <c r="E1702" s="45"/>
    </row>
    <row r="1703" spans="1:5" x14ac:dyDescent="0.25">
      <c r="A1703" s="45"/>
      <c r="B1703" s="119"/>
      <c r="C1703" s="45"/>
      <c r="D1703" s="45"/>
      <c r="E1703" s="45"/>
    </row>
    <row r="1704" spans="1:5" x14ac:dyDescent="0.25">
      <c r="A1704" s="45"/>
      <c r="B1704" s="119"/>
      <c r="C1704" s="45"/>
      <c r="D1704" s="45"/>
      <c r="E1704" s="45"/>
    </row>
    <row r="1705" spans="1:5" x14ac:dyDescent="0.25">
      <c r="A1705" s="45"/>
      <c r="B1705" s="119"/>
      <c r="C1705" s="45"/>
      <c r="D1705" s="45"/>
      <c r="E1705" s="45"/>
    </row>
    <row r="1706" spans="1:5" x14ac:dyDescent="0.25">
      <c r="A1706" s="45"/>
      <c r="B1706" s="119"/>
      <c r="C1706" s="45"/>
      <c r="D1706" s="45"/>
      <c r="E1706" s="45"/>
    </row>
    <row r="1707" spans="1:5" x14ac:dyDescent="0.25">
      <c r="A1707" s="45"/>
      <c r="B1707" s="119"/>
      <c r="C1707" s="45"/>
      <c r="D1707" s="45"/>
      <c r="E1707" s="45"/>
    </row>
    <row r="1708" spans="1:5" x14ac:dyDescent="0.25">
      <c r="A1708" s="45"/>
      <c r="B1708" s="119"/>
      <c r="C1708" s="45"/>
      <c r="D1708" s="45"/>
      <c r="E1708" s="45"/>
    </row>
    <row r="1709" spans="1:5" x14ac:dyDescent="0.25">
      <c r="A1709" s="45"/>
      <c r="B1709" s="119"/>
      <c r="C1709" s="45"/>
      <c r="D1709" s="45"/>
      <c r="E1709" s="45"/>
    </row>
    <row r="1710" spans="1:5" x14ac:dyDescent="0.25">
      <c r="A1710" s="45"/>
      <c r="B1710" s="119"/>
      <c r="C1710" s="45"/>
      <c r="D1710" s="45"/>
      <c r="E1710" s="45"/>
    </row>
    <row r="1711" spans="1:5" x14ac:dyDescent="0.25">
      <c r="A1711" s="45"/>
      <c r="B1711" s="119"/>
      <c r="C1711" s="45"/>
      <c r="D1711" s="45"/>
      <c r="E1711" s="45"/>
    </row>
    <row r="1712" spans="1:5" x14ac:dyDescent="0.25">
      <c r="A1712" s="45"/>
      <c r="B1712" s="119"/>
      <c r="C1712" s="45"/>
      <c r="D1712" s="45"/>
      <c r="E1712" s="45"/>
    </row>
    <row r="1713" spans="1:5" x14ac:dyDescent="0.25">
      <c r="A1713" s="45"/>
      <c r="B1713" s="119"/>
      <c r="C1713" s="45"/>
      <c r="D1713" s="45"/>
      <c r="E1713" s="45"/>
    </row>
    <row r="1714" spans="1:5" x14ac:dyDescent="0.25">
      <c r="A1714" s="45"/>
      <c r="B1714" s="119"/>
      <c r="C1714" s="45"/>
      <c r="D1714" s="45"/>
      <c r="E1714" s="45"/>
    </row>
    <row r="1715" spans="1:5" x14ac:dyDescent="0.25">
      <c r="A1715" s="45"/>
      <c r="B1715" s="119"/>
      <c r="C1715" s="45"/>
      <c r="D1715" s="45"/>
      <c r="E1715" s="45"/>
    </row>
    <row r="1716" spans="1:5" x14ac:dyDescent="0.25">
      <c r="A1716" s="45"/>
      <c r="B1716" s="119"/>
      <c r="C1716" s="45"/>
      <c r="D1716" s="45"/>
      <c r="E1716" s="45"/>
    </row>
    <row r="1717" spans="1:5" x14ac:dyDescent="0.25">
      <c r="A1717" s="45"/>
      <c r="B1717" s="119"/>
      <c r="C1717" s="45"/>
      <c r="D1717" s="45"/>
      <c r="E1717" s="45"/>
    </row>
    <row r="1718" spans="1:5" x14ac:dyDescent="0.25">
      <c r="A1718" s="45"/>
      <c r="B1718" s="119"/>
      <c r="C1718" s="45"/>
      <c r="D1718" s="45"/>
      <c r="E1718" s="45"/>
    </row>
    <row r="1719" spans="1:5" x14ac:dyDescent="0.25">
      <c r="A1719" s="45"/>
      <c r="B1719" s="119"/>
      <c r="C1719" s="45"/>
      <c r="D1719" s="45"/>
      <c r="E1719" s="45"/>
    </row>
    <row r="1720" spans="1:5" x14ac:dyDescent="0.25">
      <c r="A1720" s="45"/>
      <c r="B1720" s="119"/>
      <c r="C1720" s="45"/>
      <c r="D1720" s="45"/>
      <c r="E1720" s="45"/>
    </row>
    <row r="1721" spans="1:5" x14ac:dyDescent="0.25">
      <c r="A1721" s="45"/>
      <c r="B1721" s="119"/>
      <c r="C1721" s="45"/>
      <c r="D1721" s="45"/>
      <c r="E1721" s="45"/>
    </row>
    <row r="1722" spans="1:5" x14ac:dyDescent="0.25">
      <c r="A1722" s="45"/>
      <c r="B1722" s="119"/>
      <c r="C1722" s="45"/>
      <c r="D1722" s="45"/>
      <c r="E1722" s="45"/>
    </row>
    <row r="1723" spans="1:5" x14ac:dyDescent="0.25">
      <c r="A1723" s="45"/>
      <c r="B1723" s="119"/>
      <c r="C1723" s="45"/>
      <c r="D1723" s="45"/>
      <c r="E1723" s="45"/>
    </row>
    <row r="1724" spans="1:5" x14ac:dyDescent="0.25">
      <c r="A1724" s="45"/>
      <c r="B1724" s="119"/>
      <c r="C1724" s="45"/>
      <c r="D1724" s="45"/>
      <c r="E1724" s="45"/>
    </row>
    <row r="1725" spans="1:5" x14ac:dyDescent="0.25">
      <c r="A1725" s="45"/>
      <c r="B1725" s="119"/>
      <c r="C1725" s="45"/>
      <c r="D1725" s="45"/>
      <c r="E1725" s="45"/>
    </row>
    <row r="1726" spans="1:5" x14ac:dyDescent="0.25">
      <c r="A1726" s="45"/>
      <c r="B1726" s="119"/>
      <c r="C1726" s="45"/>
      <c r="D1726" s="45"/>
      <c r="E1726" s="45"/>
    </row>
    <row r="1727" spans="1:5" x14ac:dyDescent="0.25">
      <c r="A1727" s="45"/>
      <c r="B1727" s="119"/>
      <c r="C1727" s="45"/>
      <c r="D1727" s="45"/>
      <c r="E1727" s="45"/>
    </row>
    <row r="1728" spans="1:5" x14ac:dyDescent="0.25">
      <c r="A1728" s="45"/>
      <c r="B1728" s="119"/>
      <c r="C1728" s="45"/>
      <c r="D1728" s="45"/>
      <c r="E1728" s="45"/>
    </row>
    <row r="1729" spans="1:5" x14ac:dyDescent="0.25">
      <c r="A1729" s="45"/>
      <c r="B1729" s="119"/>
      <c r="C1729" s="45"/>
      <c r="D1729" s="45"/>
      <c r="E1729" s="45"/>
    </row>
  </sheetData>
  <mergeCells count="8">
    <mergeCell ref="B1:L1"/>
    <mergeCell ref="A3:A4"/>
    <mergeCell ref="B3:B4"/>
    <mergeCell ref="D3:D4"/>
    <mergeCell ref="F3:F4"/>
    <mergeCell ref="H3:H4"/>
    <mergeCell ref="I3:I4"/>
    <mergeCell ref="L3:M3"/>
  </mergeCells>
  <printOptions horizontalCentered="1"/>
  <pageMargins left="0.19685039370078741" right="0" top="0.6692913385826772" bottom="0.35433070866141736" header="0.43307086614173229" footer="0"/>
  <pageSetup paperSize="9" scale="90" orientation="landscape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803"/>
  <sheetViews>
    <sheetView zoomScaleNormal="120" workbookViewId="0">
      <pane xSplit="1" ySplit="5" topLeftCell="B144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G146" sqref="G146"/>
    </sheetView>
  </sheetViews>
  <sheetFormatPr defaultColWidth="9.109375" defaultRowHeight="13.2" x14ac:dyDescent="0.25"/>
  <cols>
    <col min="1" max="1" width="34.44140625" style="42" customWidth="1"/>
    <col min="2" max="2" width="16.5546875" style="170" customWidth="1"/>
    <col min="3" max="3" width="9.33203125" style="42" customWidth="1"/>
    <col min="4" max="5" width="10.109375" style="42" customWidth="1"/>
    <col min="6" max="6" width="10" style="42" customWidth="1"/>
    <col min="7" max="7" width="10.88671875" style="42" customWidth="1"/>
    <col min="8" max="8" width="9.44140625" style="42" customWidth="1"/>
    <col min="9" max="9" width="11" style="42" customWidth="1"/>
    <col min="10" max="10" width="10.44140625" style="42" customWidth="1"/>
    <col min="11" max="11" width="9.5546875" style="42" customWidth="1"/>
    <col min="12" max="12" width="8.44140625" style="42" customWidth="1"/>
    <col min="13" max="13" width="7.77734375" style="42" customWidth="1"/>
    <col min="14" max="16384" width="9.109375" style="42"/>
  </cols>
  <sheetData>
    <row r="1" spans="1:13" ht="24.75" customHeight="1" x14ac:dyDescent="0.25">
      <c r="B1" s="230" t="s">
        <v>385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163"/>
    </row>
    <row r="3" spans="1:13" ht="77.400000000000006" customHeight="1" x14ac:dyDescent="0.25">
      <c r="A3" s="231" t="s">
        <v>283</v>
      </c>
      <c r="B3" s="164" t="s">
        <v>284</v>
      </c>
      <c r="C3" s="169" t="s">
        <v>361</v>
      </c>
      <c r="D3" s="166" t="s">
        <v>303</v>
      </c>
      <c r="E3" s="166" t="s">
        <v>304</v>
      </c>
      <c r="F3" s="235" t="s">
        <v>219</v>
      </c>
      <c r="G3" s="169" t="s">
        <v>391</v>
      </c>
      <c r="H3" s="235" t="s">
        <v>8</v>
      </c>
      <c r="I3" s="235" t="s">
        <v>320</v>
      </c>
      <c r="J3" s="169" t="s">
        <v>339</v>
      </c>
      <c r="K3" s="169" t="s">
        <v>245</v>
      </c>
      <c r="L3" s="240" t="s">
        <v>316</v>
      </c>
      <c r="M3" s="240"/>
    </row>
    <row r="4" spans="1:13" ht="15.75" customHeight="1" x14ac:dyDescent="0.25">
      <c r="A4" s="232"/>
      <c r="B4" s="165"/>
      <c r="C4" s="162" t="s">
        <v>4</v>
      </c>
      <c r="D4" s="168"/>
      <c r="E4" s="162" t="s">
        <v>305</v>
      </c>
      <c r="F4" s="236"/>
      <c r="G4" s="169" t="s">
        <v>5</v>
      </c>
      <c r="H4" s="236"/>
      <c r="I4" s="236"/>
      <c r="J4" s="181">
        <f>0.982255591983781*1.25</f>
        <v>1.2278194899797263</v>
      </c>
      <c r="K4" s="32"/>
      <c r="L4" s="169"/>
      <c r="M4" s="169" t="s">
        <v>274</v>
      </c>
    </row>
    <row r="5" spans="1:13" s="60" customFormat="1" ht="30.75" customHeight="1" x14ac:dyDescent="0.2">
      <c r="A5" s="44">
        <v>1</v>
      </c>
      <c r="B5" s="44">
        <v>2</v>
      </c>
      <c r="C5" s="9">
        <v>3</v>
      </c>
      <c r="D5" s="9">
        <v>4</v>
      </c>
      <c r="E5" s="9">
        <v>5</v>
      </c>
      <c r="F5" s="69" t="s">
        <v>319</v>
      </c>
      <c r="G5" s="59">
        <v>7</v>
      </c>
      <c r="H5" s="9" t="s">
        <v>313</v>
      </c>
      <c r="I5" s="9" t="s">
        <v>314</v>
      </c>
      <c r="J5" s="84" t="s">
        <v>330</v>
      </c>
      <c r="K5" s="84">
        <v>11</v>
      </c>
      <c r="L5" s="9">
        <v>12</v>
      </c>
      <c r="M5" s="9">
        <v>13</v>
      </c>
    </row>
    <row r="6" spans="1:13" x14ac:dyDescent="0.25">
      <c r="A6" s="41" t="s">
        <v>14</v>
      </c>
      <c r="B6" s="115" t="s">
        <v>285</v>
      </c>
      <c r="C6" s="64">
        <v>1646</v>
      </c>
      <c r="D6" s="178">
        <v>0.95756520727121375</v>
      </c>
      <c r="E6" s="178">
        <v>1.1822600243013366</v>
      </c>
      <c r="F6" s="179">
        <v>1.0507861611926934</v>
      </c>
      <c r="G6" s="43">
        <v>4407.3</v>
      </c>
      <c r="H6" s="180">
        <v>0.4927385698186047</v>
      </c>
      <c r="I6" s="179">
        <v>0.4689237335018977</v>
      </c>
      <c r="J6" s="34">
        <v>7746.3</v>
      </c>
      <c r="K6" s="34">
        <v>4674.2</v>
      </c>
      <c r="L6" s="179">
        <v>0.92684736734156614</v>
      </c>
      <c r="M6" s="65">
        <v>5469.8860354772214</v>
      </c>
    </row>
    <row r="7" spans="1:13" x14ac:dyDescent="0.25">
      <c r="A7" s="41" t="s">
        <v>15</v>
      </c>
      <c r="B7" s="115" t="s">
        <v>285</v>
      </c>
      <c r="C7" s="64">
        <v>3402</v>
      </c>
      <c r="D7" s="178">
        <v>0.95756520727121375</v>
      </c>
      <c r="E7" s="178">
        <v>1.0881834215167547</v>
      </c>
      <c r="F7" s="179">
        <v>0.96717139771756089</v>
      </c>
      <c r="G7" s="43">
        <v>3161</v>
      </c>
      <c r="H7" s="180">
        <v>0.17098734253518616</v>
      </c>
      <c r="I7" s="179">
        <v>0.17679114884776492</v>
      </c>
      <c r="J7" s="34">
        <v>20409</v>
      </c>
      <c r="K7" s="34">
        <v>12315.1</v>
      </c>
      <c r="L7" s="179">
        <v>0.8109968351067256</v>
      </c>
      <c r="M7" s="65">
        <v>4786.1820829143089</v>
      </c>
    </row>
    <row r="8" spans="1:13" x14ac:dyDescent="0.25">
      <c r="A8" s="41" t="s">
        <v>17</v>
      </c>
      <c r="B8" s="115" t="s">
        <v>285</v>
      </c>
      <c r="C8" s="64">
        <v>1023</v>
      </c>
      <c r="D8" s="178">
        <v>0.95756520727121375</v>
      </c>
      <c r="E8" s="178">
        <v>1.2932551319648093</v>
      </c>
      <c r="F8" s="179">
        <v>1.1494379980944736</v>
      </c>
      <c r="G8" s="43">
        <v>710.5</v>
      </c>
      <c r="H8" s="180">
        <v>0.12780923182369924</v>
      </c>
      <c r="I8" s="179">
        <v>0.11119280207856368</v>
      </c>
      <c r="J8" s="34">
        <v>7748.9</v>
      </c>
      <c r="K8" s="34">
        <v>4675.8</v>
      </c>
      <c r="L8" s="179">
        <v>0.78498299534242122</v>
      </c>
      <c r="M8" s="65">
        <v>4632.6587047727253</v>
      </c>
    </row>
    <row r="9" spans="1:13" x14ac:dyDescent="0.25">
      <c r="A9" s="41" t="s">
        <v>265</v>
      </c>
      <c r="B9" s="115" t="s">
        <v>285</v>
      </c>
      <c r="C9" s="64">
        <v>2437</v>
      </c>
      <c r="D9" s="178">
        <v>0.95756520727121375</v>
      </c>
      <c r="E9" s="178">
        <v>1.1231021748050882</v>
      </c>
      <c r="F9" s="179">
        <v>0.99820699222915421</v>
      </c>
      <c r="G9" s="43">
        <v>1944.3999999999999</v>
      </c>
      <c r="H9" s="180">
        <v>0.14682630151816475</v>
      </c>
      <c r="I9" s="179">
        <v>0.14709003509410246</v>
      </c>
      <c r="J9" s="34">
        <v>15515.4</v>
      </c>
      <c r="K9" s="34">
        <v>9362.2999999999993</v>
      </c>
      <c r="L9" s="179">
        <v>0.79922330795855501</v>
      </c>
      <c r="M9" s="65">
        <v>4716.6993892095124</v>
      </c>
    </row>
    <row r="10" spans="1:13" x14ac:dyDescent="0.25">
      <c r="A10" s="41" t="s">
        <v>19</v>
      </c>
      <c r="B10" s="115" t="s">
        <v>285</v>
      </c>
      <c r="C10" s="64">
        <v>360</v>
      </c>
      <c r="D10" s="178">
        <v>0.95756520727121375</v>
      </c>
      <c r="E10" s="178">
        <v>1.8333333333333335</v>
      </c>
      <c r="F10" s="179">
        <v>1.6294565120379332</v>
      </c>
      <c r="G10" s="43">
        <v>535.9</v>
      </c>
      <c r="H10" s="180">
        <v>0.27393973564395102</v>
      </c>
      <c r="I10" s="179">
        <v>0.16811724254079008</v>
      </c>
      <c r="J10" s="34">
        <v>3668.6</v>
      </c>
      <c r="K10" s="34">
        <v>2213.6999999999998</v>
      </c>
      <c r="L10" s="179">
        <v>0.80756259143124409</v>
      </c>
      <c r="M10" s="65">
        <v>4765.9145370541719</v>
      </c>
    </row>
    <row r="11" spans="1:13" x14ac:dyDescent="0.25">
      <c r="A11" s="41" t="s">
        <v>20</v>
      </c>
      <c r="B11" s="115" t="s">
        <v>285</v>
      </c>
      <c r="C11" s="64">
        <v>2063</v>
      </c>
      <c r="D11" s="178">
        <v>0.95756520727121375</v>
      </c>
      <c r="E11" s="178">
        <v>1.1454192922927775</v>
      </c>
      <c r="F11" s="179">
        <v>1.0180423226401893</v>
      </c>
      <c r="G11" s="43">
        <v>11285</v>
      </c>
      <c r="H11" s="180">
        <v>1.0066444686236105</v>
      </c>
      <c r="I11" s="179">
        <v>0.98880414520781446</v>
      </c>
      <c r="J11" s="34">
        <v>2962.5</v>
      </c>
      <c r="K11" s="34">
        <v>1787.6</v>
      </c>
      <c r="L11" s="179">
        <v>1.1330273785000178</v>
      </c>
      <c r="M11" s="65">
        <v>6686.678792913558</v>
      </c>
    </row>
    <row r="12" spans="1:13" x14ac:dyDescent="0.25">
      <c r="A12" s="41" t="s">
        <v>21</v>
      </c>
      <c r="B12" s="116" t="s">
        <v>286</v>
      </c>
      <c r="C12" s="64">
        <v>4839</v>
      </c>
      <c r="D12" s="178">
        <v>0.98342455063177348</v>
      </c>
      <c r="E12" s="178">
        <v>1.0619962802231866</v>
      </c>
      <c r="F12" s="179">
        <v>0.9693866249063986</v>
      </c>
      <c r="G12" s="43">
        <v>8620.9000000000015</v>
      </c>
      <c r="H12" s="180">
        <v>0.32784665833982141</v>
      </c>
      <c r="I12" s="179">
        <v>0.33820010501122544</v>
      </c>
      <c r="J12" s="34">
        <v>24627.9</v>
      </c>
      <c r="K12" s="34">
        <v>14860.9</v>
      </c>
      <c r="L12" s="179">
        <v>0.87501234429936381</v>
      </c>
      <c r="M12" s="65">
        <v>5163.9762614651072</v>
      </c>
    </row>
    <row r="13" spans="1:13" x14ac:dyDescent="0.25">
      <c r="A13" s="41" t="s">
        <v>22</v>
      </c>
      <c r="B13" s="116" t="s">
        <v>286</v>
      </c>
      <c r="C13" s="64">
        <v>1347</v>
      </c>
      <c r="D13" s="178">
        <v>0.98342455063177348</v>
      </c>
      <c r="E13" s="178">
        <v>1.22271714922049</v>
      </c>
      <c r="F13" s="179">
        <v>1.1160920923837203</v>
      </c>
      <c r="G13" s="43">
        <v>1987.6</v>
      </c>
      <c r="H13" s="180">
        <v>0.2715408470396159</v>
      </c>
      <c r="I13" s="179">
        <v>0.24329609437485222</v>
      </c>
      <c r="J13" s="34">
        <v>8735</v>
      </c>
      <c r="K13" s="34">
        <v>5270.8</v>
      </c>
      <c r="L13" s="179">
        <v>0.83736777921591932</v>
      </c>
      <c r="M13" s="65">
        <v>4941.8129494495006</v>
      </c>
    </row>
    <row r="14" spans="1:13" x14ac:dyDescent="0.25">
      <c r="A14" s="41" t="s">
        <v>23</v>
      </c>
      <c r="B14" s="116" t="s">
        <v>286</v>
      </c>
      <c r="C14" s="64">
        <v>4031</v>
      </c>
      <c r="D14" s="178">
        <v>0.98342455063177348</v>
      </c>
      <c r="E14" s="178">
        <v>1.074423220044654</v>
      </c>
      <c r="F14" s="179">
        <v>0.98072989368782537</v>
      </c>
      <c r="G14" s="43">
        <v>7232.8</v>
      </c>
      <c r="H14" s="180">
        <v>0.33019267461443486</v>
      </c>
      <c r="I14" s="179">
        <v>0.33668054450019447</v>
      </c>
      <c r="J14" s="34">
        <v>20791.099999999999</v>
      </c>
      <c r="K14" s="34">
        <v>12545.7</v>
      </c>
      <c r="L14" s="179">
        <v>0.87440851771265682</v>
      </c>
      <c r="M14" s="65">
        <v>5160.4127161275919</v>
      </c>
    </row>
    <row r="15" spans="1:13" x14ac:dyDescent="0.25">
      <c r="A15" s="41" t="s">
        <v>25</v>
      </c>
      <c r="B15" s="116" t="s">
        <v>286</v>
      </c>
      <c r="C15" s="64">
        <v>3964</v>
      </c>
      <c r="D15" s="178">
        <v>0.98342455063177348</v>
      </c>
      <c r="E15" s="178">
        <v>1.0756811301715439</v>
      </c>
      <c r="F15" s="179">
        <v>0.98187810981160051</v>
      </c>
      <c r="G15" s="43">
        <v>7417.7000000000007</v>
      </c>
      <c r="H15" s="180">
        <v>0.34435738014165596</v>
      </c>
      <c r="I15" s="179">
        <v>0.35071296192531487</v>
      </c>
      <c r="J15" s="34">
        <v>20147.2</v>
      </c>
      <c r="K15" s="34">
        <v>12157.2</v>
      </c>
      <c r="L15" s="179">
        <v>0.87997687139368408</v>
      </c>
      <c r="M15" s="65">
        <v>5193.2749339141192</v>
      </c>
    </row>
    <row r="16" spans="1:13" x14ac:dyDescent="0.25">
      <c r="A16" s="41" t="s">
        <v>26</v>
      </c>
      <c r="B16" s="116" t="s">
        <v>286</v>
      </c>
      <c r="C16" s="64">
        <v>1723</v>
      </c>
      <c r="D16" s="178">
        <v>0.98342455063177348</v>
      </c>
      <c r="E16" s="178">
        <v>1.1741149158444573</v>
      </c>
      <c r="F16" s="179">
        <v>1.0717281375821046</v>
      </c>
      <c r="G16" s="43">
        <v>5061.7</v>
      </c>
      <c r="H16" s="180">
        <v>0.54061102732915955</v>
      </c>
      <c r="I16" s="179">
        <v>0.5044292562373297</v>
      </c>
      <c r="J16" s="34">
        <v>7883.4</v>
      </c>
      <c r="K16" s="34">
        <v>4757</v>
      </c>
      <c r="L16" s="179">
        <v>0.940938237371023</v>
      </c>
      <c r="M16" s="65">
        <v>5553.044768962026</v>
      </c>
    </row>
    <row r="17" spans="1:13" x14ac:dyDescent="0.25">
      <c r="A17" s="41" t="s">
        <v>27</v>
      </c>
      <c r="B17" s="116" t="s">
        <v>286</v>
      </c>
      <c r="C17" s="64">
        <v>3451</v>
      </c>
      <c r="D17" s="178">
        <v>0.98342455063177348</v>
      </c>
      <c r="E17" s="178">
        <v>1.0869313242538394</v>
      </c>
      <c r="F17" s="179">
        <v>0.99214724904877982</v>
      </c>
      <c r="G17" s="43">
        <v>3331.5</v>
      </c>
      <c r="H17" s="180">
        <v>0.1776514000080871</v>
      </c>
      <c r="I17" s="179">
        <v>0.17905749391374134</v>
      </c>
      <c r="J17" s="34">
        <v>21191.8</v>
      </c>
      <c r="K17" s="34">
        <v>12787.5</v>
      </c>
      <c r="L17" s="179">
        <v>0.81189833289275426</v>
      </c>
      <c r="M17" s="65">
        <v>4791.5023657619122</v>
      </c>
    </row>
    <row r="18" spans="1:13" x14ac:dyDescent="0.25">
      <c r="A18" s="41" t="s">
        <v>28</v>
      </c>
      <c r="B18" s="116" t="s">
        <v>286</v>
      </c>
      <c r="C18" s="64">
        <v>3883</v>
      </c>
      <c r="D18" s="178">
        <v>0.98342455063177348</v>
      </c>
      <c r="E18" s="178">
        <v>1.0772598506309554</v>
      </c>
      <c r="F18" s="179">
        <v>0.98331916052554269</v>
      </c>
      <c r="G18" s="43">
        <v>6871.1</v>
      </c>
      <c r="H18" s="180">
        <v>0.32563618243105841</v>
      </c>
      <c r="I18" s="179">
        <v>0.33116021278078173</v>
      </c>
      <c r="J18" s="34">
        <v>20205</v>
      </c>
      <c r="K18" s="34">
        <v>12192</v>
      </c>
      <c r="L18" s="179">
        <v>0.8722171932391668</v>
      </c>
      <c r="M18" s="65">
        <v>5147.4803870741871</v>
      </c>
    </row>
    <row r="19" spans="1:13" x14ac:dyDescent="0.25">
      <c r="A19" s="41" t="s">
        <v>29</v>
      </c>
      <c r="B19" s="116" t="s">
        <v>286</v>
      </c>
      <c r="C19" s="64">
        <v>1784</v>
      </c>
      <c r="D19" s="178">
        <v>0.98342455063177348</v>
      </c>
      <c r="E19" s="178">
        <v>1.1681614349775784</v>
      </c>
      <c r="F19" s="179">
        <v>1.066293820314274</v>
      </c>
      <c r="G19" s="43">
        <v>4796.3</v>
      </c>
      <c r="H19" s="180">
        <v>0.49474938796315743</v>
      </c>
      <c r="I19" s="179">
        <v>0.46398973579096381</v>
      </c>
      <c r="J19" s="34">
        <v>8575.1</v>
      </c>
      <c r="K19" s="34">
        <v>5174.3999999999996</v>
      </c>
      <c r="L19" s="179">
        <v>0.9249019304082774</v>
      </c>
      <c r="M19" s="65">
        <v>5458.4048372894122</v>
      </c>
    </row>
    <row r="20" spans="1:13" x14ac:dyDescent="0.25">
      <c r="A20" s="41" t="s">
        <v>30</v>
      </c>
      <c r="B20" s="116" t="s">
        <v>286</v>
      </c>
      <c r="C20" s="64">
        <v>2490</v>
      </c>
      <c r="D20" s="178">
        <v>0.98342455063177348</v>
      </c>
      <c r="E20" s="178">
        <v>1.1204819277108433</v>
      </c>
      <c r="F20" s="179">
        <v>1.0227721267949834</v>
      </c>
      <c r="G20" s="43">
        <v>10203</v>
      </c>
      <c r="H20" s="180">
        <v>0.75405376999626317</v>
      </c>
      <c r="I20" s="179">
        <v>0.73726468510557552</v>
      </c>
      <c r="J20" s="34">
        <v>7372.9</v>
      </c>
      <c r="K20" s="34">
        <v>4448.8999999999996</v>
      </c>
      <c r="L20" s="179">
        <v>1.0332733034460395</v>
      </c>
      <c r="M20" s="65">
        <v>6097.969754784931</v>
      </c>
    </row>
    <row r="21" spans="1:13" x14ac:dyDescent="0.25">
      <c r="A21" s="41" t="s">
        <v>31</v>
      </c>
      <c r="B21" s="116" t="s">
        <v>286</v>
      </c>
      <c r="C21" s="64">
        <v>1711</v>
      </c>
      <c r="D21" s="178">
        <v>0.98342455063177348</v>
      </c>
      <c r="E21" s="178">
        <v>1.1753360607831678</v>
      </c>
      <c r="F21" s="179">
        <v>1.0728427945660342</v>
      </c>
      <c r="G21" s="43">
        <v>4849.2999999999993</v>
      </c>
      <c r="H21" s="180">
        <v>0.52155824934076511</v>
      </c>
      <c r="I21" s="179">
        <v>0.48614601503823857</v>
      </c>
      <c r="J21" s="34">
        <v>8034.7</v>
      </c>
      <c r="K21" s="34">
        <v>4848.3</v>
      </c>
      <c r="L21" s="179">
        <v>0.93368753184037934</v>
      </c>
      <c r="M21" s="65">
        <v>5510.2539769428604</v>
      </c>
    </row>
    <row r="22" spans="1:13" x14ac:dyDescent="0.25">
      <c r="A22" s="41" t="s">
        <v>32</v>
      </c>
      <c r="B22" s="116" t="s">
        <v>286</v>
      </c>
      <c r="C22" s="64">
        <v>2522</v>
      </c>
      <c r="D22" s="178">
        <v>0.98342455063177348</v>
      </c>
      <c r="E22" s="178">
        <v>1.1189532117367169</v>
      </c>
      <c r="F22" s="179">
        <v>1.0213767200066588</v>
      </c>
      <c r="G22" s="43">
        <v>3594.2</v>
      </c>
      <c r="H22" s="180">
        <v>0.26225932172070399</v>
      </c>
      <c r="I22" s="179">
        <v>0.25677041250655702</v>
      </c>
      <c r="J22" s="34">
        <v>14761.9</v>
      </c>
      <c r="K22" s="34">
        <v>8907.6</v>
      </c>
      <c r="L22" s="179">
        <v>0.84271913568334911</v>
      </c>
      <c r="M22" s="65">
        <v>4973.3945356345193</v>
      </c>
    </row>
    <row r="23" spans="1:13" x14ac:dyDescent="0.25">
      <c r="A23" s="41" t="s">
        <v>33</v>
      </c>
      <c r="B23" s="116" t="s">
        <v>286</v>
      </c>
      <c r="C23" s="64">
        <v>1729</v>
      </c>
      <c r="D23" s="178">
        <v>0.98342455063177348</v>
      </c>
      <c r="E23" s="178">
        <v>1.1735106998264893</v>
      </c>
      <c r="F23" s="179">
        <v>1.07117661123754</v>
      </c>
      <c r="G23" s="43">
        <v>6074.4</v>
      </c>
      <c r="H23" s="180">
        <v>0.64652030574925312</v>
      </c>
      <c r="I23" s="179">
        <v>0.60356088712796141</v>
      </c>
      <c r="J23" s="34">
        <v>6823.2</v>
      </c>
      <c r="K23" s="34">
        <v>4117.2</v>
      </c>
      <c r="L23" s="179">
        <v>0.98024372366074686</v>
      </c>
      <c r="M23" s="65">
        <v>5785.0101800420271</v>
      </c>
    </row>
    <row r="24" spans="1:13" x14ac:dyDescent="0.25">
      <c r="A24" s="41" t="s">
        <v>34</v>
      </c>
      <c r="B24" s="116" t="s">
        <v>286</v>
      </c>
      <c r="C24" s="64">
        <v>1830</v>
      </c>
      <c r="D24" s="178">
        <v>0.98342455063177348</v>
      </c>
      <c r="E24" s="178">
        <v>1.1639344262295082</v>
      </c>
      <c r="F24" s="179">
        <v>1.0624354209770557</v>
      </c>
      <c r="G24" s="43">
        <v>2212.3000000000002</v>
      </c>
      <c r="H24" s="180">
        <v>0.22246756722967503</v>
      </c>
      <c r="I24" s="179">
        <v>0.20939396676466743</v>
      </c>
      <c r="J24" s="34">
        <v>11685.7</v>
      </c>
      <c r="K24" s="34">
        <v>7051.3</v>
      </c>
      <c r="L24" s="179">
        <v>0.8239273838140555</v>
      </c>
      <c r="M24" s="65">
        <v>4862.4930595621145</v>
      </c>
    </row>
    <row r="25" spans="1:13" x14ac:dyDescent="0.25">
      <c r="A25" s="41" t="s">
        <v>35</v>
      </c>
      <c r="B25" s="116" t="s">
        <v>286</v>
      </c>
      <c r="C25" s="64">
        <v>2554</v>
      </c>
      <c r="D25" s="178">
        <v>0.98342455063177348</v>
      </c>
      <c r="E25" s="178">
        <v>1.1174628034455756</v>
      </c>
      <c r="F25" s="179">
        <v>1.0200162803422388</v>
      </c>
      <c r="G25" s="43">
        <v>6564.7000000000007</v>
      </c>
      <c r="H25" s="180">
        <v>0.47300721707586685</v>
      </c>
      <c r="I25" s="179">
        <v>0.46372516418773446</v>
      </c>
      <c r="J25" s="34">
        <v>11747.5</v>
      </c>
      <c r="K25" s="34">
        <v>7088.6</v>
      </c>
      <c r="L25" s="179">
        <v>0.92479044130105337</v>
      </c>
      <c r="M25" s="65">
        <v>5457.7468727396918</v>
      </c>
    </row>
    <row r="26" spans="1:13" x14ac:dyDescent="0.25">
      <c r="A26" s="41" t="s">
        <v>36</v>
      </c>
      <c r="B26" s="116" t="s">
        <v>286</v>
      </c>
      <c r="C26" s="64">
        <v>1684</v>
      </c>
      <c r="D26" s="178">
        <v>0.98342455063177348</v>
      </c>
      <c r="E26" s="178">
        <v>1.178147268408551</v>
      </c>
      <c r="F26" s="179">
        <v>1.0754088554107186</v>
      </c>
      <c r="G26" s="43">
        <v>3448.1</v>
      </c>
      <c r="H26" s="180">
        <v>0.37680056159062747</v>
      </c>
      <c r="I26" s="179">
        <v>0.35037889049808907</v>
      </c>
      <c r="J26" s="34">
        <v>9377.9</v>
      </c>
      <c r="K26" s="34">
        <v>5658.8</v>
      </c>
      <c r="L26" s="179">
        <v>0.87984551866689065</v>
      </c>
      <c r="M26" s="65">
        <v>5192.4997421497301</v>
      </c>
    </row>
    <row r="27" spans="1:13" x14ac:dyDescent="0.25">
      <c r="A27" s="41" t="s">
        <v>37</v>
      </c>
      <c r="B27" s="116" t="s">
        <v>287</v>
      </c>
      <c r="C27" s="64">
        <v>1615</v>
      </c>
      <c r="D27" s="178">
        <v>0.96181919737066734</v>
      </c>
      <c r="E27" s="178">
        <v>1.1857585139318885</v>
      </c>
      <c r="F27" s="179">
        <v>1.0585775379356739</v>
      </c>
      <c r="G27" s="43">
        <v>3646.3</v>
      </c>
      <c r="H27" s="180">
        <v>0.41548337123137535</v>
      </c>
      <c r="I27" s="179">
        <v>0.39249214756777018</v>
      </c>
      <c r="J27" s="34">
        <v>8428</v>
      </c>
      <c r="K27" s="34">
        <v>5085.6000000000004</v>
      </c>
      <c r="L27" s="179">
        <v>0.89654600199385215</v>
      </c>
      <c r="M27" s="65">
        <v>5291.0593796420189</v>
      </c>
    </row>
    <row r="28" spans="1:13" x14ac:dyDescent="0.25">
      <c r="A28" s="41" t="s">
        <v>39</v>
      </c>
      <c r="B28" s="116" t="s">
        <v>287</v>
      </c>
      <c r="C28" s="64">
        <v>1731</v>
      </c>
      <c r="D28" s="178">
        <v>0.96181919737066734</v>
      </c>
      <c r="E28" s="178">
        <v>1.173310225303293</v>
      </c>
      <c r="F28" s="179">
        <v>1.0474644161885858</v>
      </c>
      <c r="G28" s="43">
        <v>1754.8</v>
      </c>
      <c r="H28" s="180">
        <v>0.18655390055686499</v>
      </c>
      <c r="I28" s="179">
        <v>0.17810046591909981</v>
      </c>
      <c r="J28" s="34">
        <v>11232.6</v>
      </c>
      <c r="K28" s="34">
        <v>6777.9</v>
      </c>
      <c r="L28" s="179">
        <v>0.81151606367104623</v>
      </c>
      <c r="M28" s="65">
        <v>4789.2463642331904</v>
      </c>
    </row>
    <row r="29" spans="1:13" x14ac:dyDescent="0.25">
      <c r="A29" s="41" t="s">
        <v>40</v>
      </c>
      <c r="B29" s="116" t="s">
        <v>287</v>
      </c>
      <c r="C29" s="64">
        <v>1978</v>
      </c>
      <c r="D29" s="178">
        <v>0.96181919737066734</v>
      </c>
      <c r="E29" s="178">
        <v>1.1516683518705764</v>
      </c>
      <c r="F29" s="179">
        <v>1.0281437865447354</v>
      </c>
      <c r="G29" s="43">
        <v>7329.5</v>
      </c>
      <c r="H29" s="180">
        <v>0.68190180176081505</v>
      </c>
      <c r="I29" s="179">
        <v>0.66323583401935482</v>
      </c>
      <c r="J29" s="34">
        <v>6776.1</v>
      </c>
      <c r="K29" s="34">
        <v>4088.8</v>
      </c>
      <c r="L29" s="179">
        <v>1.0039150727876081</v>
      </c>
      <c r="M29" s="65">
        <v>5924.7091063078515</v>
      </c>
    </row>
    <row r="30" spans="1:13" x14ac:dyDescent="0.25">
      <c r="A30" s="41" t="s">
        <v>41</v>
      </c>
      <c r="B30" s="116" t="s">
        <v>287</v>
      </c>
      <c r="C30" s="64">
        <v>2376</v>
      </c>
      <c r="D30" s="178">
        <v>0.96181919737066734</v>
      </c>
      <c r="E30" s="178">
        <v>1.1262626262626263</v>
      </c>
      <c r="F30" s="179">
        <v>1.0054630044566903</v>
      </c>
      <c r="G30" s="43">
        <v>12798.3</v>
      </c>
      <c r="H30" s="180">
        <v>0.99124184144825134</v>
      </c>
      <c r="I30" s="179">
        <v>0.98585610515214972</v>
      </c>
      <c r="J30" s="34">
        <v>3411.4</v>
      </c>
      <c r="K30" s="34">
        <v>2058.5</v>
      </c>
      <c r="L30" s="179">
        <v>1.131861291256081</v>
      </c>
      <c r="M30" s="65">
        <v>6679.7970078899325</v>
      </c>
    </row>
    <row r="31" spans="1:13" x14ac:dyDescent="0.25">
      <c r="A31" s="41" t="s">
        <v>42</v>
      </c>
      <c r="B31" s="116" t="s">
        <v>287</v>
      </c>
      <c r="C31" s="64">
        <v>2952</v>
      </c>
      <c r="D31" s="178">
        <v>0.96181919737066734</v>
      </c>
      <c r="E31" s="178">
        <v>1.1016260162601625</v>
      </c>
      <c r="F31" s="179">
        <v>0.98346884489294351</v>
      </c>
      <c r="G31" s="43">
        <v>7454.4000000000005</v>
      </c>
      <c r="H31" s="180">
        <v>0.4646972645479609</v>
      </c>
      <c r="I31" s="179">
        <v>0.4725083737640372</v>
      </c>
      <c r="J31" s="34">
        <v>12941.2</v>
      </c>
      <c r="K31" s="34">
        <v>7808.9</v>
      </c>
      <c r="L31" s="179">
        <v>0.92827533982598498</v>
      </c>
      <c r="M31" s="65">
        <v>5478.3133634567694</v>
      </c>
    </row>
    <row r="32" spans="1:13" x14ac:dyDescent="0.25">
      <c r="A32" s="41" t="s">
        <v>44</v>
      </c>
      <c r="B32" s="116" t="s">
        <v>287</v>
      </c>
      <c r="C32" s="64">
        <v>5005</v>
      </c>
      <c r="D32" s="178">
        <v>0.96181919737066734</v>
      </c>
      <c r="E32" s="178">
        <v>1.0599400599400599</v>
      </c>
      <c r="F32" s="179">
        <v>0.94625400182890007</v>
      </c>
      <c r="G32" s="43">
        <v>5854.6</v>
      </c>
      <c r="H32" s="180">
        <v>0.21526177777005126</v>
      </c>
      <c r="I32" s="179">
        <v>0.22748836713398068</v>
      </c>
      <c r="J32" s="34">
        <v>27959.3</v>
      </c>
      <c r="K32" s="34">
        <v>16871.099999999999</v>
      </c>
      <c r="L32" s="179">
        <v>0.83110546274833796</v>
      </c>
      <c r="M32" s="65">
        <v>4904.8552381771351</v>
      </c>
    </row>
    <row r="33" spans="1:13" x14ac:dyDescent="0.25">
      <c r="A33" s="41" t="s">
        <v>45</v>
      </c>
      <c r="B33" s="116" t="s">
        <v>287</v>
      </c>
      <c r="C33" s="64">
        <v>1210</v>
      </c>
      <c r="D33" s="178">
        <v>0.96181919737066734</v>
      </c>
      <c r="E33" s="178">
        <v>1.2479338842975207</v>
      </c>
      <c r="F33" s="179">
        <v>1.1140841606658314</v>
      </c>
      <c r="G33" s="43">
        <v>2519.8000000000002</v>
      </c>
      <c r="H33" s="180">
        <v>0.38322556865831015</v>
      </c>
      <c r="I33" s="179">
        <v>0.34398260220240068</v>
      </c>
      <c r="J33" s="34">
        <v>7031.5</v>
      </c>
      <c r="K33" s="34">
        <v>4242.8999999999996</v>
      </c>
      <c r="L33" s="179">
        <v>0.87730444216691938</v>
      </c>
      <c r="M33" s="65">
        <v>5177.5033151736898</v>
      </c>
    </row>
    <row r="34" spans="1:13" x14ac:dyDescent="0.25">
      <c r="A34" s="41" t="s">
        <v>46</v>
      </c>
      <c r="B34" s="116" t="s">
        <v>287</v>
      </c>
      <c r="C34" s="64">
        <v>719</v>
      </c>
      <c r="D34" s="178">
        <v>0.96181919737066734</v>
      </c>
      <c r="E34" s="178">
        <v>1.4172461752433936</v>
      </c>
      <c r="F34" s="179">
        <v>1.2652365125029827</v>
      </c>
      <c r="G34" s="43">
        <v>3945.7999999999997</v>
      </c>
      <c r="H34" s="180">
        <v>1.0099036786163857</v>
      </c>
      <c r="I34" s="179">
        <v>0.79819359355866282</v>
      </c>
      <c r="J34" s="34">
        <v>2306.5</v>
      </c>
      <c r="K34" s="34">
        <v>1391.8</v>
      </c>
      <c r="L34" s="179">
        <v>1.0574360739798718</v>
      </c>
      <c r="M34" s="65">
        <v>6240.5688555414454</v>
      </c>
    </row>
    <row r="35" spans="1:13" x14ac:dyDescent="0.25">
      <c r="A35" s="41" t="s">
        <v>47</v>
      </c>
      <c r="B35" s="116" t="s">
        <v>287</v>
      </c>
      <c r="C35" s="64">
        <v>1095</v>
      </c>
      <c r="D35" s="178">
        <v>0.96181919737066734</v>
      </c>
      <c r="E35" s="178">
        <v>1.273972602739726</v>
      </c>
      <c r="F35" s="179">
        <v>1.1373300426356348</v>
      </c>
      <c r="G35" s="43">
        <v>1111.5999999999999</v>
      </c>
      <c r="H35" s="180">
        <v>0.18681347326105058</v>
      </c>
      <c r="I35" s="179">
        <v>0.1642561668626385</v>
      </c>
      <c r="J35" s="34">
        <v>7816.9</v>
      </c>
      <c r="K35" s="34">
        <v>4716.8</v>
      </c>
      <c r="L35" s="179">
        <v>0.80602226916492159</v>
      </c>
      <c r="M35" s="65">
        <v>4756.8241651638591</v>
      </c>
    </row>
    <row r="36" spans="1:13" x14ac:dyDescent="0.25">
      <c r="A36" s="41" t="s">
        <v>48</v>
      </c>
      <c r="B36" s="116" t="s">
        <v>287</v>
      </c>
      <c r="C36" s="64">
        <v>2508</v>
      </c>
      <c r="D36" s="178">
        <v>0.96181919737066734</v>
      </c>
      <c r="E36" s="178">
        <v>1.1196172248803828</v>
      </c>
      <c r="F36" s="179">
        <v>0.99953036931120598</v>
      </c>
      <c r="G36" s="43">
        <v>5851.7999999999993</v>
      </c>
      <c r="H36" s="180">
        <v>0.4293739758206529</v>
      </c>
      <c r="I36" s="179">
        <v>0.42957571776087411</v>
      </c>
      <c r="J36" s="34">
        <v>11809.4</v>
      </c>
      <c r="K36" s="34">
        <v>7126</v>
      </c>
      <c r="L36" s="179">
        <v>0.91124864204892153</v>
      </c>
      <c r="M36" s="65">
        <v>5377.8285374943434</v>
      </c>
    </row>
    <row r="37" spans="1:13" x14ac:dyDescent="0.25">
      <c r="A37" s="41" t="s">
        <v>50</v>
      </c>
      <c r="B37" s="116" t="s">
        <v>287</v>
      </c>
      <c r="C37" s="64">
        <v>1803</v>
      </c>
      <c r="D37" s="178">
        <v>0.96181919737066734</v>
      </c>
      <c r="E37" s="178">
        <v>1.1663893510815309</v>
      </c>
      <c r="F37" s="179">
        <v>1.0412858546113704</v>
      </c>
      <c r="G37" s="43">
        <v>4224.8999999999996</v>
      </c>
      <c r="H37" s="180">
        <v>0.43121561934517738</v>
      </c>
      <c r="I37" s="179">
        <v>0.41411838779478671</v>
      </c>
      <c r="J37" s="34">
        <v>9015.7000000000007</v>
      </c>
      <c r="K37" s="34">
        <v>5440.2</v>
      </c>
      <c r="L37" s="179">
        <v>0.90511569847646745</v>
      </c>
      <c r="M37" s="65">
        <v>5341.6343338040897</v>
      </c>
    </row>
    <row r="38" spans="1:13" x14ac:dyDescent="0.25">
      <c r="A38" s="41" t="s">
        <v>51</v>
      </c>
      <c r="B38" s="116" t="s">
        <v>287</v>
      </c>
      <c r="C38" s="64">
        <v>1349</v>
      </c>
      <c r="D38" s="178">
        <v>0.96181919737066734</v>
      </c>
      <c r="E38" s="178">
        <v>1.2223869532987397</v>
      </c>
      <c r="F38" s="179">
        <v>1.0912773184624993</v>
      </c>
      <c r="G38" s="43">
        <v>2450.6999999999998</v>
      </c>
      <c r="H38" s="180">
        <v>0.33431200881434575</v>
      </c>
      <c r="I38" s="179">
        <v>0.30634926902481391</v>
      </c>
      <c r="J38" s="34">
        <v>8005.7</v>
      </c>
      <c r="K38" s="34">
        <v>4830.8</v>
      </c>
      <c r="L38" s="179">
        <v>0.86238400341109034</v>
      </c>
      <c r="M38" s="65">
        <v>5089.4487956600951</v>
      </c>
    </row>
    <row r="39" spans="1:13" x14ac:dyDescent="0.25">
      <c r="A39" s="41" t="s">
        <v>52</v>
      </c>
      <c r="B39" s="116" t="s">
        <v>288</v>
      </c>
      <c r="C39" s="64">
        <v>8502</v>
      </c>
      <c r="D39" s="178">
        <v>1.0031557988913478</v>
      </c>
      <c r="E39" s="178">
        <v>1.0352858151023288</v>
      </c>
      <c r="F39" s="179">
        <v>0.96396581595348552</v>
      </c>
      <c r="G39" s="43">
        <v>45540.4</v>
      </c>
      <c r="H39" s="180">
        <v>0.98571080305245973</v>
      </c>
      <c r="I39" s="179">
        <v>1.0225578404743176</v>
      </c>
      <c r="J39" s="34">
        <v>9928</v>
      </c>
      <c r="K39" s="34">
        <v>5990.7</v>
      </c>
      <c r="L39" s="179">
        <v>1.1464160451243706</v>
      </c>
      <c r="M39" s="65">
        <v>6765.6934000459723</v>
      </c>
    </row>
    <row r="40" spans="1:13" x14ac:dyDescent="0.25">
      <c r="A40" s="41" t="s">
        <v>53</v>
      </c>
      <c r="B40" s="116" t="s">
        <v>288</v>
      </c>
      <c r="C40" s="64">
        <v>11746</v>
      </c>
      <c r="D40" s="178">
        <v>1.0031557988913478</v>
      </c>
      <c r="E40" s="178">
        <v>1.025540609569215</v>
      </c>
      <c r="F40" s="179">
        <v>0.95489194971642721</v>
      </c>
      <c r="G40" s="43">
        <v>146798.9</v>
      </c>
      <c r="H40" s="180">
        <v>2.2998874365867361</v>
      </c>
      <c r="I40" s="179">
        <v>2.4085316011615032</v>
      </c>
      <c r="J40" s="34">
        <v>0</v>
      </c>
      <c r="K40" s="34">
        <v>0</v>
      </c>
      <c r="L40" s="179">
        <v>2.4085316011615032</v>
      </c>
      <c r="M40" s="65">
        <v>14214.199484631876</v>
      </c>
    </row>
    <row r="41" spans="1:13" x14ac:dyDescent="0.25">
      <c r="A41" s="41" t="s">
        <v>56</v>
      </c>
      <c r="B41" s="116" t="s">
        <v>288</v>
      </c>
      <c r="C41" s="64">
        <v>25617</v>
      </c>
      <c r="D41" s="178">
        <v>1.0031557988913478</v>
      </c>
      <c r="E41" s="178">
        <v>1.0117109731818714</v>
      </c>
      <c r="F41" s="179">
        <v>0.94201502575012341</v>
      </c>
      <c r="G41" s="43">
        <v>139226.1</v>
      </c>
      <c r="H41" s="180">
        <v>1.0001523635959744</v>
      </c>
      <c r="I41" s="179">
        <v>1.0617159347320988</v>
      </c>
      <c r="J41" s="34">
        <v>23655.7</v>
      </c>
      <c r="K41" s="34">
        <v>14274.2</v>
      </c>
      <c r="L41" s="179">
        <v>1.1619454481089151</v>
      </c>
      <c r="M41" s="65">
        <v>6857.3417852251832</v>
      </c>
    </row>
    <row r="42" spans="1:13" x14ac:dyDescent="0.25">
      <c r="A42" s="41" t="s">
        <v>58</v>
      </c>
      <c r="B42" s="116" t="s">
        <v>288</v>
      </c>
      <c r="C42" s="64">
        <v>14234</v>
      </c>
      <c r="D42" s="178">
        <v>1.0031557988913478</v>
      </c>
      <c r="E42" s="178">
        <v>1.0210762961922157</v>
      </c>
      <c r="F42" s="179">
        <v>0.9507351792629406</v>
      </c>
      <c r="G42" s="43">
        <v>75548.099999999991</v>
      </c>
      <c r="H42" s="180">
        <v>0.97672063047097801</v>
      </c>
      <c r="I42" s="179">
        <v>1.0273319550752111</v>
      </c>
      <c r="J42" s="34">
        <v>16011.9</v>
      </c>
      <c r="K42" s="34">
        <v>9661.9</v>
      </c>
      <c r="L42" s="179">
        <v>1.1483098311019422</v>
      </c>
      <c r="M42" s="65">
        <v>6776.8697747522119</v>
      </c>
    </row>
    <row r="43" spans="1:13" x14ac:dyDescent="0.25">
      <c r="A43" s="41" t="s">
        <v>59</v>
      </c>
      <c r="B43" s="116" t="s">
        <v>288</v>
      </c>
      <c r="C43" s="64">
        <v>10057</v>
      </c>
      <c r="D43" s="178">
        <v>1.0031557988913478</v>
      </c>
      <c r="E43" s="178">
        <v>1.0298299691756985</v>
      </c>
      <c r="F43" s="179">
        <v>0.95888581882258617</v>
      </c>
      <c r="G43" s="43">
        <v>47360.700000000004</v>
      </c>
      <c r="H43" s="180">
        <v>0.86660948615442623</v>
      </c>
      <c r="I43" s="179">
        <v>0.90376713175144685</v>
      </c>
      <c r="J43" s="34">
        <v>18442.5</v>
      </c>
      <c r="K43" s="34">
        <v>11128.5</v>
      </c>
      <c r="L43" s="179">
        <v>1.0993051579211672</v>
      </c>
      <c r="M43" s="65">
        <v>6487.6636045135438</v>
      </c>
    </row>
    <row r="44" spans="1:13" x14ac:dyDescent="0.25">
      <c r="A44" s="41" t="s">
        <v>276</v>
      </c>
      <c r="B44" s="116" t="s">
        <v>288</v>
      </c>
      <c r="C44" s="64">
        <v>14160</v>
      </c>
      <c r="D44" s="178">
        <v>1.0031557988913478</v>
      </c>
      <c r="E44" s="178">
        <v>1.021186440677966</v>
      </c>
      <c r="F44" s="179">
        <v>0.95083773598450516</v>
      </c>
      <c r="G44" s="43">
        <v>130676</v>
      </c>
      <c r="H44" s="180">
        <v>1.6982685026144333</v>
      </c>
      <c r="I44" s="179">
        <v>1.7860760446744703</v>
      </c>
      <c r="J44" s="34">
        <v>0</v>
      </c>
      <c r="K44" s="34">
        <v>0</v>
      </c>
      <c r="L44" s="179">
        <v>1.7860760446744701</v>
      </c>
      <c r="M44" s="65">
        <v>10540.713346456454</v>
      </c>
    </row>
    <row r="45" spans="1:13" x14ac:dyDescent="0.25">
      <c r="A45" s="41" t="s">
        <v>61</v>
      </c>
      <c r="B45" s="116" t="s">
        <v>288</v>
      </c>
      <c r="C45" s="64">
        <v>16248</v>
      </c>
      <c r="D45" s="178">
        <v>1.0031557988913478</v>
      </c>
      <c r="E45" s="178">
        <v>1.0184638109305761</v>
      </c>
      <c r="F45" s="179">
        <v>0.94830266598963364</v>
      </c>
      <c r="G45" s="43">
        <v>67778.3</v>
      </c>
      <c r="H45" s="180">
        <v>0.76765226808487674</v>
      </c>
      <c r="I45" s="179">
        <v>0.80950132865414548</v>
      </c>
      <c r="J45" s="34">
        <v>38038.5</v>
      </c>
      <c r="K45" s="34">
        <v>22952.799999999999</v>
      </c>
      <c r="L45" s="179">
        <v>1.0619184056618063</v>
      </c>
      <c r="M45" s="65">
        <v>6267.0218016653725</v>
      </c>
    </row>
    <row r="46" spans="1:13" x14ac:dyDescent="0.25">
      <c r="A46" s="41" t="s">
        <v>63</v>
      </c>
      <c r="B46" s="116" t="s">
        <v>288</v>
      </c>
      <c r="C46" s="64">
        <v>9036</v>
      </c>
      <c r="D46" s="178">
        <v>1.0031557988913478</v>
      </c>
      <c r="E46" s="178">
        <v>1.0332005312084993</v>
      </c>
      <c r="F46" s="179">
        <v>0.9620241855738485</v>
      </c>
      <c r="G46" s="43">
        <v>35110.5</v>
      </c>
      <c r="H46" s="180">
        <v>0.71504696558620462</v>
      </c>
      <c r="I46" s="179">
        <v>0.74327337743559774</v>
      </c>
      <c r="J46" s="34">
        <v>24858.1</v>
      </c>
      <c r="K46" s="34">
        <v>14999.8</v>
      </c>
      <c r="L46" s="179">
        <v>1.0356571049174756</v>
      </c>
      <c r="M46" s="65">
        <v>6112.0380068395916</v>
      </c>
    </row>
    <row r="47" spans="1:13" x14ac:dyDescent="0.25">
      <c r="A47" s="41" t="s">
        <v>67</v>
      </c>
      <c r="B47" s="116" t="s">
        <v>288</v>
      </c>
      <c r="C47" s="64">
        <v>4310</v>
      </c>
      <c r="D47" s="178">
        <v>1.0031557988913478</v>
      </c>
      <c r="E47" s="178">
        <v>1.0696055684454757</v>
      </c>
      <c r="F47" s="179">
        <v>0.9959213093565118</v>
      </c>
      <c r="G47" s="43">
        <v>47621.4</v>
      </c>
      <c r="H47" s="180">
        <v>2.0332869101605189</v>
      </c>
      <c r="I47" s="179">
        <v>2.0416140221703594</v>
      </c>
      <c r="J47" s="34">
        <v>0</v>
      </c>
      <c r="K47" s="34">
        <v>0</v>
      </c>
      <c r="L47" s="179">
        <v>2.0416140221703594</v>
      </c>
      <c r="M47" s="65">
        <v>12048.797270401774</v>
      </c>
    </row>
    <row r="48" spans="1:13" x14ac:dyDescent="0.25">
      <c r="A48" s="41" t="s">
        <v>277</v>
      </c>
      <c r="B48" s="116" t="s">
        <v>288</v>
      </c>
      <c r="C48" s="64">
        <v>3779</v>
      </c>
      <c r="D48" s="178">
        <v>1.0031557988913478</v>
      </c>
      <c r="E48" s="178">
        <v>1.0793860809738025</v>
      </c>
      <c r="F48" s="179">
        <v>1.005028050318552</v>
      </c>
      <c r="G48" s="43">
        <v>38845.4</v>
      </c>
      <c r="H48" s="180">
        <v>1.8916312585491495</v>
      </c>
      <c r="I48" s="179">
        <v>1.8821676250225863</v>
      </c>
      <c r="J48" s="34">
        <v>0</v>
      </c>
      <c r="K48" s="34">
        <v>0</v>
      </c>
      <c r="L48" s="179">
        <v>1.8821676250225863</v>
      </c>
      <c r="M48" s="65">
        <v>11107.807791554442</v>
      </c>
    </row>
    <row r="49" spans="1:13" x14ac:dyDescent="0.25">
      <c r="A49" s="41" t="s">
        <v>70</v>
      </c>
      <c r="B49" s="116" t="s">
        <v>289</v>
      </c>
      <c r="C49" s="64">
        <v>9881</v>
      </c>
      <c r="D49" s="178">
        <v>1.0179309624478685</v>
      </c>
      <c r="E49" s="178">
        <v>1.0303612994636171</v>
      </c>
      <c r="F49" s="179">
        <v>0.97351095794371656</v>
      </c>
      <c r="G49" s="43">
        <v>30852.899999999998</v>
      </c>
      <c r="H49" s="180">
        <v>0.57460429552913705</v>
      </c>
      <c r="I49" s="179">
        <v>0.59023916561025269</v>
      </c>
      <c r="J49" s="34">
        <v>36194.800000000003</v>
      </c>
      <c r="K49" s="34">
        <v>21840.6</v>
      </c>
      <c r="L49" s="179">
        <v>0.97496625253594316</v>
      </c>
      <c r="M49" s="65">
        <v>5753.8646358830183</v>
      </c>
    </row>
    <row r="50" spans="1:13" x14ac:dyDescent="0.25">
      <c r="A50" s="41" t="s">
        <v>72</v>
      </c>
      <c r="B50" s="116" t="s">
        <v>289</v>
      </c>
      <c r="C50" s="64">
        <v>5527</v>
      </c>
      <c r="D50" s="178">
        <v>1.0179309624478685</v>
      </c>
      <c r="E50" s="178">
        <v>1.0542789940293107</v>
      </c>
      <c r="F50" s="179">
        <v>0.99610899007145182</v>
      </c>
      <c r="G50" s="43">
        <v>23480.3</v>
      </c>
      <c r="H50" s="180">
        <v>0.78178611515264396</v>
      </c>
      <c r="I50" s="179">
        <v>0.78483993513256589</v>
      </c>
      <c r="J50" s="34">
        <v>14393</v>
      </c>
      <c r="K50" s="34">
        <v>8685</v>
      </c>
      <c r="L50" s="179">
        <v>1.0521426940253567</v>
      </c>
      <c r="M50" s="65">
        <v>6209.3294237710052</v>
      </c>
    </row>
    <row r="51" spans="1:13" x14ac:dyDescent="0.25">
      <c r="A51" s="41" t="s">
        <v>278</v>
      </c>
      <c r="B51" s="116" t="s">
        <v>289</v>
      </c>
      <c r="C51" s="64">
        <v>9375</v>
      </c>
      <c r="D51" s="178">
        <v>1.0179309624478685</v>
      </c>
      <c r="E51" s="178">
        <v>1.032</v>
      </c>
      <c r="F51" s="179">
        <v>0.97505924292859292</v>
      </c>
      <c r="G51" s="43">
        <v>135393.4</v>
      </c>
      <c r="H51" s="180">
        <v>2.6576635130269293</v>
      </c>
      <c r="I51" s="179">
        <v>2.7256431158425105</v>
      </c>
      <c r="J51" s="34">
        <v>0</v>
      </c>
      <c r="K51" s="34">
        <v>0</v>
      </c>
      <c r="L51" s="179">
        <v>2.725643115842511</v>
      </c>
      <c r="M51" s="65">
        <v>16085.66603561086</v>
      </c>
    </row>
    <row r="52" spans="1:13" x14ac:dyDescent="0.25">
      <c r="A52" s="41" t="s">
        <v>73</v>
      </c>
      <c r="B52" s="116" t="s">
        <v>289</v>
      </c>
      <c r="C52" s="64">
        <v>15104</v>
      </c>
      <c r="D52" s="178">
        <v>1.0179309624478685</v>
      </c>
      <c r="E52" s="178">
        <v>1.0198622881355932</v>
      </c>
      <c r="F52" s="179">
        <v>0.96359123116367629</v>
      </c>
      <c r="G52" s="43">
        <v>77532.399999999994</v>
      </c>
      <c r="H52" s="180">
        <v>0.94463716213265492</v>
      </c>
      <c r="I52" s="179">
        <v>0.98032976181390574</v>
      </c>
      <c r="J52" s="34">
        <v>21257.5</v>
      </c>
      <c r="K52" s="34">
        <v>12827.1</v>
      </c>
      <c r="L52" s="179">
        <v>1.1296688884278394</v>
      </c>
      <c r="M52" s="65">
        <v>6666.8583148139223</v>
      </c>
    </row>
    <row r="53" spans="1:13" x14ac:dyDescent="0.25">
      <c r="A53" s="41" t="s">
        <v>77</v>
      </c>
      <c r="B53" s="116" t="s">
        <v>289</v>
      </c>
      <c r="C53" s="64">
        <v>6799</v>
      </c>
      <c r="D53" s="178">
        <v>1.0179309624478685</v>
      </c>
      <c r="E53" s="178">
        <v>1.0441241359023385</v>
      </c>
      <c r="F53" s="179">
        <v>0.98651442778721454</v>
      </c>
      <c r="G53" s="43">
        <v>37914.6</v>
      </c>
      <c r="H53" s="180">
        <v>1.0262075686345793</v>
      </c>
      <c r="I53" s="179">
        <v>1.0402357428632827</v>
      </c>
      <c r="J53" s="34">
        <v>7425.3</v>
      </c>
      <c r="K53" s="34">
        <v>4480.6000000000004</v>
      </c>
      <c r="L53" s="179">
        <v>1.1534282384160077</v>
      </c>
      <c r="M53" s="65">
        <v>6807.0765873058199</v>
      </c>
    </row>
    <row r="54" spans="1:13" x14ac:dyDescent="0.25">
      <c r="A54" s="41" t="s">
        <v>79</v>
      </c>
      <c r="B54" s="116" t="s">
        <v>290</v>
      </c>
      <c r="C54" s="64">
        <v>9934</v>
      </c>
      <c r="D54" s="178">
        <v>0.99008622575539773</v>
      </c>
      <c r="E54" s="178">
        <v>1.0301993154821825</v>
      </c>
      <c r="F54" s="179">
        <v>0.94673243708226695</v>
      </c>
      <c r="G54" s="43">
        <v>82603.399999999994</v>
      </c>
      <c r="H54" s="180">
        <v>1.5301976965390789</v>
      </c>
      <c r="I54" s="179">
        <v>1.6162937241856765</v>
      </c>
      <c r="J54" s="34">
        <v>0</v>
      </c>
      <c r="K54" s="34">
        <v>0</v>
      </c>
      <c r="L54" s="179">
        <v>1.6162937241856765</v>
      </c>
      <c r="M54" s="65">
        <v>9538.7253421356472</v>
      </c>
    </row>
    <row r="55" spans="1:13" x14ac:dyDescent="0.25">
      <c r="A55" s="41" t="s">
        <v>80</v>
      </c>
      <c r="B55" s="116" t="s">
        <v>290</v>
      </c>
      <c r="C55" s="64">
        <v>7186</v>
      </c>
      <c r="D55" s="178">
        <v>0.99008622575539773</v>
      </c>
      <c r="E55" s="178">
        <v>1.0417478430281102</v>
      </c>
      <c r="F55" s="179">
        <v>0.95734530147069896</v>
      </c>
      <c r="G55" s="43">
        <v>19733.900000000001</v>
      </c>
      <c r="H55" s="180">
        <v>0.50535839699311125</v>
      </c>
      <c r="I55" s="179">
        <v>0.52787473466132484</v>
      </c>
      <c r="J55" s="34">
        <v>28417.7</v>
      </c>
      <c r="K55" s="34">
        <v>17147.7</v>
      </c>
      <c r="L55" s="179">
        <v>0.95023202658563521</v>
      </c>
      <c r="M55" s="65">
        <v>5607.8930316133919</v>
      </c>
    </row>
    <row r="56" spans="1:13" x14ac:dyDescent="0.25">
      <c r="A56" s="41" t="s">
        <v>81</v>
      </c>
      <c r="B56" s="116" t="s">
        <v>290</v>
      </c>
      <c r="C56" s="64">
        <v>6880</v>
      </c>
      <c r="D56" s="178">
        <v>0.99008622575539773</v>
      </c>
      <c r="E56" s="178">
        <v>1.0436046511627908</v>
      </c>
      <c r="F56" s="179">
        <v>0.95905167077625175</v>
      </c>
      <c r="G56" s="43">
        <v>20862.3</v>
      </c>
      <c r="H56" s="180">
        <v>0.55801712097366296</v>
      </c>
      <c r="I56" s="179">
        <v>0.58184260345639838</v>
      </c>
      <c r="J56" s="34">
        <v>25154.6</v>
      </c>
      <c r="K56" s="34">
        <v>15178.7</v>
      </c>
      <c r="L56" s="179">
        <v>0.97163563933841579</v>
      </c>
      <c r="M56" s="65">
        <v>5734.2086760554748</v>
      </c>
    </row>
    <row r="57" spans="1:13" x14ac:dyDescent="0.25">
      <c r="A57" s="41" t="s">
        <v>85</v>
      </c>
      <c r="B57" s="116" t="s">
        <v>290</v>
      </c>
      <c r="C57" s="64">
        <v>5845</v>
      </c>
      <c r="D57" s="178">
        <v>0.99008622575539773</v>
      </c>
      <c r="E57" s="178">
        <v>1.0513259195893927</v>
      </c>
      <c r="F57" s="179">
        <v>0.96614736106164256</v>
      </c>
      <c r="G57" s="43">
        <v>12315.5</v>
      </c>
      <c r="H57" s="180">
        <v>0.38774062777001644</v>
      </c>
      <c r="I57" s="179">
        <v>0.40132659198484077</v>
      </c>
      <c r="J57" s="34">
        <v>27544.6</v>
      </c>
      <c r="K57" s="34">
        <v>16620.900000000001</v>
      </c>
      <c r="L57" s="179">
        <v>0.90004637022721701</v>
      </c>
      <c r="M57" s="65">
        <v>5311.7171664506786</v>
      </c>
    </row>
    <row r="58" spans="1:13" x14ac:dyDescent="0.25">
      <c r="A58" s="41" t="s">
        <v>86</v>
      </c>
      <c r="B58" s="116" t="s">
        <v>290</v>
      </c>
      <c r="C58" s="64">
        <v>6224</v>
      </c>
      <c r="D58" s="178">
        <v>0.99008622575539773</v>
      </c>
      <c r="E58" s="178">
        <v>1.0482005141388175</v>
      </c>
      <c r="F58" s="179">
        <v>0.96327517635463922</v>
      </c>
      <c r="G58" s="43">
        <v>16743</v>
      </c>
      <c r="H58" s="180">
        <v>0.49503678247558036</v>
      </c>
      <c r="I58" s="179">
        <v>0.51391003799035684</v>
      </c>
      <c r="J58" s="34">
        <v>25260</v>
      </c>
      <c r="K58" s="34">
        <v>15242.3</v>
      </c>
      <c r="L58" s="179">
        <v>0.94469496122919672</v>
      </c>
      <c r="M58" s="65">
        <v>5575.2154651252013</v>
      </c>
    </row>
    <row r="59" spans="1:13" x14ac:dyDescent="0.25">
      <c r="A59" s="41" t="s">
        <v>88</v>
      </c>
      <c r="B59" s="116" t="s">
        <v>290</v>
      </c>
      <c r="C59" s="64">
        <v>8304</v>
      </c>
      <c r="D59" s="178">
        <v>0.99008622575539773</v>
      </c>
      <c r="E59" s="178">
        <v>1.0361271676300579</v>
      </c>
      <c r="F59" s="179">
        <v>0.95218001390189899</v>
      </c>
      <c r="G59" s="43">
        <v>30861.3</v>
      </c>
      <c r="H59" s="180">
        <v>0.68391267380372478</v>
      </c>
      <c r="I59" s="179">
        <v>0.71825984983779212</v>
      </c>
      <c r="J59" s="34">
        <v>23777.8</v>
      </c>
      <c r="K59" s="34">
        <v>14347.9</v>
      </c>
      <c r="L59" s="179">
        <v>1.0257363165883491</v>
      </c>
      <c r="M59" s="65">
        <v>6053.4894437702869</v>
      </c>
    </row>
    <row r="60" spans="1:13" x14ac:dyDescent="0.25">
      <c r="A60" s="41" t="s">
        <v>89</v>
      </c>
      <c r="B60" s="116" t="s">
        <v>290</v>
      </c>
      <c r="C60" s="64">
        <v>6336</v>
      </c>
      <c r="D60" s="178">
        <v>0.99008622575539773</v>
      </c>
      <c r="E60" s="178">
        <v>1.0473484848484849</v>
      </c>
      <c r="F60" s="179">
        <v>0.96249217858480995</v>
      </c>
      <c r="G60" s="43">
        <v>13023.3</v>
      </c>
      <c r="H60" s="180">
        <v>0.37825062333668369</v>
      </c>
      <c r="I60" s="179">
        <v>0.39299085411046192</v>
      </c>
      <c r="J60" s="34">
        <v>30045.5</v>
      </c>
      <c r="K60" s="34">
        <v>18130</v>
      </c>
      <c r="L60" s="179">
        <v>0.89674121377566274</v>
      </c>
      <c r="M60" s="65">
        <v>5292.2114422543882</v>
      </c>
    </row>
    <row r="61" spans="1:13" x14ac:dyDescent="0.25">
      <c r="A61" s="41" t="s">
        <v>90</v>
      </c>
      <c r="B61" s="116" t="s">
        <v>290</v>
      </c>
      <c r="C61" s="64">
        <v>9828</v>
      </c>
      <c r="D61" s="178">
        <v>0.99008622575539773</v>
      </c>
      <c r="E61" s="178">
        <v>1.0305250305250304</v>
      </c>
      <c r="F61" s="179">
        <v>0.94703176265128597</v>
      </c>
      <c r="G61" s="43">
        <v>26775.199999999997</v>
      </c>
      <c r="H61" s="180">
        <v>0.50135038382003072</v>
      </c>
      <c r="I61" s="179">
        <v>0.52939130828776315</v>
      </c>
      <c r="J61" s="34">
        <v>38363.800000000003</v>
      </c>
      <c r="K61" s="34">
        <v>23149.4</v>
      </c>
      <c r="L61" s="179">
        <v>0.95083541865879218</v>
      </c>
      <c r="M61" s="65">
        <v>5611.4540126240463</v>
      </c>
    </row>
    <row r="62" spans="1:13" x14ac:dyDescent="0.25">
      <c r="A62" s="41" t="s">
        <v>91</v>
      </c>
      <c r="B62" s="116" t="s">
        <v>290</v>
      </c>
      <c r="C62" s="64">
        <v>5981</v>
      </c>
      <c r="D62" s="178">
        <v>0.99008622575539773</v>
      </c>
      <c r="E62" s="178">
        <v>1.0501588363149974</v>
      </c>
      <c r="F62" s="179">
        <v>0.96507483502125291</v>
      </c>
      <c r="G62" s="43">
        <v>15827.099999999999</v>
      </c>
      <c r="H62" s="180">
        <v>0.48696900525974712</v>
      </c>
      <c r="I62" s="179">
        <v>0.50459196280775787</v>
      </c>
      <c r="J62" s="34">
        <v>24636.5</v>
      </c>
      <c r="K62" s="34">
        <v>14866.1</v>
      </c>
      <c r="L62" s="179">
        <v>0.94099945603727864</v>
      </c>
      <c r="M62" s="65">
        <v>5553.4060572813987</v>
      </c>
    </row>
    <row r="63" spans="1:13" x14ac:dyDescent="0.25">
      <c r="A63" s="41" t="s">
        <v>93</v>
      </c>
      <c r="B63" s="116" t="s">
        <v>290</v>
      </c>
      <c r="C63" s="64">
        <v>8586</v>
      </c>
      <c r="D63" s="178">
        <v>0.99008622575539773</v>
      </c>
      <c r="E63" s="178">
        <v>1.0349406009783368</v>
      </c>
      <c r="F63" s="179">
        <v>0.95108958302987034</v>
      </c>
      <c r="G63" s="43">
        <v>39748.6</v>
      </c>
      <c r="H63" s="180">
        <v>0.85193160245071775</v>
      </c>
      <c r="I63" s="179">
        <v>0.89574275404923831</v>
      </c>
      <c r="J63" s="34">
        <v>16003.7</v>
      </c>
      <c r="K63" s="34">
        <v>9656.9</v>
      </c>
      <c r="L63" s="179">
        <v>1.0961232133610461</v>
      </c>
      <c r="M63" s="65">
        <v>6468.8850280959505</v>
      </c>
    </row>
    <row r="64" spans="1:13" x14ac:dyDescent="0.25">
      <c r="A64" s="41" t="s">
        <v>94</v>
      </c>
      <c r="B64" s="116" t="s">
        <v>290</v>
      </c>
      <c r="C64" s="64">
        <v>5248</v>
      </c>
      <c r="D64" s="178">
        <v>0.99008622575539773</v>
      </c>
      <c r="E64" s="178">
        <v>1.0571646341463414</v>
      </c>
      <c r="F64" s="179">
        <v>0.97151302222920066</v>
      </c>
      <c r="G64" s="43">
        <v>13988.7</v>
      </c>
      <c r="H64" s="180">
        <v>0.49052066247148113</v>
      </c>
      <c r="I64" s="179">
        <v>0.50490384714138892</v>
      </c>
      <c r="J64" s="34">
        <v>21752</v>
      </c>
      <c r="K64" s="34">
        <v>13125.5</v>
      </c>
      <c r="L64" s="179">
        <v>0.94112161025089891</v>
      </c>
      <c r="M64" s="65">
        <v>5554.1269630645966</v>
      </c>
    </row>
    <row r="65" spans="1:13" x14ac:dyDescent="0.25">
      <c r="A65" s="41" t="s">
        <v>96</v>
      </c>
      <c r="B65" s="116" t="s">
        <v>291</v>
      </c>
      <c r="C65" s="64">
        <v>3767</v>
      </c>
      <c r="D65" s="178">
        <v>1.0172815423878987</v>
      </c>
      <c r="E65" s="178">
        <v>1.0796389700026547</v>
      </c>
      <c r="F65" s="179">
        <v>1.0194189409616485</v>
      </c>
      <c r="G65" s="43">
        <v>48432.899999999994</v>
      </c>
      <c r="H65" s="180">
        <v>2.3660211896473839</v>
      </c>
      <c r="I65" s="179">
        <v>2.3209507834094638</v>
      </c>
      <c r="J65" s="34">
        <v>0</v>
      </c>
      <c r="K65" s="34">
        <v>0</v>
      </c>
      <c r="L65" s="179">
        <v>2.3209507834094643</v>
      </c>
      <c r="M65" s="65">
        <v>13697.332189241466</v>
      </c>
    </row>
    <row r="66" spans="1:13" x14ac:dyDescent="0.25">
      <c r="A66" s="41" t="s">
        <v>279</v>
      </c>
      <c r="B66" s="116" t="s">
        <v>291</v>
      </c>
      <c r="C66" s="64">
        <v>1798</v>
      </c>
      <c r="D66" s="178">
        <v>1.0172815423878987</v>
      </c>
      <c r="E66" s="178">
        <v>1.1668520578420467</v>
      </c>
      <c r="F66" s="179">
        <v>1.1017674631190226</v>
      </c>
      <c r="G66" s="43">
        <v>42753.200000000004</v>
      </c>
      <c r="H66" s="180">
        <v>4.3757521524464149</v>
      </c>
      <c r="I66" s="179">
        <v>3.9715750364046714</v>
      </c>
      <c r="J66" s="34">
        <v>0</v>
      </c>
      <c r="K66" s="34">
        <v>0</v>
      </c>
      <c r="L66" s="179">
        <v>3.9715750364046714</v>
      </c>
      <c r="M66" s="65">
        <v>23438.662714002185</v>
      </c>
    </row>
    <row r="67" spans="1:13" x14ac:dyDescent="0.25">
      <c r="A67" s="41" t="s">
        <v>99</v>
      </c>
      <c r="B67" s="116" t="s">
        <v>291</v>
      </c>
      <c r="C67" s="64">
        <v>3619</v>
      </c>
      <c r="D67" s="178">
        <v>1.0172815423878987</v>
      </c>
      <c r="E67" s="178">
        <v>1.0828958275766787</v>
      </c>
      <c r="F67" s="179">
        <v>1.0224941377554122</v>
      </c>
      <c r="G67" s="43">
        <v>15442.100000000002</v>
      </c>
      <c r="H67" s="180">
        <v>0.7852203628304969</v>
      </c>
      <c r="I67" s="179">
        <v>0.76794607796404513</v>
      </c>
      <c r="J67" s="34">
        <v>10042.9</v>
      </c>
      <c r="K67" s="34">
        <v>6060.1</v>
      </c>
      <c r="L67" s="179">
        <v>1.0454443758225662</v>
      </c>
      <c r="M67" s="65">
        <v>6169.7986029588192</v>
      </c>
    </row>
    <row r="68" spans="1:13" x14ac:dyDescent="0.25">
      <c r="A68" s="41" t="s">
        <v>100</v>
      </c>
      <c r="B68" s="116" t="s">
        <v>291</v>
      </c>
      <c r="C68" s="64">
        <v>1392</v>
      </c>
      <c r="D68" s="178">
        <v>1.0172815423878987</v>
      </c>
      <c r="E68" s="178">
        <v>1.2155172413793103</v>
      </c>
      <c r="F68" s="179">
        <v>1.1477182033587341</v>
      </c>
      <c r="G68" s="43">
        <v>4256.5</v>
      </c>
      <c r="H68" s="180">
        <v>0.56271329801388459</v>
      </c>
      <c r="I68" s="179">
        <v>0.49028872798839918</v>
      </c>
      <c r="J68" s="34">
        <v>6953.8</v>
      </c>
      <c r="K68" s="34">
        <v>4196</v>
      </c>
      <c r="L68" s="179">
        <v>0.93532039715333248</v>
      </c>
      <c r="M68" s="65">
        <v>5519.8905012378527</v>
      </c>
    </row>
    <row r="69" spans="1:13" x14ac:dyDescent="0.25">
      <c r="A69" s="41" t="s">
        <v>101</v>
      </c>
      <c r="B69" s="116" t="s">
        <v>291</v>
      </c>
      <c r="C69" s="64">
        <v>900</v>
      </c>
      <c r="D69" s="178">
        <v>1.0172815423878987</v>
      </c>
      <c r="E69" s="178">
        <v>1.3333333333333333</v>
      </c>
      <c r="F69" s="179">
        <v>1.2589627573485878</v>
      </c>
      <c r="G69" s="43">
        <v>6611.1</v>
      </c>
      <c r="H69" s="180">
        <v>1.3517768138202833</v>
      </c>
      <c r="I69" s="179">
        <v>1.0737226386800867</v>
      </c>
      <c r="J69" s="34">
        <v>1030.4000000000001</v>
      </c>
      <c r="K69" s="34">
        <v>621.79999999999995</v>
      </c>
      <c r="L69" s="179">
        <v>1.1667102877650073</v>
      </c>
      <c r="M69" s="65">
        <v>6885.4619815104707</v>
      </c>
    </row>
    <row r="70" spans="1:13" x14ac:dyDescent="0.25">
      <c r="A70" s="41" t="s">
        <v>102</v>
      </c>
      <c r="B70" s="116" t="s">
        <v>291</v>
      </c>
      <c r="C70" s="64">
        <v>2870</v>
      </c>
      <c r="D70" s="178">
        <v>1.0172815423878987</v>
      </c>
      <c r="E70" s="178">
        <v>1.1045296167247387</v>
      </c>
      <c r="F70" s="179">
        <v>1.042921238883717</v>
      </c>
      <c r="G70" s="43">
        <v>10012.200000000001</v>
      </c>
      <c r="H70" s="180">
        <v>0.6419798480508363</v>
      </c>
      <c r="I70" s="179">
        <v>0.61555928109966829</v>
      </c>
      <c r="J70" s="34">
        <v>10815.3</v>
      </c>
      <c r="K70" s="34">
        <v>6526.1</v>
      </c>
      <c r="L70" s="179">
        <v>0.98500467674643577</v>
      </c>
      <c r="M70" s="65">
        <v>5813.1074393282743</v>
      </c>
    </row>
    <row r="71" spans="1:13" x14ac:dyDescent="0.25">
      <c r="A71" s="41" t="s">
        <v>103</v>
      </c>
      <c r="B71" s="116" t="s">
        <v>291</v>
      </c>
      <c r="C71" s="64">
        <v>2317</v>
      </c>
      <c r="D71" s="178">
        <v>1.0172815423878987</v>
      </c>
      <c r="E71" s="178">
        <v>1.1294777729823047</v>
      </c>
      <c r="F71" s="179">
        <v>1.0664778385783085</v>
      </c>
      <c r="G71" s="43">
        <v>6657.0999999999995</v>
      </c>
      <c r="H71" s="180">
        <v>0.52872862450658564</v>
      </c>
      <c r="I71" s="179">
        <v>0.4957708499704212</v>
      </c>
      <c r="J71" s="34">
        <v>10675.5</v>
      </c>
      <c r="K71" s="34">
        <v>6441.8</v>
      </c>
      <c r="L71" s="179">
        <v>0.93750330682143546</v>
      </c>
      <c r="M71" s="65">
        <v>5532.7731694429885</v>
      </c>
    </row>
    <row r="72" spans="1:13" x14ac:dyDescent="0.25">
      <c r="A72" s="41" t="s">
        <v>104</v>
      </c>
      <c r="B72" s="116" t="s">
        <v>291</v>
      </c>
      <c r="C72" s="64">
        <v>3059</v>
      </c>
      <c r="D72" s="178">
        <v>1.0172815423878987</v>
      </c>
      <c r="E72" s="178">
        <v>1.0980712651193201</v>
      </c>
      <c r="F72" s="179">
        <v>1.0368231207749037</v>
      </c>
      <c r="G72" s="43">
        <v>14868</v>
      </c>
      <c r="H72" s="180">
        <v>0.89443101753072507</v>
      </c>
      <c r="I72" s="179">
        <v>0.86266500004575786</v>
      </c>
      <c r="J72" s="34">
        <v>6834.9</v>
      </c>
      <c r="K72" s="34">
        <v>4124.3</v>
      </c>
      <c r="L72" s="179">
        <v>1.0830063676610469</v>
      </c>
      <c r="M72" s="65">
        <v>6391.4746003901182</v>
      </c>
    </row>
    <row r="73" spans="1:13" x14ac:dyDescent="0.25">
      <c r="A73" s="41" t="s">
        <v>105</v>
      </c>
      <c r="B73" s="116" t="s">
        <v>291</v>
      </c>
      <c r="C73" s="64">
        <v>1156</v>
      </c>
      <c r="D73" s="178">
        <v>1.0172815423878987</v>
      </c>
      <c r="E73" s="178">
        <v>1.259515570934256</v>
      </c>
      <c r="F73" s="179">
        <v>1.1892623970801541</v>
      </c>
      <c r="G73" s="43">
        <v>2975.2000000000003</v>
      </c>
      <c r="H73" s="180">
        <v>0.4736222616412159</v>
      </c>
      <c r="I73" s="179">
        <v>0.39824874880769867</v>
      </c>
      <c r="J73" s="34">
        <v>6730.7</v>
      </c>
      <c r="K73" s="34">
        <v>4061.4</v>
      </c>
      <c r="L73" s="179">
        <v>0.8988249357995961</v>
      </c>
      <c r="M73" s="65">
        <v>5304.5087442721078</v>
      </c>
    </row>
    <row r="74" spans="1:13" x14ac:dyDescent="0.25">
      <c r="A74" s="41" t="s">
        <v>107</v>
      </c>
      <c r="B74" s="116" t="s">
        <v>292</v>
      </c>
      <c r="C74" s="64">
        <v>2872</v>
      </c>
      <c r="D74" s="178">
        <v>0.95316667340754113</v>
      </c>
      <c r="E74" s="178">
        <v>1.1044568245125348</v>
      </c>
      <c r="F74" s="179">
        <v>0.97712601026384749</v>
      </c>
      <c r="G74" s="43">
        <v>6394.2</v>
      </c>
      <c r="H74" s="180">
        <v>0.40970904954337001</v>
      </c>
      <c r="I74" s="179">
        <v>0.41930011609530149</v>
      </c>
      <c r="J74" s="34">
        <v>13390.5</v>
      </c>
      <c r="K74" s="34">
        <v>8080.1</v>
      </c>
      <c r="L74" s="179">
        <v>0.90717860369076131</v>
      </c>
      <c r="M74" s="65">
        <v>5353.808783256909</v>
      </c>
    </row>
    <row r="75" spans="1:13" x14ac:dyDescent="0.25">
      <c r="A75" s="41" t="s">
        <v>109</v>
      </c>
      <c r="B75" s="116" t="s">
        <v>292</v>
      </c>
      <c r="C75" s="64">
        <v>1080</v>
      </c>
      <c r="D75" s="178">
        <v>0.95316667340754113</v>
      </c>
      <c r="E75" s="178">
        <v>1.2777777777777777</v>
      </c>
      <c r="F75" s="179">
        <v>1.130465106732323</v>
      </c>
      <c r="G75" s="43">
        <v>10390.5</v>
      </c>
      <c r="H75" s="180">
        <v>1.7704614189267107</v>
      </c>
      <c r="I75" s="179">
        <v>1.5661353971767737</v>
      </c>
      <c r="J75" s="34">
        <v>0</v>
      </c>
      <c r="K75" s="34">
        <v>0</v>
      </c>
      <c r="L75" s="179">
        <v>1.5661353971767737</v>
      </c>
      <c r="M75" s="65">
        <v>9242.7107639685491</v>
      </c>
    </row>
    <row r="76" spans="1:13" x14ac:dyDescent="0.25">
      <c r="A76" s="41" t="s">
        <v>110</v>
      </c>
      <c r="B76" s="116" t="s">
        <v>292</v>
      </c>
      <c r="C76" s="64">
        <v>1340</v>
      </c>
      <c r="D76" s="178">
        <v>0.95316667340754113</v>
      </c>
      <c r="E76" s="178">
        <v>1.2238805970149254</v>
      </c>
      <c r="F76" s="179">
        <v>1.0827816337033802</v>
      </c>
      <c r="G76" s="43">
        <v>3041.7</v>
      </c>
      <c r="H76" s="180">
        <v>0.41772008283868123</v>
      </c>
      <c r="I76" s="179">
        <v>0.38578423371476622</v>
      </c>
      <c r="J76" s="34">
        <v>7210.2</v>
      </c>
      <c r="K76" s="34">
        <v>4350.8</v>
      </c>
      <c r="L76" s="179">
        <v>0.89388913431139883</v>
      </c>
      <c r="M76" s="65">
        <v>5275.3795989721484</v>
      </c>
    </row>
    <row r="77" spans="1:13" x14ac:dyDescent="0.25">
      <c r="A77" s="41" t="s">
        <v>111</v>
      </c>
      <c r="B77" s="116" t="s">
        <v>292</v>
      </c>
      <c r="C77" s="64">
        <v>1555</v>
      </c>
      <c r="D77" s="178">
        <v>0.95316667340754113</v>
      </c>
      <c r="E77" s="178">
        <v>1.1929260450160772</v>
      </c>
      <c r="F77" s="179">
        <v>1.0553957755848531</v>
      </c>
      <c r="G77" s="43">
        <v>2106.7000000000003</v>
      </c>
      <c r="H77" s="180">
        <v>0.24931366207185823</v>
      </c>
      <c r="I77" s="179">
        <v>0.23622764828075965</v>
      </c>
      <c r="J77" s="34">
        <v>9603.9</v>
      </c>
      <c r="K77" s="34">
        <v>5795.2</v>
      </c>
      <c r="L77" s="179">
        <v>0.83457397126670751</v>
      </c>
      <c r="M77" s="65">
        <v>4925.3250015676076</v>
      </c>
    </row>
    <row r="78" spans="1:13" x14ac:dyDescent="0.25">
      <c r="A78" s="41" t="s">
        <v>118</v>
      </c>
      <c r="B78" s="116" t="s">
        <v>293</v>
      </c>
      <c r="C78" s="64">
        <v>2396</v>
      </c>
      <c r="D78" s="178">
        <v>1.0156785477399437</v>
      </c>
      <c r="E78" s="178">
        <v>1.1252086811352253</v>
      </c>
      <c r="F78" s="179">
        <v>1.0607727033477738</v>
      </c>
      <c r="G78" s="43">
        <v>9956.7000000000007</v>
      </c>
      <c r="H78" s="180">
        <v>0.76471988653650047</v>
      </c>
      <c r="I78" s="179">
        <v>0.72090833797199194</v>
      </c>
      <c r="J78" s="34">
        <v>7603.5</v>
      </c>
      <c r="K78" s="34">
        <v>4588.1000000000004</v>
      </c>
      <c r="L78" s="179">
        <v>1.0267901599799214</v>
      </c>
      <c r="M78" s="65">
        <v>6059.7088100373312</v>
      </c>
    </row>
    <row r="79" spans="1:13" x14ac:dyDescent="0.25">
      <c r="A79" s="41" t="s">
        <v>119</v>
      </c>
      <c r="B79" s="116" t="s">
        <v>293</v>
      </c>
      <c r="C79" s="64">
        <v>1362</v>
      </c>
      <c r="D79" s="178">
        <v>1.0156785477399437</v>
      </c>
      <c r="E79" s="178">
        <v>1.2202643171806167</v>
      </c>
      <c r="F79" s="179">
        <v>1.150384902139719</v>
      </c>
      <c r="G79" s="43">
        <v>5843.6</v>
      </c>
      <c r="H79" s="180">
        <v>0.78954547500511341</v>
      </c>
      <c r="I79" s="179">
        <v>0.68633156914399407</v>
      </c>
      <c r="J79" s="34">
        <v>5007</v>
      </c>
      <c r="K79" s="34">
        <v>3021.3</v>
      </c>
      <c r="L79" s="179">
        <v>1.0130724778444431</v>
      </c>
      <c r="M79" s="65">
        <v>5978.7524836821231</v>
      </c>
    </row>
    <row r="80" spans="1:13" x14ac:dyDescent="0.25">
      <c r="A80" s="41" t="s">
        <v>121</v>
      </c>
      <c r="B80" s="116" t="s">
        <v>293</v>
      </c>
      <c r="C80" s="64">
        <v>3034</v>
      </c>
      <c r="D80" s="178">
        <v>1.0156785477399437</v>
      </c>
      <c r="E80" s="178">
        <v>1.09887936717205</v>
      </c>
      <c r="F80" s="179">
        <v>1.0359511586705399</v>
      </c>
      <c r="G80" s="43">
        <v>17509.300000000003</v>
      </c>
      <c r="H80" s="180">
        <v>1.0620060320238438</v>
      </c>
      <c r="I80" s="179">
        <v>1.025150677360833</v>
      </c>
      <c r="J80" s="34">
        <v>3759.3</v>
      </c>
      <c r="K80" s="34">
        <v>2268.4</v>
      </c>
      <c r="L80" s="179">
        <v>1.1474417415852949</v>
      </c>
      <c r="M80" s="65">
        <v>6771.7466542774009</v>
      </c>
    </row>
    <row r="81" spans="1:13" x14ac:dyDescent="0.25">
      <c r="A81" s="41" t="s">
        <v>122</v>
      </c>
      <c r="B81" s="116" t="s">
        <v>294</v>
      </c>
      <c r="C81" s="64">
        <v>3953</v>
      </c>
      <c r="D81" s="178">
        <v>0.97497316569813974</v>
      </c>
      <c r="E81" s="178">
        <v>1.0758917278016695</v>
      </c>
      <c r="F81" s="179">
        <v>0.97363059552043607</v>
      </c>
      <c r="G81" s="43">
        <v>4108.2</v>
      </c>
      <c r="H81" s="180">
        <v>0.19124872122891476</v>
      </c>
      <c r="I81" s="179">
        <v>0.1964284217328712</v>
      </c>
      <c r="J81" s="34">
        <v>23426.9</v>
      </c>
      <c r="K81" s="34">
        <v>14136.2</v>
      </c>
      <c r="L81" s="179">
        <v>0.81878831348640646</v>
      </c>
      <c r="M81" s="65">
        <v>4832.1643020870097</v>
      </c>
    </row>
    <row r="82" spans="1:13" x14ac:dyDescent="0.25">
      <c r="A82" s="41" t="s">
        <v>237</v>
      </c>
      <c r="B82" s="116" t="s">
        <v>294</v>
      </c>
      <c r="C82" s="64">
        <v>2184</v>
      </c>
      <c r="D82" s="178">
        <v>0.97497316569813974</v>
      </c>
      <c r="E82" s="178">
        <v>1.1373626373626373</v>
      </c>
      <c r="F82" s="179">
        <v>1.0292588309055313</v>
      </c>
      <c r="G82" s="43">
        <v>3255.2</v>
      </c>
      <c r="H82" s="180">
        <v>0.27428295446343398</v>
      </c>
      <c r="I82" s="179">
        <v>0.26648588890135894</v>
      </c>
      <c r="J82" s="34">
        <v>12753.3</v>
      </c>
      <c r="K82" s="34">
        <v>7695.6</v>
      </c>
      <c r="L82" s="179">
        <v>0.84657564037414212</v>
      </c>
      <c r="M82" s="65">
        <v>4996.154098748375</v>
      </c>
    </row>
    <row r="83" spans="1:13" x14ac:dyDescent="0.25">
      <c r="A83" s="41" t="s">
        <v>125</v>
      </c>
      <c r="B83" s="116" t="s">
        <v>294</v>
      </c>
      <c r="C83" s="64">
        <v>1877</v>
      </c>
      <c r="D83" s="178">
        <v>0.97497316569813974</v>
      </c>
      <c r="E83" s="178">
        <v>1.1598295151838038</v>
      </c>
      <c r="F83" s="179">
        <v>1.0495902816149836</v>
      </c>
      <c r="G83" s="43">
        <v>3271.2999999999997</v>
      </c>
      <c r="H83" s="180">
        <v>0.32072283124047213</v>
      </c>
      <c r="I83" s="179">
        <v>0.30556955114616946</v>
      </c>
      <c r="J83" s="34">
        <v>10722.7</v>
      </c>
      <c r="K83" s="34">
        <v>6470.3</v>
      </c>
      <c r="L83" s="179">
        <v>0.86207610949249935</v>
      </c>
      <c r="M83" s="65">
        <v>5087.6317277101271</v>
      </c>
    </row>
    <row r="84" spans="1:13" x14ac:dyDescent="0.25">
      <c r="A84" s="41" t="s">
        <v>126</v>
      </c>
      <c r="B84" s="116" t="s">
        <v>295</v>
      </c>
      <c r="C84" s="64">
        <v>7797</v>
      </c>
      <c r="D84" s="178">
        <v>1.0567741467419765</v>
      </c>
      <c r="E84" s="178">
        <v>1.0384763370527126</v>
      </c>
      <c r="F84" s="179">
        <v>1.0186189860912469</v>
      </c>
      <c r="G84" s="43">
        <v>77589.7</v>
      </c>
      <c r="H84" s="180">
        <v>1.8312612870706053</v>
      </c>
      <c r="I84" s="179">
        <v>1.7977882918692847</v>
      </c>
      <c r="J84" s="34">
        <v>0</v>
      </c>
      <c r="K84" s="34">
        <v>0</v>
      </c>
      <c r="L84" s="179">
        <v>1.7977882918692847</v>
      </c>
      <c r="M84" s="65">
        <v>10609.834390149685</v>
      </c>
    </row>
    <row r="85" spans="1:13" x14ac:dyDescent="0.25">
      <c r="A85" s="41" t="s">
        <v>281</v>
      </c>
      <c r="B85" s="116" t="s">
        <v>295</v>
      </c>
      <c r="C85" s="64">
        <v>7216</v>
      </c>
      <c r="D85" s="178">
        <v>1.0567741467419765</v>
      </c>
      <c r="E85" s="178">
        <v>1.0415742793791574</v>
      </c>
      <c r="F85" s="179">
        <v>1.0216576907385653</v>
      </c>
      <c r="G85" s="43">
        <v>255498.4</v>
      </c>
      <c r="H85" s="180">
        <v>6.5157653575400651</v>
      </c>
      <c r="I85" s="179">
        <v>6.3776403942398376</v>
      </c>
      <c r="J85" s="34">
        <v>0</v>
      </c>
      <c r="K85" s="34">
        <v>0</v>
      </c>
      <c r="L85" s="179">
        <v>6.3776403942398385</v>
      </c>
      <c r="M85" s="65">
        <v>37638.307407407199</v>
      </c>
    </row>
    <row r="86" spans="1:13" x14ac:dyDescent="0.25">
      <c r="A86" s="41" t="s">
        <v>128</v>
      </c>
      <c r="B86" s="116" t="s">
        <v>295</v>
      </c>
      <c r="C86" s="64">
        <v>9351</v>
      </c>
      <c r="D86" s="178">
        <v>1.0567741467419765</v>
      </c>
      <c r="E86" s="178">
        <v>1.0320821302534489</v>
      </c>
      <c r="F86" s="179">
        <v>1.01234704689116</v>
      </c>
      <c r="G86" s="43">
        <v>42429</v>
      </c>
      <c r="H86" s="180">
        <v>0.83498469512754747</v>
      </c>
      <c r="I86" s="179">
        <v>0.82480084047434266</v>
      </c>
      <c r="J86" s="34">
        <v>22515.599999999999</v>
      </c>
      <c r="K86" s="34">
        <v>13586.3</v>
      </c>
      <c r="L86" s="179">
        <v>1.0679896940782729</v>
      </c>
      <c r="M86" s="65">
        <v>6302.8521410467511</v>
      </c>
    </row>
    <row r="87" spans="1:13" x14ac:dyDescent="0.25">
      <c r="A87" s="41" t="s">
        <v>129</v>
      </c>
      <c r="B87" s="116" t="s">
        <v>295</v>
      </c>
      <c r="C87" s="64">
        <v>4078</v>
      </c>
      <c r="D87" s="178">
        <v>1.0567741467419765</v>
      </c>
      <c r="E87" s="178">
        <v>1.0735654732712114</v>
      </c>
      <c r="F87" s="179">
        <v>1.0530371611448501</v>
      </c>
      <c r="G87" s="43">
        <v>31843.600000000002</v>
      </c>
      <c r="H87" s="180">
        <v>1.4369733524059431</v>
      </c>
      <c r="I87" s="179">
        <v>1.3645989006158927</v>
      </c>
      <c r="J87" s="34">
        <v>0</v>
      </c>
      <c r="K87" s="34">
        <v>0</v>
      </c>
      <c r="L87" s="179">
        <v>1.364598900615893</v>
      </c>
      <c r="M87" s="65">
        <v>8053.3221903792692</v>
      </c>
    </row>
    <row r="88" spans="1:13" x14ac:dyDescent="0.25">
      <c r="A88" s="41" t="s">
        <v>130</v>
      </c>
      <c r="B88" s="116" t="s">
        <v>295</v>
      </c>
      <c r="C88" s="64">
        <v>4977</v>
      </c>
      <c r="D88" s="178">
        <v>1.0567741467419765</v>
      </c>
      <c r="E88" s="178">
        <v>1.0602772754671488</v>
      </c>
      <c r="F88" s="179">
        <v>1.0400030552233137</v>
      </c>
      <c r="G88" s="43">
        <v>24779.199999999997</v>
      </c>
      <c r="H88" s="180">
        <v>0.91620660077921878</v>
      </c>
      <c r="I88" s="179">
        <v>0.88096529733990747</v>
      </c>
      <c r="J88" s="34">
        <v>10595.4</v>
      </c>
      <c r="K88" s="34">
        <v>6393.4</v>
      </c>
      <c r="L88" s="179">
        <v>1.0902606396404486</v>
      </c>
      <c r="M88" s="65">
        <v>6434.2864401771767</v>
      </c>
    </row>
    <row r="89" spans="1:13" x14ac:dyDescent="0.25">
      <c r="A89" s="41" t="s">
        <v>131</v>
      </c>
      <c r="B89" s="116" t="s">
        <v>295</v>
      </c>
      <c r="C89" s="64">
        <v>2370</v>
      </c>
      <c r="D89" s="178">
        <v>1.0567741467419765</v>
      </c>
      <c r="E89" s="178">
        <v>1.1265822784810127</v>
      </c>
      <c r="F89" s="179">
        <v>1.1050401990974268</v>
      </c>
      <c r="G89" s="43">
        <v>5723.9</v>
      </c>
      <c r="H89" s="180">
        <v>0.44444443003084677</v>
      </c>
      <c r="I89" s="179">
        <v>0.40219752222033145</v>
      </c>
      <c r="J89" s="34">
        <v>12760.8</v>
      </c>
      <c r="K89" s="34">
        <v>7700.1</v>
      </c>
      <c r="L89" s="179">
        <v>0.90039311925490184</v>
      </c>
      <c r="M89" s="65">
        <v>5313.7635418639147</v>
      </c>
    </row>
    <row r="90" spans="1:13" x14ac:dyDescent="0.25">
      <c r="A90" s="41" t="s">
        <v>132</v>
      </c>
      <c r="B90" s="116" t="s">
        <v>295</v>
      </c>
      <c r="C90" s="64">
        <v>3612</v>
      </c>
      <c r="D90" s="178">
        <v>1.0567741467419765</v>
      </c>
      <c r="E90" s="178">
        <v>1.0830564784053156</v>
      </c>
      <c r="F90" s="179">
        <v>1.0623466828756254</v>
      </c>
      <c r="G90" s="43">
        <v>16691.900000000001</v>
      </c>
      <c r="H90" s="180">
        <v>0.8504167560012249</v>
      </c>
      <c r="I90" s="179">
        <v>0.80050775298630805</v>
      </c>
      <c r="J90" s="34">
        <v>9676.7000000000007</v>
      </c>
      <c r="K90" s="34">
        <v>5839.1</v>
      </c>
      <c r="L90" s="179">
        <v>1.0583546135196367</v>
      </c>
      <c r="M90" s="65">
        <v>6245.9897120693158</v>
      </c>
    </row>
    <row r="91" spans="1:13" x14ac:dyDescent="0.25">
      <c r="A91" s="41" t="s">
        <v>134</v>
      </c>
      <c r="B91" s="116" t="s">
        <v>295</v>
      </c>
      <c r="C91" s="64">
        <v>3000</v>
      </c>
      <c r="D91" s="178">
        <v>1.0567741467419765</v>
      </c>
      <c r="E91" s="178">
        <v>1.1000000000000001</v>
      </c>
      <c r="F91" s="179">
        <v>1.0789662168715324</v>
      </c>
      <c r="G91" s="43">
        <v>34214.499999999993</v>
      </c>
      <c r="H91" s="180">
        <v>2.0987597130486941</v>
      </c>
      <c r="I91" s="179">
        <v>1.945157948627954</v>
      </c>
      <c r="J91" s="34">
        <v>0</v>
      </c>
      <c r="K91" s="34">
        <v>0</v>
      </c>
      <c r="L91" s="179">
        <v>1.945157948627954</v>
      </c>
      <c r="M91" s="65">
        <v>11479.551730847759</v>
      </c>
    </row>
    <row r="92" spans="1:13" x14ac:dyDescent="0.25">
      <c r="A92" s="41" t="s">
        <v>135</v>
      </c>
      <c r="B92" s="116" t="s">
        <v>295</v>
      </c>
      <c r="C92" s="64">
        <v>4030</v>
      </c>
      <c r="D92" s="178">
        <v>1.0567741467419765</v>
      </c>
      <c r="E92" s="178">
        <v>1.0744416873449132</v>
      </c>
      <c r="F92" s="179">
        <v>1.053896620585097</v>
      </c>
      <c r="G92" s="43">
        <v>74645.099999999991</v>
      </c>
      <c r="H92" s="180">
        <v>3.4085528650820756</v>
      </c>
      <c r="I92" s="179">
        <v>3.234238347960289</v>
      </c>
      <c r="J92" s="34">
        <v>0</v>
      </c>
      <c r="K92" s="34">
        <v>0</v>
      </c>
      <c r="L92" s="179">
        <v>3.234238347960289</v>
      </c>
      <c r="M92" s="65">
        <v>19087.193639719713</v>
      </c>
    </row>
    <row r="93" spans="1:13" x14ac:dyDescent="0.25">
      <c r="A93" s="41" t="s">
        <v>136</v>
      </c>
      <c r="B93" s="116" t="s">
        <v>295</v>
      </c>
      <c r="C93" s="64">
        <v>3174</v>
      </c>
      <c r="D93" s="178">
        <v>1.0567741467419765</v>
      </c>
      <c r="E93" s="178">
        <v>1.0945179584120983</v>
      </c>
      <c r="F93" s="179">
        <v>1.0735890008053226</v>
      </c>
      <c r="G93" s="43">
        <v>12545.2</v>
      </c>
      <c r="H93" s="180">
        <v>0.72735167451828175</v>
      </c>
      <c r="I93" s="179">
        <v>0.67749546052789233</v>
      </c>
      <c r="J93" s="34">
        <v>11067.1</v>
      </c>
      <c r="K93" s="34">
        <v>6678.1</v>
      </c>
      <c r="L93" s="179">
        <v>1.0095717631880428</v>
      </c>
      <c r="M93" s="65">
        <v>5958.0926524219249</v>
      </c>
    </row>
    <row r="94" spans="1:13" x14ac:dyDescent="0.25">
      <c r="A94" s="41" t="s">
        <v>137</v>
      </c>
      <c r="B94" s="116" t="s">
        <v>295</v>
      </c>
      <c r="C94" s="64">
        <v>2812</v>
      </c>
      <c r="D94" s="178">
        <v>1.0567741467419765</v>
      </c>
      <c r="E94" s="178">
        <v>1.1066856330014225</v>
      </c>
      <c r="F94" s="179">
        <v>1.0855240097323837</v>
      </c>
      <c r="G94" s="43">
        <v>39881.599999999999</v>
      </c>
      <c r="H94" s="180">
        <v>2.6099430624946791</v>
      </c>
      <c r="I94" s="179">
        <v>2.4043162924955599</v>
      </c>
      <c r="J94" s="34">
        <v>0</v>
      </c>
      <c r="K94" s="34">
        <v>0</v>
      </c>
      <c r="L94" s="179">
        <v>2.4043162924955603</v>
      </c>
      <c r="M94" s="65">
        <v>14189.322402579843</v>
      </c>
    </row>
    <row r="95" spans="1:13" x14ac:dyDescent="0.25">
      <c r="A95" s="41" t="s">
        <v>138</v>
      </c>
      <c r="B95" s="116" t="s">
        <v>295</v>
      </c>
      <c r="C95" s="64">
        <v>3286</v>
      </c>
      <c r="D95" s="178">
        <v>1.0567741467419765</v>
      </c>
      <c r="E95" s="178">
        <v>1.0912964090079122</v>
      </c>
      <c r="F95" s="179">
        <v>1.0704290526479596</v>
      </c>
      <c r="G95" s="43">
        <v>34091.599999999999</v>
      </c>
      <c r="H95" s="180">
        <v>1.909209563450496</v>
      </c>
      <c r="I95" s="179">
        <v>1.7835928114316537</v>
      </c>
      <c r="J95" s="34">
        <v>0</v>
      </c>
      <c r="K95" s="34">
        <v>0</v>
      </c>
      <c r="L95" s="179">
        <v>1.7835928114316539</v>
      </c>
      <c r="M95" s="65">
        <v>10526.058287472284</v>
      </c>
    </row>
    <row r="96" spans="1:13" x14ac:dyDescent="0.25">
      <c r="A96" s="41" t="s">
        <v>139</v>
      </c>
      <c r="B96" s="116" t="s">
        <v>295</v>
      </c>
      <c r="C96" s="64">
        <v>5501</v>
      </c>
      <c r="D96" s="178">
        <v>1.0567741467419765</v>
      </c>
      <c r="E96" s="178">
        <v>1.0545355389929103</v>
      </c>
      <c r="F96" s="179">
        <v>1.034371110057966</v>
      </c>
      <c r="G96" s="43">
        <v>8087.5999999999995</v>
      </c>
      <c r="H96" s="180">
        <v>0.27055265161134134</v>
      </c>
      <c r="I96" s="179">
        <v>0.26156245952787643</v>
      </c>
      <c r="J96" s="34">
        <v>32447.5</v>
      </c>
      <c r="K96" s="34">
        <v>19579.400000000001</v>
      </c>
      <c r="L96" s="179">
        <v>0.84461983651842365</v>
      </c>
      <c r="M96" s="65">
        <v>4984.6117190907498</v>
      </c>
    </row>
    <row r="97" spans="1:13" x14ac:dyDescent="0.25">
      <c r="A97" s="41" t="s">
        <v>140</v>
      </c>
      <c r="B97" s="116" t="s">
        <v>296</v>
      </c>
      <c r="C97" s="64">
        <v>1611</v>
      </c>
      <c r="D97" s="178">
        <v>0.97866442840815471</v>
      </c>
      <c r="E97" s="178">
        <v>1.186219739292365</v>
      </c>
      <c r="F97" s="179">
        <v>1.0775363546107937</v>
      </c>
      <c r="G97" s="43">
        <v>3293.1</v>
      </c>
      <c r="H97" s="180">
        <v>0.37616913163324478</v>
      </c>
      <c r="I97" s="179">
        <v>0.34910110459253796</v>
      </c>
      <c r="J97" s="34">
        <v>9002.2000000000007</v>
      </c>
      <c r="K97" s="34">
        <v>5432.1</v>
      </c>
      <c r="L97" s="179">
        <v>0.87933834568552305</v>
      </c>
      <c r="M97" s="65">
        <v>5189.5066081061914</v>
      </c>
    </row>
    <row r="98" spans="1:13" x14ac:dyDescent="0.25">
      <c r="A98" s="41" t="s">
        <v>141</v>
      </c>
      <c r="B98" s="116" t="s">
        <v>296</v>
      </c>
      <c r="C98" s="64">
        <v>1414</v>
      </c>
      <c r="D98" s="178">
        <v>0.97866442840815471</v>
      </c>
      <c r="E98" s="178">
        <v>1.2121640735502122</v>
      </c>
      <c r="F98" s="179">
        <v>1.1011036267046483</v>
      </c>
      <c r="G98" s="43">
        <v>1707.7</v>
      </c>
      <c r="H98" s="180">
        <v>0.22224701926606438</v>
      </c>
      <c r="I98" s="179">
        <v>0.20184023908012996</v>
      </c>
      <c r="J98" s="34">
        <v>9427.2999999999993</v>
      </c>
      <c r="K98" s="34">
        <v>5688.6</v>
      </c>
      <c r="L98" s="179">
        <v>0.82093586720358791</v>
      </c>
      <c r="M98" s="65">
        <v>4844.8383134743854</v>
      </c>
    </row>
    <row r="99" spans="1:13" x14ac:dyDescent="0.25">
      <c r="A99" s="41" t="s">
        <v>142</v>
      </c>
      <c r="B99" s="116" t="s">
        <v>296</v>
      </c>
      <c r="C99" s="64">
        <v>3280</v>
      </c>
      <c r="D99" s="178">
        <v>0.97866442840815471</v>
      </c>
      <c r="E99" s="178">
        <v>1.0914634146341464</v>
      </c>
      <c r="F99" s="179">
        <v>0.99146175876108777</v>
      </c>
      <c r="G99" s="43">
        <v>7357.2</v>
      </c>
      <c r="H99" s="180">
        <v>0.41277415261577488</v>
      </c>
      <c r="I99" s="179">
        <v>0.41632886893345217</v>
      </c>
      <c r="J99" s="34">
        <v>15574.1</v>
      </c>
      <c r="K99" s="34">
        <v>9397.7000000000007</v>
      </c>
      <c r="L99" s="179">
        <v>0.90599685153634857</v>
      </c>
      <c r="M99" s="65">
        <v>5346.8345501365648</v>
      </c>
    </row>
    <row r="100" spans="1:13" x14ac:dyDescent="0.25">
      <c r="A100" s="41" t="s">
        <v>143</v>
      </c>
      <c r="B100" s="116" t="s">
        <v>296</v>
      </c>
      <c r="C100" s="64">
        <v>4782</v>
      </c>
      <c r="D100" s="178">
        <v>0.97866442840815471</v>
      </c>
      <c r="E100" s="178">
        <v>1.0627352572145545</v>
      </c>
      <c r="F100" s="179">
        <v>0.96536572191798276</v>
      </c>
      <c r="G100" s="43">
        <v>13169.9</v>
      </c>
      <c r="H100" s="180">
        <v>0.50681175762776254</v>
      </c>
      <c r="I100" s="179">
        <v>0.52499456539727973</v>
      </c>
      <c r="J100" s="34">
        <v>19147.8</v>
      </c>
      <c r="K100" s="34">
        <v>11554.1</v>
      </c>
      <c r="L100" s="179">
        <v>0.94909099779647654</v>
      </c>
      <c r="M100" s="65">
        <v>5601.1591316641507</v>
      </c>
    </row>
    <row r="101" spans="1:13" x14ac:dyDescent="0.25">
      <c r="A101" s="41" t="s">
        <v>145</v>
      </c>
      <c r="B101" s="116" t="s">
        <v>296</v>
      </c>
      <c r="C101" s="64">
        <v>3499</v>
      </c>
      <c r="D101" s="178">
        <v>0.97866442840815471</v>
      </c>
      <c r="E101" s="178">
        <v>1.0857387825092883</v>
      </c>
      <c r="F101" s="179">
        <v>0.98626162675604534</v>
      </c>
      <c r="G101" s="43">
        <v>28332.799999999999</v>
      </c>
      <c r="H101" s="180">
        <v>1.4901134321047751</v>
      </c>
      <c r="I101" s="179">
        <v>1.5108703326580493</v>
      </c>
      <c r="J101" s="34">
        <v>0</v>
      </c>
      <c r="K101" s="34">
        <v>0</v>
      </c>
      <c r="L101" s="179">
        <v>1.5108703326580493</v>
      </c>
      <c r="M101" s="65">
        <v>8916.5582438100573</v>
      </c>
    </row>
    <row r="102" spans="1:13" x14ac:dyDescent="0.25">
      <c r="A102" s="41" t="s">
        <v>146</v>
      </c>
      <c r="B102" s="116" t="s">
        <v>296</v>
      </c>
      <c r="C102" s="64">
        <v>2777</v>
      </c>
      <c r="D102" s="178">
        <v>0.97866442840815471</v>
      </c>
      <c r="E102" s="178">
        <v>1.1080302484695714</v>
      </c>
      <c r="F102" s="179">
        <v>1.0065107122957135</v>
      </c>
      <c r="G102" s="43">
        <v>5098.7999999999993</v>
      </c>
      <c r="H102" s="180">
        <v>0.33788263580669253</v>
      </c>
      <c r="I102" s="179">
        <v>0.33569700916151041</v>
      </c>
      <c r="J102" s="34">
        <v>14716</v>
      </c>
      <c r="K102" s="34">
        <v>8879.9</v>
      </c>
      <c r="L102" s="179">
        <v>0.87402100205772304</v>
      </c>
      <c r="M102" s="65">
        <v>5158.1257522280966</v>
      </c>
    </row>
    <row r="103" spans="1:13" x14ac:dyDescent="0.25">
      <c r="A103" s="41" t="s">
        <v>147</v>
      </c>
      <c r="B103" s="116" t="s">
        <v>296</v>
      </c>
      <c r="C103" s="64">
        <v>3090</v>
      </c>
      <c r="D103" s="178">
        <v>0.97866442840815471</v>
      </c>
      <c r="E103" s="178">
        <v>1.0970873786407767</v>
      </c>
      <c r="F103" s="179">
        <v>0.99657044602486733</v>
      </c>
      <c r="G103" s="43">
        <v>5697.2</v>
      </c>
      <c r="H103" s="180">
        <v>0.33929445507563921</v>
      </c>
      <c r="I103" s="179">
        <v>0.34046208818355106</v>
      </c>
      <c r="J103" s="34">
        <v>16126.3</v>
      </c>
      <c r="K103" s="34">
        <v>9730.9</v>
      </c>
      <c r="L103" s="179">
        <v>0.87590906287448633</v>
      </c>
      <c r="M103" s="65">
        <v>5169.2683393029974</v>
      </c>
    </row>
    <row r="104" spans="1:13" x14ac:dyDescent="0.25">
      <c r="A104" s="41" t="s">
        <v>148</v>
      </c>
      <c r="B104" s="116" t="s">
        <v>296</v>
      </c>
      <c r="C104" s="64">
        <v>1965</v>
      </c>
      <c r="D104" s="178">
        <v>0.97866442840815471</v>
      </c>
      <c r="E104" s="178">
        <v>1.1526717557251909</v>
      </c>
      <c r="F104" s="179">
        <v>1.0470620919424956</v>
      </c>
      <c r="G104" s="43">
        <v>3617.4000000000005</v>
      </c>
      <c r="H104" s="180">
        <v>0.33877219307524742</v>
      </c>
      <c r="I104" s="179">
        <v>0.32354546657950511</v>
      </c>
      <c r="J104" s="34">
        <v>10980.1</v>
      </c>
      <c r="K104" s="34">
        <v>6625.6</v>
      </c>
      <c r="L104" s="179">
        <v>0.86920301141960998</v>
      </c>
      <c r="M104" s="65">
        <v>5129.6918799001596</v>
      </c>
    </row>
    <row r="105" spans="1:13" x14ac:dyDescent="0.25">
      <c r="A105" s="41" t="s">
        <v>149</v>
      </c>
      <c r="B105" s="116" t="s">
        <v>296</v>
      </c>
      <c r="C105" s="64">
        <v>1803</v>
      </c>
      <c r="D105" s="178">
        <v>0.97866442840815471</v>
      </c>
      <c r="E105" s="178">
        <v>1.1663893510815309</v>
      </c>
      <c r="F105" s="179">
        <v>1.0595228588684567</v>
      </c>
      <c r="G105" s="43">
        <v>3248.1</v>
      </c>
      <c r="H105" s="180">
        <v>0.3315182497088856</v>
      </c>
      <c r="I105" s="179">
        <v>0.31289390968207959</v>
      </c>
      <c r="J105" s="34">
        <v>10314.799999999999</v>
      </c>
      <c r="K105" s="34">
        <v>6224.1</v>
      </c>
      <c r="L105" s="179">
        <v>0.86497191689416697</v>
      </c>
      <c r="M105" s="65">
        <v>5104.7216359581753</v>
      </c>
    </row>
    <row r="106" spans="1:13" x14ac:dyDescent="0.25">
      <c r="A106" s="41" t="s">
        <v>150</v>
      </c>
      <c r="B106" s="116" t="s">
        <v>296</v>
      </c>
      <c r="C106" s="64">
        <v>3162</v>
      </c>
      <c r="D106" s="178">
        <v>0.97866442840815471</v>
      </c>
      <c r="E106" s="178">
        <v>1.0948766603415561</v>
      </c>
      <c r="F106" s="179">
        <v>0.99456227733713798</v>
      </c>
      <c r="G106" s="43">
        <v>10812.4</v>
      </c>
      <c r="H106" s="180">
        <v>0.62926563397260504</v>
      </c>
      <c r="I106" s="179">
        <v>0.63270611434953483</v>
      </c>
      <c r="J106" s="34">
        <v>11044.9</v>
      </c>
      <c r="K106" s="34">
        <v>6664.7</v>
      </c>
      <c r="L106" s="179">
        <v>0.99180718454820183</v>
      </c>
      <c r="M106" s="65">
        <v>5853.2531458838521</v>
      </c>
    </row>
    <row r="107" spans="1:13" x14ac:dyDescent="0.25">
      <c r="A107" s="41" t="s">
        <v>151</v>
      </c>
      <c r="B107" s="116" t="s">
        <v>296</v>
      </c>
      <c r="C107" s="64">
        <v>2045</v>
      </c>
      <c r="D107" s="178">
        <v>0.97866442840815471</v>
      </c>
      <c r="E107" s="178">
        <v>1.1466992665036675</v>
      </c>
      <c r="F107" s="179">
        <v>1.041636811911705</v>
      </c>
      <c r="G107" s="43">
        <v>2004.3</v>
      </c>
      <c r="H107" s="180">
        <v>0.18036123074673327</v>
      </c>
      <c r="I107" s="179">
        <v>0.17315174414364082</v>
      </c>
      <c r="J107" s="34">
        <v>13258.5</v>
      </c>
      <c r="K107" s="34">
        <v>8000.4</v>
      </c>
      <c r="L107" s="179">
        <v>0.80955444179132052</v>
      </c>
      <c r="M107" s="65">
        <v>4777.669648902408</v>
      </c>
    </row>
    <row r="108" spans="1:13" x14ac:dyDescent="0.25">
      <c r="A108" s="41" t="s">
        <v>153</v>
      </c>
      <c r="B108" s="116" t="s">
        <v>296</v>
      </c>
      <c r="C108" s="64">
        <v>1365</v>
      </c>
      <c r="D108" s="178">
        <v>0.97866442840815471</v>
      </c>
      <c r="E108" s="178">
        <v>1.2197802197802199</v>
      </c>
      <c r="F108" s="179">
        <v>1.1080219692115443</v>
      </c>
      <c r="G108" s="43">
        <v>1799.9</v>
      </c>
      <c r="H108" s="180">
        <v>0.24265514364155066</v>
      </c>
      <c r="I108" s="179">
        <v>0.21899849496145035</v>
      </c>
      <c r="J108" s="34">
        <v>9004.6</v>
      </c>
      <c r="K108" s="34">
        <v>5433.5</v>
      </c>
      <c r="L108" s="179">
        <v>0.82773394146487766</v>
      </c>
      <c r="M108" s="65">
        <v>4884.9578550302112</v>
      </c>
    </row>
    <row r="109" spans="1:13" x14ac:dyDescent="0.25">
      <c r="A109" s="41" t="s">
        <v>154</v>
      </c>
      <c r="B109" s="116" t="s">
        <v>296</v>
      </c>
      <c r="C109" s="64">
        <v>3217</v>
      </c>
      <c r="D109" s="178">
        <v>0.97866442840815471</v>
      </c>
      <c r="E109" s="178">
        <v>1.0932545850170967</v>
      </c>
      <c r="F109" s="179">
        <v>0.99308881919601399</v>
      </c>
      <c r="G109" s="43">
        <v>6216.2999999999993</v>
      </c>
      <c r="H109" s="180">
        <v>0.35559420973891626</v>
      </c>
      <c r="I109" s="179">
        <v>0.35806888856809266</v>
      </c>
      <c r="J109" s="34">
        <v>16398.5</v>
      </c>
      <c r="K109" s="34">
        <v>9895.1</v>
      </c>
      <c r="L109" s="179">
        <v>0.88288961376876707</v>
      </c>
      <c r="M109" s="65">
        <v>5210.4647856672818</v>
      </c>
    </row>
    <row r="110" spans="1:13" x14ac:dyDescent="0.25">
      <c r="A110" s="41" t="s">
        <v>156</v>
      </c>
      <c r="B110" s="116" t="s">
        <v>297</v>
      </c>
      <c r="C110" s="64">
        <v>3193</v>
      </c>
      <c r="D110" s="178">
        <v>0.96660732965401619</v>
      </c>
      <c r="E110" s="178">
        <v>1.0939555277168806</v>
      </c>
      <c r="F110" s="179">
        <v>0.98148288945360063</v>
      </c>
      <c r="G110" s="43">
        <v>2421.8000000000002</v>
      </c>
      <c r="H110" s="180">
        <v>0.13957676628397817</v>
      </c>
      <c r="I110" s="179">
        <v>0.14221008617040859</v>
      </c>
      <c r="J110" s="34">
        <v>20078.2</v>
      </c>
      <c r="K110" s="34">
        <v>12115.5</v>
      </c>
      <c r="L110" s="179">
        <v>0.7972829862633668</v>
      </c>
      <c r="M110" s="65">
        <v>4705.2483791308159</v>
      </c>
    </row>
    <row r="111" spans="1:13" x14ac:dyDescent="0.25">
      <c r="A111" s="41" t="s">
        <v>160</v>
      </c>
      <c r="B111" s="116" t="s">
        <v>298</v>
      </c>
      <c r="C111" s="64">
        <v>2501</v>
      </c>
      <c r="D111" s="178">
        <v>1.014007452569524</v>
      </c>
      <c r="E111" s="178">
        <v>1.1199520191923231</v>
      </c>
      <c r="F111" s="179">
        <v>1.0540799333190192</v>
      </c>
      <c r="G111" s="43">
        <v>14584.3</v>
      </c>
      <c r="H111" s="180">
        <v>1.0731135373122607</v>
      </c>
      <c r="I111" s="179">
        <v>1.0180570783975649</v>
      </c>
      <c r="J111" s="34">
        <v>3263.5</v>
      </c>
      <c r="K111" s="34">
        <v>1969.3</v>
      </c>
      <c r="L111" s="179">
        <v>1.1446340166022284</v>
      </c>
      <c r="M111" s="65">
        <v>6755.1765735742665</v>
      </c>
    </row>
    <row r="112" spans="1:13" x14ac:dyDescent="0.25">
      <c r="A112" s="41" t="s">
        <v>161</v>
      </c>
      <c r="B112" s="116" t="s">
        <v>298</v>
      </c>
      <c r="C112" s="64">
        <v>2789</v>
      </c>
      <c r="D112" s="178">
        <v>1.014007452569524</v>
      </c>
      <c r="E112" s="178">
        <v>1.1075654356400144</v>
      </c>
      <c r="F112" s="179">
        <v>1.0424218899911593</v>
      </c>
      <c r="G112" s="43">
        <v>14905.6</v>
      </c>
      <c r="H112" s="180">
        <v>0.98350081535577816</v>
      </c>
      <c r="I112" s="179">
        <v>0.94347674852081165</v>
      </c>
      <c r="J112" s="34">
        <v>4878.7</v>
      </c>
      <c r="K112" s="34">
        <v>2943.9</v>
      </c>
      <c r="L112" s="179">
        <v>1.1150544949824728</v>
      </c>
      <c r="M112" s="65">
        <v>6580.6099534973591</v>
      </c>
    </row>
    <row r="113" spans="1:13" x14ac:dyDescent="0.25">
      <c r="A113" s="41" t="s">
        <v>162</v>
      </c>
      <c r="B113" s="116" t="s">
        <v>298</v>
      </c>
      <c r="C113" s="64">
        <v>1136</v>
      </c>
      <c r="D113" s="178">
        <v>1.014007452569524</v>
      </c>
      <c r="E113" s="178">
        <v>1.2640845070422535</v>
      </c>
      <c r="F113" s="179">
        <v>1.1897349976239384</v>
      </c>
      <c r="G113" s="43">
        <v>9363.7999999999993</v>
      </c>
      <c r="H113" s="180">
        <v>1.5168672464647766</v>
      </c>
      <c r="I113" s="179">
        <v>1.2749622810913064</v>
      </c>
      <c r="J113" s="34">
        <v>0</v>
      </c>
      <c r="K113" s="34">
        <v>0</v>
      </c>
      <c r="L113" s="179">
        <v>1.2749622810913064</v>
      </c>
      <c r="M113" s="65">
        <v>7524.3223672355407</v>
      </c>
    </row>
    <row r="114" spans="1:13" x14ac:dyDescent="0.25">
      <c r="A114" s="41" t="s">
        <v>164</v>
      </c>
      <c r="B114" s="116" t="s">
        <v>298</v>
      </c>
      <c r="C114" s="64">
        <v>2894</v>
      </c>
      <c r="D114" s="178">
        <v>1.014007452569524</v>
      </c>
      <c r="E114" s="178">
        <v>1.1036627505183136</v>
      </c>
      <c r="F114" s="179">
        <v>1.0387487486401448</v>
      </c>
      <c r="G114" s="43">
        <v>14277.4</v>
      </c>
      <c r="H114" s="180">
        <v>0.90787148617698488</v>
      </c>
      <c r="I114" s="179">
        <v>0.87400489036978868</v>
      </c>
      <c r="J114" s="34">
        <v>6277</v>
      </c>
      <c r="K114" s="34">
        <v>3787.6</v>
      </c>
      <c r="L114" s="179">
        <v>1.0874985639725367</v>
      </c>
      <c r="M114" s="65">
        <v>6417.9857636502775</v>
      </c>
    </row>
    <row r="115" spans="1:13" x14ac:dyDescent="0.25">
      <c r="A115" s="41" t="s">
        <v>165</v>
      </c>
      <c r="B115" s="116" t="s">
        <v>298</v>
      </c>
      <c r="C115" s="64">
        <v>2072</v>
      </c>
      <c r="D115" s="178">
        <v>1.014007452569524</v>
      </c>
      <c r="E115" s="178">
        <v>1.1447876447876448</v>
      </c>
      <c r="F115" s="179">
        <v>1.0774548048517587</v>
      </c>
      <c r="G115" s="43">
        <v>7862.8</v>
      </c>
      <c r="H115" s="180">
        <v>0.69833089144560778</v>
      </c>
      <c r="I115" s="179">
        <v>0.64813010095740153</v>
      </c>
      <c r="J115" s="34">
        <v>7637.6</v>
      </c>
      <c r="K115" s="34">
        <v>4608.7</v>
      </c>
      <c r="L115" s="179">
        <v>0.99792991028732658</v>
      </c>
      <c r="M115" s="65">
        <v>5889.3870479691068</v>
      </c>
    </row>
    <row r="116" spans="1:13" x14ac:dyDescent="0.25">
      <c r="A116" s="41" t="s">
        <v>166</v>
      </c>
      <c r="B116" s="116" t="s">
        <v>298</v>
      </c>
      <c r="C116" s="64">
        <v>1854</v>
      </c>
      <c r="D116" s="178">
        <v>1.014007452569524</v>
      </c>
      <c r="E116" s="178">
        <v>1.1618122977346279</v>
      </c>
      <c r="F116" s="179">
        <v>1.0934781207935227</v>
      </c>
      <c r="G116" s="43">
        <v>7096.2999999999993</v>
      </c>
      <c r="H116" s="180">
        <v>0.70436215496303989</v>
      </c>
      <c r="I116" s="179">
        <v>0.64414837532541902</v>
      </c>
      <c r="J116" s="34">
        <v>6983.3</v>
      </c>
      <c r="K116" s="34">
        <v>4213.8</v>
      </c>
      <c r="L116" s="179">
        <v>0.99634406289971211</v>
      </c>
      <c r="M116" s="65">
        <v>5880.0280048455425</v>
      </c>
    </row>
    <row r="117" spans="1:13" x14ac:dyDescent="0.25">
      <c r="A117" s="41" t="s">
        <v>167</v>
      </c>
      <c r="B117" s="116" t="s">
        <v>298</v>
      </c>
      <c r="C117" s="64">
        <v>1834</v>
      </c>
      <c r="D117" s="178">
        <v>1.014007452569524</v>
      </c>
      <c r="E117" s="178">
        <v>1.1635768811341332</v>
      </c>
      <c r="F117" s="179">
        <v>1.0951389168992594</v>
      </c>
      <c r="G117" s="43">
        <v>23792.6</v>
      </c>
      <c r="H117" s="180">
        <v>2.3873513971051019</v>
      </c>
      <c r="I117" s="179">
        <v>2.1799530272055083</v>
      </c>
      <c r="J117" s="34">
        <v>0</v>
      </c>
      <c r="K117" s="34">
        <v>0</v>
      </c>
      <c r="L117" s="179">
        <v>2.1799530272055083</v>
      </c>
      <c r="M117" s="65">
        <v>12865.219281691483</v>
      </c>
    </row>
    <row r="118" spans="1:13" x14ac:dyDescent="0.25">
      <c r="A118" s="41" t="s">
        <v>168</v>
      </c>
      <c r="B118" s="116" t="s">
        <v>298</v>
      </c>
      <c r="C118" s="64">
        <v>2794</v>
      </c>
      <c r="D118" s="178">
        <v>1.014007452569524</v>
      </c>
      <c r="E118" s="178">
        <v>1.1073729420186114</v>
      </c>
      <c r="F118" s="179">
        <v>1.0422407182443918</v>
      </c>
      <c r="G118" s="43">
        <v>35670.299999999996</v>
      </c>
      <c r="H118" s="180">
        <v>2.3493847002423909</v>
      </c>
      <c r="I118" s="179">
        <v>2.2541670643993119</v>
      </c>
      <c r="J118" s="34">
        <v>0</v>
      </c>
      <c r="K118" s="34">
        <v>0</v>
      </c>
      <c r="L118" s="179">
        <v>2.2541670643993119</v>
      </c>
      <c r="M118" s="65">
        <v>13303.201132842572</v>
      </c>
    </row>
    <row r="119" spans="1:13" x14ac:dyDescent="0.25">
      <c r="A119" s="41" t="s">
        <v>170</v>
      </c>
      <c r="B119" s="116" t="s">
        <v>298</v>
      </c>
      <c r="C119" s="64">
        <v>1671</v>
      </c>
      <c r="D119" s="178">
        <v>1.014007452569524</v>
      </c>
      <c r="E119" s="178">
        <v>1.1795332136445242</v>
      </c>
      <c r="F119" s="179">
        <v>1.1101567476815981</v>
      </c>
      <c r="G119" s="43">
        <v>11250.5</v>
      </c>
      <c r="H119" s="180">
        <v>1.2389938485115979</v>
      </c>
      <c r="I119" s="179">
        <v>1.116053071873911</v>
      </c>
      <c r="J119" s="34">
        <v>1223.5999999999999</v>
      </c>
      <c r="K119" s="34">
        <v>738.3</v>
      </c>
      <c r="L119" s="179">
        <v>1.1834906644624292</v>
      </c>
      <c r="M119" s="65">
        <v>6984.4931180292515</v>
      </c>
    </row>
    <row r="120" spans="1:13" x14ac:dyDescent="0.25">
      <c r="A120" s="41" t="s">
        <v>171</v>
      </c>
      <c r="B120" s="116" t="s">
        <v>298</v>
      </c>
      <c r="C120" s="64">
        <v>7487</v>
      </c>
      <c r="D120" s="178">
        <v>1.014007452569524</v>
      </c>
      <c r="E120" s="178">
        <v>1.040069453719781</v>
      </c>
      <c r="F120" s="179">
        <v>0.97889581128192149</v>
      </c>
      <c r="G120" s="43">
        <v>30544.799999999999</v>
      </c>
      <c r="H120" s="180">
        <v>0.75076363561542314</v>
      </c>
      <c r="I120" s="179">
        <v>0.7669494822255436</v>
      </c>
      <c r="J120" s="34">
        <v>19933.900000000001</v>
      </c>
      <c r="K120" s="34">
        <v>12028.5</v>
      </c>
      <c r="L120" s="179">
        <v>1.0450469996813923</v>
      </c>
      <c r="M120" s="65">
        <v>6167.4534463752998</v>
      </c>
    </row>
    <row r="121" spans="1:13" x14ac:dyDescent="0.25">
      <c r="A121" s="41" t="s">
        <v>172</v>
      </c>
      <c r="B121" s="116" t="s">
        <v>298</v>
      </c>
      <c r="C121" s="64">
        <v>779</v>
      </c>
      <c r="D121" s="178">
        <v>1.014007452569524</v>
      </c>
      <c r="E121" s="178">
        <v>1.3851091142490373</v>
      </c>
      <c r="F121" s="179">
        <v>1.3036413147771382</v>
      </c>
      <c r="G121" s="43">
        <v>3942.2000000000003</v>
      </c>
      <c r="H121" s="180">
        <v>0.93126862590282222</v>
      </c>
      <c r="I121" s="179">
        <v>0.7143595522377455</v>
      </c>
      <c r="J121" s="34">
        <v>3077.3</v>
      </c>
      <c r="K121" s="34">
        <v>1856.9</v>
      </c>
      <c r="L121" s="179">
        <v>1.0241891375129732</v>
      </c>
      <c r="M121" s="65">
        <v>6044.3586057089406</v>
      </c>
    </row>
    <row r="122" spans="1:13" x14ac:dyDescent="0.25">
      <c r="A122" s="41" t="s">
        <v>173</v>
      </c>
      <c r="B122" s="116" t="s">
        <v>298</v>
      </c>
      <c r="C122" s="64">
        <v>11434</v>
      </c>
      <c r="D122" s="178">
        <v>1.014007452569524</v>
      </c>
      <c r="E122" s="178">
        <v>1.0262375371698442</v>
      </c>
      <c r="F122" s="179">
        <v>0.96587744493695404</v>
      </c>
      <c r="G122" s="43">
        <v>70495.600000000006</v>
      </c>
      <c r="H122" s="180">
        <v>1.1345864677404638</v>
      </c>
      <c r="I122" s="179">
        <v>1.1746691815694297</v>
      </c>
      <c r="J122" s="34">
        <v>3464.1</v>
      </c>
      <c r="K122" s="34">
        <v>2090.3000000000002</v>
      </c>
      <c r="L122" s="179">
        <v>1.206740613501077</v>
      </c>
      <c r="M122" s="65">
        <v>7121.7051078920767</v>
      </c>
    </row>
    <row r="123" spans="1:13" x14ac:dyDescent="0.25">
      <c r="A123" s="41" t="s">
        <v>174</v>
      </c>
      <c r="B123" s="116" t="s">
        <v>299</v>
      </c>
      <c r="C123" s="64">
        <v>2231</v>
      </c>
      <c r="D123" s="178">
        <v>0.99329375433667133</v>
      </c>
      <c r="E123" s="178">
        <v>1.1344688480502017</v>
      </c>
      <c r="F123" s="179">
        <v>1.0459315446847846</v>
      </c>
      <c r="G123" s="43">
        <v>3869.4</v>
      </c>
      <c r="H123" s="180">
        <v>0.3191668909344087</v>
      </c>
      <c r="I123" s="179">
        <v>0.3051508414258573</v>
      </c>
      <c r="J123" s="34">
        <v>12706.3</v>
      </c>
      <c r="K123" s="34">
        <v>7667.2</v>
      </c>
      <c r="L123" s="179">
        <v>0.86190555589604623</v>
      </c>
      <c r="M123" s="65">
        <v>5086.625187940569</v>
      </c>
    </row>
    <row r="124" spans="1:13" x14ac:dyDescent="0.25">
      <c r="A124" s="41" t="s">
        <v>175</v>
      </c>
      <c r="B124" s="116" t="s">
        <v>299</v>
      </c>
      <c r="C124" s="64">
        <v>1665</v>
      </c>
      <c r="D124" s="178">
        <v>0.99329375433667133</v>
      </c>
      <c r="E124" s="178">
        <v>1.1801801801801801</v>
      </c>
      <c r="F124" s="179">
        <v>1.0880754292934096</v>
      </c>
      <c r="G124" s="43">
        <v>2253.3000000000002</v>
      </c>
      <c r="H124" s="180">
        <v>0.24904541743932251</v>
      </c>
      <c r="I124" s="179">
        <v>0.22888616977689799</v>
      </c>
      <c r="J124" s="34">
        <v>10680.2</v>
      </c>
      <c r="K124" s="34">
        <v>6444.6</v>
      </c>
      <c r="L124" s="179">
        <v>0.83165761233473146</v>
      </c>
      <c r="M124" s="65">
        <v>4908.1138063281905</v>
      </c>
    </row>
    <row r="125" spans="1:13" x14ac:dyDescent="0.25">
      <c r="A125" s="41" t="s">
        <v>176</v>
      </c>
      <c r="B125" s="116" t="s">
        <v>299</v>
      </c>
      <c r="C125" s="64">
        <v>1092</v>
      </c>
      <c r="D125" s="178">
        <v>0.99329375433667133</v>
      </c>
      <c r="E125" s="178">
        <v>1.2747252747252746</v>
      </c>
      <c r="F125" s="179">
        <v>1.1752419451037617</v>
      </c>
      <c r="G125" s="43">
        <v>1601.5</v>
      </c>
      <c r="H125" s="180">
        <v>0.2698845856311069</v>
      </c>
      <c r="I125" s="179">
        <v>0.22964172335363583</v>
      </c>
      <c r="J125" s="34">
        <v>7560.1</v>
      </c>
      <c r="K125" s="34">
        <v>4561.8999999999996</v>
      </c>
      <c r="L125" s="179">
        <v>0.83195964017547108</v>
      </c>
      <c r="M125" s="65">
        <v>4909.8962550102478</v>
      </c>
    </row>
    <row r="126" spans="1:13" x14ac:dyDescent="0.25">
      <c r="A126" s="41" t="s">
        <v>177</v>
      </c>
      <c r="B126" s="116" t="s">
        <v>299</v>
      </c>
      <c r="C126" s="64">
        <v>1659</v>
      </c>
      <c r="D126" s="178">
        <v>0.99329375433667133</v>
      </c>
      <c r="E126" s="178">
        <v>1.1808318264014466</v>
      </c>
      <c r="F126" s="179">
        <v>1.0886762191167429</v>
      </c>
      <c r="G126" s="43">
        <v>1119.5</v>
      </c>
      <c r="H126" s="180">
        <v>0.12417995208549941</v>
      </c>
      <c r="I126" s="179">
        <v>0.11406509107569944</v>
      </c>
      <c r="J126" s="34">
        <v>11871.5</v>
      </c>
      <c r="K126" s="34">
        <v>7163.5</v>
      </c>
      <c r="L126" s="179">
        <v>0.78612824478069521</v>
      </c>
      <c r="M126" s="65">
        <v>4639.4175133212357</v>
      </c>
    </row>
    <row r="127" spans="1:13" x14ac:dyDescent="0.25">
      <c r="A127" s="41" t="s">
        <v>179</v>
      </c>
      <c r="B127" s="116" t="s">
        <v>299</v>
      </c>
      <c r="C127" s="64">
        <v>2312</v>
      </c>
      <c r="D127" s="178">
        <v>0.99329375433667133</v>
      </c>
      <c r="E127" s="178">
        <v>1.1297577854671279</v>
      </c>
      <c r="F127" s="179">
        <v>1.0415881473556383</v>
      </c>
      <c r="G127" s="43">
        <v>4007.4</v>
      </c>
      <c r="H127" s="180">
        <v>0.31896911994168603</v>
      </c>
      <c r="I127" s="179">
        <v>0.30623343857308477</v>
      </c>
      <c r="J127" s="34">
        <v>13097.5</v>
      </c>
      <c r="K127" s="34">
        <v>7903.3</v>
      </c>
      <c r="L127" s="179">
        <v>0.86233555932516393</v>
      </c>
      <c r="M127" s="65">
        <v>5089.1628978537819</v>
      </c>
    </row>
    <row r="128" spans="1:13" x14ac:dyDescent="0.25">
      <c r="A128" s="41" t="s">
        <v>180</v>
      </c>
      <c r="B128" s="116" t="s">
        <v>299</v>
      </c>
      <c r="C128" s="64">
        <v>689</v>
      </c>
      <c r="D128" s="178">
        <v>0.99329375433667133</v>
      </c>
      <c r="E128" s="178">
        <v>1.4354136429608126</v>
      </c>
      <c r="F128" s="179">
        <v>1.3233897179494702</v>
      </c>
      <c r="G128" s="43">
        <v>5556.6</v>
      </c>
      <c r="H128" s="180">
        <v>1.4841017894249602</v>
      </c>
      <c r="I128" s="179">
        <v>1.1214397159776228</v>
      </c>
      <c r="J128" s="34">
        <v>572.4</v>
      </c>
      <c r="K128" s="34">
        <v>345.4</v>
      </c>
      <c r="L128" s="179">
        <v>1.1856264529113572</v>
      </c>
      <c r="M128" s="65">
        <v>6997.0976954636517</v>
      </c>
    </row>
    <row r="129" spans="1:13" x14ac:dyDescent="0.25">
      <c r="A129" s="41" t="s">
        <v>15</v>
      </c>
      <c r="B129" s="116" t="s">
        <v>300</v>
      </c>
      <c r="C129" s="64">
        <v>1617</v>
      </c>
      <c r="D129" s="178">
        <v>0.99794686783870212</v>
      </c>
      <c r="E129" s="178">
        <v>1.1855287569573283</v>
      </c>
      <c r="F129" s="179">
        <v>1.09812680849419</v>
      </c>
      <c r="G129" s="43">
        <v>1120.2</v>
      </c>
      <c r="H129" s="180">
        <v>0.12748506932904807</v>
      </c>
      <c r="I129" s="179">
        <v>0.11609321286296835</v>
      </c>
      <c r="J129" s="34">
        <v>11650.1</v>
      </c>
      <c r="K129" s="34">
        <v>7029.9</v>
      </c>
      <c r="L129" s="179">
        <v>0.78692954542020233</v>
      </c>
      <c r="M129" s="65">
        <v>4644.1464722984092</v>
      </c>
    </row>
    <row r="130" spans="1:13" x14ac:dyDescent="0.25">
      <c r="A130" s="41" t="s">
        <v>181</v>
      </c>
      <c r="B130" s="116" t="s">
        <v>300</v>
      </c>
      <c r="C130" s="64">
        <v>1080</v>
      </c>
      <c r="D130" s="178">
        <v>0.99794686783870212</v>
      </c>
      <c r="E130" s="178">
        <v>1.2777777777777777</v>
      </c>
      <c r="F130" s="179">
        <v>1.1835748604505714</v>
      </c>
      <c r="G130" s="43">
        <v>1091</v>
      </c>
      <c r="H130" s="180">
        <v>0.1858980230065003</v>
      </c>
      <c r="I130" s="179">
        <v>0.15706486274618181</v>
      </c>
      <c r="J130" s="34">
        <v>8077.5</v>
      </c>
      <c r="K130" s="34">
        <v>4874.1000000000004</v>
      </c>
      <c r="L130" s="179">
        <v>0.80317252352758328</v>
      </c>
      <c r="M130" s="65">
        <v>4740.006095203702</v>
      </c>
    </row>
    <row r="131" spans="1:13" x14ac:dyDescent="0.25">
      <c r="A131" s="41" t="s">
        <v>182</v>
      </c>
      <c r="B131" s="116" t="s">
        <v>300</v>
      </c>
      <c r="C131" s="64">
        <v>1013</v>
      </c>
      <c r="D131" s="178">
        <v>0.99794686783870212</v>
      </c>
      <c r="E131" s="178">
        <v>1.2961500493583415</v>
      </c>
      <c r="F131" s="179">
        <v>1.2005926542722349</v>
      </c>
      <c r="G131" s="43">
        <v>1381.8000000000002</v>
      </c>
      <c r="H131" s="180">
        <v>0.25102069000845356</v>
      </c>
      <c r="I131" s="179">
        <v>0.20908064789103276</v>
      </c>
      <c r="J131" s="34">
        <v>7312</v>
      </c>
      <c r="K131" s="34">
        <v>4412.2</v>
      </c>
      <c r="L131" s="179">
        <v>0.82380441673814064</v>
      </c>
      <c r="M131" s="65">
        <v>4861.767356587633</v>
      </c>
    </row>
    <row r="132" spans="1:13" x14ac:dyDescent="0.25">
      <c r="A132" s="41" t="s">
        <v>183</v>
      </c>
      <c r="B132" s="116" t="s">
        <v>300</v>
      </c>
      <c r="C132" s="64">
        <v>681</v>
      </c>
      <c r="D132" s="178">
        <v>0.99794686783870212</v>
      </c>
      <c r="E132" s="178">
        <v>1.4405286343612334</v>
      </c>
      <c r="F132" s="179">
        <v>1.3343270692610731</v>
      </c>
      <c r="G132" s="43">
        <v>332.29999999999995</v>
      </c>
      <c r="H132" s="180">
        <v>8.9796002924292934E-2</v>
      </c>
      <c r="I132" s="179">
        <v>6.729684572315571E-2</v>
      </c>
      <c r="J132" s="34">
        <v>6223.5</v>
      </c>
      <c r="K132" s="34">
        <v>3755.4</v>
      </c>
      <c r="L132" s="179">
        <v>0.76758492919230858</v>
      </c>
      <c r="M132" s="65">
        <v>4529.98220977251</v>
      </c>
    </row>
    <row r="133" spans="1:13" x14ac:dyDescent="0.25">
      <c r="A133" s="41" t="s">
        <v>184</v>
      </c>
      <c r="B133" s="116" t="s">
        <v>300</v>
      </c>
      <c r="C133" s="64">
        <v>1005</v>
      </c>
      <c r="D133" s="178">
        <v>0.99794686783870212</v>
      </c>
      <c r="E133" s="178">
        <v>1.2985074626865671</v>
      </c>
      <c r="F133" s="179">
        <v>1.2027762696077839</v>
      </c>
      <c r="G133" s="43">
        <v>1263.3</v>
      </c>
      <c r="H133" s="180">
        <v>0.23132054690912143</v>
      </c>
      <c r="I133" s="179">
        <v>0.19232217391897272</v>
      </c>
      <c r="J133" s="34">
        <v>7387</v>
      </c>
      <c r="K133" s="34">
        <v>4457.3999999999996</v>
      </c>
      <c r="L133" s="179">
        <v>0.81715039783715371</v>
      </c>
      <c r="M133" s="65">
        <v>4822.4979727076261</v>
      </c>
    </row>
    <row r="134" spans="1:13" x14ac:dyDescent="0.25">
      <c r="A134" s="41" t="s">
        <v>185</v>
      </c>
      <c r="B134" s="116" t="s">
        <v>300</v>
      </c>
      <c r="C134" s="64">
        <v>524</v>
      </c>
      <c r="D134" s="178">
        <v>0.99794686783870212</v>
      </c>
      <c r="E134" s="178">
        <v>1.5725190839694656</v>
      </c>
      <c r="F134" s="179">
        <v>1.4565866520247988</v>
      </c>
      <c r="G134" s="43">
        <v>691.09999999999991</v>
      </c>
      <c r="H134" s="180">
        <v>0.24270760349384582</v>
      </c>
      <c r="I134" s="179">
        <v>0.16662764495092577</v>
      </c>
      <c r="J134" s="34">
        <v>4780</v>
      </c>
      <c r="K134" s="34">
        <v>2884.3</v>
      </c>
      <c r="L134" s="179">
        <v>0.806956038629151</v>
      </c>
      <c r="M134" s="65">
        <v>4762.3349026733085</v>
      </c>
    </row>
    <row r="135" spans="1:13" x14ac:dyDescent="0.25">
      <c r="A135" s="41" t="s">
        <v>187</v>
      </c>
      <c r="B135" s="116" t="s">
        <v>300</v>
      </c>
      <c r="C135" s="64">
        <v>1641</v>
      </c>
      <c r="D135" s="178">
        <v>0.99794686783870212</v>
      </c>
      <c r="E135" s="178">
        <v>1.1828153564899451</v>
      </c>
      <c r="F135" s="179">
        <v>1.0956134508232536</v>
      </c>
      <c r="G135" s="43">
        <v>2742.8</v>
      </c>
      <c r="H135" s="180">
        <v>0.3075808804642311</v>
      </c>
      <c r="I135" s="179">
        <v>0.28073850337736556</v>
      </c>
      <c r="J135" s="34">
        <v>10049</v>
      </c>
      <c r="K135" s="34">
        <v>6063.7</v>
      </c>
      <c r="L135" s="179">
        <v>0.8522193938796202</v>
      </c>
      <c r="M135" s="65">
        <v>5029.4612964327516</v>
      </c>
    </row>
    <row r="136" spans="1:13" x14ac:dyDescent="0.25">
      <c r="A136" s="41" t="s">
        <v>188</v>
      </c>
      <c r="B136" s="116" t="s">
        <v>300</v>
      </c>
      <c r="C136" s="64">
        <v>2506</v>
      </c>
      <c r="D136" s="178">
        <v>0.99794686783870212</v>
      </c>
      <c r="E136" s="178">
        <v>1.1197126895450917</v>
      </c>
      <c r="F136" s="179">
        <v>1.0371629663006603</v>
      </c>
      <c r="G136" s="43">
        <v>1932.8999999999999</v>
      </c>
      <c r="H136" s="180">
        <v>0.14193911578766619</v>
      </c>
      <c r="I136" s="179">
        <v>0.13685324331809959</v>
      </c>
      <c r="J136" s="34">
        <v>16734.400000000001</v>
      </c>
      <c r="K136" s="34">
        <v>10097.799999999999</v>
      </c>
      <c r="L136" s="179">
        <v>0.795160495707538</v>
      </c>
      <c r="M136" s="65">
        <v>4692.7222805941592</v>
      </c>
    </row>
    <row r="137" spans="1:13" x14ac:dyDescent="0.25">
      <c r="A137" s="41" t="s">
        <v>190</v>
      </c>
      <c r="B137" s="116" t="s">
        <v>301</v>
      </c>
      <c r="C137" s="64">
        <v>2142</v>
      </c>
      <c r="D137" s="178">
        <v>0.9930153716813529</v>
      </c>
      <c r="E137" s="178">
        <v>1.1400560224089635</v>
      </c>
      <c r="F137" s="179">
        <v>1.0507881007316864</v>
      </c>
      <c r="G137" s="43">
        <v>6331.1999999999989</v>
      </c>
      <c r="H137" s="180">
        <v>0.5439266557974356</v>
      </c>
      <c r="I137" s="179">
        <v>0.51763686267353781</v>
      </c>
      <c r="J137" s="34">
        <v>9433.5</v>
      </c>
      <c r="K137" s="34">
        <v>5692.3</v>
      </c>
      <c r="L137" s="179">
        <v>0.94616871749909148</v>
      </c>
      <c r="M137" s="65">
        <v>5583.9129908715558</v>
      </c>
    </row>
    <row r="138" spans="1:13" x14ac:dyDescent="0.25">
      <c r="A138" s="41" t="s">
        <v>192</v>
      </c>
      <c r="B138" s="116" t="s">
        <v>301</v>
      </c>
      <c r="C138" s="64">
        <v>3352</v>
      </c>
      <c r="D138" s="178">
        <v>0.9930153716813529</v>
      </c>
      <c r="E138" s="178">
        <v>1.0894988066825775</v>
      </c>
      <c r="F138" s="179">
        <v>1.0041895830736178</v>
      </c>
      <c r="G138" s="43">
        <v>12664.9</v>
      </c>
      <c r="H138" s="180">
        <v>0.69529888207186263</v>
      </c>
      <c r="I138" s="179">
        <v>0.6923980230343515</v>
      </c>
      <c r="J138" s="34">
        <v>10636.2</v>
      </c>
      <c r="K138" s="34">
        <v>6418.1</v>
      </c>
      <c r="L138" s="179">
        <v>1.0154829524090399</v>
      </c>
      <c r="M138" s="65">
        <v>5992.9781497673384</v>
      </c>
    </row>
    <row r="139" spans="1:13" x14ac:dyDescent="0.25">
      <c r="A139" s="41" t="s">
        <v>194</v>
      </c>
      <c r="B139" s="116" t="s">
        <v>301</v>
      </c>
      <c r="C139" s="64">
        <v>14214</v>
      </c>
      <c r="D139" s="178">
        <v>0.9930153716813529</v>
      </c>
      <c r="E139" s="178">
        <v>1.0211059518784298</v>
      </c>
      <c r="F139" s="179">
        <v>0.94115198089384688</v>
      </c>
      <c r="G139" s="43">
        <v>59644.200000000004</v>
      </c>
      <c r="H139" s="180">
        <v>0.77219268417981235</v>
      </c>
      <c r="I139" s="179">
        <v>0.82047607597492633</v>
      </c>
      <c r="J139" s="34">
        <v>32159.3</v>
      </c>
      <c r="K139" s="34">
        <v>19405.5</v>
      </c>
      <c r="L139" s="179">
        <v>1.0662742816280226</v>
      </c>
      <c r="M139" s="65">
        <v>6292.7284562445602</v>
      </c>
    </row>
    <row r="140" spans="1:13" x14ac:dyDescent="0.25">
      <c r="A140" s="41" t="s">
        <v>196</v>
      </c>
      <c r="B140" s="116" t="s">
        <v>301</v>
      </c>
      <c r="C140" s="64">
        <v>1654</v>
      </c>
      <c r="D140" s="178">
        <v>0.9930153716813529</v>
      </c>
      <c r="E140" s="178">
        <v>1.181378476420798</v>
      </c>
      <c r="F140" s="179">
        <v>1.0888749509523608</v>
      </c>
      <c r="G140" s="43">
        <v>15404.800000000001</v>
      </c>
      <c r="H140" s="180">
        <v>1.7139349509038881</v>
      </c>
      <c r="I140" s="179">
        <v>1.5740420416548588</v>
      </c>
      <c r="J140" s="34">
        <v>0</v>
      </c>
      <c r="K140" s="34">
        <v>0</v>
      </c>
      <c r="L140" s="179">
        <v>1.5740420416548588</v>
      </c>
      <c r="M140" s="65">
        <v>9289.3726478364497</v>
      </c>
    </row>
    <row r="141" spans="1:13" x14ac:dyDescent="0.25">
      <c r="A141" s="41" t="s">
        <v>198</v>
      </c>
      <c r="B141" s="116" t="s">
        <v>301</v>
      </c>
      <c r="C141" s="64">
        <v>3808</v>
      </c>
      <c r="D141" s="178">
        <v>0.9930153716813529</v>
      </c>
      <c r="E141" s="178">
        <v>1.078781512605042</v>
      </c>
      <c r="F141" s="179">
        <v>0.99431146755353994</v>
      </c>
      <c r="G141" s="43">
        <v>81643</v>
      </c>
      <c r="H141" s="180">
        <v>3.9454431588149794</v>
      </c>
      <c r="I141" s="179">
        <v>3.9680153428407805</v>
      </c>
      <c r="J141" s="34">
        <v>0</v>
      </c>
      <c r="K141" s="34">
        <v>0</v>
      </c>
      <c r="L141" s="179">
        <v>3.9680153428407809</v>
      </c>
      <c r="M141" s="65">
        <v>23417.654812591671</v>
      </c>
    </row>
    <row r="142" spans="1:13" x14ac:dyDescent="0.25">
      <c r="A142" s="41" t="s">
        <v>282</v>
      </c>
      <c r="B142" s="116" t="s">
        <v>301</v>
      </c>
      <c r="C142" s="64">
        <v>563</v>
      </c>
      <c r="D142" s="178">
        <v>0.9930153716813529</v>
      </c>
      <c r="E142" s="178">
        <v>1.5328596802841918</v>
      </c>
      <c r="F142" s="179">
        <v>1.4128347032723345</v>
      </c>
      <c r="G142" s="43">
        <v>7974.4000000000005</v>
      </c>
      <c r="H142" s="180">
        <v>2.6065340192338722</v>
      </c>
      <c r="I142" s="179">
        <v>1.8448966557777446</v>
      </c>
      <c r="J142" s="34">
        <v>0</v>
      </c>
      <c r="K142" s="34">
        <v>0</v>
      </c>
      <c r="L142" s="179">
        <v>1.8448966557777451</v>
      </c>
      <c r="M142" s="65">
        <v>10887.849294196023</v>
      </c>
    </row>
    <row r="143" spans="1:13" ht="22.8" customHeight="1" x14ac:dyDescent="0.25">
      <c r="A143" s="102" t="s">
        <v>302</v>
      </c>
      <c r="B143" s="117"/>
      <c r="C143" s="55">
        <v>545172</v>
      </c>
      <c r="D143" s="56">
        <v>1</v>
      </c>
      <c r="E143" s="121">
        <v>1</v>
      </c>
      <c r="F143" s="54">
        <v>1</v>
      </c>
      <c r="G143" s="43">
        <v>2962509.5999999987</v>
      </c>
      <c r="H143" s="180">
        <v>1</v>
      </c>
      <c r="I143" s="179">
        <v>1</v>
      </c>
      <c r="J143" s="43">
        <v>1506273.5000000009</v>
      </c>
      <c r="K143" s="43">
        <v>908910.80000000016</v>
      </c>
      <c r="L143" s="179">
        <v>1.2824994874726379</v>
      </c>
      <c r="M143" s="65">
        <v>7568.8039737917579</v>
      </c>
    </row>
    <row r="144" spans="1:13" ht="24" customHeight="1" x14ac:dyDescent="0.25">
      <c r="A144" s="152" t="s">
        <v>362</v>
      </c>
      <c r="B144" s="151"/>
      <c r="C144" s="61">
        <v>23</v>
      </c>
      <c r="D144" s="61"/>
      <c r="E144" s="61"/>
      <c r="F144" s="54"/>
      <c r="G144" s="43"/>
      <c r="H144" s="62"/>
      <c r="I144" s="62"/>
      <c r="J144" s="34"/>
      <c r="K144" s="34"/>
      <c r="L144" s="104"/>
      <c r="M144" s="104"/>
    </row>
    <row r="145" spans="1:11" x14ac:dyDescent="0.25">
      <c r="A145" s="45"/>
      <c r="B145" s="119"/>
      <c r="C145" s="45"/>
      <c r="D145" s="45"/>
      <c r="E145" s="45"/>
      <c r="G145" s="20"/>
      <c r="H145" s="66"/>
    </row>
    <row r="146" spans="1:11" x14ac:dyDescent="0.25">
      <c r="A146" s="103"/>
      <c r="B146" s="120"/>
      <c r="C146" s="131" t="s">
        <v>392</v>
      </c>
      <c r="D146" s="132"/>
      <c r="E146" s="133"/>
      <c r="F146" s="134"/>
      <c r="G146" s="43">
        <v>3217389.2</v>
      </c>
      <c r="H146" s="65">
        <v>5901.6038974855646</v>
      </c>
      <c r="J146" s="63"/>
      <c r="K146" s="63"/>
    </row>
    <row r="147" spans="1:11" x14ac:dyDescent="0.25">
      <c r="A147" s="45"/>
      <c r="B147" s="119"/>
      <c r="C147" s="45"/>
      <c r="D147" s="45"/>
      <c r="E147" s="45"/>
      <c r="G147" s="50" t="s">
        <v>5</v>
      </c>
      <c r="H147" s="50" t="s">
        <v>274</v>
      </c>
    </row>
    <row r="148" spans="1:11" x14ac:dyDescent="0.25">
      <c r="A148" s="45"/>
      <c r="B148" s="119"/>
      <c r="C148" s="45"/>
      <c r="D148" s="45"/>
      <c r="E148" s="45"/>
      <c r="G148" s="20"/>
      <c r="H148" s="66"/>
      <c r="J148" s="106"/>
      <c r="K148" s="106"/>
    </row>
    <row r="149" spans="1:11" x14ac:dyDescent="0.25">
      <c r="A149" s="45"/>
      <c r="B149" s="119"/>
      <c r="C149" s="45"/>
      <c r="D149" s="45"/>
      <c r="E149" s="45"/>
      <c r="G149" s="20"/>
      <c r="H149" s="80"/>
    </row>
    <row r="150" spans="1:11" x14ac:dyDescent="0.25">
      <c r="A150" s="45"/>
      <c r="B150" s="119"/>
      <c r="C150" s="45"/>
      <c r="D150" s="45"/>
      <c r="E150" s="45"/>
      <c r="G150" s="20"/>
      <c r="H150" s="79"/>
      <c r="I150" s="78"/>
      <c r="J150" s="76"/>
      <c r="K150" s="76"/>
    </row>
    <row r="151" spans="1:11" x14ac:dyDescent="0.25">
      <c r="A151" s="45"/>
      <c r="B151" s="119"/>
      <c r="C151" s="45"/>
      <c r="D151" s="45"/>
      <c r="E151" s="45"/>
      <c r="G151" s="20"/>
      <c r="H151" s="79"/>
      <c r="I151" s="78"/>
      <c r="J151" s="76"/>
      <c r="K151" s="76"/>
    </row>
    <row r="152" spans="1:11" x14ac:dyDescent="0.25">
      <c r="A152" s="45"/>
      <c r="B152" s="119"/>
      <c r="C152" s="45"/>
      <c r="D152" s="45"/>
      <c r="E152" s="45"/>
      <c r="G152" s="20"/>
      <c r="H152" s="66"/>
      <c r="J152" s="63"/>
      <c r="K152" s="63"/>
    </row>
    <row r="153" spans="1:11" x14ac:dyDescent="0.25">
      <c r="A153" s="45"/>
      <c r="B153" s="119"/>
      <c r="C153" s="45"/>
      <c r="D153" s="45"/>
      <c r="E153" s="45"/>
      <c r="G153" s="20"/>
      <c r="H153" s="66"/>
      <c r="J153" s="63"/>
      <c r="K153" s="63"/>
    </row>
    <row r="154" spans="1:11" x14ac:dyDescent="0.25">
      <c r="A154" s="45"/>
      <c r="B154" s="119"/>
      <c r="C154" s="45"/>
      <c r="D154" s="45"/>
      <c r="E154" s="45"/>
      <c r="G154" s="20"/>
      <c r="H154" s="66"/>
      <c r="J154" s="63"/>
      <c r="K154" s="63"/>
    </row>
    <row r="155" spans="1:11" x14ac:dyDescent="0.25">
      <c r="A155" s="45"/>
      <c r="B155" s="119"/>
      <c r="C155" s="45"/>
      <c r="D155" s="45"/>
      <c r="E155" s="45"/>
      <c r="G155" s="20"/>
      <c r="H155" s="66"/>
      <c r="J155" s="63"/>
      <c r="K155" s="63"/>
    </row>
    <row r="156" spans="1:11" x14ac:dyDescent="0.25">
      <c r="A156" s="45"/>
      <c r="B156" s="119"/>
      <c r="C156" s="45"/>
      <c r="D156" s="45"/>
      <c r="E156" s="45"/>
      <c r="G156" s="20"/>
      <c r="H156" s="66"/>
      <c r="J156" s="63"/>
      <c r="K156" s="63"/>
    </row>
    <row r="157" spans="1:11" x14ac:dyDescent="0.25">
      <c r="A157" s="45"/>
      <c r="B157" s="119"/>
      <c r="C157" s="45"/>
      <c r="D157" s="45"/>
      <c r="E157" s="45"/>
      <c r="G157" s="20"/>
      <c r="H157" s="66"/>
      <c r="J157" s="63"/>
      <c r="K157" s="63"/>
    </row>
    <row r="158" spans="1:11" x14ac:dyDescent="0.25">
      <c r="A158" s="45"/>
      <c r="B158" s="119"/>
      <c r="C158" s="45"/>
      <c r="D158" s="45"/>
      <c r="E158" s="45"/>
      <c r="G158" s="66"/>
      <c r="H158" s="66"/>
      <c r="J158" s="63"/>
      <c r="K158" s="63"/>
    </row>
    <row r="159" spans="1:11" x14ac:dyDescent="0.25">
      <c r="A159" s="45"/>
      <c r="B159" s="119"/>
      <c r="C159" s="45"/>
      <c r="D159" s="45"/>
      <c r="E159" s="45"/>
    </row>
    <row r="160" spans="1:11" x14ac:dyDescent="0.25">
      <c r="A160" s="45"/>
      <c r="B160" s="119"/>
      <c r="C160" s="45"/>
      <c r="D160" s="45"/>
      <c r="E160" s="45"/>
    </row>
    <row r="161" spans="1:5" x14ac:dyDescent="0.25">
      <c r="A161" s="45"/>
      <c r="B161" s="119"/>
      <c r="C161" s="45"/>
      <c r="D161" s="45"/>
      <c r="E161" s="45"/>
    </row>
    <row r="162" spans="1:5" x14ac:dyDescent="0.25">
      <c r="A162" s="45"/>
      <c r="B162" s="119"/>
      <c r="C162" s="45"/>
      <c r="D162" s="45"/>
      <c r="E162" s="45"/>
    </row>
    <row r="163" spans="1:5" x14ac:dyDescent="0.25">
      <c r="A163" s="45"/>
      <c r="B163" s="119"/>
      <c r="C163" s="45"/>
      <c r="D163" s="45"/>
      <c r="E163" s="45"/>
    </row>
    <row r="164" spans="1:5" x14ac:dyDescent="0.25">
      <c r="A164" s="45"/>
      <c r="B164" s="119"/>
      <c r="C164" s="45"/>
      <c r="D164" s="45"/>
      <c r="E164" s="45"/>
    </row>
    <row r="165" spans="1:5" x14ac:dyDescent="0.25">
      <c r="A165" s="45"/>
      <c r="B165" s="119"/>
      <c r="C165" s="45"/>
      <c r="D165" s="45"/>
      <c r="E165" s="45"/>
    </row>
    <row r="166" spans="1:5" x14ac:dyDescent="0.25">
      <c r="A166" s="45"/>
      <c r="B166" s="119"/>
      <c r="C166" s="45"/>
      <c r="D166" s="45"/>
      <c r="E166" s="45"/>
    </row>
    <row r="167" spans="1:5" x14ac:dyDescent="0.25">
      <c r="A167" s="45"/>
      <c r="B167" s="119"/>
      <c r="C167" s="45"/>
      <c r="D167" s="45"/>
      <c r="E167" s="45"/>
    </row>
    <row r="168" spans="1:5" x14ac:dyDescent="0.25">
      <c r="A168" s="45"/>
      <c r="B168" s="119"/>
      <c r="C168" s="45"/>
      <c r="D168" s="45"/>
      <c r="E168" s="45"/>
    </row>
    <row r="169" spans="1:5" x14ac:dyDescent="0.25">
      <c r="A169" s="45"/>
      <c r="B169" s="119"/>
      <c r="C169" s="45"/>
      <c r="D169" s="45"/>
      <c r="E169" s="45"/>
    </row>
    <row r="170" spans="1:5" x14ac:dyDescent="0.25">
      <c r="A170" s="45"/>
      <c r="B170" s="119"/>
      <c r="C170" s="45"/>
      <c r="D170" s="45"/>
      <c r="E170" s="45"/>
    </row>
    <row r="171" spans="1:5" x14ac:dyDescent="0.25">
      <c r="A171" s="45"/>
      <c r="B171" s="119"/>
      <c r="C171" s="45"/>
      <c r="D171" s="45"/>
      <c r="E171" s="45"/>
    </row>
    <row r="172" spans="1:5" x14ac:dyDescent="0.25">
      <c r="A172" s="45"/>
      <c r="B172" s="119"/>
      <c r="C172" s="45"/>
      <c r="D172" s="45"/>
      <c r="E172" s="45"/>
    </row>
    <row r="173" spans="1:5" x14ac:dyDescent="0.25">
      <c r="A173" s="45"/>
      <c r="B173" s="119"/>
      <c r="C173" s="45"/>
      <c r="D173" s="45"/>
      <c r="E173" s="45"/>
    </row>
    <row r="174" spans="1:5" x14ac:dyDescent="0.25">
      <c r="A174" s="45"/>
      <c r="B174" s="119"/>
      <c r="C174" s="45"/>
      <c r="D174" s="45"/>
      <c r="E174" s="45"/>
    </row>
    <row r="175" spans="1:5" x14ac:dyDescent="0.25">
      <c r="A175" s="45"/>
      <c r="B175" s="119"/>
      <c r="C175" s="45"/>
      <c r="D175" s="45"/>
      <c r="E175" s="45"/>
    </row>
    <row r="176" spans="1:5" x14ac:dyDescent="0.25">
      <c r="A176" s="45"/>
      <c r="B176" s="119"/>
      <c r="C176" s="45"/>
      <c r="D176" s="45"/>
      <c r="E176" s="45"/>
    </row>
    <row r="177" spans="1:5" x14ac:dyDescent="0.25">
      <c r="A177" s="45"/>
      <c r="B177" s="119"/>
      <c r="C177" s="45"/>
      <c r="D177" s="45"/>
      <c r="E177" s="45"/>
    </row>
    <row r="178" spans="1:5" x14ac:dyDescent="0.25">
      <c r="A178" s="45"/>
      <c r="B178" s="119"/>
      <c r="C178" s="45"/>
      <c r="D178" s="45"/>
      <c r="E178" s="45"/>
    </row>
    <row r="179" spans="1:5" x14ac:dyDescent="0.25">
      <c r="A179" s="45"/>
      <c r="B179" s="119"/>
      <c r="C179" s="45"/>
      <c r="D179" s="45"/>
      <c r="E179" s="45"/>
    </row>
    <row r="180" spans="1:5" x14ac:dyDescent="0.25">
      <c r="A180" s="45"/>
      <c r="B180" s="119"/>
      <c r="C180" s="45"/>
      <c r="D180" s="45"/>
      <c r="E180" s="45"/>
    </row>
    <row r="181" spans="1:5" x14ac:dyDescent="0.25">
      <c r="A181" s="45"/>
      <c r="B181" s="119"/>
      <c r="C181" s="45"/>
      <c r="D181" s="45"/>
      <c r="E181" s="45"/>
    </row>
    <row r="182" spans="1:5" x14ac:dyDescent="0.25">
      <c r="A182" s="45"/>
      <c r="B182" s="119"/>
      <c r="C182" s="45"/>
      <c r="D182" s="45"/>
      <c r="E182" s="45"/>
    </row>
    <row r="183" spans="1:5" x14ac:dyDescent="0.25">
      <c r="A183" s="45"/>
      <c r="B183" s="119"/>
      <c r="C183" s="45"/>
      <c r="D183" s="45"/>
      <c r="E183" s="45"/>
    </row>
    <row r="184" spans="1:5" x14ac:dyDescent="0.25">
      <c r="A184" s="45"/>
      <c r="B184" s="119"/>
      <c r="C184" s="45"/>
      <c r="D184" s="45"/>
      <c r="E184" s="45"/>
    </row>
    <row r="185" spans="1:5" x14ac:dyDescent="0.25">
      <c r="A185" s="45"/>
      <c r="B185" s="119"/>
      <c r="C185" s="45"/>
      <c r="D185" s="45"/>
      <c r="E185" s="45"/>
    </row>
    <row r="186" spans="1:5" x14ac:dyDescent="0.25">
      <c r="A186" s="45"/>
      <c r="B186" s="119"/>
      <c r="C186" s="45"/>
      <c r="D186" s="45"/>
      <c r="E186" s="45"/>
    </row>
    <row r="187" spans="1:5" x14ac:dyDescent="0.25">
      <c r="A187" s="45"/>
      <c r="B187" s="119"/>
      <c r="C187" s="45"/>
      <c r="D187" s="45"/>
      <c r="E187" s="45"/>
    </row>
    <row r="188" spans="1:5" x14ac:dyDescent="0.25">
      <c r="A188" s="45"/>
      <c r="B188" s="119"/>
      <c r="C188" s="45"/>
      <c r="D188" s="45"/>
      <c r="E188" s="45"/>
    </row>
    <row r="189" spans="1:5" x14ac:dyDescent="0.25">
      <c r="A189" s="45"/>
      <c r="B189" s="119"/>
      <c r="C189" s="45"/>
      <c r="D189" s="45"/>
      <c r="E189" s="45"/>
    </row>
    <row r="190" spans="1:5" x14ac:dyDescent="0.25">
      <c r="A190" s="45"/>
      <c r="B190" s="119"/>
      <c r="C190" s="45"/>
      <c r="D190" s="45"/>
      <c r="E190" s="45"/>
    </row>
    <row r="191" spans="1:5" x14ac:dyDescent="0.25">
      <c r="A191" s="45"/>
      <c r="B191" s="119"/>
      <c r="C191" s="45"/>
      <c r="D191" s="45"/>
      <c r="E191" s="45"/>
    </row>
    <row r="192" spans="1:5" x14ac:dyDescent="0.25">
      <c r="A192" s="45"/>
      <c r="B192" s="119"/>
      <c r="C192" s="45"/>
      <c r="D192" s="45"/>
      <c r="E192" s="45"/>
    </row>
    <row r="193" spans="1:5" x14ac:dyDescent="0.25">
      <c r="A193" s="45"/>
      <c r="B193" s="119"/>
      <c r="C193" s="45"/>
      <c r="D193" s="45"/>
      <c r="E193" s="45"/>
    </row>
    <row r="194" spans="1:5" x14ac:dyDescent="0.25">
      <c r="A194" s="45"/>
      <c r="B194" s="119"/>
      <c r="C194" s="45"/>
      <c r="D194" s="45"/>
      <c r="E194" s="45"/>
    </row>
    <row r="195" spans="1:5" x14ac:dyDescent="0.25">
      <c r="A195" s="45"/>
      <c r="B195" s="119"/>
      <c r="C195" s="45"/>
      <c r="D195" s="45"/>
      <c r="E195" s="45"/>
    </row>
    <row r="196" spans="1:5" x14ac:dyDescent="0.25">
      <c r="A196" s="45"/>
      <c r="B196" s="119"/>
      <c r="C196" s="45"/>
      <c r="D196" s="45"/>
      <c r="E196" s="45"/>
    </row>
    <row r="197" spans="1:5" x14ac:dyDescent="0.25">
      <c r="A197" s="45"/>
      <c r="B197" s="119"/>
      <c r="C197" s="45"/>
      <c r="D197" s="45"/>
      <c r="E197" s="45"/>
    </row>
    <row r="198" spans="1:5" x14ac:dyDescent="0.25">
      <c r="A198" s="45"/>
      <c r="B198" s="119"/>
      <c r="C198" s="45"/>
      <c r="D198" s="45"/>
      <c r="E198" s="45"/>
    </row>
    <row r="199" spans="1:5" x14ac:dyDescent="0.25">
      <c r="A199" s="45"/>
      <c r="B199" s="119"/>
      <c r="C199" s="45"/>
      <c r="D199" s="45"/>
      <c r="E199" s="45"/>
    </row>
    <row r="200" spans="1:5" x14ac:dyDescent="0.25">
      <c r="A200" s="45"/>
      <c r="B200" s="119"/>
      <c r="C200" s="45"/>
      <c r="D200" s="45"/>
      <c r="E200" s="45"/>
    </row>
    <row r="201" spans="1:5" x14ac:dyDescent="0.25">
      <c r="A201" s="45"/>
      <c r="B201" s="119"/>
      <c r="C201" s="45"/>
      <c r="D201" s="45"/>
      <c r="E201" s="45"/>
    </row>
    <row r="202" spans="1:5" x14ac:dyDescent="0.25">
      <c r="A202" s="45"/>
      <c r="B202" s="119"/>
      <c r="C202" s="45"/>
      <c r="D202" s="45"/>
      <c r="E202" s="45"/>
    </row>
    <row r="203" spans="1:5" x14ac:dyDescent="0.25">
      <c r="A203" s="45"/>
      <c r="B203" s="119"/>
      <c r="C203" s="45"/>
      <c r="D203" s="45"/>
      <c r="E203" s="45"/>
    </row>
    <row r="204" spans="1:5" x14ac:dyDescent="0.25">
      <c r="A204" s="45"/>
      <c r="B204" s="119"/>
      <c r="C204" s="45"/>
      <c r="D204" s="45"/>
      <c r="E204" s="45"/>
    </row>
    <row r="205" spans="1:5" x14ac:dyDescent="0.25">
      <c r="A205" s="45"/>
      <c r="B205" s="119"/>
      <c r="C205" s="45"/>
      <c r="D205" s="45"/>
      <c r="E205" s="45"/>
    </row>
    <row r="206" spans="1:5" x14ac:dyDescent="0.25">
      <c r="A206" s="45"/>
      <c r="B206" s="119"/>
      <c r="C206" s="45"/>
      <c r="D206" s="45"/>
      <c r="E206" s="45"/>
    </row>
    <row r="207" spans="1:5" x14ac:dyDescent="0.25">
      <c r="A207" s="45"/>
      <c r="B207" s="119"/>
      <c r="C207" s="45"/>
      <c r="D207" s="45"/>
      <c r="E207" s="45"/>
    </row>
    <row r="208" spans="1:5" x14ac:dyDescent="0.25">
      <c r="A208" s="45"/>
      <c r="B208" s="119"/>
      <c r="C208" s="45"/>
      <c r="D208" s="45"/>
      <c r="E208" s="45"/>
    </row>
    <row r="209" spans="1:5" x14ac:dyDescent="0.25">
      <c r="A209" s="45"/>
      <c r="B209" s="119"/>
      <c r="C209" s="45"/>
      <c r="D209" s="45"/>
      <c r="E209" s="45"/>
    </row>
    <row r="210" spans="1:5" x14ac:dyDescent="0.25">
      <c r="A210" s="45"/>
      <c r="B210" s="119"/>
      <c r="C210" s="45"/>
      <c r="D210" s="45"/>
      <c r="E210" s="45"/>
    </row>
    <row r="211" spans="1:5" x14ac:dyDescent="0.25">
      <c r="A211" s="45"/>
      <c r="B211" s="119"/>
      <c r="C211" s="45"/>
      <c r="D211" s="45"/>
      <c r="E211" s="45"/>
    </row>
    <row r="212" spans="1:5" x14ac:dyDescent="0.25">
      <c r="A212" s="45"/>
      <c r="B212" s="119"/>
      <c r="C212" s="45"/>
      <c r="D212" s="45"/>
      <c r="E212" s="45"/>
    </row>
    <row r="213" spans="1:5" x14ac:dyDescent="0.25">
      <c r="A213" s="45"/>
      <c r="B213" s="119"/>
      <c r="C213" s="45"/>
      <c r="D213" s="45"/>
      <c r="E213" s="45"/>
    </row>
    <row r="214" spans="1:5" x14ac:dyDescent="0.25">
      <c r="A214" s="45"/>
      <c r="B214" s="119"/>
      <c r="C214" s="45"/>
      <c r="D214" s="45"/>
      <c r="E214" s="45"/>
    </row>
    <row r="215" spans="1:5" x14ac:dyDescent="0.25">
      <c r="A215" s="45"/>
      <c r="B215" s="119"/>
      <c r="C215" s="45"/>
      <c r="D215" s="45"/>
      <c r="E215" s="45"/>
    </row>
    <row r="216" spans="1:5" x14ac:dyDescent="0.25">
      <c r="A216" s="45"/>
      <c r="B216" s="119"/>
      <c r="C216" s="45"/>
      <c r="D216" s="45"/>
      <c r="E216" s="45"/>
    </row>
    <row r="217" spans="1:5" x14ac:dyDescent="0.25">
      <c r="A217" s="45"/>
      <c r="B217" s="119"/>
      <c r="C217" s="45"/>
      <c r="D217" s="45"/>
      <c r="E217" s="45"/>
    </row>
    <row r="218" spans="1:5" x14ac:dyDescent="0.25">
      <c r="A218" s="45"/>
      <c r="B218" s="119"/>
      <c r="C218" s="45"/>
      <c r="D218" s="45"/>
      <c r="E218" s="45"/>
    </row>
    <row r="219" spans="1:5" x14ac:dyDescent="0.25">
      <c r="A219" s="45"/>
      <c r="B219" s="119"/>
      <c r="C219" s="45"/>
      <c r="D219" s="45"/>
      <c r="E219" s="45"/>
    </row>
    <row r="220" spans="1:5" x14ac:dyDescent="0.25">
      <c r="A220" s="45"/>
      <c r="B220" s="119"/>
      <c r="C220" s="45"/>
      <c r="D220" s="45"/>
      <c r="E220" s="45"/>
    </row>
    <row r="221" spans="1:5" x14ac:dyDescent="0.25">
      <c r="A221" s="45"/>
      <c r="B221" s="119"/>
      <c r="C221" s="45"/>
      <c r="D221" s="45"/>
      <c r="E221" s="45"/>
    </row>
    <row r="222" spans="1:5" x14ac:dyDescent="0.25">
      <c r="A222" s="45"/>
      <c r="B222" s="119"/>
      <c r="C222" s="45"/>
      <c r="D222" s="45"/>
      <c r="E222" s="45"/>
    </row>
    <row r="223" spans="1:5" x14ac:dyDescent="0.25">
      <c r="A223" s="45"/>
      <c r="B223" s="119"/>
      <c r="C223" s="45"/>
      <c r="D223" s="45"/>
      <c r="E223" s="45"/>
    </row>
    <row r="224" spans="1:5" x14ac:dyDescent="0.25">
      <c r="A224" s="45"/>
      <c r="B224" s="119"/>
      <c r="C224" s="45"/>
      <c r="D224" s="45"/>
      <c r="E224" s="45"/>
    </row>
    <row r="225" spans="1:5" x14ac:dyDescent="0.25">
      <c r="A225" s="45"/>
      <c r="B225" s="119"/>
      <c r="C225" s="45"/>
      <c r="D225" s="45"/>
      <c r="E225" s="45"/>
    </row>
    <row r="226" spans="1:5" x14ac:dyDescent="0.25">
      <c r="A226" s="45"/>
      <c r="B226" s="119"/>
      <c r="C226" s="45"/>
      <c r="D226" s="45"/>
      <c r="E226" s="45"/>
    </row>
    <row r="227" spans="1:5" x14ac:dyDescent="0.25">
      <c r="A227" s="45"/>
      <c r="B227" s="119"/>
      <c r="C227" s="45"/>
      <c r="D227" s="45"/>
      <c r="E227" s="45"/>
    </row>
    <row r="228" spans="1:5" x14ac:dyDescent="0.25">
      <c r="A228" s="45"/>
      <c r="B228" s="119"/>
      <c r="C228" s="45"/>
      <c r="D228" s="45"/>
      <c r="E228" s="45"/>
    </row>
    <row r="229" spans="1:5" x14ac:dyDescent="0.25">
      <c r="A229" s="45"/>
      <c r="B229" s="119"/>
      <c r="C229" s="45"/>
      <c r="D229" s="45"/>
      <c r="E229" s="45"/>
    </row>
    <row r="230" spans="1:5" x14ac:dyDescent="0.25">
      <c r="A230" s="45"/>
      <c r="B230" s="119"/>
      <c r="C230" s="45"/>
      <c r="D230" s="45"/>
      <c r="E230" s="45"/>
    </row>
    <row r="231" spans="1:5" x14ac:dyDescent="0.25">
      <c r="A231" s="45"/>
      <c r="B231" s="119"/>
      <c r="C231" s="45"/>
      <c r="D231" s="45"/>
      <c r="E231" s="45"/>
    </row>
    <row r="232" spans="1:5" x14ac:dyDescent="0.25">
      <c r="A232" s="45"/>
      <c r="B232" s="119"/>
      <c r="C232" s="45"/>
      <c r="D232" s="45"/>
      <c r="E232" s="45"/>
    </row>
    <row r="233" spans="1:5" x14ac:dyDescent="0.25">
      <c r="A233" s="45"/>
      <c r="B233" s="119"/>
      <c r="C233" s="45"/>
      <c r="D233" s="45"/>
      <c r="E233" s="45"/>
    </row>
    <row r="234" spans="1:5" x14ac:dyDescent="0.25">
      <c r="A234" s="45"/>
      <c r="B234" s="119"/>
      <c r="C234" s="45"/>
      <c r="D234" s="45"/>
      <c r="E234" s="45"/>
    </row>
    <row r="235" spans="1:5" x14ac:dyDescent="0.25">
      <c r="A235" s="45"/>
      <c r="B235" s="119"/>
      <c r="C235" s="45"/>
      <c r="D235" s="45"/>
      <c r="E235" s="45"/>
    </row>
    <row r="236" spans="1:5" x14ac:dyDescent="0.25">
      <c r="A236" s="45"/>
      <c r="B236" s="119"/>
      <c r="C236" s="45"/>
      <c r="D236" s="45"/>
      <c r="E236" s="45"/>
    </row>
    <row r="237" spans="1:5" x14ac:dyDescent="0.25">
      <c r="A237" s="45"/>
      <c r="B237" s="119"/>
      <c r="C237" s="45"/>
      <c r="D237" s="45"/>
      <c r="E237" s="45"/>
    </row>
    <row r="238" spans="1:5" x14ac:dyDescent="0.25">
      <c r="A238" s="45"/>
      <c r="B238" s="119"/>
      <c r="C238" s="45"/>
      <c r="D238" s="45"/>
      <c r="E238" s="45"/>
    </row>
    <row r="239" spans="1:5" x14ac:dyDescent="0.25">
      <c r="A239" s="45"/>
      <c r="B239" s="119"/>
      <c r="C239" s="45"/>
      <c r="D239" s="45"/>
      <c r="E239" s="45"/>
    </row>
    <row r="240" spans="1:5" x14ac:dyDescent="0.25">
      <c r="A240" s="45"/>
      <c r="B240" s="119"/>
      <c r="C240" s="45"/>
      <c r="D240" s="45"/>
      <c r="E240" s="45"/>
    </row>
    <row r="241" spans="1:5" x14ac:dyDescent="0.25">
      <c r="A241" s="45"/>
      <c r="B241" s="119"/>
      <c r="C241" s="45"/>
      <c r="D241" s="45"/>
      <c r="E241" s="45"/>
    </row>
    <row r="242" spans="1:5" x14ac:dyDescent="0.25">
      <c r="A242" s="45"/>
      <c r="B242" s="119"/>
      <c r="C242" s="45"/>
      <c r="D242" s="45"/>
      <c r="E242" s="45"/>
    </row>
    <row r="243" spans="1:5" x14ac:dyDescent="0.25">
      <c r="A243" s="45"/>
      <c r="B243" s="119"/>
      <c r="C243" s="45"/>
      <c r="D243" s="45"/>
      <c r="E243" s="45"/>
    </row>
    <row r="244" spans="1:5" x14ac:dyDescent="0.25">
      <c r="A244" s="45"/>
      <c r="B244" s="119"/>
      <c r="C244" s="45"/>
      <c r="D244" s="45"/>
      <c r="E244" s="45"/>
    </row>
    <row r="245" spans="1:5" x14ac:dyDescent="0.25">
      <c r="A245" s="45"/>
      <c r="B245" s="119"/>
      <c r="C245" s="45"/>
      <c r="D245" s="45"/>
      <c r="E245" s="45"/>
    </row>
    <row r="246" spans="1:5" x14ac:dyDescent="0.25">
      <c r="A246" s="45"/>
      <c r="B246" s="119"/>
      <c r="C246" s="45"/>
      <c r="D246" s="45"/>
      <c r="E246" s="45"/>
    </row>
    <row r="247" spans="1:5" x14ac:dyDescent="0.25">
      <c r="A247" s="45"/>
      <c r="B247" s="119"/>
      <c r="C247" s="45"/>
      <c r="D247" s="45"/>
      <c r="E247" s="45"/>
    </row>
    <row r="248" spans="1:5" x14ac:dyDescent="0.25">
      <c r="A248" s="45"/>
      <c r="B248" s="119"/>
      <c r="C248" s="45"/>
      <c r="D248" s="45"/>
      <c r="E248" s="45"/>
    </row>
    <row r="249" spans="1:5" x14ac:dyDescent="0.25">
      <c r="A249" s="45"/>
      <c r="B249" s="119"/>
      <c r="C249" s="45"/>
      <c r="D249" s="45"/>
      <c r="E249" s="45"/>
    </row>
    <row r="250" spans="1:5" x14ac:dyDescent="0.25">
      <c r="A250" s="45"/>
      <c r="B250" s="119"/>
      <c r="C250" s="45"/>
      <c r="D250" s="45"/>
      <c r="E250" s="45"/>
    </row>
    <row r="251" spans="1:5" x14ac:dyDescent="0.25">
      <c r="A251" s="45"/>
      <c r="B251" s="119"/>
      <c r="C251" s="45"/>
      <c r="D251" s="45"/>
      <c r="E251" s="45"/>
    </row>
    <row r="252" spans="1:5" x14ac:dyDescent="0.25">
      <c r="A252" s="45"/>
      <c r="B252" s="119"/>
      <c r="C252" s="45"/>
      <c r="D252" s="45"/>
      <c r="E252" s="45"/>
    </row>
    <row r="253" spans="1:5" x14ac:dyDescent="0.25">
      <c r="A253" s="45"/>
      <c r="B253" s="119"/>
      <c r="C253" s="45"/>
      <c r="D253" s="45"/>
      <c r="E253" s="45"/>
    </row>
    <row r="254" spans="1:5" x14ac:dyDescent="0.25">
      <c r="A254" s="45"/>
      <c r="B254" s="119"/>
      <c r="C254" s="45"/>
      <c r="D254" s="45"/>
      <c r="E254" s="45"/>
    </row>
    <row r="255" spans="1:5" x14ac:dyDescent="0.25">
      <c r="A255" s="45"/>
      <c r="B255" s="119"/>
      <c r="C255" s="45"/>
      <c r="D255" s="45"/>
      <c r="E255" s="45"/>
    </row>
    <row r="256" spans="1:5" x14ac:dyDescent="0.25">
      <c r="A256" s="45"/>
      <c r="B256" s="119"/>
      <c r="C256" s="45"/>
      <c r="D256" s="45"/>
      <c r="E256" s="45"/>
    </row>
    <row r="257" spans="1:5" x14ac:dyDescent="0.25">
      <c r="A257" s="45"/>
      <c r="B257" s="119"/>
      <c r="C257" s="45"/>
      <c r="D257" s="45"/>
      <c r="E257" s="45"/>
    </row>
    <row r="258" spans="1:5" x14ac:dyDescent="0.25">
      <c r="A258" s="45"/>
      <c r="B258" s="119"/>
      <c r="C258" s="45"/>
      <c r="D258" s="45"/>
      <c r="E258" s="45"/>
    </row>
    <row r="259" spans="1:5" x14ac:dyDescent="0.25">
      <c r="A259" s="45"/>
      <c r="B259" s="119"/>
      <c r="C259" s="45"/>
      <c r="D259" s="45"/>
      <c r="E259" s="45"/>
    </row>
    <row r="260" spans="1:5" x14ac:dyDescent="0.25">
      <c r="A260" s="45"/>
      <c r="B260" s="119"/>
      <c r="C260" s="45"/>
      <c r="D260" s="45"/>
      <c r="E260" s="45"/>
    </row>
    <row r="261" spans="1:5" x14ac:dyDescent="0.25">
      <c r="A261" s="45"/>
      <c r="B261" s="119"/>
      <c r="C261" s="45"/>
      <c r="D261" s="45"/>
      <c r="E261" s="45"/>
    </row>
    <row r="262" spans="1:5" x14ac:dyDescent="0.25">
      <c r="A262" s="45"/>
      <c r="B262" s="119"/>
      <c r="C262" s="45"/>
      <c r="D262" s="45"/>
      <c r="E262" s="45"/>
    </row>
    <row r="263" spans="1:5" x14ac:dyDescent="0.25">
      <c r="A263" s="45"/>
      <c r="B263" s="119"/>
      <c r="C263" s="45"/>
      <c r="D263" s="45"/>
      <c r="E263" s="45"/>
    </row>
    <row r="264" spans="1:5" x14ac:dyDescent="0.25">
      <c r="A264" s="45"/>
      <c r="B264" s="119"/>
      <c r="C264" s="45"/>
      <c r="D264" s="45"/>
      <c r="E264" s="45"/>
    </row>
    <row r="265" spans="1:5" x14ac:dyDescent="0.25">
      <c r="A265" s="45"/>
      <c r="B265" s="119"/>
      <c r="C265" s="45"/>
      <c r="D265" s="45"/>
      <c r="E265" s="45"/>
    </row>
    <row r="266" spans="1:5" x14ac:dyDescent="0.25">
      <c r="A266" s="45"/>
      <c r="B266" s="119"/>
      <c r="C266" s="45"/>
      <c r="D266" s="45"/>
      <c r="E266" s="45"/>
    </row>
    <row r="267" spans="1:5" x14ac:dyDescent="0.25">
      <c r="A267" s="45"/>
      <c r="B267" s="119"/>
      <c r="C267" s="45"/>
      <c r="D267" s="45"/>
      <c r="E267" s="45"/>
    </row>
    <row r="268" spans="1:5" x14ac:dyDescent="0.25">
      <c r="A268" s="45"/>
      <c r="B268" s="119"/>
      <c r="C268" s="45"/>
      <c r="D268" s="45"/>
      <c r="E268" s="45"/>
    </row>
    <row r="269" spans="1:5" x14ac:dyDescent="0.25">
      <c r="A269" s="45"/>
      <c r="B269" s="119"/>
      <c r="C269" s="45"/>
      <c r="D269" s="45"/>
      <c r="E269" s="45"/>
    </row>
    <row r="270" spans="1:5" x14ac:dyDescent="0.25">
      <c r="A270" s="45"/>
      <c r="B270" s="119"/>
      <c r="C270" s="45"/>
      <c r="D270" s="45"/>
      <c r="E270" s="45"/>
    </row>
    <row r="271" spans="1:5" x14ac:dyDescent="0.25">
      <c r="A271" s="45"/>
      <c r="B271" s="119"/>
      <c r="C271" s="45"/>
      <c r="D271" s="45"/>
      <c r="E271" s="45"/>
    </row>
    <row r="272" spans="1:5" x14ac:dyDescent="0.25">
      <c r="A272" s="45"/>
      <c r="B272" s="119"/>
      <c r="C272" s="45"/>
      <c r="D272" s="45"/>
      <c r="E272" s="45"/>
    </row>
    <row r="273" spans="1:5" x14ac:dyDescent="0.25">
      <c r="A273" s="45"/>
      <c r="B273" s="119"/>
      <c r="C273" s="45"/>
      <c r="D273" s="45"/>
      <c r="E273" s="45"/>
    </row>
    <row r="274" spans="1:5" x14ac:dyDescent="0.25">
      <c r="A274" s="45"/>
      <c r="B274" s="119"/>
      <c r="C274" s="45"/>
      <c r="D274" s="45"/>
      <c r="E274" s="45"/>
    </row>
    <row r="275" spans="1:5" x14ac:dyDescent="0.25">
      <c r="A275" s="45"/>
      <c r="B275" s="119"/>
      <c r="C275" s="45"/>
      <c r="D275" s="45"/>
      <c r="E275" s="45"/>
    </row>
    <row r="276" spans="1:5" x14ac:dyDescent="0.25">
      <c r="A276" s="45"/>
      <c r="B276" s="119"/>
      <c r="C276" s="45"/>
      <c r="D276" s="45"/>
      <c r="E276" s="45"/>
    </row>
    <row r="277" spans="1:5" x14ac:dyDescent="0.25">
      <c r="A277" s="45"/>
      <c r="B277" s="119"/>
      <c r="C277" s="45"/>
      <c r="D277" s="45"/>
      <c r="E277" s="45"/>
    </row>
    <row r="278" spans="1:5" x14ac:dyDescent="0.25">
      <c r="A278" s="45"/>
      <c r="B278" s="119"/>
      <c r="C278" s="45"/>
      <c r="D278" s="45"/>
      <c r="E278" s="45"/>
    </row>
    <row r="279" spans="1:5" x14ac:dyDescent="0.25">
      <c r="A279" s="45"/>
      <c r="B279" s="119"/>
      <c r="C279" s="45"/>
      <c r="D279" s="45"/>
      <c r="E279" s="45"/>
    </row>
    <row r="280" spans="1:5" x14ac:dyDescent="0.25">
      <c r="A280" s="45"/>
      <c r="B280" s="119"/>
      <c r="C280" s="45"/>
      <c r="D280" s="45"/>
      <c r="E280" s="45"/>
    </row>
    <row r="281" spans="1:5" x14ac:dyDescent="0.25">
      <c r="A281" s="45"/>
      <c r="B281" s="119"/>
      <c r="C281" s="45"/>
      <c r="D281" s="45"/>
      <c r="E281" s="45"/>
    </row>
    <row r="282" spans="1:5" x14ac:dyDescent="0.25">
      <c r="A282" s="45"/>
      <c r="B282" s="119"/>
      <c r="C282" s="45"/>
      <c r="D282" s="45"/>
      <c r="E282" s="45"/>
    </row>
    <row r="283" spans="1:5" x14ac:dyDescent="0.25">
      <c r="A283" s="45"/>
      <c r="B283" s="119"/>
      <c r="C283" s="45"/>
      <c r="D283" s="45"/>
      <c r="E283" s="45"/>
    </row>
    <row r="284" spans="1:5" x14ac:dyDescent="0.25">
      <c r="A284" s="45"/>
      <c r="B284" s="119"/>
      <c r="C284" s="45"/>
      <c r="D284" s="45"/>
      <c r="E284" s="45"/>
    </row>
    <row r="285" spans="1:5" x14ac:dyDescent="0.25">
      <c r="A285" s="45"/>
      <c r="B285" s="119"/>
      <c r="C285" s="45"/>
      <c r="D285" s="45"/>
      <c r="E285" s="45"/>
    </row>
    <row r="286" spans="1:5" x14ac:dyDescent="0.25">
      <c r="A286" s="45"/>
      <c r="B286" s="119"/>
      <c r="C286" s="45"/>
      <c r="D286" s="45"/>
      <c r="E286" s="45"/>
    </row>
    <row r="287" spans="1:5" x14ac:dyDescent="0.25">
      <c r="A287" s="45"/>
      <c r="B287" s="119"/>
      <c r="C287" s="45"/>
      <c r="D287" s="45"/>
      <c r="E287" s="45"/>
    </row>
    <row r="288" spans="1:5" x14ac:dyDescent="0.25">
      <c r="A288" s="45"/>
      <c r="B288" s="119"/>
      <c r="C288" s="45"/>
      <c r="D288" s="45"/>
      <c r="E288" s="45"/>
    </row>
    <row r="289" spans="1:5" x14ac:dyDescent="0.25">
      <c r="A289" s="45"/>
      <c r="B289" s="119"/>
      <c r="C289" s="45"/>
      <c r="D289" s="45"/>
      <c r="E289" s="45"/>
    </row>
    <row r="290" spans="1:5" x14ac:dyDescent="0.25">
      <c r="A290" s="45"/>
      <c r="B290" s="119"/>
      <c r="C290" s="45"/>
      <c r="D290" s="45"/>
      <c r="E290" s="45"/>
    </row>
    <row r="291" spans="1:5" x14ac:dyDescent="0.25">
      <c r="A291" s="45"/>
      <c r="B291" s="119"/>
      <c r="C291" s="45"/>
      <c r="D291" s="45"/>
      <c r="E291" s="45"/>
    </row>
    <row r="292" spans="1:5" x14ac:dyDescent="0.25">
      <c r="A292" s="45"/>
      <c r="B292" s="119"/>
      <c r="C292" s="45"/>
      <c r="D292" s="45"/>
      <c r="E292" s="45"/>
    </row>
    <row r="293" spans="1:5" x14ac:dyDescent="0.25">
      <c r="A293" s="45"/>
      <c r="B293" s="119"/>
      <c r="C293" s="45"/>
      <c r="D293" s="45"/>
      <c r="E293" s="45"/>
    </row>
    <row r="294" spans="1:5" x14ac:dyDescent="0.25">
      <c r="A294" s="45"/>
      <c r="B294" s="119"/>
      <c r="C294" s="45"/>
      <c r="D294" s="45"/>
      <c r="E294" s="45"/>
    </row>
    <row r="295" spans="1:5" x14ac:dyDescent="0.25">
      <c r="A295" s="45"/>
      <c r="B295" s="119"/>
      <c r="C295" s="45"/>
      <c r="D295" s="45"/>
      <c r="E295" s="45"/>
    </row>
    <row r="296" spans="1:5" x14ac:dyDescent="0.25">
      <c r="A296" s="45"/>
      <c r="B296" s="119"/>
      <c r="C296" s="45"/>
      <c r="D296" s="45"/>
      <c r="E296" s="45"/>
    </row>
    <row r="297" spans="1:5" x14ac:dyDescent="0.25">
      <c r="A297" s="45"/>
      <c r="B297" s="119"/>
      <c r="C297" s="45"/>
      <c r="D297" s="45"/>
      <c r="E297" s="45"/>
    </row>
    <row r="298" spans="1:5" x14ac:dyDescent="0.25">
      <c r="A298" s="45"/>
      <c r="B298" s="119"/>
      <c r="C298" s="45"/>
      <c r="D298" s="45"/>
      <c r="E298" s="45"/>
    </row>
    <row r="299" spans="1:5" x14ac:dyDescent="0.25">
      <c r="A299" s="45"/>
      <c r="B299" s="119"/>
      <c r="C299" s="45"/>
      <c r="D299" s="45"/>
      <c r="E299" s="45"/>
    </row>
    <row r="300" spans="1:5" x14ac:dyDescent="0.25">
      <c r="A300" s="45"/>
      <c r="B300" s="119"/>
      <c r="C300" s="45"/>
      <c r="D300" s="45"/>
      <c r="E300" s="45"/>
    </row>
    <row r="301" spans="1:5" x14ac:dyDescent="0.25">
      <c r="A301" s="45"/>
      <c r="B301" s="119"/>
      <c r="C301" s="45"/>
      <c r="D301" s="45"/>
      <c r="E301" s="45"/>
    </row>
    <row r="302" spans="1:5" x14ac:dyDescent="0.25">
      <c r="A302" s="45"/>
      <c r="B302" s="119"/>
      <c r="C302" s="45"/>
      <c r="D302" s="45"/>
      <c r="E302" s="45"/>
    </row>
    <row r="303" spans="1:5" x14ac:dyDescent="0.25">
      <c r="A303" s="45"/>
      <c r="B303" s="119"/>
      <c r="C303" s="45"/>
      <c r="D303" s="45"/>
      <c r="E303" s="45"/>
    </row>
    <row r="304" spans="1:5" x14ac:dyDescent="0.25">
      <c r="A304" s="45"/>
      <c r="B304" s="119"/>
      <c r="C304" s="45"/>
      <c r="D304" s="45"/>
      <c r="E304" s="45"/>
    </row>
    <row r="305" spans="1:5" x14ac:dyDescent="0.25">
      <c r="A305" s="45"/>
      <c r="B305" s="119"/>
      <c r="C305" s="45"/>
      <c r="D305" s="45"/>
      <c r="E305" s="45"/>
    </row>
    <row r="306" spans="1:5" x14ac:dyDescent="0.25">
      <c r="A306" s="45"/>
      <c r="B306" s="119"/>
      <c r="C306" s="45"/>
      <c r="D306" s="45"/>
      <c r="E306" s="45"/>
    </row>
    <row r="307" spans="1:5" x14ac:dyDescent="0.25">
      <c r="A307" s="45"/>
      <c r="B307" s="119"/>
      <c r="C307" s="45"/>
      <c r="D307" s="45"/>
      <c r="E307" s="45"/>
    </row>
    <row r="308" spans="1:5" x14ac:dyDescent="0.25">
      <c r="A308" s="45"/>
      <c r="B308" s="119"/>
      <c r="C308" s="45"/>
      <c r="D308" s="45"/>
      <c r="E308" s="45"/>
    </row>
    <row r="309" spans="1:5" x14ac:dyDescent="0.25">
      <c r="A309" s="45"/>
      <c r="B309" s="119"/>
      <c r="C309" s="45"/>
      <c r="D309" s="45"/>
      <c r="E309" s="45"/>
    </row>
    <row r="310" spans="1:5" x14ac:dyDescent="0.25">
      <c r="A310" s="45"/>
      <c r="B310" s="119"/>
      <c r="C310" s="45"/>
      <c r="D310" s="45"/>
      <c r="E310" s="45"/>
    </row>
    <row r="311" spans="1:5" x14ac:dyDescent="0.25">
      <c r="A311" s="45"/>
      <c r="B311" s="119"/>
      <c r="C311" s="45"/>
      <c r="D311" s="45"/>
      <c r="E311" s="45"/>
    </row>
    <row r="312" spans="1:5" x14ac:dyDescent="0.25">
      <c r="A312" s="45"/>
      <c r="B312" s="119"/>
      <c r="C312" s="45"/>
      <c r="D312" s="45"/>
      <c r="E312" s="45"/>
    </row>
    <row r="313" spans="1:5" x14ac:dyDescent="0.25">
      <c r="A313" s="45"/>
      <c r="B313" s="119"/>
      <c r="C313" s="45"/>
      <c r="D313" s="45"/>
      <c r="E313" s="45"/>
    </row>
    <row r="314" spans="1:5" x14ac:dyDescent="0.25">
      <c r="A314" s="45"/>
      <c r="B314" s="119"/>
      <c r="C314" s="45"/>
      <c r="D314" s="45"/>
      <c r="E314" s="45"/>
    </row>
    <row r="315" spans="1:5" x14ac:dyDescent="0.25">
      <c r="A315" s="45"/>
      <c r="B315" s="119"/>
      <c r="C315" s="45"/>
      <c r="D315" s="45"/>
      <c r="E315" s="45"/>
    </row>
    <row r="316" spans="1:5" x14ac:dyDescent="0.25">
      <c r="A316" s="45"/>
      <c r="B316" s="119"/>
      <c r="C316" s="45"/>
      <c r="D316" s="45"/>
      <c r="E316" s="45"/>
    </row>
    <row r="317" spans="1:5" x14ac:dyDescent="0.25">
      <c r="A317" s="45"/>
      <c r="B317" s="119"/>
      <c r="C317" s="45"/>
      <c r="D317" s="45"/>
      <c r="E317" s="45"/>
    </row>
    <row r="318" spans="1:5" x14ac:dyDescent="0.25">
      <c r="A318" s="45"/>
      <c r="B318" s="119"/>
      <c r="C318" s="45"/>
      <c r="D318" s="45"/>
      <c r="E318" s="45"/>
    </row>
    <row r="319" spans="1:5" x14ac:dyDescent="0.25">
      <c r="A319" s="45"/>
      <c r="B319" s="119"/>
      <c r="C319" s="45"/>
      <c r="D319" s="45"/>
      <c r="E319" s="45"/>
    </row>
    <row r="320" spans="1:5" x14ac:dyDescent="0.25">
      <c r="A320" s="45"/>
      <c r="B320" s="119"/>
      <c r="C320" s="45"/>
      <c r="D320" s="45"/>
      <c r="E320" s="45"/>
    </row>
    <row r="321" spans="1:5" x14ac:dyDescent="0.25">
      <c r="A321" s="45"/>
      <c r="B321" s="119"/>
      <c r="C321" s="45"/>
      <c r="D321" s="45"/>
      <c r="E321" s="45"/>
    </row>
    <row r="322" spans="1:5" x14ac:dyDescent="0.25">
      <c r="A322" s="45"/>
      <c r="B322" s="119"/>
      <c r="C322" s="45"/>
      <c r="D322" s="45"/>
      <c r="E322" s="45"/>
    </row>
    <row r="323" spans="1:5" x14ac:dyDescent="0.25">
      <c r="A323" s="45"/>
      <c r="B323" s="119"/>
      <c r="C323" s="45"/>
      <c r="D323" s="45"/>
      <c r="E323" s="45"/>
    </row>
    <row r="324" spans="1:5" x14ac:dyDescent="0.25">
      <c r="A324" s="45"/>
      <c r="B324" s="119"/>
      <c r="C324" s="45"/>
      <c r="D324" s="45"/>
      <c r="E324" s="45"/>
    </row>
    <row r="325" spans="1:5" x14ac:dyDescent="0.25">
      <c r="A325" s="45"/>
      <c r="B325" s="119"/>
      <c r="C325" s="45"/>
      <c r="D325" s="45"/>
      <c r="E325" s="45"/>
    </row>
    <row r="326" spans="1:5" x14ac:dyDescent="0.25">
      <c r="A326" s="45"/>
      <c r="B326" s="119"/>
      <c r="C326" s="45"/>
      <c r="D326" s="45"/>
      <c r="E326" s="45"/>
    </row>
    <row r="327" spans="1:5" x14ac:dyDescent="0.25">
      <c r="A327" s="45"/>
      <c r="B327" s="119"/>
      <c r="C327" s="45"/>
      <c r="D327" s="45"/>
      <c r="E327" s="45"/>
    </row>
    <row r="328" spans="1:5" x14ac:dyDescent="0.25">
      <c r="A328" s="45"/>
      <c r="B328" s="119"/>
      <c r="C328" s="45"/>
      <c r="D328" s="45"/>
      <c r="E328" s="45"/>
    </row>
    <row r="329" spans="1:5" x14ac:dyDescent="0.25">
      <c r="A329" s="45"/>
      <c r="B329" s="119"/>
      <c r="C329" s="45"/>
      <c r="D329" s="45"/>
      <c r="E329" s="45"/>
    </row>
    <row r="330" spans="1:5" x14ac:dyDescent="0.25">
      <c r="A330" s="45"/>
      <c r="B330" s="119"/>
      <c r="C330" s="45"/>
      <c r="D330" s="45"/>
      <c r="E330" s="45"/>
    </row>
    <row r="331" spans="1:5" x14ac:dyDescent="0.25">
      <c r="A331" s="45"/>
      <c r="B331" s="119"/>
      <c r="C331" s="45"/>
      <c r="D331" s="45"/>
      <c r="E331" s="45"/>
    </row>
    <row r="332" spans="1:5" x14ac:dyDescent="0.25">
      <c r="A332" s="45"/>
      <c r="B332" s="119"/>
      <c r="C332" s="45"/>
      <c r="D332" s="45"/>
      <c r="E332" s="45"/>
    </row>
    <row r="333" spans="1:5" x14ac:dyDescent="0.25">
      <c r="A333" s="45"/>
      <c r="B333" s="119"/>
      <c r="C333" s="45"/>
      <c r="D333" s="45"/>
      <c r="E333" s="45"/>
    </row>
    <row r="334" spans="1:5" x14ac:dyDescent="0.25">
      <c r="A334" s="45"/>
      <c r="B334" s="119"/>
      <c r="C334" s="45"/>
      <c r="D334" s="45"/>
      <c r="E334" s="45"/>
    </row>
    <row r="335" spans="1:5" x14ac:dyDescent="0.25">
      <c r="A335" s="45"/>
      <c r="B335" s="119"/>
      <c r="C335" s="45"/>
      <c r="D335" s="45"/>
      <c r="E335" s="45"/>
    </row>
    <row r="336" spans="1:5" x14ac:dyDescent="0.25">
      <c r="A336" s="45"/>
      <c r="B336" s="119"/>
      <c r="C336" s="45"/>
      <c r="D336" s="45"/>
      <c r="E336" s="45"/>
    </row>
    <row r="337" spans="1:5" x14ac:dyDescent="0.25">
      <c r="A337" s="45"/>
      <c r="B337" s="119"/>
      <c r="C337" s="45"/>
      <c r="D337" s="45"/>
      <c r="E337" s="45"/>
    </row>
    <row r="338" spans="1:5" x14ac:dyDescent="0.25">
      <c r="A338" s="45"/>
      <c r="B338" s="119"/>
      <c r="C338" s="45"/>
      <c r="D338" s="45"/>
      <c r="E338" s="45"/>
    </row>
    <row r="339" spans="1:5" x14ac:dyDescent="0.25">
      <c r="A339" s="45"/>
      <c r="B339" s="119"/>
      <c r="C339" s="45"/>
      <c r="D339" s="45"/>
      <c r="E339" s="45"/>
    </row>
    <row r="340" spans="1:5" x14ac:dyDescent="0.25">
      <c r="A340" s="45"/>
      <c r="B340" s="119"/>
      <c r="C340" s="45"/>
      <c r="D340" s="45"/>
      <c r="E340" s="45"/>
    </row>
    <row r="341" spans="1:5" x14ac:dyDescent="0.25">
      <c r="A341" s="45"/>
      <c r="B341" s="119"/>
      <c r="C341" s="45"/>
      <c r="D341" s="45"/>
      <c r="E341" s="45"/>
    </row>
    <row r="342" spans="1:5" x14ac:dyDescent="0.25">
      <c r="A342" s="45"/>
      <c r="B342" s="119"/>
      <c r="C342" s="45"/>
      <c r="D342" s="45"/>
      <c r="E342" s="45"/>
    </row>
    <row r="343" spans="1:5" x14ac:dyDescent="0.25">
      <c r="A343" s="45"/>
      <c r="B343" s="119"/>
      <c r="C343" s="45"/>
      <c r="D343" s="45"/>
      <c r="E343" s="45"/>
    </row>
    <row r="344" spans="1:5" x14ac:dyDescent="0.25">
      <c r="A344" s="45"/>
      <c r="B344" s="119"/>
      <c r="C344" s="45"/>
      <c r="D344" s="45"/>
      <c r="E344" s="45"/>
    </row>
    <row r="345" spans="1:5" x14ac:dyDescent="0.25">
      <c r="A345" s="45"/>
      <c r="B345" s="119"/>
      <c r="C345" s="45"/>
      <c r="D345" s="45"/>
      <c r="E345" s="45"/>
    </row>
    <row r="346" spans="1:5" x14ac:dyDescent="0.25">
      <c r="A346" s="45"/>
      <c r="B346" s="119"/>
      <c r="C346" s="45"/>
      <c r="D346" s="45"/>
      <c r="E346" s="45"/>
    </row>
    <row r="347" spans="1:5" x14ac:dyDescent="0.25">
      <c r="A347" s="45"/>
      <c r="B347" s="119"/>
      <c r="C347" s="45"/>
      <c r="D347" s="45"/>
      <c r="E347" s="45"/>
    </row>
    <row r="348" spans="1:5" x14ac:dyDescent="0.25">
      <c r="A348" s="45"/>
      <c r="B348" s="119"/>
      <c r="C348" s="45"/>
      <c r="D348" s="45"/>
      <c r="E348" s="45"/>
    </row>
    <row r="349" spans="1:5" x14ac:dyDescent="0.25">
      <c r="A349" s="45"/>
      <c r="B349" s="119"/>
      <c r="C349" s="45"/>
      <c r="D349" s="45"/>
      <c r="E349" s="45"/>
    </row>
    <row r="350" spans="1:5" x14ac:dyDescent="0.25">
      <c r="A350" s="45"/>
      <c r="B350" s="119"/>
      <c r="C350" s="45"/>
      <c r="D350" s="45"/>
      <c r="E350" s="45"/>
    </row>
    <row r="351" spans="1:5" x14ac:dyDescent="0.25">
      <c r="A351" s="45"/>
      <c r="B351" s="119"/>
      <c r="C351" s="45"/>
      <c r="D351" s="45"/>
      <c r="E351" s="45"/>
    </row>
    <row r="352" spans="1:5" x14ac:dyDescent="0.25">
      <c r="A352" s="45"/>
      <c r="B352" s="119"/>
      <c r="C352" s="45"/>
      <c r="D352" s="45"/>
      <c r="E352" s="45"/>
    </row>
    <row r="353" spans="1:5" x14ac:dyDescent="0.25">
      <c r="A353" s="45"/>
      <c r="B353" s="119"/>
      <c r="C353" s="45"/>
      <c r="D353" s="45"/>
      <c r="E353" s="45"/>
    </row>
    <row r="354" spans="1:5" x14ac:dyDescent="0.25">
      <c r="A354" s="45"/>
      <c r="B354" s="119"/>
      <c r="C354" s="45"/>
      <c r="D354" s="45"/>
      <c r="E354" s="45"/>
    </row>
    <row r="355" spans="1:5" x14ac:dyDescent="0.25">
      <c r="A355" s="45"/>
      <c r="B355" s="119"/>
      <c r="C355" s="45"/>
      <c r="D355" s="45"/>
      <c r="E355" s="45"/>
    </row>
    <row r="356" spans="1:5" x14ac:dyDescent="0.25">
      <c r="A356" s="45"/>
      <c r="B356" s="119"/>
      <c r="C356" s="45"/>
      <c r="D356" s="45"/>
      <c r="E356" s="45"/>
    </row>
    <row r="357" spans="1:5" x14ac:dyDescent="0.25">
      <c r="A357" s="45"/>
      <c r="B357" s="119"/>
      <c r="C357" s="45"/>
      <c r="D357" s="45"/>
      <c r="E357" s="45"/>
    </row>
    <row r="358" spans="1:5" x14ac:dyDescent="0.25">
      <c r="A358" s="45"/>
      <c r="B358" s="119"/>
      <c r="C358" s="45"/>
      <c r="D358" s="45"/>
      <c r="E358" s="45"/>
    </row>
    <row r="359" spans="1:5" x14ac:dyDescent="0.25">
      <c r="A359" s="45"/>
      <c r="B359" s="119"/>
      <c r="C359" s="45"/>
      <c r="D359" s="45"/>
      <c r="E359" s="45"/>
    </row>
    <row r="360" spans="1:5" x14ac:dyDescent="0.25">
      <c r="A360" s="45"/>
      <c r="B360" s="119"/>
      <c r="C360" s="45"/>
      <c r="D360" s="45"/>
      <c r="E360" s="45"/>
    </row>
    <row r="361" spans="1:5" x14ac:dyDescent="0.25">
      <c r="A361" s="45"/>
      <c r="B361" s="119"/>
      <c r="C361" s="45"/>
      <c r="D361" s="45"/>
      <c r="E361" s="45"/>
    </row>
    <row r="362" spans="1:5" x14ac:dyDescent="0.25">
      <c r="A362" s="45"/>
      <c r="B362" s="119"/>
      <c r="C362" s="45"/>
      <c r="D362" s="45"/>
      <c r="E362" s="45"/>
    </row>
    <row r="363" spans="1:5" x14ac:dyDescent="0.25">
      <c r="A363" s="45"/>
      <c r="B363" s="119"/>
      <c r="C363" s="45"/>
      <c r="D363" s="45"/>
      <c r="E363" s="45"/>
    </row>
    <row r="364" spans="1:5" x14ac:dyDescent="0.25">
      <c r="A364" s="45"/>
      <c r="B364" s="119"/>
      <c r="C364" s="45"/>
      <c r="D364" s="45"/>
      <c r="E364" s="45"/>
    </row>
    <row r="365" spans="1:5" x14ac:dyDescent="0.25">
      <c r="A365" s="45"/>
      <c r="B365" s="119"/>
      <c r="C365" s="45"/>
      <c r="D365" s="45"/>
      <c r="E365" s="45"/>
    </row>
    <row r="366" spans="1:5" x14ac:dyDescent="0.25">
      <c r="A366" s="45"/>
      <c r="B366" s="119"/>
      <c r="C366" s="45"/>
      <c r="D366" s="45"/>
      <c r="E366" s="45"/>
    </row>
    <row r="367" spans="1:5" x14ac:dyDescent="0.25">
      <c r="A367" s="45"/>
      <c r="B367" s="119"/>
      <c r="C367" s="45"/>
      <c r="D367" s="45"/>
      <c r="E367" s="45"/>
    </row>
    <row r="368" spans="1:5" x14ac:dyDescent="0.25">
      <c r="A368" s="45"/>
      <c r="B368" s="119"/>
      <c r="C368" s="45"/>
      <c r="D368" s="45"/>
      <c r="E368" s="45"/>
    </row>
    <row r="369" spans="1:5" x14ac:dyDescent="0.25">
      <c r="A369" s="45"/>
      <c r="B369" s="119"/>
      <c r="C369" s="45"/>
      <c r="D369" s="45"/>
      <c r="E369" s="45"/>
    </row>
    <row r="370" spans="1:5" x14ac:dyDescent="0.25">
      <c r="A370" s="45"/>
      <c r="B370" s="119"/>
      <c r="C370" s="45"/>
      <c r="D370" s="45"/>
      <c r="E370" s="45"/>
    </row>
    <row r="371" spans="1:5" x14ac:dyDescent="0.25">
      <c r="A371" s="45"/>
      <c r="B371" s="119"/>
      <c r="C371" s="45"/>
      <c r="D371" s="45"/>
      <c r="E371" s="45"/>
    </row>
    <row r="372" spans="1:5" x14ac:dyDescent="0.25">
      <c r="A372" s="45"/>
      <c r="B372" s="119"/>
      <c r="C372" s="45"/>
      <c r="D372" s="45"/>
      <c r="E372" s="45"/>
    </row>
    <row r="373" spans="1:5" x14ac:dyDescent="0.25">
      <c r="A373" s="45"/>
      <c r="B373" s="119"/>
      <c r="C373" s="45"/>
      <c r="D373" s="45"/>
      <c r="E373" s="45"/>
    </row>
    <row r="374" spans="1:5" x14ac:dyDescent="0.25">
      <c r="A374" s="45"/>
      <c r="B374" s="119"/>
      <c r="C374" s="45"/>
      <c r="D374" s="45"/>
      <c r="E374" s="45"/>
    </row>
    <row r="375" spans="1:5" x14ac:dyDescent="0.25">
      <c r="A375" s="45"/>
      <c r="B375" s="119"/>
      <c r="C375" s="45"/>
      <c r="D375" s="45"/>
      <c r="E375" s="45"/>
    </row>
    <row r="376" spans="1:5" x14ac:dyDescent="0.25">
      <c r="A376" s="45"/>
      <c r="B376" s="119"/>
      <c r="C376" s="45"/>
      <c r="D376" s="45"/>
      <c r="E376" s="45"/>
    </row>
    <row r="377" spans="1:5" x14ac:dyDescent="0.25">
      <c r="A377" s="45"/>
      <c r="B377" s="119"/>
      <c r="C377" s="45"/>
      <c r="D377" s="45"/>
      <c r="E377" s="45"/>
    </row>
    <row r="378" spans="1:5" x14ac:dyDescent="0.25">
      <c r="A378" s="45"/>
      <c r="B378" s="119"/>
      <c r="C378" s="45"/>
      <c r="D378" s="45"/>
      <c r="E378" s="45"/>
    </row>
    <row r="379" spans="1:5" x14ac:dyDescent="0.25">
      <c r="A379" s="45"/>
      <c r="B379" s="119"/>
      <c r="C379" s="45"/>
      <c r="D379" s="45"/>
      <c r="E379" s="45"/>
    </row>
    <row r="380" spans="1:5" x14ac:dyDescent="0.25">
      <c r="A380" s="45"/>
      <c r="B380" s="119"/>
      <c r="C380" s="45"/>
      <c r="D380" s="45"/>
      <c r="E380" s="45"/>
    </row>
    <row r="381" spans="1:5" x14ac:dyDescent="0.25">
      <c r="A381" s="45"/>
      <c r="B381" s="119"/>
      <c r="C381" s="45"/>
      <c r="D381" s="45"/>
      <c r="E381" s="45"/>
    </row>
    <row r="382" spans="1:5" x14ac:dyDescent="0.25">
      <c r="A382" s="45"/>
      <c r="B382" s="119"/>
      <c r="C382" s="45"/>
      <c r="D382" s="45"/>
      <c r="E382" s="45"/>
    </row>
    <row r="383" spans="1:5" x14ac:dyDescent="0.25">
      <c r="A383" s="45"/>
      <c r="B383" s="119"/>
      <c r="C383" s="45"/>
      <c r="D383" s="45"/>
      <c r="E383" s="45"/>
    </row>
    <row r="384" spans="1:5" x14ac:dyDescent="0.25">
      <c r="A384" s="45"/>
      <c r="B384" s="119"/>
      <c r="C384" s="45"/>
      <c r="D384" s="45"/>
      <c r="E384" s="45"/>
    </row>
    <row r="385" spans="1:5" x14ac:dyDescent="0.25">
      <c r="A385" s="45"/>
      <c r="B385" s="119"/>
      <c r="C385" s="45"/>
      <c r="D385" s="45"/>
      <c r="E385" s="45"/>
    </row>
    <row r="386" spans="1:5" x14ac:dyDescent="0.25">
      <c r="A386" s="45"/>
      <c r="B386" s="119"/>
      <c r="C386" s="45"/>
      <c r="D386" s="45"/>
      <c r="E386" s="45"/>
    </row>
    <row r="387" spans="1:5" x14ac:dyDescent="0.25">
      <c r="A387" s="45"/>
      <c r="B387" s="119"/>
      <c r="C387" s="45"/>
      <c r="D387" s="45"/>
      <c r="E387" s="45"/>
    </row>
    <row r="388" spans="1:5" x14ac:dyDescent="0.25">
      <c r="A388" s="45"/>
      <c r="B388" s="119"/>
      <c r="C388" s="45"/>
      <c r="D388" s="45"/>
      <c r="E388" s="45"/>
    </row>
    <row r="389" spans="1:5" x14ac:dyDescent="0.25">
      <c r="A389" s="45"/>
      <c r="B389" s="119"/>
      <c r="C389" s="45"/>
      <c r="D389" s="45"/>
      <c r="E389" s="45"/>
    </row>
    <row r="390" spans="1:5" x14ac:dyDescent="0.25">
      <c r="A390" s="45"/>
      <c r="B390" s="119"/>
      <c r="C390" s="45"/>
      <c r="D390" s="45"/>
      <c r="E390" s="45"/>
    </row>
    <row r="391" spans="1:5" x14ac:dyDescent="0.25">
      <c r="A391" s="45"/>
      <c r="B391" s="119"/>
      <c r="C391" s="45"/>
      <c r="D391" s="45"/>
      <c r="E391" s="45"/>
    </row>
    <row r="392" spans="1:5" x14ac:dyDescent="0.25">
      <c r="A392" s="45"/>
      <c r="B392" s="119"/>
      <c r="C392" s="45"/>
      <c r="D392" s="45"/>
      <c r="E392" s="45"/>
    </row>
    <row r="393" spans="1:5" x14ac:dyDescent="0.25">
      <c r="A393" s="45"/>
      <c r="B393" s="119"/>
      <c r="C393" s="45"/>
      <c r="D393" s="45"/>
      <c r="E393" s="45"/>
    </row>
    <row r="394" spans="1:5" x14ac:dyDescent="0.25">
      <c r="A394" s="45"/>
      <c r="B394" s="119"/>
      <c r="C394" s="45"/>
      <c r="D394" s="45"/>
      <c r="E394" s="45"/>
    </row>
    <row r="395" spans="1:5" x14ac:dyDescent="0.25">
      <c r="A395" s="45"/>
      <c r="B395" s="119"/>
      <c r="C395" s="45"/>
      <c r="D395" s="45"/>
      <c r="E395" s="45"/>
    </row>
    <row r="396" spans="1:5" x14ac:dyDescent="0.25">
      <c r="A396" s="45"/>
      <c r="B396" s="119"/>
      <c r="C396" s="45"/>
      <c r="D396" s="45"/>
      <c r="E396" s="45"/>
    </row>
    <row r="397" spans="1:5" x14ac:dyDescent="0.25">
      <c r="A397" s="45"/>
      <c r="B397" s="119"/>
      <c r="C397" s="45"/>
      <c r="D397" s="45"/>
      <c r="E397" s="45"/>
    </row>
    <row r="398" spans="1:5" x14ac:dyDescent="0.25">
      <c r="A398" s="45"/>
      <c r="B398" s="119"/>
      <c r="C398" s="45"/>
      <c r="D398" s="45"/>
      <c r="E398" s="45"/>
    </row>
    <row r="399" spans="1:5" x14ac:dyDescent="0.25">
      <c r="A399" s="45"/>
      <c r="B399" s="119"/>
      <c r="C399" s="45"/>
      <c r="D399" s="45"/>
      <c r="E399" s="45"/>
    </row>
    <row r="400" spans="1:5" x14ac:dyDescent="0.25">
      <c r="A400" s="45"/>
      <c r="B400" s="119"/>
      <c r="C400" s="45"/>
      <c r="D400" s="45"/>
      <c r="E400" s="45"/>
    </row>
    <row r="401" spans="1:5" x14ac:dyDescent="0.25">
      <c r="A401" s="45"/>
      <c r="B401" s="119"/>
      <c r="C401" s="45"/>
      <c r="D401" s="45"/>
      <c r="E401" s="45"/>
    </row>
    <row r="402" spans="1:5" x14ac:dyDescent="0.25">
      <c r="A402" s="45"/>
      <c r="B402" s="119"/>
      <c r="C402" s="45"/>
      <c r="D402" s="45"/>
      <c r="E402" s="45"/>
    </row>
    <row r="403" spans="1:5" x14ac:dyDescent="0.25">
      <c r="A403" s="45"/>
      <c r="B403" s="119"/>
      <c r="C403" s="45"/>
      <c r="D403" s="45"/>
      <c r="E403" s="45"/>
    </row>
    <row r="404" spans="1:5" x14ac:dyDescent="0.25">
      <c r="A404" s="45"/>
      <c r="B404" s="119"/>
      <c r="C404" s="45"/>
      <c r="D404" s="45"/>
      <c r="E404" s="45"/>
    </row>
    <row r="405" spans="1:5" x14ac:dyDescent="0.25">
      <c r="A405" s="45"/>
      <c r="B405" s="119"/>
      <c r="C405" s="45"/>
      <c r="D405" s="45"/>
      <c r="E405" s="45"/>
    </row>
    <row r="406" spans="1:5" x14ac:dyDescent="0.25">
      <c r="A406" s="45"/>
      <c r="B406" s="119"/>
      <c r="C406" s="45"/>
      <c r="D406" s="45"/>
      <c r="E406" s="45"/>
    </row>
    <row r="407" spans="1:5" x14ac:dyDescent="0.25">
      <c r="A407" s="45"/>
      <c r="B407" s="119"/>
      <c r="C407" s="45"/>
      <c r="D407" s="45"/>
      <c r="E407" s="45"/>
    </row>
    <row r="408" spans="1:5" x14ac:dyDescent="0.25">
      <c r="A408" s="45"/>
      <c r="B408" s="119"/>
      <c r="C408" s="45"/>
      <c r="D408" s="45"/>
      <c r="E408" s="45"/>
    </row>
    <row r="409" spans="1:5" x14ac:dyDescent="0.25">
      <c r="A409" s="45"/>
      <c r="B409" s="119"/>
      <c r="C409" s="45"/>
      <c r="D409" s="45"/>
      <c r="E409" s="45"/>
    </row>
    <row r="410" spans="1:5" x14ac:dyDescent="0.25">
      <c r="A410" s="45"/>
      <c r="B410" s="119"/>
      <c r="C410" s="45"/>
      <c r="D410" s="45"/>
      <c r="E410" s="45"/>
    </row>
    <row r="411" spans="1:5" x14ac:dyDescent="0.25">
      <c r="A411" s="45"/>
      <c r="B411" s="119"/>
      <c r="C411" s="45"/>
      <c r="D411" s="45"/>
      <c r="E411" s="45"/>
    </row>
    <row r="412" spans="1:5" x14ac:dyDescent="0.25">
      <c r="A412" s="45"/>
      <c r="B412" s="119"/>
      <c r="C412" s="45"/>
      <c r="D412" s="45"/>
      <c r="E412" s="45"/>
    </row>
    <row r="413" spans="1:5" x14ac:dyDescent="0.25">
      <c r="A413" s="45"/>
      <c r="B413" s="119"/>
      <c r="C413" s="45"/>
      <c r="D413" s="45"/>
      <c r="E413" s="45"/>
    </row>
    <row r="414" spans="1:5" x14ac:dyDescent="0.25">
      <c r="A414" s="45"/>
      <c r="B414" s="119"/>
      <c r="C414" s="45"/>
      <c r="D414" s="45"/>
      <c r="E414" s="45"/>
    </row>
    <row r="415" spans="1:5" x14ac:dyDescent="0.25">
      <c r="A415" s="45"/>
      <c r="B415" s="119"/>
      <c r="C415" s="45"/>
      <c r="D415" s="45"/>
      <c r="E415" s="45"/>
    </row>
    <row r="416" spans="1:5" x14ac:dyDescent="0.25">
      <c r="A416" s="45"/>
      <c r="B416" s="119"/>
      <c r="C416" s="45"/>
      <c r="D416" s="45"/>
      <c r="E416" s="45"/>
    </row>
    <row r="417" spans="1:5" x14ac:dyDescent="0.25">
      <c r="A417" s="45"/>
      <c r="B417" s="119"/>
      <c r="C417" s="45"/>
      <c r="D417" s="45"/>
      <c r="E417" s="45"/>
    </row>
    <row r="418" spans="1:5" x14ac:dyDescent="0.25">
      <c r="A418" s="45"/>
      <c r="B418" s="119"/>
      <c r="C418" s="45"/>
      <c r="D418" s="45"/>
      <c r="E418" s="45"/>
    </row>
    <row r="419" spans="1:5" x14ac:dyDescent="0.25">
      <c r="A419" s="45"/>
      <c r="B419" s="119"/>
      <c r="C419" s="45"/>
      <c r="D419" s="45"/>
      <c r="E419" s="45"/>
    </row>
    <row r="420" spans="1:5" x14ac:dyDescent="0.25">
      <c r="A420" s="45"/>
      <c r="B420" s="119"/>
      <c r="C420" s="45"/>
      <c r="D420" s="45"/>
      <c r="E420" s="45"/>
    </row>
    <row r="421" spans="1:5" x14ac:dyDescent="0.25">
      <c r="A421" s="45"/>
      <c r="B421" s="119"/>
      <c r="C421" s="45"/>
      <c r="D421" s="45"/>
      <c r="E421" s="45"/>
    </row>
    <row r="422" spans="1:5" x14ac:dyDescent="0.25">
      <c r="A422" s="45"/>
      <c r="B422" s="119"/>
      <c r="C422" s="45"/>
      <c r="D422" s="45"/>
      <c r="E422" s="45"/>
    </row>
    <row r="423" spans="1:5" x14ac:dyDescent="0.25">
      <c r="A423" s="45"/>
      <c r="B423" s="119"/>
      <c r="C423" s="45"/>
      <c r="D423" s="45"/>
      <c r="E423" s="45"/>
    </row>
    <row r="424" spans="1:5" x14ac:dyDescent="0.25">
      <c r="A424" s="45"/>
      <c r="B424" s="119"/>
      <c r="C424" s="45"/>
      <c r="D424" s="45"/>
      <c r="E424" s="45"/>
    </row>
    <row r="425" spans="1:5" x14ac:dyDescent="0.25">
      <c r="A425" s="45"/>
      <c r="B425" s="119"/>
      <c r="C425" s="45"/>
      <c r="D425" s="45"/>
      <c r="E425" s="45"/>
    </row>
    <row r="426" spans="1:5" x14ac:dyDescent="0.25">
      <c r="A426" s="45"/>
      <c r="B426" s="119"/>
      <c r="C426" s="45"/>
      <c r="D426" s="45"/>
      <c r="E426" s="45"/>
    </row>
    <row r="427" spans="1:5" x14ac:dyDescent="0.25">
      <c r="A427" s="45"/>
      <c r="B427" s="119"/>
      <c r="C427" s="45"/>
      <c r="D427" s="45"/>
      <c r="E427" s="45"/>
    </row>
    <row r="428" spans="1:5" x14ac:dyDescent="0.25">
      <c r="A428" s="45"/>
      <c r="B428" s="119"/>
      <c r="C428" s="45"/>
      <c r="D428" s="45"/>
      <c r="E428" s="45"/>
    </row>
    <row r="429" spans="1:5" x14ac:dyDescent="0.25">
      <c r="A429" s="45"/>
      <c r="B429" s="119"/>
      <c r="C429" s="45"/>
      <c r="D429" s="45"/>
      <c r="E429" s="45"/>
    </row>
    <row r="430" spans="1:5" x14ac:dyDescent="0.25">
      <c r="A430" s="45"/>
      <c r="B430" s="119"/>
      <c r="C430" s="45"/>
      <c r="D430" s="45"/>
      <c r="E430" s="45"/>
    </row>
    <row r="431" spans="1:5" x14ac:dyDescent="0.25">
      <c r="A431" s="45"/>
      <c r="B431" s="119"/>
      <c r="C431" s="45"/>
      <c r="D431" s="45"/>
      <c r="E431" s="45"/>
    </row>
    <row r="432" spans="1:5" x14ac:dyDescent="0.25">
      <c r="A432" s="45"/>
      <c r="B432" s="119"/>
      <c r="C432" s="45"/>
      <c r="D432" s="45"/>
      <c r="E432" s="45"/>
    </row>
    <row r="433" spans="1:5" x14ac:dyDescent="0.25">
      <c r="A433" s="45"/>
      <c r="B433" s="119"/>
      <c r="C433" s="45"/>
      <c r="D433" s="45"/>
      <c r="E433" s="45"/>
    </row>
    <row r="434" spans="1:5" x14ac:dyDescent="0.25">
      <c r="A434" s="45"/>
      <c r="B434" s="119"/>
      <c r="C434" s="45"/>
      <c r="D434" s="45"/>
      <c r="E434" s="45"/>
    </row>
    <row r="435" spans="1:5" x14ac:dyDescent="0.25">
      <c r="A435" s="45"/>
      <c r="B435" s="119"/>
      <c r="C435" s="45"/>
      <c r="D435" s="45"/>
      <c r="E435" s="45"/>
    </row>
    <row r="436" spans="1:5" x14ac:dyDescent="0.25">
      <c r="A436" s="45"/>
      <c r="B436" s="119"/>
      <c r="C436" s="45"/>
      <c r="D436" s="45"/>
      <c r="E436" s="45"/>
    </row>
    <row r="437" spans="1:5" x14ac:dyDescent="0.25">
      <c r="A437" s="45"/>
      <c r="B437" s="119"/>
      <c r="C437" s="45"/>
      <c r="D437" s="45"/>
      <c r="E437" s="45"/>
    </row>
    <row r="438" spans="1:5" x14ac:dyDescent="0.25">
      <c r="A438" s="45"/>
      <c r="B438" s="119"/>
      <c r="C438" s="45"/>
      <c r="D438" s="45"/>
      <c r="E438" s="45"/>
    </row>
    <row r="439" spans="1:5" x14ac:dyDescent="0.25">
      <c r="A439" s="45"/>
      <c r="B439" s="119"/>
      <c r="C439" s="45"/>
      <c r="D439" s="45"/>
      <c r="E439" s="45"/>
    </row>
    <row r="440" spans="1:5" x14ac:dyDescent="0.25">
      <c r="A440" s="45"/>
      <c r="B440" s="119"/>
      <c r="C440" s="45"/>
      <c r="D440" s="45"/>
      <c r="E440" s="45"/>
    </row>
    <row r="441" spans="1:5" x14ac:dyDescent="0.25">
      <c r="A441" s="45"/>
      <c r="B441" s="119"/>
      <c r="C441" s="45"/>
      <c r="D441" s="45"/>
      <c r="E441" s="45"/>
    </row>
    <row r="442" spans="1:5" x14ac:dyDescent="0.25">
      <c r="A442" s="45"/>
      <c r="B442" s="119"/>
      <c r="C442" s="45"/>
      <c r="D442" s="45"/>
      <c r="E442" s="45"/>
    </row>
    <row r="443" spans="1:5" x14ac:dyDescent="0.25">
      <c r="A443" s="45"/>
      <c r="B443" s="119"/>
      <c r="C443" s="45"/>
      <c r="D443" s="45"/>
      <c r="E443" s="45"/>
    </row>
    <row r="444" spans="1:5" x14ac:dyDescent="0.25">
      <c r="A444" s="45"/>
      <c r="B444" s="119"/>
      <c r="C444" s="45"/>
      <c r="D444" s="45"/>
      <c r="E444" s="45"/>
    </row>
    <row r="445" spans="1:5" x14ac:dyDescent="0.25">
      <c r="A445" s="45"/>
      <c r="B445" s="119"/>
      <c r="C445" s="45"/>
      <c r="D445" s="45"/>
      <c r="E445" s="45"/>
    </row>
    <row r="446" spans="1:5" x14ac:dyDescent="0.25">
      <c r="A446" s="45"/>
      <c r="B446" s="119"/>
      <c r="C446" s="45"/>
      <c r="D446" s="45"/>
      <c r="E446" s="45"/>
    </row>
    <row r="447" spans="1:5" x14ac:dyDescent="0.25">
      <c r="A447" s="45"/>
      <c r="B447" s="119"/>
      <c r="C447" s="45"/>
      <c r="D447" s="45"/>
      <c r="E447" s="45"/>
    </row>
    <row r="448" spans="1:5" x14ac:dyDescent="0.25">
      <c r="A448" s="45"/>
      <c r="B448" s="119"/>
      <c r="C448" s="45"/>
      <c r="D448" s="45"/>
      <c r="E448" s="45"/>
    </row>
    <row r="449" spans="1:5" x14ac:dyDescent="0.25">
      <c r="A449" s="45"/>
      <c r="B449" s="119"/>
      <c r="C449" s="45"/>
      <c r="D449" s="45"/>
      <c r="E449" s="45"/>
    </row>
    <row r="450" spans="1:5" x14ac:dyDescent="0.25">
      <c r="A450" s="45"/>
      <c r="B450" s="119"/>
      <c r="C450" s="45"/>
      <c r="D450" s="45"/>
      <c r="E450" s="45"/>
    </row>
    <row r="451" spans="1:5" x14ac:dyDescent="0.25">
      <c r="A451" s="45"/>
      <c r="B451" s="119"/>
      <c r="C451" s="45"/>
      <c r="D451" s="45"/>
      <c r="E451" s="45"/>
    </row>
    <row r="452" spans="1:5" x14ac:dyDescent="0.25">
      <c r="A452" s="45"/>
      <c r="B452" s="119"/>
      <c r="C452" s="45"/>
      <c r="D452" s="45"/>
      <c r="E452" s="45"/>
    </row>
    <row r="453" spans="1:5" x14ac:dyDescent="0.25">
      <c r="A453" s="45"/>
      <c r="B453" s="119"/>
      <c r="C453" s="45"/>
      <c r="D453" s="45"/>
      <c r="E453" s="45"/>
    </row>
    <row r="454" spans="1:5" x14ac:dyDescent="0.25">
      <c r="A454" s="45"/>
      <c r="B454" s="119"/>
      <c r="C454" s="45"/>
      <c r="D454" s="45"/>
      <c r="E454" s="45"/>
    </row>
    <row r="455" spans="1:5" x14ac:dyDescent="0.25">
      <c r="A455" s="45"/>
      <c r="B455" s="119"/>
      <c r="C455" s="45"/>
      <c r="D455" s="45"/>
      <c r="E455" s="45"/>
    </row>
    <row r="456" spans="1:5" x14ac:dyDescent="0.25">
      <c r="A456" s="45"/>
      <c r="B456" s="119"/>
      <c r="C456" s="45"/>
      <c r="D456" s="45"/>
      <c r="E456" s="45"/>
    </row>
    <row r="457" spans="1:5" x14ac:dyDescent="0.25">
      <c r="A457" s="45"/>
      <c r="B457" s="119"/>
      <c r="C457" s="45"/>
      <c r="D457" s="45"/>
      <c r="E457" s="45"/>
    </row>
    <row r="458" spans="1:5" x14ac:dyDescent="0.25">
      <c r="A458" s="45"/>
      <c r="B458" s="119"/>
      <c r="C458" s="45"/>
      <c r="D458" s="45"/>
      <c r="E458" s="45"/>
    </row>
    <row r="459" spans="1:5" x14ac:dyDescent="0.25">
      <c r="A459" s="45"/>
      <c r="B459" s="119"/>
      <c r="C459" s="45"/>
      <c r="D459" s="45"/>
      <c r="E459" s="45"/>
    </row>
    <row r="460" spans="1:5" x14ac:dyDescent="0.25">
      <c r="A460" s="45"/>
      <c r="B460" s="119"/>
      <c r="C460" s="45"/>
      <c r="D460" s="45"/>
      <c r="E460" s="45"/>
    </row>
    <row r="461" spans="1:5" x14ac:dyDescent="0.25">
      <c r="A461" s="45"/>
      <c r="B461" s="119"/>
      <c r="C461" s="45"/>
      <c r="D461" s="45"/>
      <c r="E461" s="45"/>
    </row>
    <row r="462" spans="1:5" x14ac:dyDescent="0.25">
      <c r="A462" s="45"/>
      <c r="B462" s="119"/>
      <c r="C462" s="45"/>
      <c r="D462" s="45"/>
      <c r="E462" s="45"/>
    </row>
    <row r="463" spans="1:5" x14ac:dyDescent="0.25">
      <c r="A463" s="45"/>
      <c r="B463" s="119"/>
      <c r="C463" s="45"/>
      <c r="D463" s="45"/>
      <c r="E463" s="45"/>
    </row>
    <row r="464" spans="1:5" x14ac:dyDescent="0.25">
      <c r="A464" s="45"/>
      <c r="B464" s="119"/>
      <c r="C464" s="45"/>
      <c r="D464" s="45"/>
      <c r="E464" s="45"/>
    </row>
    <row r="465" spans="1:5" x14ac:dyDescent="0.25">
      <c r="A465" s="45"/>
      <c r="B465" s="119"/>
      <c r="C465" s="45"/>
      <c r="D465" s="45"/>
      <c r="E465" s="45"/>
    </row>
    <row r="466" spans="1:5" x14ac:dyDescent="0.25">
      <c r="A466" s="45"/>
      <c r="B466" s="119"/>
      <c r="C466" s="45"/>
      <c r="D466" s="45"/>
      <c r="E466" s="45"/>
    </row>
    <row r="467" spans="1:5" x14ac:dyDescent="0.25">
      <c r="A467" s="45"/>
      <c r="B467" s="119"/>
      <c r="C467" s="45"/>
      <c r="D467" s="45"/>
      <c r="E467" s="45"/>
    </row>
    <row r="468" spans="1:5" x14ac:dyDescent="0.25">
      <c r="A468" s="45"/>
      <c r="B468" s="119"/>
      <c r="C468" s="45"/>
      <c r="D468" s="45"/>
      <c r="E468" s="45"/>
    </row>
    <row r="469" spans="1:5" x14ac:dyDescent="0.25">
      <c r="A469" s="45"/>
      <c r="B469" s="119"/>
      <c r="C469" s="45"/>
      <c r="D469" s="45"/>
      <c r="E469" s="45"/>
    </row>
    <row r="470" spans="1:5" x14ac:dyDescent="0.25">
      <c r="A470" s="45"/>
      <c r="B470" s="119"/>
      <c r="C470" s="45"/>
      <c r="D470" s="45"/>
      <c r="E470" s="45"/>
    </row>
    <row r="471" spans="1:5" x14ac:dyDescent="0.25">
      <c r="A471" s="45"/>
      <c r="B471" s="119"/>
      <c r="C471" s="45"/>
      <c r="D471" s="45"/>
      <c r="E471" s="45"/>
    </row>
    <row r="472" spans="1:5" x14ac:dyDescent="0.25">
      <c r="A472" s="45"/>
      <c r="B472" s="119"/>
      <c r="C472" s="45"/>
      <c r="D472" s="45"/>
      <c r="E472" s="45"/>
    </row>
    <row r="473" spans="1:5" x14ac:dyDescent="0.25">
      <c r="A473" s="45"/>
      <c r="B473" s="119"/>
      <c r="C473" s="45"/>
      <c r="D473" s="45"/>
      <c r="E473" s="45"/>
    </row>
    <row r="474" spans="1:5" x14ac:dyDescent="0.25">
      <c r="A474" s="45"/>
      <c r="B474" s="119"/>
      <c r="C474" s="45"/>
      <c r="D474" s="45"/>
      <c r="E474" s="45"/>
    </row>
    <row r="475" spans="1:5" x14ac:dyDescent="0.25">
      <c r="A475" s="45"/>
      <c r="B475" s="119"/>
      <c r="C475" s="45"/>
      <c r="D475" s="45"/>
      <c r="E475" s="45"/>
    </row>
    <row r="476" spans="1:5" x14ac:dyDescent="0.25">
      <c r="A476" s="45"/>
      <c r="B476" s="119"/>
      <c r="C476" s="45"/>
      <c r="D476" s="45"/>
      <c r="E476" s="45"/>
    </row>
    <row r="477" spans="1:5" x14ac:dyDescent="0.25">
      <c r="A477" s="45"/>
      <c r="B477" s="119"/>
      <c r="C477" s="45"/>
      <c r="D477" s="45"/>
      <c r="E477" s="45"/>
    </row>
    <row r="478" spans="1:5" x14ac:dyDescent="0.25">
      <c r="A478" s="45"/>
      <c r="B478" s="119"/>
      <c r="C478" s="45"/>
      <c r="D478" s="45"/>
      <c r="E478" s="45"/>
    </row>
    <row r="479" spans="1:5" x14ac:dyDescent="0.25">
      <c r="A479" s="45"/>
      <c r="B479" s="119"/>
      <c r="C479" s="45"/>
      <c r="D479" s="45"/>
      <c r="E479" s="45"/>
    </row>
    <row r="480" spans="1:5" x14ac:dyDescent="0.25">
      <c r="A480" s="45"/>
      <c r="B480" s="119"/>
      <c r="C480" s="45"/>
      <c r="D480" s="45"/>
      <c r="E480" s="45"/>
    </row>
    <row r="481" spans="1:5" x14ac:dyDescent="0.25">
      <c r="A481" s="45"/>
      <c r="B481" s="119"/>
      <c r="C481" s="45"/>
      <c r="D481" s="45"/>
      <c r="E481" s="45"/>
    </row>
    <row r="482" spans="1:5" x14ac:dyDescent="0.25">
      <c r="A482" s="45"/>
      <c r="B482" s="119"/>
      <c r="C482" s="45"/>
      <c r="D482" s="45"/>
      <c r="E482" s="45"/>
    </row>
    <row r="483" spans="1:5" x14ac:dyDescent="0.25">
      <c r="A483" s="45"/>
      <c r="B483" s="119"/>
      <c r="C483" s="45"/>
      <c r="D483" s="45"/>
      <c r="E483" s="45"/>
    </row>
    <row r="484" spans="1:5" x14ac:dyDescent="0.25">
      <c r="A484" s="45"/>
      <c r="B484" s="119"/>
      <c r="C484" s="45"/>
      <c r="D484" s="45"/>
      <c r="E484" s="45"/>
    </row>
    <row r="485" spans="1:5" x14ac:dyDescent="0.25">
      <c r="A485" s="45"/>
      <c r="B485" s="119"/>
      <c r="C485" s="45"/>
      <c r="D485" s="45"/>
      <c r="E485" s="45"/>
    </row>
    <row r="486" spans="1:5" x14ac:dyDescent="0.25">
      <c r="A486" s="45"/>
      <c r="B486" s="119"/>
      <c r="C486" s="45"/>
      <c r="D486" s="45"/>
      <c r="E486" s="45"/>
    </row>
    <row r="487" spans="1:5" x14ac:dyDescent="0.25">
      <c r="A487" s="45"/>
      <c r="B487" s="119"/>
      <c r="C487" s="45"/>
      <c r="D487" s="45"/>
      <c r="E487" s="45"/>
    </row>
    <row r="488" spans="1:5" x14ac:dyDescent="0.25">
      <c r="A488" s="45"/>
      <c r="B488" s="119"/>
      <c r="C488" s="45"/>
      <c r="D488" s="45"/>
      <c r="E488" s="45"/>
    </row>
    <row r="489" spans="1:5" x14ac:dyDescent="0.25">
      <c r="A489" s="45"/>
      <c r="B489" s="119"/>
      <c r="C489" s="45"/>
      <c r="D489" s="45"/>
      <c r="E489" s="45"/>
    </row>
    <row r="490" spans="1:5" x14ac:dyDescent="0.25">
      <c r="A490" s="45"/>
      <c r="B490" s="119"/>
      <c r="C490" s="45"/>
      <c r="D490" s="45"/>
      <c r="E490" s="45"/>
    </row>
    <row r="491" spans="1:5" x14ac:dyDescent="0.25">
      <c r="A491" s="45"/>
      <c r="B491" s="119"/>
      <c r="C491" s="45"/>
      <c r="D491" s="45"/>
      <c r="E491" s="45"/>
    </row>
    <row r="492" spans="1:5" x14ac:dyDescent="0.25">
      <c r="A492" s="45"/>
      <c r="B492" s="119"/>
      <c r="C492" s="45"/>
      <c r="D492" s="45"/>
      <c r="E492" s="45"/>
    </row>
    <row r="493" spans="1:5" x14ac:dyDescent="0.25">
      <c r="A493" s="45"/>
      <c r="B493" s="119"/>
      <c r="C493" s="45"/>
      <c r="D493" s="45"/>
      <c r="E493" s="45"/>
    </row>
    <row r="494" spans="1:5" x14ac:dyDescent="0.25">
      <c r="A494" s="45"/>
      <c r="B494" s="119"/>
      <c r="C494" s="45"/>
      <c r="D494" s="45"/>
      <c r="E494" s="45"/>
    </row>
    <row r="495" spans="1:5" x14ac:dyDescent="0.25">
      <c r="A495" s="45"/>
      <c r="B495" s="119"/>
      <c r="C495" s="45"/>
      <c r="D495" s="45"/>
      <c r="E495" s="45"/>
    </row>
    <row r="496" spans="1:5" x14ac:dyDescent="0.25">
      <c r="A496" s="45"/>
      <c r="B496" s="119"/>
      <c r="C496" s="45"/>
      <c r="D496" s="45"/>
      <c r="E496" s="45"/>
    </row>
    <row r="497" spans="1:5" x14ac:dyDescent="0.25">
      <c r="A497" s="45"/>
      <c r="B497" s="119"/>
      <c r="C497" s="45"/>
      <c r="D497" s="45"/>
      <c r="E497" s="45"/>
    </row>
    <row r="498" spans="1:5" x14ac:dyDescent="0.25">
      <c r="A498" s="45"/>
      <c r="B498" s="119"/>
      <c r="C498" s="45"/>
      <c r="D498" s="45"/>
      <c r="E498" s="45"/>
    </row>
    <row r="499" spans="1:5" x14ac:dyDescent="0.25">
      <c r="A499" s="45"/>
      <c r="B499" s="119"/>
      <c r="C499" s="45"/>
      <c r="D499" s="45"/>
      <c r="E499" s="45"/>
    </row>
    <row r="500" spans="1:5" x14ac:dyDescent="0.25">
      <c r="A500" s="45"/>
      <c r="B500" s="119"/>
      <c r="C500" s="45"/>
      <c r="D500" s="45"/>
      <c r="E500" s="45"/>
    </row>
    <row r="501" spans="1:5" x14ac:dyDescent="0.25">
      <c r="A501" s="45"/>
      <c r="B501" s="119"/>
      <c r="C501" s="45"/>
      <c r="D501" s="45"/>
      <c r="E501" s="45"/>
    </row>
    <row r="502" spans="1:5" x14ac:dyDescent="0.25">
      <c r="A502" s="45"/>
      <c r="B502" s="119"/>
      <c r="C502" s="45"/>
      <c r="D502" s="45"/>
      <c r="E502" s="45"/>
    </row>
    <row r="503" spans="1:5" x14ac:dyDescent="0.25">
      <c r="A503" s="45"/>
      <c r="B503" s="119"/>
      <c r="C503" s="45"/>
      <c r="D503" s="45"/>
      <c r="E503" s="45"/>
    </row>
    <row r="504" spans="1:5" x14ac:dyDescent="0.25">
      <c r="A504" s="45"/>
      <c r="B504" s="119"/>
      <c r="C504" s="45"/>
      <c r="D504" s="45"/>
      <c r="E504" s="45"/>
    </row>
    <row r="505" spans="1:5" x14ac:dyDescent="0.25">
      <c r="A505" s="45"/>
      <c r="B505" s="119"/>
      <c r="C505" s="45"/>
      <c r="D505" s="45"/>
      <c r="E505" s="45"/>
    </row>
    <row r="506" spans="1:5" x14ac:dyDescent="0.25">
      <c r="A506" s="45"/>
      <c r="B506" s="119"/>
      <c r="C506" s="45"/>
      <c r="D506" s="45"/>
      <c r="E506" s="45"/>
    </row>
    <row r="507" spans="1:5" x14ac:dyDescent="0.25">
      <c r="A507" s="45"/>
      <c r="B507" s="119"/>
      <c r="C507" s="45"/>
      <c r="D507" s="45"/>
      <c r="E507" s="45"/>
    </row>
    <row r="508" spans="1:5" x14ac:dyDescent="0.25">
      <c r="A508" s="45"/>
      <c r="B508" s="119"/>
      <c r="C508" s="45"/>
      <c r="D508" s="45"/>
      <c r="E508" s="45"/>
    </row>
    <row r="509" spans="1:5" x14ac:dyDescent="0.25">
      <c r="A509" s="45"/>
      <c r="B509" s="119"/>
      <c r="C509" s="45"/>
      <c r="D509" s="45"/>
      <c r="E509" s="45"/>
    </row>
    <row r="510" spans="1:5" x14ac:dyDescent="0.25">
      <c r="A510" s="45"/>
      <c r="B510" s="119"/>
      <c r="C510" s="45"/>
      <c r="D510" s="45"/>
      <c r="E510" s="45"/>
    </row>
    <row r="511" spans="1:5" x14ac:dyDescent="0.25">
      <c r="A511" s="45"/>
      <c r="B511" s="119"/>
      <c r="C511" s="45"/>
      <c r="D511" s="45"/>
      <c r="E511" s="45"/>
    </row>
    <row r="512" spans="1:5" x14ac:dyDescent="0.25">
      <c r="A512" s="45"/>
      <c r="B512" s="119"/>
      <c r="C512" s="45"/>
      <c r="D512" s="45"/>
      <c r="E512" s="45"/>
    </row>
    <row r="513" spans="1:5" x14ac:dyDescent="0.25">
      <c r="A513" s="45"/>
      <c r="B513" s="119"/>
      <c r="C513" s="45"/>
      <c r="D513" s="45"/>
      <c r="E513" s="45"/>
    </row>
    <row r="514" spans="1:5" x14ac:dyDescent="0.25">
      <c r="A514" s="45"/>
      <c r="B514" s="119"/>
      <c r="C514" s="45"/>
      <c r="D514" s="45"/>
      <c r="E514" s="45"/>
    </row>
    <row r="515" spans="1:5" x14ac:dyDescent="0.25">
      <c r="A515" s="45"/>
      <c r="B515" s="119"/>
      <c r="C515" s="45"/>
      <c r="D515" s="45"/>
      <c r="E515" s="45"/>
    </row>
    <row r="516" spans="1:5" x14ac:dyDescent="0.25">
      <c r="A516" s="45"/>
      <c r="B516" s="119"/>
      <c r="C516" s="45"/>
      <c r="D516" s="45"/>
      <c r="E516" s="45"/>
    </row>
    <row r="517" spans="1:5" x14ac:dyDescent="0.25">
      <c r="A517" s="45"/>
      <c r="B517" s="119"/>
      <c r="C517" s="45"/>
      <c r="D517" s="45"/>
      <c r="E517" s="45"/>
    </row>
    <row r="518" spans="1:5" x14ac:dyDescent="0.25">
      <c r="A518" s="45"/>
      <c r="B518" s="119"/>
      <c r="C518" s="45"/>
      <c r="D518" s="45"/>
      <c r="E518" s="45"/>
    </row>
    <row r="519" spans="1:5" x14ac:dyDescent="0.25">
      <c r="A519" s="45"/>
      <c r="B519" s="119"/>
      <c r="C519" s="45"/>
      <c r="D519" s="45"/>
      <c r="E519" s="45"/>
    </row>
    <row r="520" spans="1:5" x14ac:dyDescent="0.25">
      <c r="A520" s="45"/>
      <c r="B520" s="119"/>
      <c r="C520" s="45"/>
      <c r="D520" s="45"/>
      <c r="E520" s="45"/>
    </row>
    <row r="521" spans="1:5" x14ac:dyDescent="0.25">
      <c r="A521" s="45"/>
      <c r="B521" s="119"/>
      <c r="C521" s="45"/>
      <c r="D521" s="45"/>
      <c r="E521" s="45"/>
    </row>
    <row r="522" spans="1:5" x14ac:dyDescent="0.25">
      <c r="A522" s="45"/>
      <c r="B522" s="119"/>
      <c r="C522" s="45"/>
      <c r="D522" s="45"/>
      <c r="E522" s="45"/>
    </row>
    <row r="523" spans="1:5" x14ac:dyDescent="0.25">
      <c r="A523" s="45"/>
      <c r="B523" s="119"/>
      <c r="C523" s="45"/>
      <c r="D523" s="45"/>
      <c r="E523" s="45"/>
    </row>
    <row r="524" spans="1:5" x14ac:dyDescent="0.25">
      <c r="A524" s="45"/>
      <c r="B524" s="119"/>
      <c r="C524" s="45"/>
      <c r="D524" s="45"/>
      <c r="E524" s="45"/>
    </row>
    <row r="525" spans="1:5" x14ac:dyDescent="0.25">
      <c r="A525" s="45"/>
      <c r="B525" s="119"/>
      <c r="C525" s="45"/>
      <c r="D525" s="45"/>
      <c r="E525" s="45"/>
    </row>
    <row r="526" spans="1:5" x14ac:dyDescent="0.25">
      <c r="A526" s="45"/>
      <c r="B526" s="119"/>
      <c r="C526" s="45"/>
      <c r="D526" s="45"/>
      <c r="E526" s="45"/>
    </row>
    <row r="527" spans="1:5" x14ac:dyDescent="0.25">
      <c r="A527" s="45"/>
      <c r="B527" s="119"/>
      <c r="C527" s="45"/>
      <c r="D527" s="45"/>
      <c r="E527" s="45"/>
    </row>
    <row r="528" spans="1:5" x14ac:dyDescent="0.25">
      <c r="A528" s="45"/>
      <c r="B528" s="119"/>
      <c r="C528" s="45"/>
      <c r="D528" s="45"/>
      <c r="E528" s="45"/>
    </row>
    <row r="529" spans="1:5" x14ac:dyDescent="0.25">
      <c r="A529" s="45"/>
      <c r="B529" s="119"/>
      <c r="C529" s="45"/>
      <c r="D529" s="45"/>
      <c r="E529" s="45"/>
    </row>
    <row r="530" spans="1:5" x14ac:dyDescent="0.25">
      <c r="A530" s="45"/>
      <c r="B530" s="119"/>
      <c r="C530" s="45"/>
      <c r="D530" s="45"/>
      <c r="E530" s="45"/>
    </row>
    <row r="531" spans="1:5" x14ac:dyDescent="0.25">
      <c r="A531" s="45"/>
      <c r="B531" s="119"/>
      <c r="C531" s="45"/>
      <c r="D531" s="45"/>
      <c r="E531" s="45"/>
    </row>
    <row r="532" spans="1:5" x14ac:dyDescent="0.25">
      <c r="A532" s="45"/>
      <c r="B532" s="119"/>
      <c r="C532" s="45"/>
      <c r="D532" s="45"/>
      <c r="E532" s="45"/>
    </row>
    <row r="533" spans="1:5" x14ac:dyDescent="0.25">
      <c r="A533" s="45"/>
      <c r="B533" s="119"/>
      <c r="C533" s="45"/>
      <c r="D533" s="45"/>
      <c r="E533" s="45"/>
    </row>
    <row r="534" spans="1:5" x14ac:dyDescent="0.25">
      <c r="A534" s="45"/>
      <c r="B534" s="119"/>
      <c r="C534" s="45"/>
      <c r="D534" s="45"/>
      <c r="E534" s="45"/>
    </row>
    <row r="535" spans="1:5" x14ac:dyDescent="0.25">
      <c r="A535" s="45"/>
      <c r="B535" s="119"/>
      <c r="C535" s="45"/>
      <c r="D535" s="45"/>
      <c r="E535" s="45"/>
    </row>
    <row r="536" spans="1:5" x14ac:dyDescent="0.25">
      <c r="A536" s="45"/>
      <c r="B536" s="119"/>
      <c r="C536" s="45"/>
      <c r="D536" s="45"/>
      <c r="E536" s="45"/>
    </row>
    <row r="537" spans="1:5" x14ac:dyDescent="0.25">
      <c r="A537" s="45"/>
      <c r="B537" s="119"/>
      <c r="C537" s="45"/>
      <c r="D537" s="45"/>
      <c r="E537" s="45"/>
    </row>
    <row r="538" spans="1:5" x14ac:dyDescent="0.25">
      <c r="A538" s="45"/>
      <c r="B538" s="119"/>
      <c r="C538" s="45"/>
      <c r="D538" s="45"/>
      <c r="E538" s="45"/>
    </row>
    <row r="539" spans="1:5" x14ac:dyDescent="0.25">
      <c r="A539" s="45"/>
      <c r="B539" s="119"/>
      <c r="C539" s="45"/>
      <c r="D539" s="45"/>
      <c r="E539" s="45"/>
    </row>
    <row r="540" spans="1:5" x14ac:dyDescent="0.25">
      <c r="A540" s="45"/>
      <c r="B540" s="119"/>
      <c r="C540" s="45"/>
      <c r="D540" s="45"/>
      <c r="E540" s="45"/>
    </row>
    <row r="541" spans="1:5" x14ac:dyDescent="0.25">
      <c r="A541" s="45"/>
      <c r="B541" s="119"/>
      <c r="C541" s="45"/>
      <c r="D541" s="45"/>
      <c r="E541" s="45"/>
    </row>
    <row r="542" spans="1:5" x14ac:dyDescent="0.25">
      <c r="A542" s="45"/>
      <c r="B542" s="119"/>
      <c r="C542" s="45"/>
      <c r="D542" s="45"/>
      <c r="E542" s="45"/>
    </row>
    <row r="543" spans="1:5" x14ac:dyDescent="0.25">
      <c r="A543" s="45"/>
      <c r="B543" s="119"/>
      <c r="C543" s="45"/>
      <c r="D543" s="45"/>
      <c r="E543" s="45"/>
    </row>
    <row r="544" spans="1:5" x14ac:dyDescent="0.25">
      <c r="A544" s="45"/>
      <c r="B544" s="119"/>
      <c r="C544" s="45"/>
      <c r="D544" s="45"/>
      <c r="E544" s="45"/>
    </row>
    <row r="545" spans="1:5" x14ac:dyDescent="0.25">
      <c r="A545" s="45"/>
      <c r="B545" s="119"/>
      <c r="C545" s="45"/>
      <c r="D545" s="45"/>
      <c r="E545" s="45"/>
    </row>
    <row r="546" spans="1:5" x14ac:dyDescent="0.25">
      <c r="A546" s="45"/>
      <c r="B546" s="119"/>
      <c r="C546" s="45"/>
      <c r="D546" s="45"/>
      <c r="E546" s="45"/>
    </row>
    <row r="547" spans="1:5" x14ac:dyDescent="0.25">
      <c r="A547" s="45"/>
      <c r="B547" s="119"/>
      <c r="C547" s="45"/>
      <c r="D547" s="45"/>
      <c r="E547" s="45"/>
    </row>
    <row r="548" spans="1:5" x14ac:dyDescent="0.25">
      <c r="A548" s="45"/>
      <c r="B548" s="119"/>
      <c r="C548" s="45"/>
      <c r="D548" s="45"/>
      <c r="E548" s="45"/>
    </row>
    <row r="549" spans="1:5" x14ac:dyDescent="0.25">
      <c r="A549" s="45"/>
      <c r="B549" s="119"/>
      <c r="C549" s="45"/>
      <c r="D549" s="45"/>
      <c r="E549" s="45"/>
    </row>
    <row r="550" spans="1:5" x14ac:dyDescent="0.25">
      <c r="A550" s="45"/>
      <c r="B550" s="119"/>
      <c r="C550" s="45"/>
      <c r="D550" s="45"/>
      <c r="E550" s="45"/>
    </row>
    <row r="551" spans="1:5" x14ac:dyDescent="0.25">
      <c r="A551" s="45"/>
      <c r="B551" s="119"/>
      <c r="C551" s="45"/>
      <c r="D551" s="45"/>
      <c r="E551" s="45"/>
    </row>
    <row r="552" spans="1:5" x14ac:dyDescent="0.25">
      <c r="A552" s="45"/>
      <c r="B552" s="119"/>
      <c r="C552" s="45"/>
      <c r="D552" s="45"/>
      <c r="E552" s="45"/>
    </row>
    <row r="553" spans="1:5" x14ac:dyDescent="0.25">
      <c r="A553" s="45"/>
      <c r="B553" s="119"/>
      <c r="C553" s="45"/>
      <c r="D553" s="45"/>
      <c r="E553" s="45"/>
    </row>
    <row r="554" spans="1:5" x14ac:dyDescent="0.25">
      <c r="A554" s="45"/>
      <c r="B554" s="119"/>
      <c r="C554" s="45"/>
      <c r="D554" s="45"/>
      <c r="E554" s="45"/>
    </row>
    <row r="555" spans="1:5" x14ac:dyDescent="0.25">
      <c r="A555" s="45"/>
      <c r="B555" s="119"/>
      <c r="C555" s="45"/>
      <c r="D555" s="45"/>
      <c r="E555" s="45"/>
    </row>
    <row r="556" spans="1:5" x14ac:dyDescent="0.25">
      <c r="A556" s="45"/>
      <c r="B556" s="119"/>
      <c r="C556" s="45"/>
      <c r="D556" s="45"/>
      <c r="E556" s="45"/>
    </row>
    <row r="557" spans="1:5" x14ac:dyDescent="0.25">
      <c r="A557" s="45"/>
      <c r="B557" s="119"/>
      <c r="C557" s="45"/>
      <c r="D557" s="45"/>
      <c r="E557" s="45"/>
    </row>
    <row r="558" spans="1:5" x14ac:dyDescent="0.25">
      <c r="A558" s="45"/>
      <c r="B558" s="119"/>
      <c r="C558" s="45"/>
      <c r="D558" s="45"/>
      <c r="E558" s="45"/>
    </row>
    <row r="559" spans="1:5" x14ac:dyDescent="0.25">
      <c r="A559" s="45"/>
      <c r="B559" s="119"/>
      <c r="C559" s="45"/>
      <c r="D559" s="45"/>
      <c r="E559" s="45"/>
    </row>
    <row r="560" spans="1:5" x14ac:dyDescent="0.25">
      <c r="A560" s="45"/>
      <c r="B560" s="119"/>
      <c r="C560" s="45"/>
      <c r="D560" s="45"/>
      <c r="E560" s="45"/>
    </row>
    <row r="561" spans="1:5" x14ac:dyDescent="0.25">
      <c r="A561" s="45"/>
      <c r="B561" s="119"/>
      <c r="C561" s="45"/>
      <c r="D561" s="45"/>
      <c r="E561" s="45"/>
    </row>
    <row r="562" spans="1:5" x14ac:dyDescent="0.25">
      <c r="A562" s="45"/>
      <c r="B562" s="119"/>
      <c r="C562" s="45"/>
      <c r="D562" s="45"/>
      <c r="E562" s="45"/>
    </row>
    <row r="563" spans="1:5" x14ac:dyDescent="0.25">
      <c r="A563" s="45"/>
      <c r="B563" s="119"/>
      <c r="C563" s="45"/>
      <c r="D563" s="45"/>
      <c r="E563" s="45"/>
    </row>
    <row r="564" spans="1:5" x14ac:dyDescent="0.25">
      <c r="A564" s="45"/>
      <c r="B564" s="119"/>
      <c r="C564" s="45"/>
      <c r="D564" s="45"/>
      <c r="E564" s="45"/>
    </row>
    <row r="565" spans="1:5" x14ac:dyDescent="0.25">
      <c r="A565" s="45"/>
      <c r="B565" s="119"/>
      <c r="C565" s="45"/>
      <c r="D565" s="45"/>
      <c r="E565" s="45"/>
    </row>
    <row r="566" spans="1:5" x14ac:dyDescent="0.25">
      <c r="A566" s="45"/>
      <c r="B566" s="119"/>
      <c r="C566" s="45"/>
      <c r="D566" s="45"/>
      <c r="E566" s="45"/>
    </row>
    <row r="567" spans="1:5" x14ac:dyDescent="0.25">
      <c r="A567" s="45"/>
      <c r="B567" s="119"/>
      <c r="C567" s="45"/>
      <c r="D567" s="45"/>
      <c r="E567" s="45"/>
    </row>
    <row r="568" spans="1:5" x14ac:dyDescent="0.25">
      <c r="A568" s="45"/>
      <c r="B568" s="119"/>
      <c r="C568" s="45"/>
      <c r="D568" s="45"/>
      <c r="E568" s="45"/>
    </row>
    <row r="569" spans="1:5" x14ac:dyDescent="0.25">
      <c r="A569" s="45"/>
      <c r="B569" s="119"/>
      <c r="C569" s="45"/>
      <c r="D569" s="45"/>
      <c r="E569" s="45"/>
    </row>
    <row r="570" spans="1:5" x14ac:dyDescent="0.25">
      <c r="A570" s="45"/>
      <c r="B570" s="119"/>
      <c r="C570" s="45"/>
      <c r="D570" s="45"/>
      <c r="E570" s="45"/>
    </row>
    <row r="571" spans="1:5" x14ac:dyDescent="0.25">
      <c r="A571" s="45"/>
      <c r="B571" s="119"/>
      <c r="C571" s="45"/>
      <c r="D571" s="45"/>
      <c r="E571" s="45"/>
    </row>
    <row r="572" spans="1:5" x14ac:dyDescent="0.25">
      <c r="A572" s="45"/>
      <c r="B572" s="119"/>
      <c r="C572" s="45"/>
      <c r="D572" s="45"/>
      <c r="E572" s="45"/>
    </row>
    <row r="573" spans="1:5" x14ac:dyDescent="0.25">
      <c r="A573" s="45"/>
      <c r="B573" s="119"/>
      <c r="C573" s="45"/>
      <c r="D573" s="45"/>
      <c r="E573" s="45"/>
    </row>
    <row r="574" spans="1:5" x14ac:dyDescent="0.25">
      <c r="A574" s="45"/>
      <c r="B574" s="119"/>
      <c r="C574" s="45"/>
      <c r="D574" s="45"/>
      <c r="E574" s="45"/>
    </row>
    <row r="575" spans="1:5" x14ac:dyDescent="0.25">
      <c r="A575" s="45"/>
      <c r="B575" s="119"/>
      <c r="C575" s="45"/>
      <c r="D575" s="45"/>
      <c r="E575" s="45"/>
    </row>
    <row r="576" spans="1:5" x14ac:dyDescent="0.25">
      <c r="A576" s="45"/>
      <c r="B576" s="119"/>
      <c r="C576" s="45"/>
      <c r="D576" s="45"/>
      <c r="E576" s="45"/>
    </row>
    <row r="577" spans="1:5" x14ac:dyDescent="0.25">
      <c r="A577" s="45"/>
      <c r="B577" s="119"/>
      <c r="C577" s="45"/>
      <c r="D577" s="45"/>
      <c r="E577" s="45"/>
    </row>
    <row r="578" spans="1:5" x14ac:dyDescent="0.25">
      <c r="A578" s="45"/>
      <c r="B578" s="119"/>
      <c r="C578" s="45"/>
      <c r="D578" s="45"/>
      <c r="E578" s="45"/>
    </row>
    <row r="579" spans="1:5" x14ac:dyDescent="0.25">
      <c r="A579" s="45"/>
      <c r="B579" s="119"/>
      <c r="C579" s="45"/>
      <c r="D579" s="45"/>
      <c r="E579" s="45"/>
    </row>
    <row r="580" spans="1:5" x14ac:dyDescent="0.25">
      <c r="A580" s="45"/>
      <c r="B580" s="119"/>
      <c r="C580" s="45"/>
      <c r="D580" s="45"/>
      <c r="E580" s="45"/>
    </row>
    <row r="581" spans="1:5" x14ac:dyDescent="0.25">
      <c r="A581" s="45"/>
      <c r="B581" s="119"/>
      <c r="C581" s="45"/>
      <c r="D581" s="45"/>
      <c r="E581" s="45"/>
    </row>
    <row r="582" spans="1:5" x14ac:dyDescent="0.25">
      <c r="A582" s="45"/>
      <c r="B582" s="119"/>
      <c r="C582" s="45"/>
      <c r="D582" s="45"/>
      <c r="E582" s="45"/>
    </row>
    <row r="583" spans="1:5" x14ac:dyDescent="0.25">
      <c r="A583" s="45"/>
      <c r="B583" s="119"/>
      <c r="C583" s="45"/>
      <c r="D583" s="45"/>
      <c r="E583" s="45"/>
    </row>
    <row r="584" spans="1:5" x14ac:dyDescent="0.25">
      <c r="A584" s="45"/>
      <c r="B584" s="119"/>
      <c r="C584" s="45"/>
      <c r="D584" s="45"/>
      <c r="E584" s="45"/>
    </row>
    <row r="585" spans="1:5" x14ac:dyDescent="0.25">
      <c r="A585" s="45"/>
      <c r="B585" s="119"/>
      <c r="C585" s="45"/>
      <c r="D585" s="45"/>
      <c r="E585" s="45"/>
    </row>
    <row r="586" spans="1:5" x14ac:dyDescent="0.25">
      <c r="A586" s="45"/>
      <c r="B586" s="119"/>
      <c r="C586" s="45"/>
      <c r="D586" s="45"/>
      <c r="E586" s="45"/>
    </row>
    <row r="587" spans="1:5" x14ac:dyDescent="0.25">
      <c r="A587" s="45"/>
      <c r="B587" s="119"/>
      <c r="C587" s="45"/>
      <c r="D587" s="45"/>
      <c r="E587" s="45"/>
    </row>
    <row r="588" spans="1:5" x14ac:dyDescent="0.25">
      <c r="A588" s="45"/>
      <c r="B588" s="119"/>
      <c r="C588" s="45"/>
      <c r="D588" s="45"/>
      <c r="E588" s="45"/>
    </row>
    <row r="589" spans="1:5" x14ac:dyDescent="0.25">
      <c r="A589" s="45"/>
      <c r="B589" s="119"/>
      <c r="C589" s="45"/>
      <c r="D589" s="45"/>
      <c r="E589" s="45"/>
    </row>
    <row r="590" spans="1:5" x14ac:dyDescent="0.25">
      <c r="A590" s="45"/>
      <c r="B590" s="119"/>
      <c r="C590" s="45"/>
      <c r="D590" s="45"/>
      <c r="E590" s="45"/>
    </row>
    <row r="591" spans="1:5" x14ac:dyDescent="0.25">
      <c r="A591" s="45"/>
      <c r="B591" s="119"/>
      <c r="C591" s="45"/>
      <c r="D591" s="45"/>
      <c r="E591" s="45"/>
    </row>
    <row r="592" spans="1:5" x14ac:dyDescent="0.25">
      <c r="A592" s="45"/>
      <c r="B592" s="119"/>
      <c r="C592" s="45"/>
      <c r="D592" s="45"/>
      <c r="E592" s="45"/>
    </row>
    <row r="593" spans="1:5" x14ac:dyDescent="0.25">
      <c r="A593" s="45"/>
      <c r="B593" s="119"/>
      <c r="C593" s="45"/>
      <c r="D593" s="45"/>
      <c r="E593" s="45"/>
    </row>
    <row r="594" spans="1:5" x14ac:dyDescent="0.25">
      <c r="A594" s="45"/>
      <c r="B594" s="119"/>
      <c r="C594" s="45"/>
      <c r="D594" s="45"/>
      <c r="E594" s="45"/>
    </row>
    <row r="595" spans="1:5" x14ac:dyDescent="0.25">
      <c r="A595" s="45"/>
      <c r="B595" s="119"/>
      <c r="C595" s="45"/>
      <c r="D595" s="45"/>
      <c r="E595" s="45"/>
    </row>
    <row r="596" spans="1:5" x14ac:dyDescent="0.25">
      <c r="A596" s="45"/>
      <c r="B596" s="119"/>
      <c r="C596" s="45"/>
      <c r="D596" s="45"/>
      <c r="E596" s="45"/>
    </row>
    <row r="597" spans="1:5" x14ac:dyDescent="0.25">
      <c r="A597" s="45"/>
      <c r="B597" s="119"/>
      <c r="C597" s="45"/>
      <c r="D597" s="45"/>
      <c r="E597" s="45"/>
    </row>
    <row r="598" spans="1:5" x14ac:dyDescent="0.25">
      <c r="A598" s="45"/>
      <c r="B598" s="119"/>
      <c r="C598" s="45"/>
      <c r="D598" s="45"/>
      <c r="E598" s="45"/>
    </row>
    <row r="599" spans="1:5" x14ac:dyDescent="0.25">
      <c r="A599" s="45"/>
      <c r="B599" s="119"/>
      <c r="C599" s="45"/>
      <c r="D599" s="45"/>
      <c r="E599" s="45"/>
    </row>
    <row r="600" spans="1:5" x14ac:dyDescent="0.25">
      <c r="A600" s="45"/>
      <c r="B600" s="119"/>
      <c r="C600" s="45"/>
      <c r="D600" s="45"/>
      <c r="E600" s="45"/>
    </row>
    <row r="601" spans="1:5" x14ac:dyDescent="0.25">
      <c r="A601" s="45"/>
      <c r="B601" s="119"/>
      <c r="C601" s="45"/>
      <c r="D601" s="45"/>
      <c r="E601" s="45"/>
    </row>
    <row r="602" spans="1:5" x14ac:dyDescent="0.25">
      <c r="A602" s="45"/>
      <c r="B602" s="119"/>
      <c r="C602" s="45"/>
      <c r="D602" s="45"/>
      <c r="E602" s="45"/>
    </row>
    <row r="603" spans="1:5" x14ac:dyDescent="0.25">
      <c r="A603" s="45"/>
      <c r="B603" s="119"/>
      <c r="C603" s="45"/>
      <c r="D603" s="45"/>
      <c r="E603" s="45"/>
    </row>
    <row r="604" spans="1:5" x14ac:dyDescent="0.25">
      <c r="A604" s="45"/>
      <c r="B604" s="119"/>
      <c r="C604" s="45"/>
      <c r="D604" s="45"/>
      <c r="E604" s="45"/>
    </row>
    <row r="605" spans="1:5" x14ac:dyDescent="0.25">
      <c r="A605" s="45"/>
      <c r="B605" s="119"/>
      <c r="C605" s="45"/>
      <c r="D605" s="45"/>
      <c r="E605" s="45"/>
    </row>
    <row r="606" spans="1:5" x14ac:dyDescent="0.25">
      <c r="A606" s="45"/>
      <c r="B606" s="119"/>
      <c r="C606" s="45"/>
      <c r="D606" s="45"/>
      <c r="E606" s="45"/>
    </row>
    <row r="607" spans="1:5" x14ac:dyDescent="0.25">
      <c r="A607" s="45"/>
      <c r="B607" s="119"/>
      <c r="C607" s="45"/>
      <c r="D607" s="45"/>
      <c r="E607" s="45"/>
    </row>
    <row r="608" spans="1:5" x14ac:dyDescent="0.25">
      <c r="A608" s="45"/>
      <c r="B608" s="119"/>
      <c r="C608" s="45"/>
      <c r="D608" s="45"/>
      <c r="E608" s="45"/>
    </row>
    <row r="609" spans="1:5" x14ac:dyDescent="0.25">
      <c r="A609" s="45"/>
      <c r="B609" s="119"/>
      <c r="C609" s="45"/>
      <c r="D609" s="45"/>
      <c r="E609" s="45"/>
    </row>
    <row r="610" spans="1:5" x14ac:dyDescent="0.25">
      <c r="A610" s="45"/>
      <c r="B610" s="119"/>
      <c r="C610" s="45"/>
      <c r="D610" s="45"/>
      <c r="E610" s="45"/>
    </row>
    <row r="611" spans="1:5" x14ac:dyDescent="0.25">
      <c r="A611" s="45"/>
      <c r="B611" s="119"/>
      <c r="C611" s="45"/>
      <c r="D611" s="45"/>
      <c r="E611" s="45"/>
    </row>
    <row r="612" spans="1:5" x14ac:dyDescent="0.25">
      <c r="A612" s="45"/>
      <c r="B612" s="119"/>
      <c r="C612" s="45"/>
      <c r="D612" s="45"/>
      <c r="E612" s="45"/>
    </row>
    <row r="613" spans="1:5" x14ac:dyDescent="0.25">
      <c r="A613" s="45"/>
      <c r="B613" s="119"/>
      <c r="C613" s="45"/>
      <c r="D613" s="45"/>
      <c r="E613" s="45"/>
    </row>
    <row r="614" spans="1:5" x14ac:dyDescent="0.25">
      <c r="A614" s="45"/>
      <c r="B614" s="119"/>
      <c r="C614" s="45"/>
      <c r="D614" s="45"/>
      <c r="E614" s="45"/>
    </row>
    <row r="615" spans="1:5" x14ac:dyDescent="0.25">
      <c r="A615" s="45"/>
      <c r="B615" s="119"/>
      <c r="C615" s="45"/>
      <c r="D615" s="45"/>
      <c r="E615" s="45"/>
    </row>
    <row r="616" spans="1:5" x14ac:dyDescent="0.25">
      <c r="A616" s="45"/>
      <c r="B616" s="119"/>
      <c r="C616" s="45"/>
      <c r="D616" s="45"/>
      <c r="E616" s="45"/>
    </row>
    <row r="617" spans="1:5" x14ac:dyDescent="0.25">
      <c r="A617" s="45"/>
      <c r="B617" s="119"/>
      <c r="C617" s="45"/>
      <c r="D617" s="45"/>
      <c r="E617" s="45"/>
    </row>
    <row r="618" spans="1:5" x14ac:dyDescent="0.25">
      <c r="A618" s="45"/>
      <c r="B618" s="119"/>
      <c r="C618" s="45"/>
      <c r="D618" s="45"/>
      <c r="E618" s="45"/>
    </row>
    <row r="619" spans="1:5" x14ac:dyDescent="0.25">
      <c r="A619" s="45"/>
      <c r="B619" s="119"/>
      <c r="C619" s="45"/>
      <c r="D619" s="45"/>
      <c r="E619" s="45"/>
    </row>
    <row r="620" spans="1:5" x14ac:dyDescent="0.25">
      <c r="A620" s="45"/>
      <c r="B620" s="119"/>
      <c r="C620" s="45"/>
      <c r="D620" s="45"/>
      <c r="E620" s="45"/>
    </row>
    <row r="621" spans="1:5" x14ac:dyDescent="0.25">
      <c r="A621" s="45"/>
      <c r="B621" s="119"/>
      <c r="C621" s="45"/>
      <c r="D621" s="45"/>
      <c r="E621" s="45"/>
    </row>
    <row r="622" spans="1:5" x14ac:dyDescent="0.25">
      <c r="A622" s="45"/>
      <c r="B622" s="119"/>
      <c r="C622" s="45"/>
      <c r="D622" s="45"/>
      <c r="E622" s="45"/>
    </row>
    <row r="623" spans="1:5" x14ac:dyDescent="0.25">
      <c r="A623" s="45"/>
      <c r="B623" s="119"/>
      <c r="C623" s="45"/>
      <c r="D623" s="45"/>
      <c r="E623" s="45"/>
    </row>
    <row r="624" spans="1:5" x14ac:dyDescent="0.25">
      <c r="A624" s="45"/>
      <c r="B624" s="119"/>
      <c r="C624" s="45"/>
      <c r="D624" s="45"/>
      <c r="E624" s="45"/>
    </row>
    <row r="625" spans="1:5" x14ac:dyDescent="0.25">
      <c r="A625" s="45"/>
      <c r="B625" s="119"/>
      <c r="C625" s="45"/>
      <c r="D625" s="45"/>
      <c r="E625" s="45"/>
    </row>
    <row r="626" spans="1:5" x14ac:dyDescent="0.25">
      <c r="A626" s="45"/>
      <c r="B626" s="119"/>
      <c r="C626" s="45"/>
      <c r="D626" s="45"/>
      <c r="E626" s="45"/>
    </row>
    <row r="627" spans="1:5" x14ac:dyDescent="0.25">
      <c r="A627" s="45"/>
      <c r="B627" s="119"/>
      <c r="C627" s="45"/>
      <c r="D627" s="45"/>
      <c r="E627" s="45"/>
    </row>
    <row r="628" spans="1:5" x14ac:dyDescent="0.25">
      <c r="A628" s="45"/>
      <c r="B628" s="119"/>
      <c r="C628" s="45"/>
      <c r="D628" s="45"/>
      <c r="E628" s="45"/>
    </row>
    <row r="629" spans="1:5" x14ac:dyDescent="0.25">
      <c r="A629" s="45"/>
      <c r="B629" s="119"/>
      <c r="C629" s="45"/>
      <c r="D629" s="45"/>
      <c r="E629" s="45"/>
    </row>
    <row r="630" spans="1:5" x14ac:dyDescent="0.25">
      <c r="A630" s="45"/>
      <c r="B630" s="119"/>
      <c r="C630" s="45"/>
      <c r="D630" s="45"/>
      <c r="E630" s="45"/>
    </row>
    <row r="631" spans="1:5" x14ac:dyDescent="0.25">
      <c r="A631" s="45"/>
      <c r="B631" s="119"/>
      <c r="C631" s="45"/>
      <c r="D631" s="45"/>
      <c r="E631" s="45"/>
    </row>
    <row r="632" spans="1:5" x14ac:dyDescent="0.25">
      <c r="A632" s="45"/>
      <c r="B632" s="119"/>
      <c r="C632" s="45"/>
      <c r="D632" s="45"/>
      <c r="E632" s="45"/>
    </row>
    <row r="633" spans="1:5" x14ac:dyDescent="0.25">
      <c r="A633" s="45"/>
      <c r="B633" s="119"/>
      <c r="C633" s="45"/>
      <c r="D633" s="45"/>
      <c r="E633" s="45"/>
    </row>
    <row r="634" spans="1:5" x14ac:dyDescent="0.25">
      <c r="A634" s="45"/>
      <c r="B634" s="119"/>
      <c r="C634" s="45"/>
      <c r="D634" s="45"/>
      <c r="E634" s="45"/>
    </row>
    <row r="635" spans="1:5" x14ac:dyDescent="0.25">
      <c r="A635" s="45"/>
      <c r="B635" s="119"/>
      <c r="C635" s="45"/>
      <c r="D635" s="45"/>
      <c r="E635" s="45"/>
    </row>
    <row r="636" spans="1:5" x14ac:dyDescent="0.25">
      <c r="A636" s="45"/>
      <c r="B636" s="119"/>
      <c r="C636" s="45"/>
      <c r="D636" s="45"/>
      <c r="E636" s="45"/>
    </row>
    <row r="637" spans="1:5" x14ac:dyDescent="0.25">
      <c r="A637" s="45"/>
      <c r="B637" s="119"/>
      <c r="C637" s="45"/>
      <c r="D637" s="45"/>
      <c r="E637" s="45"/>
    </row>
    <row r="638" spans="1:5" x14ac:dyDescent="0.25">
      <c r="A638" s="45"/>
      <c r="B638" s="119"/>
      <c r="C638" s="45"/>
      <c r="D638" s="45"/>
      <c r="E638" s="45"/>
    </row>
    <row r="639" spans="1:5" x14ac:dyDescent="0.25">
      <c r="A639" s="45"/>
      <c r="B639" s="119"/>
      <c r="C639" s="45"/>
      <c r="D639" s="45"/>
      <c r="E639" s="45"/>
    </row>
    <row r="640" spans="1:5" x14ac:dyDescent="0.25">
      <c r="A640" s="45"/>
      <c r="B640" s="119"/>
      <c r="C640" s="45"/>
      <c r="D640" s="45"/>
      <c r="E640" s="45"/>
    </row>
    <row r="641" spans="1:5" x14ac:dyDescent="0.25">
      <c r="A641" s="45"/>
      <c r="B641" s="119"/>
      <c r="C641" s="45"/>
      <c r="D641" s="45"/>
      <c r="E641" s="45"/>
    </row>
    <row r="642" spans="1:5" x14ac:dyDescent="0.25">
      <c r="A642" s="45"/>
      <c r="B642" s="119"/>
      <c r="C642" s="45"/>
      <c r="D642" s="45"/>
      <c r="E642" s="45"/>
    </row>
    <row r="643" spans="1:5" x14ac:dyDescent="0.25">
      <c r="A643" s="45"/>
      <c r="B643" s="119"/>
      <c r="C643" s="45"/>
      <c r="D643" s="45"/>
      <c r="E643" s="45"/>
    </row>
    <row r="644" spans="1:5" x14ac:dyDescent="0.25">
      <c r="A644" s="45"/>
      <c r="B644" s="119"/>
      <c r="C644" s="45"/>
      <c r="D644" s="45"/>
      <c r="E644" s="45"/>
    </row>
    <row r="645" spans="1:5" x14ac:dyDescent="0.25">
      <c r="A645" s="45"/>
      <c r="B645" s="119"/>
      <c r="C645" s="45"/>
      <c r="D645" s="45"/>
      <c r="E645" s="45"/>
    </row>
    <row r="646" spans="1:5" x14ac:dyDescent="0.25">
      <c r="A646" s="45"/>
      <c r="B646" s="119"/>
      <c r="C646" s="45"/>
      <c r="D646" s="45"/>
      <c r="E646" s="45"/>
    </row>
    <row r="647" spans="1:5" x14ac:dyDescent="0.25">
      <c r="A647" s="45"/>
      <c r="B647" s="119"/>
      <c r="C647" s="45"/>
      <c r="D647" s="45"/>
      <c r="E647" s="45"/>
    </row>
    <row r="648" spans="1:5" x14ac:dyDescent="0.25">
      <c r="A648" s="45"/>
      <c r="B648" s="119"/>
      <c r="C648" s="45"/>
      <c r="D648" s="45"/>
      <c r="E648" s="45"/>
    </row>
    <row r="649" spans="1:5" x14ac:dyDescent="0.25">
      <c r="A649" s="45"/>
      <c r="B649" s="119"/>
      <c r="C649" s="45"/>
      <c r="D649" s="45"/>
      <c r="E649" s="45"/>
    </row>
    <row r="650" spans="1:5" x14ac:dyDescent="0.25">
      <c r="A650" s="45"/>
      <c r="B650" s="119"/>
      <c r="C650" s="45"/>
      <c r="D650" s="45"/>
      <c r="E650" s="45"/>
    </row>
    <row r="651" spans="1:5" x14ac:dyDescent="0.25">
      <c r="A651" s="45"/>
      <c r="B651" s="119"/>
      <c r="C651" s="45"/>
      <c r="D651" s="45"/>
      <c r="E651" s="45"/>
    </row>
    <row r="652" spans="1:5" x14ac:dyDescent="0.25">
      <c r="A652" s="45"/>
      <c r="B652" s="119"/>
      <c r="C652" s="45"/>
      <c r="D652" s="45"/>
      <c r="E652" s="45"/>
    </row>
    <row r="653" spans="1:5" x14ac:dyDescent="0.25">
      <c r="A653" s="45"/>
      <c r="B653" s="119"/>
      <c r="C653" s="45"/>
      <c r="D653" s="45"/>
      <c r="E653" s="45"/>
    </row>
    <row r="654" spans="1:5" x14ac:dyDescent="0.25">
      <c r="A654" s="45"/>
      <c r="B654" s="119"/>
      <c r="C654" s="45"/>
      <c r="D654" s="45"/>
      <c r="E654" s="45"/>
    </row>
    <row r="655" spans="1:5" x14ac:dyDescent="0.25">
      <c r="A655" s="45"/>
      <c r="B655" s="119"/>
      <c r="C655" s="45"/>
      <c r="D655" s="45"/>
      <c r="E655" s="45"/>
    </row>
    <row r="656" spans="1:5" x14ac:dyDescent="0.25">
      <c r="A656" s="45"/>
      <c r="B656" s="119"/>
      <c r="C656" s="45"/>
      <c r="D656" s="45"/>
      <c r="E656" s="45"/>
    </row>
    <row r="657" spans="1:5" x14ac:dyDescent="0.25">
      <c r="A657" s="45"/>
      <c r="B657" s="119"/>
      <c r="C657" s="45"/>
      <c r="D657" s="45"/>
      <c r="E657" s="45"/>
    </row>
    <row r="658" spans="1:5" x14ac:dyDescent="0.25">
      <c r="A658" s="45"/>
      <c r="B658" s="119"/>
      <c r="C658" s="45"/>
      <c r="D658" s="45"/>
      <c r="E658" s="45"/>
    </row>
    <row r="659" spans="1:5" x14ac:dyDescent="0.25">
      <c r="A659" s="45"/>
      <c r="B659" s="119"/>
      <c r="C659" s="45"/>
      <c r="D659" s="45"/>
      <c r="E659" s="45"/>
    </row>
    <row r="660" spans="1:5" x14ac:dyDescent="0.25">
      <c r="A660" s="45"/>
      <c r="B660" s="119"/>
      <c r="C660" s="45"/>
      <c r="D660" s="45"/>
      <c r="E660" s="45"/>
    </row>
    <row r="661" spans="1:5" x14ac:dyDescent="0.25">
      <c r="A661" s="45"/>
      <c r="B661" s="119"/>
      <c r="C661" s="45"/>
      <c r="D661" s="45"/>
      <c r="E661" s="45"/>
    </row>
    <row r="662" spans="1:5" x14ac:dyDescent="0.25">
      <c r="A662" s="45"/>
      <c r="B662" s="119"/>
      <c r="C662" s="45"/>
      <c r="D662" s="45"/>
      <c r="E662" s="45"/>
    </row>
    <row r="663" spans="1:5" x14ac:dyDescent="0.25">
      <c r="A663" s="45"/>
      <c r="B663" s="119"/>
      <c r="C663" s="45"/>
      <c r="D663" s="45"/>
      <c r="E663" s="45"/>
    </row>
    <row r="664" spans="1:5" x14ac:dyDescent="0.25">
      <c r="A664" s="45"/>
      <c r="B664" s="119"/>
      <c r="C664" s="45"/>
      <c r="D664" s="45"/>
      <c r="E664" s="45"/>
    </row>
    <row r="665" spans="1:5" x14ac:dyDescent="0.25">
      <c r="A665" s="45"/>
      <c r="B665" s="119"/>
      <c r="C665" s="45"/>
      <c r="D665" s="45"/>
      <c r="E665" s="45"/>
    </row>
    <row r="666" spans="1:5" x14ac:dyDescent="0.25">
      <c r="A666" s="45"/>
      <c r="B666" s="119"/>
      <c r="C666" s="45"/>
      <c r="D666" s="45"/>
      <c r="E666" s="45"/>
    </row>
    <row r="667" spans="1:5" x14ac:dyDescent="0.25">
      <c r="A667" s="45"/>
      <c r="B667" s="119"/>
      <c r="C667" s="45"/>
      <c r="D667" s="45"/>
      <c r="E667" s="45"/>
    </row>
    <row r="668" spans="1:5" x14ac:dyDescent="0.25">
      <c r="A668" s="45"/>
      <c r="B668" s="119"/>
      <c r="C668" s="45"/>
      <c r="D668" s="45"/>
      <c r="E668" s="45"/>
    </row>
    <row r="669" spans="1:5" x14ac:dyDescent="0.25">
      <c r="A669" s="45"/>
      <c r="B669" s="119"/>
      <c r="C669" s="45"/>
      <c r="D669" s="45"/>
      <c r="E669" s="45"/>
    </row>
    <row r="670" spans="1:5" x14ac:dyDescent="0.25">
      <c r="A670" s="45"/>
      <c r="B670" s="119"/>
      <c r="C670" s="45"/>
      <c r="D670" s="45"/>
      <c r="E670" s="45"/>
    </row>
    <row r="671" spans="1:5" x14ac:dyDescent="0.25">
      <c r="A671" s="45"/>
      <c r="B671" s="119"/>
      <c r="C671" s="45"/>
      <c r="D671" s="45"/>
      <c r="E671" s="45"/>
    </row>
    <row r="672" spans="1:5" x14ac:dyDescent="0.25">
      <c r="A672" s="45"/>
      <c r="B672" s="119"/>
      <c r="C672" s="45"/>
      <c r="D672" s="45"/>
      <c r="E672" s="45"/>
    </row>
    <row r="673" spans="1:5" x14ac:dyDescent="0.25">
      <c r="A673" s="45"/>
      <c r="B673" s="119"/>
      <c r="C673" s="45"/>
      <c r="D673" s="45"/>
      <c r="E673" s="45"/>
    </row>
    <row r="674" spans="1:5" x14ac:dyDescent="0.25">
      <c r="A674" s="45"/>
      <c r="B674" s="119"/>
      <c r="C674" s="45"/>
      <c r="D674" s="45"/>
      <c r="E674" s="45"/>
    </row>
    <row r="675" spans="1:5" x14ac:dyDescent="0.25">
      <c r="A675" s="45"/>
      <c r="B675" s="119"/>
      <c r="C675" s="45"/>
      <c r="D675" s="45"/>
      <c r="E675" s="45"/>
    </row>
    <row r="676" spans="1:5" x14ac:dyDescent="0.25">
      <c r="A676" s="45"/>
      <c r="B676" s="119"/>
      <c r="C676" s="45"/>
      <c r="D676" s="45"/>
      <c r="E676" s="45"/>
    </row>
    <row r="677" spans="1:5" x14ac:dyDescent="0.25">
      <c r="A677" s="45"/>
      <c r="B677" s="119"/>
      <c r="C677" s="45"/>
      <c r="D677" s="45"/>
      <c r="E677" s="45"/>
    </row>
    <row r="678" spans="1:5" x14ac:dyDescent="0.25">
      <c r="A678" s="45"/>
      <c r="B678" s="119"/>
      <c r="C678" s="45"/>
      <c r="D678" s="45"/>
      <c r="E678" s="45"/>
    </row>
    <row r="679" spans="1:5" x14ac:dyDescent="0.25">
      <c r="A679" s="45"/>
      <c r="B679" s="119"/>
      <c r="C679" s="45"/>
      <c r="D679" s="45"/>
      <c r="E679" s="45"/>
    </row>
    <row r="680" spans="1:5" x14ac:dyDescent="0.25">
      <c r="A680" s="45"/>
      <c r="B680" s="119"/>
      <c r="C680" s="45"/>
      <c r="D680" s="45"/>
      <c r="E680" s="45"/>
    </row>
    <row r="681" spans="1:5" x14ac:dyDescent="0.25">
      <c r="A681" s="45"/>
      <c r="B681" s="119"/>
      <c r="C681" s="45"/>
      <c r="D681" s="45"/>
      <c r="E681" s="45"/>
    </row>
    <row r="682" spans="1:5" x14ac:dyDescent="0.25">
      <c r="A682" s="45"/>
      <c r="B682" s="119"/>
      <c r="C682" s="45"/>
      <c r="D682" s="45"/>
      <c r="E682" s="45"/>
    </row>
    <row r="683" spans="1:5" x14ac:dyDescent="0.25">
      <c r="A683" s="45"/>
      <c r="B683" s="119"/>
      <c r="C683" s="45"/>
      <c r="D683" s="45"/>
      <c r="E683" s="45"/>
    </row>
    <row r="684" spans="1:5" x14ac:dyDescent="0.25">
      <c r="A684" s="45"/>
      <c r="B684" s="119"/>
      <c r="C684" s="45"/>
      <c r="D684" s="45"/>
      <c r="E684" s="45"/>
    </row>
    <row r="685" spans="1:5" x14ac:dyDescent="0.25">
      <c r="A685" s="45"/>
      <c r="B685" s="119"/>
      <c r="C685" s="45"/>
      <c r="D685" s="45"/>
      <c r="E685" s="45"/>
    </row>
    <row r="686" spans="1:5" x14ac:dyDescent="0.25">
      <c r="A686" s="45"/>
      <c r="B686" s="119"/>
      <c r="C686" s="45"/>
      <c r="D686" s="45"/>
      <c r="E686" s="45"/>
    </row>
    <row r="687" spans="1:5" x14ac:dyDescent="0.25">
      <c r="A687" s="45"/>
      <c r="B687" s="119"/>
      <c r="C687" s="45"/>
      <c r="D687" s="45"/>
      <c r="E687" s="45"/>
    </row>
    <row r="688" spans="1:5" x14ac:dyDescent="0.25">
      <c r="A688" s="45"/>
      <c r="B688" s="119"/>
      <c r="C688" s="45"/>
      <c r="D688" s="45"/>
      <c r="E688" s="45"/>
    </row>
    <row r="689" spans="1:5" x14ac:dyDescent="0.25">
      <c r="A689" s="45"/>
      <c r="B689" s="119"/>
      <c r="C689" s="45"/>
      <c r="D689" s="45"/>
      <c r="E689" s="45"/>
    </row>
    <row r="690" spans="1:5" x14ac:dyDescent="0.25">
      <c r="A690" s="45"/>
      <c r="B690" s="119"/>
      <c r="C690" s="45"/>
      <c r="D690" s="45"/>
      <c r="E690" s="45"/>
    </row>
    <row r="691" spans="1:5" x14ac:dyDescent="0.25">
      <c r="A691" s="45"/>
      <c r="B691" s="119"/>
      <c r="C691" s="45"/>
      <c r="D691" s="45"/>
      <c r="E691" s="45"/>
    </row>
    <row r="692" spans="1:5" x14ac:dyDescent="0.25">
      <c r="A692" s="45"/>
      <c r="B692" s="119"/>
      <c r="C692" s="45"/>
      <c r="D692" s="45"/>
      <c r="E692" s="45"/>
    </row>
    <row r="693" spans="1:5" x14ac:dyDescent="0.25">
      <c r="A693" s="45"/>
      <c r="B693" s="119"/>
      <c r="C693" s="45"/>
      <c r="D693" s="45"/>
      <c r="E693" s="45"/>
    </row>
    <row r="694" spans="1:5" x14ac:dyDescent="0.25">
      <c r="A694" s="45"/>
      <c r="B694" s="119"/>
      <c r="C694" s="45"/>
      <c r="D694" s="45"/>
      <c r="E694" s="45"/>
    </row>
    <row r="695" spans="1:5" x14ac:dyDescent="0.25">
      <c r="A695" s="45"/>
      <c r="B695" s="119"/>
      <c r="C695" s="45"/>
      <c r="D695" s="45"/>
      <c r="E695" s="45"/>
    </row>
    <row r="696" spans="1:5" x14ac:dyDescent="0.25">
      <c r="A696" s="45"/>
      <c r="B696" s="119"/>
      <c r="C696" s="45"/>
      <c r="D696" s="45"/>
      <c r="E696" s="45"/>
    </row>
    <row r="697" spans="1:5" x14ac:dyDescent="0.25">
      <c r="A697" s="45"/>
      <c r="B697" s="119"/>
      <c r="C697" s="45"/>
      <c r="D697" s="45"/>
      <c r="E697" s="45"/>
    </row>
    <row r="698" spans="1:5" x14ac:dyDescent="0.25">
      <c r="A698" s="45"/>
      <c r="B698" s="119"/>
      <c r="C698" s="45"/>
      <c r="D698" s="45"/>
      <c r="E698" s="45"/>
    </row>
    <row r="699" spans="1:5" x14ac:dyDescent="0.25">
      <c r="A699" s="45"/>
      <c r="B699" s="119"/>
      <c r="C699" s="45"/>
      <c r="D699" s="45"/>
      <c r="E699" s="45"/>
    </row>
    <row r="700" spans="1:5" x14ac:dyDescent="0.25">
      <c r="A700" s="45"/>
      <c r="B700" s="119"/>
      <c r="C700" s="45"/>
      <c r="D700" s="45"/>
      <c r="E700" s="45"/>
    </row>
    <row r="701" spans="1:5" x14ac:dyDescent="0.25">
      <c r="A701" s="45"/>
      <c r="B701" s="119"/>
      <c r="C701" s="45"/>
      <c r="D701" s="45"/>
      <c r="E701" s="45"/>
    </row>
    <row r="702" spans="1:5" x14ac:dyDescent="0.25">
      <c r="A702" s="45"/>
      <c r="B702" s="119"/>
      <c r="C702" s="45"/>
      <c r="D702" s="45"/>
      <c r="E702" s="45"/>
    </row>
    <row r="703" spans="1:5" x14ac:dyDescent="0.25">
      <c r="A703" s="45"/>
      <c r="B703" s="119"/>
      <c r="C703" s="45"/>
      <c r="D703" s="45"/>
      <c r="E703" s="45"/>
    </row>
    <row r="704" spans="1:5" x14ac:dyDescent="0.25">
      <c r="A704" s="45"/>
      <c r="B704" s="119"/>
      <c r="C704" s="45"/>
      <c r="D704" s="45"/>
      <c r="E704" s="45"/>
    </row>
    <row r="705" spans="1:5" x14ac:dyDescent="0.25">
      <c r="A705" s="45"/>
      <c r="B705" s="119"/>
      <c r="C705" s="45"/>
      <c r="D705" s="45"/>
      <c r="E705" s="45"/>
    </row>
    <row r="706" spans="1:5" x14ac:dyDescent="0.25">
      <c r="A706" s="45"/>
      <c r="B706" s="119"/>
      <c r="C706" s="45"/>
      <c r="D706" s="45"/>
      <c r="E706" s="45"/>
    </row>
    <row r="707" spans="1:5" x14ac:dyDescent="0.25">
      <c r="A707" s="45"/>
      <c r="B707" s="119"/>
      <c r="C707" s="45"/>
      <c r="D707" s="45"/>
      <c r="E707" s="45"/>
    </row>
    <row r="708" spans="1:5" x14ac:dyDescent="0.25">
      <c r="A708" s="45"/>
      <c r="B708" s="119"/>
      <c r="C708" s="45"/>
      <c r="D708" s="45"/>
      <c r="E708" s="45"/>
    </row>
    <row r="709" spans="1:5" x14ac:dyDescent="0.25">
      <c r="A709" s="45"/>
      <c r="B709" s="119"/>
      <c r="C709" s="45"/>
      <c r="D709" s="45"/>
      <c r="E709" s="45"/>
    </row>
    <row r="710" spans="1:5" x14ac:dyDescent="0.25">
      <c r="A710" s="45"/>
      <c r="B710" s="119"/>
      <c r="C710" s="45"/>
      <c r="D710" s="45"/>
      <c r="E710" s="45"/>
    </row>
    <row r="711" spans="1:5" x14ac:dyDescent="0.25">
      <c r="A711" s="45"/>
      <c r="B711" s="119"/>
      <c r="C711" s="45"/>
      <c r="D711" s="45"/>
      <c r="E711" s="45"/>
    </row>
    <row r="712" spans="1:5" x14ac:dyDescent="0.25">
      <c r="A712" s="45"/>
      <c r="B712" s="119"/>
      <c r="C712" s="45"/>
      <c r="D712" s="45"/>
      <c r="E712" s="45"/>
    </row>
    <row r="713" spans="1:5" x14ac:dyDescent="0.25">
      <c r="A713" s="45"/>
      <c r="B713" s="119"/>
      <c r="C713" s="45"/>
      <c r="D713" s="45"/>
      <c r="E713" s="45"/>
    </row>
    <row r="714" spans="1:5" x14ac:dyDescent="0.25">
      <c r="A714" s="45"/>
      <c r="B714" s="119"/>
      <c r="C714" s="45"/>
      <c r="D714" s="45"/>
      <c r="E714" s="45"/>
    </row>
    <row r="715" spans="1:5" x14ac:dyDescent="0.25">
      <c r="A715" s="45"/>
      <c r="B715" s="119"/>
      <c r="C715" s="45"/>
      <c r="D715" s="45"/>
      <c r="E715" s="45"/>
    </row>
    <row r="716" spans="1:5" x14ac:dyDescent="0.25">
      <c r="A716" s="45"/>
      <c r="B716" s="119"/>
      <c r="C716" s="45"/>
      <c r="D716" s="45"/>
      <c r="E716" s="45"/>
    </row>
    <row r="717" spans="1:5" x14ac:dyDescent="0.25">
      <c r="A717" s="45"/>
      <c r="B717" s="119"/>
      <c r="C717" s="45"/>
      <c r="D717" s="45"/>
      <c r="E717" s="45"/>
    </row>
    <row r="718" spans="1:5" x14ac:dyDescent="0.25">
      <c r="A718" s="45"/>
      <c r="B718" s="119"/>
      <c r="C718" s="45"/>
      <c r="D718" s="45"/>
      <c r="E718" s="45"/>
    </row>
    <row r="719" spans="1:5" x14ac:dyDescent="0.25">
      <c r="A719" s="45"/>
      <c r="B719" s="119"/>
      <c r="C719" s="45"/>
      <c r="D719" s="45"/>
      <c r="E719" s="45"/>
    </row>
    <row r="720" spans="1:5" x14ac:dyDescent="0.25">
      <c r="A720" s="45"/>
      <c r="B720" s="119"/>
      <c r="C720" s="45"/>
      <c r="D720" s="45"/>
      <c r="E720" s="45"/>
    </row>
    <row r="721" spans="1:5" x14ac:dyDescent="0.25">
      <c r="A721" s="45"/>
      <c r="B721" s="119"/>
      <c r="C721" s="45"/>
      <c r="D721" s="45"/>
      <c r="E721" s="45"/>
    </row>
    <row r="722" spans="1:5" x14ac:dyDescent="0.25">
      <c r="A722" s="45"/>
      <c r="B722" s="119"/>
      <c r="C722" s="45"/>
      <c r="D722" s="45"/>
      <c r="E722" s="45"/>
    </row>
    <row r="723" spans="1:5" x14ac:dyDescent="0.25">
      <c r="A723" s="45"/>
      <c r="B723" s="119"/>
      <c r="C723" s="45"/>
      <c r="D723" s="45"/>
      <c r="E723" s="45"/>
    </row>
    <row r="724" spans="1:5" x14ac:dyDescent="0.25">
      <c r="A724" s="45"/>
      <c r="B724" s="119"/>
      <c r="C724" s="45"/>
      <c r="D724" s="45"/>
      <c r="E724" s="45"/>
    </row>
    <row r="725" spans="1:5" x14ac:dyDescent="0.25">
      <c r="A725" s="45"/>
      <c r="B725" s="119"/>
      <c r="C725" s="45"/>
      <c r="D725" s="45"/>
      <c r="E725" s="45"/>
    </row>
    <row r="726" spans="1:5" x14ac:dyDescent="0.25">
      <c r="A726" s="45"/>
      <c r="B726" s="119"/>
      <c r="C726" s="45"/>
      <c r="D726" s="45"/>
      <c r="E726" s="45"/>
    </row>
    <row r="727" spans="1:5" x14ac:dyDescent="0.25">
      <c r="A727" s="45"/>
      <c r="B727" s="119"/>
      <c r="C727" s="45"/>
      <c r="D727" s="45"/>
      <c r="E727" s="45"/>
    </row>
    <row r="728" spans="1:5" x14ac:dyDescent="0.25">
      <c r="A728" s="45"/>
      <c r="B728" s="119"/>
      <c r="C728" s="45"/>
      <c r="D728" s="45"/>
      <c r="E728" s="45"/>
    </row>
    <row r="729" spans="1:5" x14ac:dyDescent="0.25">
      <c r="A729" s="45"/>
      <c r="B729" s="119"/>
      <c r="C729" s="45"/>
      <c r="D729" s="45"/>
      <c r="E729" s="45"/>
    </row>
    <row r="730" spans="1:5" x14ac:dyDescent="0.25">
      <c r="A730" s="45"/>
      <c r="B730" s="119"/>
      <c r="C730" s="45"/>
      <c r="D730" s="45"/>
      <c r="E730" s="45"/>
    </row>
    <row r="731" spans="1:5" x14ac:dyDescent="0.25">
      <c r="A731" s="45"/>
      <c r="B731" s="119"/>
      <c r="C731" s="45"/>
      <c r="D731" s="45"/>
      <c r="E731" s="45"/>
    </row>
    <row r="732" spans="1:5" x14ac:dyDescent="0.25">
      <c r="A732" s="45"/>
      <c r="B732" s="119"/>
      <c r="C732" s="45"/>
      <c r="D732" s="45"/>
      <c r="E732" s="45"/>
    </row>
    <row r="733" spans="1:5" x14ac:dyDescent="0.25">
      <c r="A733" s="45"/>
      <c r="B733" s="119"/>
      <c r="C733" s="45"/>
      <c r="D733" s="45"/>
      <c r="E733" s="45"/>
    </row>
    <row r="734" spans="1:5" x14ac:dyDescent="0.25">
      <c r="A734" s="45"/>
      <c r="B734" s="119"/>
      <c r="C734" s="45"/>
      <c r="D734" s="45"/>
      <c r="E734" s="45"/>
    </row>
    <row r="735" spans="1:5" x14ac:dyDescent="0.25">
      <c r="A735" s="45"/>
      <c r="B735" s="119"/>
      <c r="C735" s="45"/>
      <c r="D735" s="45"/>
      <c r="E735" s="45"/>
    </row>
    <row r="736" spans="1:5" x14ac:dyDescent="0.25">
      <c r="A736" s="45"/>
      <c r="B736" s="119"/>
      <c r="C736" s="45"/>
      <c r="D736" s="45"/>
      <c r="E736" s="45"/>
    </row>
    <row r="737" spans="1:5" x14ac:dyDescent="0.25">
      <c r="A737" s="45"/>
      <c r="B737" s="119"/>
      <c r="C737" s="45"/>
      <c r="D737" s="45"/>
      <c r="E737" s="45"/>
    </row>
    <row r="738" spans="1:5" x14ac:dyDescent="0.25">
      <c r="A738" s="45"/>
      <c r="B738" s="119"/>
      <c r="C738" s="45"/>
      <c r="D738" s="45"/>
      <c r="E738" s="45"/>
    </row>
    <row r="739" spans="1:5" x14ac:dyDescent="0.25">
      <c r="A739" s="45"/>
      <c r="B739" s="119"/>
      <c r="C739" s="45"/>
      <c r="D739" s="45"/>
      <c r="E739" s="45"/>
    </row>
    <row r="740" spans="1:5" x14ac:dyDescent="0.25">
      <c r="A740" s="45"/>
      <c r="B740" s="119"/>
      <c r="C740" s="45"/>
      <c r="D740" s="45"/>
      <c r="E740" s="45"/>
    </row>
    <row r="741" spans="1:5" x14ac:dyDescent="0.25">
      <c r="A741" s="45"/>
      <c r="B741" s="119"/>
      <c r="C741" s="45"/>
      <c r="D741" s="45"/>
      <c r="E741" s="45"/>
    </row>
    <row r="742" spans="1:5" x14ac:dyDescent="0.25">
      <c r="A742" s="45"/>
      <c r="B742" s="119"/>
      <c r="C742" s="45"/>
      <c r="D742" s="45"/>
      <c r="E742" s="45"/>
    </row>
    <row r="743" spans="1:5" x14ac:dyDescent="0.25">
      <c r="A743" s="45"/>
      <c r="B743" s="119"/>
      <c r="C743" s="45"/>
      <c r="D743" s="45"/>
      <c r="E743" s="45"/>
    </row>
    <row r="744" spans="1:5" x14ac:dyDescent="0.25">
      <c r="A744" s="45"/>
      <c r="B744" s="119"/>
      <c r="C744" s="45"/>
      <c r="D744" s="45"/>
      <c r="E744" s="45"/>
    </row>
    <row r="745" spans="1:5" x14ac:dyDescent="0.25">
      <c r="A745" s="45"/>
      <c r="B745" s="119"/>
      <c r="C745" s="45"/>
      <c r="D745" s="45"/>
      <c r="E745" s="45"/>
    </row>
    <row r="746" spans="1:5" x14ac:dyDescent="0.25">
      <c r="A746" s="45"/>
      <c r="B746" s="119"/>
      <c r="C746" s="45"/>
      <c r="D746" s="45"/>
      <c r="E746" s="45"/>
    </row>
    <row r="747" spans="1:5" x14ac:dyDescent="0.25">
      <c r="A747" s="45"/>
      <c r="B747" s="119"/>
      <c r="C747" s="45"/>
      <c r="D747" s="45"/>
      <c r="E747" s="45"/>
    </row>
    <row r="748" spans="1:5" x14ac:dyDescent="0.25">
      <c r="A748" s="45"/>
      <c r="B748" s="119"/>
      <c r="C748" s="45"/>
      <c r="D748" s="45"/>
      <c r="E748" s="45"/>
    </row>
    <row r="749" spans="1:5" x14ac:dyDescent="0.25">
      <c r="A749" s="45"/>
      <c r="B749" s="119"/>
      <c r="C749" s="45"/>
      <c r="D749" s="45"/>
      <c r="E749" s="45"/>
    </row>
    <row r="750" spans="1:5" x14ac:dyDescent="0.25">
      <c r="A750" s="45"/>
      <c r="B750" s="119"/>
      <c r="C750" s="45"/>
      <c r="D750" s="45"/>
      <c r="E750" s="45"/>
    </row>
    <row r="751" spans="1:5" x14ac:dyDescent="0.25">
      <c r="A751" s="45"/>
      <c r="B751" s="119"/>
      <c r="C751" s="45"/>
      <c r="D751" s="45"/>
      <c r="E751" s="45"/>
    </row>
    <row r="752" spans="1:5" x14ac:dyDescent="0.25">
      <c r="A752" s="45"/>
      <c r="B752" s="119"/>
      <c r="C752" s="45"/>
      <c r="D752" s="45"/>
      <c r="E752" s="45"/>
    </row>
    <row r="753" spans="1:5" x14ac:dyDescent="0.25">
      <c r="A753" s="45"/>
      <c r="B753" s="119"/>
      <c r="C753" s="45"/>
      <c r="D753" s="45"/>
      <c r="E753" s="45"/>
    </row>
    <row r="754" spans="1:5" x14ac:dyDescent="0.25">
      <c r="A754" s="45"/>
      <c r="B754" s="119"/>
      <c r="C754" s="45"/>
      <c r="D754" s="45"/>
      <c r="E754" s="45"/>
    </row>
    <row r="755" spans="1:5" x14ac:dyDescent="0.25">
      <c r="A755" s="45"/>
      <c r="B755" s="119"/>
      <c r="C755" s="45"/>
      <c r="D755" s="45"/>
      <c r="E755" s="45"/>
    </row>
    <row r="756" spans="1:5" x14ac:dyDescent="0.25">
      <c r="A756" s="45"/>
      <c r="B756" s="119"/>
      <c r="C756" s="45"/>
      <c r="D756" s="45"/>
      <c r="E756" s="45"/>
    </row>
    <row r="757" spans="1:5" x14ac:dyDescent="0.25">
      <c r="A757" s="45"/>
      <c r="B757" s="119"/>
      <c r="C757" s="45"/>
      <c r="D757" s="45"/>
      <c r="E757" s="45"/>
    </row>
    <row r="758" spans="1:5" x14ac:dyDescent="0.25">
      <c r="A758" s="45"/>
      <c r="B758" s="119"/>
      <c r="C758" s="45"/>
      <c r="D758" s="45"/>
      <c r="E758" s="45"/>
    </row>
    <row r="759" spans="1:5" x14ac:dyDescent="0.25">
      <c r="A759" s="45"/>
      <c r="B759" s="119"/>
      <c r="C759" s="45"/>
      <c r="D759" s="45"/>
      <c r="E759" s="45"/>
    </row>
    <row r="760" spans="1:5" x14ac:dyDescent="0.25">
      <c r="A760" s="45"/>
      <c r="B760" s="119"/>
      <c r="C760" s="45"/>
      <c r="D760" s="45"/>
      <c r="E760" s="45"/>
    </row>
    <row r="761" spans="1:5" x14ac:dyDescent="0.25">
      <c r="A761" s="45"/>
      <c r="B761" s="119"/>
      <c r="C761" s="45"/>
      <c r="D761" s="45"/>
      <c r="E761" s="45"/>
    </row>
    <row r="762" spans="1:5" x14ac:dyDescent="0.25">
      <c r="A762" s="45"/>
      <c r="B762" s="119"/>
      <c r="C762" s="45"/>
      <c r="D762" s="45"/>
      <c r="E762" s="45"/>
    </row>
    <row r="763" spans="1:5" x14ac:dyDescent="0.25">
      <c r="A763" s="45"/>
      <c r="B763" s="119"/>
      <c r="C763" s="45"/>
      <c r="D763" s="45"/>
      <c r="E763" s="45"/>
    </row>
    <row r="764" spans="1:5" x14ac:dyDescent="0.25">
      <c r="A764" s="45"/>
      <c r="B764" s="119"/>
      <c r="C764" s="45"/>
      <c r="D764" s="45"/>
      <c r="E764" s="45"/>
    </row>
    <row r="765" spans="1:5" x14ac:dyDescent="0.25">
      <c r="A765" s="45"/>
      <c r="B765" s="119"/>
      <c r="C765" s="45"/>
      <c r="D765" s="45"/>
      <c r="E765" s="45"/>
    </row>
    <row r="766" spans="1:5" x14ac:dyDescent="0.25">
      <c r="A766" s="45"/>
      <c r="B766" s="119"/>
      <c r="C766" s="45"/>
      <c r="D766" s="45"/>
      <c r="E766" s="45"/>
    </row>
    <row r="767" spans="1:5" x14ac:dyDescent="0.25">
      <c r="A767" s="45"/>
      <c r="B767" s="119"/>
      <c r="C767" s="45"/>
      <c r="D767" s="45"/>
      <c r="E767" s="45"/>
    </row>
    <row r="768" spans="1:5" x14ac:dyDescent="0.25">
      <c r="A768" s="45"/>
      <c r="B768" s="119"/>
      <c r="C768" s="45"/>
      <c r="D768" s="45"/>
      <c r="E768" s="45"/>
    </row>
    <row r="769" spans="1:5" x14ac:dyDescent="0.25">
      <c r="A769" s="45"/>
      <c r="B769" s="119"/>
      <c r="C769" s="45"/>
      <c r="D769" s="45"/>
      <c r="E769" s="45"/>
    </row>
    <row r="770" spans="1:5" x14ac:dyDescent="0.25">
      <c r="A770" s="45"/>
      <c r="B770" s="119"/>
      <c r="C770" s="45"/>
      <c r="D770" s="45"/>
      <c r="E770" s="45"/>
    </row>
    <row r="771" spans="1:5" x14ac:dyDescent="0.25">
      <c r="A771" s="45"/>
      <c r="B771" s="119"/>
      <c r="C771" s="45"/>
      <c r="D771" s="45"/>
      <c r="E771" s="45"/>
    </row>
    <row r="772" spans="1:5" x14ac:dyDescent="0.25">
      <c r="A772" s="45"/>
      <c r="B772" s="119"/>
      <c r="C772" s="45"/>
      <c r="D772" s="45"/>
      <c r="E772" s="45"/>
    </row>
    <row r="773" spans="1:5" x14ac:dyDescent="0.25">
      <c r="A773" s="45"/>
      <c r="B773" s="119"/>
      <c r="C773" s="45"/>
      <c r="D773" s="45"/>
      <c r="E773" s="45"/>
    </row>
    <row r="774" spans="1:5" x14ac:dyDescent="0.25">
      <c r="A774" s="45"/>
      <c r="B774" s="119"/>
      <c r="C774" s="45"/>
      <c r="D774" s="45"/>
      <c r="E774" s="45"/>
    </row>
    <row r="775" spans="1:5" x14ac:dyDescent="0.25">
      <c r="A775" s="45"/>
      <c r="B775" s="119"/>
      <c r="C775" s="45"/>
      <c r="D775" s="45"/>
      <c r="E775" s="45"/>
    </row>
    <row r="776" spans="1:5" x14ac:dyDescent="0.25">
      <c r="A776" s="45"/>
      <c r="B776" s="119"/>
      <c r="C776" s="45"/>
      <c r="D776" s="45"/>
      <c r="E776" s="45"/>
    </row>
    <row r="777" spans="1:5" x14ac:dyDescent="0.25">
      <c r="A777" s="45"/>
      <c r="B777" s="119"/>
      <c r="C777" s="45"/>
      <c r="D777" s="45"/>
      <c r="E777" s="45"/>
    </row>
    <row r="778" spans="1:5" x14ac:dyDescent="0.25">
      <c r="A778" s="45"/>
      <c r="B778" s="119"/>
      <c r="C778" s="45"/>
      <c r="D778" s="45"/>
      <c r="E778" s="45"/>
    </row>
    <row r="779" spans="1:5" x14ac:dyDescent="0.25">
      <c r="A779" s="45"/>
      <c r="B779" s="119"/>
      <c r="C779" s="45"/>
      <c r="D779" s="45"/>
      <c r="E779" s="45"/>
    </row>
    <row r="780" spans="1:5" x14ac:dyDescent="0.25">
      <c r="A780" s="45"/>
      <c r="B780" s="119"/>
      <c r="C780" s="45"/>
      <c r="D780" s="45"/>
      <c r="E780" s="45"/>
    </row>
    <row r="781" spans="1:5" x14ac:dyDescent="0.25">
      <c r="A781" s="45"/>
      <c r="B781" s="119"/>
      <c r="C781" s="45"/>
      <c r="D781" s="45"/>
      <c r="E781" s="45"/>
    </row>
    <row r="782" spans="1:5" x14ac:dyDescent="0.25">
      <c r="A782" s="45"/>
      <c r="B782" s="119"/>
      <c r="C782" s="45"/>
      <c r="D782" s="45"/>
      <c r="E782" s="45"/>
    </row>
    <row r="783" spans="1:5" x14ac:dyDescent="0.25">
      <c r="A783" s="45"/>
      <c r="B783" s="119"/>
      <c r="C783" s="45"/>
      <c r="D783" s="45"/>
      <c r="E783" s="45"/>
    </row>
    <row r="784" spans="1:5" x14ac:dyDescent="0.25">
      <c r="A784" s="45"/>
      <c r="B784" s="119"/>
      <c r="C784" s="45"/>
      <c r="D784" s="45"/>
      <c r="E784" s="45"/>
    </row>
    <row r="785" spans="1:5" x14ac:dyDescent="0.25">
      <c r="A785" s="45"/>
      <c r="B785" s="119"/>
      <c r="C785" s="45"/>
      <c r="D785" s="45"/>
      <c r="E785" s="45"/>
    </row>
    <row r="786" spans="1:5" x14ac:dyDescent="0.25">
      <c r="A786" s="45"/>
      <c r="B786" s="119"/>
      <c r="C786" s="45"/>
      <c r="D786" s="45"/>
      <c r="E786" s="45"/>
    </row>
    <row r="787" spans="1:5" x14ac:dyDescent="0.25">
      <c r="A787" s="45"/>
      <c r="B787" s="119"/>
      <c r="C787" s="45"/>
      <c r="D787" s="45"/>
      <c r="E787" s="45"/>
    </row>
    <row r="788" spans="1:5" x14ac:dyDescent="0.25">
      <c r="A788" s="45"/>
      <c r="B788" s="119"/>
      <c r="C788" s="45"/>
      <c r="D788" s="45"/>
      <c r="E788" s="45"/>
    </row>
    <row r="789" spans="1:5" x14ac:dyDescent="0.25">
      <c r="A789" s="45"/>
      <c r="B789" s="119"/>
      <c r="C789" s="45"/>
      <c r="D789" s="45"/>
      <c r="E789" s="45"/>
    </row>
    <row r="790" spans="1:5" x14ac:dyDescent="0.25">
      <c r="A790" s="45"/>
      <c r="B790" s="119"/>
      <c r="C790" s="45"/>
      <c r="D790" s="45"/>
      <c r="E790" s="45"/>
    </row>
    <row r="791" spans="1:5" x14ac:dyDescent="0.25">
      <c r="A791" s="45"/>
      <c r="B791" s="119"/>
      <c r="C791" s="45"/>
      <c r="D791" s="45"/>
      <c r="E791" s="45"/>
    </row>
    <row r="792" spans="1:5" x14ac:dyDescent="0.25">
      <c r="A792" s="45"/>
      <c r="B792" s="119"/>
      <c r="C792" s="45"/>
      <c r="D792" s="45"/>
      <c r="E792" s="45"/>
    </row>
    <row r="793" spans="1:5" x14ac:dyDescent="0.25">
      <c r="A793" s="45"/>
      <c r="B793" s="119"/>
      <c r="C793" s="45"/>
      <c r="D793" s="45"/>
      <c r="E793" s="45"/>
    </row>
    <row r="794" spans="1:5" x14ac:dyDescent="0.25">
      <c r="A794" s="45"/>
      <c r="B794" s="119"/>
      <c r="C794" s="45"/>
      <c r="D794" s="45"/>
      <c r="E794" s="45"/>
    </row>
    <row r="795" spans="1:5" x14ac:dyDescent="0.25">
      <c r="A795" s="45"/>
      <c r="B795" s="119"/>
      <c r="C795" s="45"/>
      <c r="D795" s="45"/>
      <c r="E795" s="45"/>
    </row>
    <row r="796" spans="1:5" x14ac:dyDescent="0.25">
      <c r="A796" s="45"/>
      <c r="B796" s="119"/>
      <c r="C796" s="45"/>
      <c r="D796" s="45"/>
      <c r="E796" s="45"/>
    </row>
    <row r="797" spans="1:5" x14ac:dyDescent="0.25">
      <c r="A797" s="45"/>
      <c r="B797" s="119"/>
      <c r="C797" s="45"/>
      <c r="D797" s="45"/>
      <c r="E797" s="45"/>
    </row>
    <row r="798" spans="1:5" x14ac:dyDescent="0.25">
      <c r="A798" s="45"/>
      <c r="B798" s="119"/>
      <c r="C798" s="45"/>
      <c r="D798" s="45"/>
      <c r="E798" s="45"/>
    </row>
    <row r="799" spans="1:5" x14ac:dyDescent="0.25">
      <c r="A799" s="45"/>
      <c r="B799" s="119"/>
      <c r="C799" s="45"/>
      <c r="D799" s="45"/>
      <c r="E799" s="45"/>
    </row>
    <row r="800" spans="1:5" x14ac:dyDescent="0.25">
      <c r="A800" s="45"/>
      <c r="B800" s="119"/>
      <c r="C800" s="45"/>
      <c r="D800" s="45"/>
      <c r="E800" s="45"/>
    </row>
    <row r="801" spans="1:5" x14ac:dyDescent="0.25">
      <c r="A801" s="45"/>
      <c r="B801" s="119"/>
      <c r="C801" s="45"/>
      <c r="D801" s="45"/>
      <c r="E801" s="45"/>
    </row>
    <row r="802" spans="1:5" x14ac:dyDescent="0.25">
      <c r="A802" s="45"/>
      <c r="B802" s="119"/>
      <c r="C802" s="45"/>
      <c r="D802" s="45"/>
      <c r="E802" s="45"/>
    </row>
    <row r="803" spans="1:5" x14ac:dyDescent="0.25">
      <c r="A803" s="45"/>
      <c r="B803" s="119"/>
      <c r="C803" s="45"/>
      <c r="D803" s="45"/>
      <c r="E803" s="45"/>
    </row>
    <row r="804" spans="1:5" x14ac:dyDescent="0.25">
      <c r="A804" s="45"/>
      <c r="B804" s="119"/>
      <c r="C804" s="45"/>
      <c r="D804" s="45"/>
      <c r="E804" s="45"/>
    </row>
    <row r="805" spans="1:5" x14ac:dyDescent="0.25">
      <c r="A805" s="45"/>
      <c r="B805" s="119"/>
      <c r="C805" s="45"/>
      <c r="D805" s="45"/>
      <c r="E805" s="45"/>
    </row>
    <row r="806" spans="1:5" x14ac:dyDescent="0.25">
      <c r="A806" s="45"/>
      <c r="B806" s="119"/>
      <c r="C806" s="45"/>
      <c r="D806" s="45"/>
      <c r="E806" s="45"/>
    </row>
    <row r="807" spans="1:5" x14ac:dyDescent="0.25">
      <c r="A807" s="45"/>
      <c r="B807" s="119"/>
      <c r="C807" s="45"/>
      <c r="D807" s="45"/>
      <c r="E807" s="45"/>
    </row>
    <row r="808" spans="1:5" x14ac:dyDescent="0.25">
      <c r="A808" s="45"/>
      <c r="B808" s="119"/>
      <c r="C808" s="45"/>
      <c r="D808" s="45"/>
      <c r="E808" s="45"/>
    </row>
    <row r="809" spans="1:5" x14ac:dyDescent="0.25">
      <c r="A809" s="45"/>
      <c r="B809" s="119"/>
      <c r="C809" s="45"/>
      <c r="D809" s="45"/>
      <c r="E809" s="45"/>
    </row>
    <row r="810" spans="1:5" x14ac:dyDescent="0.25">
      <c r="A810" s="45"/>
      <c r="B810" s="119"/>
      <c r="C810" s="45"/>
      <c r="D810" s="45"/>
      <c r="E810" s="45"/>
    </row>
    <row r="811" spans="1:5" x14ac:dyDescent="0.25">
      <c r="A811" s="45"/>
      <c r="B811" s="119"/>
      <c r="C811" s="45"/>
      <c r="D811" s="45"/>
      <c r="E811" s="45"/>
    </row>
    <row r="812" spans="1:5" x14ac:dyDescent="0.25">
      <c r="A812" s="45"/>
      <c r="B812" s="119"/>
      <c r="C812" s="45"/>
      <c r="D812" s="45"/>
      <c r="E812" s="45"/>
    </row>
    <row r="813" spans="1:5" x14ac:dyDescent="0.25">
      <c r="A813" s="45"/>
      <c r="B813" s="119"/>
      <c r="C813" s="45"/>
      <c r="D813" s="45"/>
      <c r="E813" s="45"/>
    </row>
    <row r="814" spans="1:5" x14ac:dyDescent="0.25">
      <c r="A814" s="45"/>
      <c r="B814" s="119"/>
      <c r="C814" s="45"/>
      <c r="D814" s="45"/>
      <c r="E814" s="45"/>
    </row>
    <row r="815" spans="1:5" x14ac:dyDescent="0.25">
      <c r="A815" s="45"/>
      <c r="B815" s="119"/>
      <c r="C815" s="45"/>
      <c r="D815" s="45"/>
      <c r="E815" s="45"/>
    </row>
    <row r="816" spans="1:5" x14ac:dyDescent="0.25">
      <c r="A816" s="45"/>
      <c r="B816" s="119"/>
      <c r="C816" s="45"/>
      <c r="D816" s="45"/>
      <c r="E816" s="45"/>
    </row>
    <row r="817" spans="1:5" x14ac:dyDescent="0.25">
      <c r="A817" s="45"/>
      <c r="B817" s="119"/>
      <c r="C817" s="45"/>
      <c r="D817" s="45"/>
      <c r="E817" s="45"/>
    </row>
    <row r="818" spans="1:5" x14ac:dyDescent="0.25">
      <c r="A818" s="45"/>
      <c r="B818" s="119"/>
      <c r="C818" s="45"/>
      <c r="D818" s="45"/>
      <c r="E818" s="45"/>
    </row>
    <row r="819" spans="1:5" x14ac:dyDescent="0.25">
      <c r="A819" s="45"/>
      <c r="B819" s="119"/>
      <c r="C819" s="45"/>
      <c r="D819" s="45"/>
      <c r="E819" s="45"/>
    </row>
    <row r="820" spans="1:5" x14ac:dyDescent="0.25">
      <c r="A820" s="45"/>
      <c r="B820" s="119"/>
      <c r="C820" s="45"/>
      <c r="D820" s="45"/>
      <c r="E820" s="45"/>
    </row>
    <row r="821" spans="1:5" x14ac:dyDescent="0.25">
      <c r="A821" s="45"/>
      <c r="B821" s="119"/>
      <c r="C821" s="45"/>
      <c r="D821" s="45"/>
      <c r="E821" s="45"/>
    </row>
    <row r="822" spans="1:5" x14ac:dyDescent="0.25">
      <c r="A822" s="45"/>
      <c r="B822" s="119"/>
      <c r="C822" s="45"/>
      <c r="D822" s="45"/>
      <c r="E822" s="45"/>
    </row>
    <row r="823" spans="1:5" x14ac:dyDescent="0.25">
      <c r="A823" s="45"/>
      <c r="B823" s="119"/>
      <c r="C823" s="45"/>
      <c r="D823" s="45"/>
      <c r="E823" s="45"/>
    </row>
    <row r="824" spans="1:5" x14ac:dyDescent="0.25">
      <c r="A824" s="45"/>
      <c r="B824" s="119"/>
      <c r="C824" s="45"/>
      <c r="D824" s="45"/>
      <c r="E824" s="45"/>
    </row>
    <row r="825" spans="1:5" x14ac:dyDescent="0.25">
      <c r="A825" s="45"/>
      <c r="B825" s="119"/>
      <c r="C825" s="45"/>
      <c r="D825" s="45"/>
      <c r="E825" s="45"/>
    </row>
    <row r="826" spans="1:5" x14ac:dyDescent="0.25">
      <c r="A826" s="45"/>
      <c r="B826" s="119"/>
      <c r="C826" s="45"/>
      <c r="D826" s="45"/>
      <c r="E826" s="45"/>
    </row>
    <row r="827" spans="1:5" x14ac:dyDescent="0.25">
      <c r="A827" s="45"/>
      <c r="B827" s="119"/>
      <c r="C827" s="45"/>
      <c r="D827" s="45"/>
      <c r="E827" s="45"/>
    </row>
    <row r="828" spans="1:5" x14ac:dyDescent="0.25">
      <c r="A828" s="45"/>
      <c r="B828" s="119"/>
      <c r="C828" s="45"/>
      <c r="D828" s="45"/>
      <c r="E828" s="45"/>
    </row>
    <row r="829" spans="1:5" x14ac:dyDescent="0.25">
      <c r="A829" s="45"/>
      <c r="B829" s="119"/>
      <c r="C829" s="45"/>
      <c r="D829" s="45"/>
      <c r="E829" s="45"/>
    </row>
    <row r="830" spans="1:5" x14ac:dyDescent="0.25">
      <c r="A830" s="45"/>
      <c r="B830" s="119"/>
      <c r="C830" s="45"/>
      <c r="D830" s="45"/>
      <c r="E830" s="45"/>
    </row>
    <row r="831" spans="1:5" x14ac:dyDescent="0.25">
      <c r="A831" s="45"/>
      <c r="B831" s="119"/>
      <c r="C831" s="45"/>
      <c r="D831" s="45"/>
      <c r="E831" s="45"/>
    </row>
    <row r="832" spans="1:5" x14ac:dyDescent="0.25">
      <c r="A832" s="45"/>
      <c r="B832" s="119"/>
      <c r="C832" s="45"/>
      <c r="D832" s="45"/>
      <c r="E832" s="45"/>
    </row>
    <row r="833" spans="1:5" x14ac:dyDescent="0.25">
      <c r="A833" s="45"/>
      <c r="B833" s="119"/>
      <c r="C833" s="45"/>
      <c r="D833" s="45"/>
      <c r="E833" s="45"/>
    </row>
    <row r="834" spans="1:5" x14ac:dyDescent="0.25">
      <c r="A834" s="45"/>
      <c r="B834" s="119"/>
      <c r="C834" s="45"/>
      <c r="D834" s="45"/>
      <c r="E834" s="45"/>
    </row>
    <row r="835" spans="1:5" x14ac:dyDescent="0.25">
      <c r="A835" s="45"/>
      <c r="B835" s="119"/>
      <c r="C835" s="45"/>
      <c r="D835" s="45"/>
      <c r="E835" s="45"/>
    </row>
    <row r="836" spans="1:5" x14ac:dyDescent="0.25">
      <c r="A836" s="45"/>
      <c r="B836" s="119"/>
      <c r="C836" s="45"/>
      <c r="D836" s="45"/>
      <c r="E836" s="45"/>
    </row>
    <row r="837" spans="1:5" x14ac:dyDescent="0.25">
      <c r="A837" s="45"/>
      <c r="B837" s="119"/>
      <c r="C837" s="45"/>
      <c r="D837" s="45"/>
      <c r="E837" s="45"/>
    </row>
    <row r="838" spans="1:5" x14ac:dyDescent="0.25">
      <c r="A838" s="45"/>
      <c r="B838" s="119"/>
      <c r="C838" s="45"/>
      <c r="D838" s="45"/>
      <c r="E838" s="45"/>
    </row>
    <row r="839" spans="1:5" x14ac:dyDescent="0.25">
      <c r="A839" s="45"/>
      <c r="B839" s="119"/>
      <c r="C839" s="45"/>
      <c r="D839" s="45"/>
      <c r="E839" s="45"/>
    </row>
    <row r="840" spans="1:5" x14ac:dyDescent="0.25">
      <c r="A840" s="45"/>
      <c r="B840" s="119"/>
      <c r="C840" s="45"/>
      <c r="D840" s="45"/>
      <c r="E840" s="45"/>
    </row>
    <row r="841" spans="1:5" x14ac:dyDescent="0.25">
      <c r="A841" s="45"/>
      <c r="B841" s="119"/>
      <c r="C841" s="45"/>
      <c r="D841" s="45"/>
      <c r="E841" s="45"/>
    </row>
    <row r="842" spans="1:5" x14ac:dyDescent="0.25">
      <c r="A842" s="45"/>
      <c r="B842" s="119"/>
      <c r="C842" s="45"/>
      <c r="D842" s="45"/>
      <c r="E842" s="45"/>
    </row>
    <row r="843" spans="1:5" x14ac:dyDescent="0.25">
      <c r="A843" s="45"/>
      <c r="B843" s="119"/>
      <c r="C843" s="45"/>
      <c r="D843" s="45"/>
      <c r="E843" s="45"/>
    </row>
    <row r="844" spans="1:5" x14ac:dyDescent="0.25">
      <c r="A844" s="45"/>
      <c r="B844" s="119"/>
      <c r="C844" s="45"/>
      <c r="D844" s="45"/>
      <c r="E844" s="45"/>
    </row>
    <row r="845" spans="1:5" x14ac:dyDescent="0.25">
      <c r="A845" s="45"/>
      <c r="B845" s="119"/>
      <c r="C845" s="45"/>
      <c r="D845" s="45"/>
      <c r="E845" s="45"/>
    </row>
    <row r="846" spans="1:5" x14ac:dyDescent="0.25">
      <c r="A846" s="45"/>
      <c r="B846" s="119"/>
      <c r="C846" s="45"/>
      <c r="D846" s="45"/>
      <c r="E846" s="45"/>
    </row>
    <row r="847" spans="1:5" x14ac:dyDescent="0.25">
      <c r="A847" s="45"/>
      <c r="B847" s="119"/>
      <c r="C847" s="45"/>
      <c r="D847" s="45"/>
      <c r="E847" s="45"/>
    </row>
    <row r="848" spans="1:5" x14ac:dyDescent="0.25">
      <c r="A848" s="45"/>
      <c r="B848" s="119"/>
      <c r="C848" s="45"/>
      <c r="D848" s="45"/>
      <c r="E848" s="45"/>
    </row>
    <row r="849" spans="1:5" x14ac:dyDescent="0.25">
      <c r="A849" s="45"/>
      <c r="B849" s="119"/>
      <c r="C849" s="45"/>
      <c r="D849" s="45"/>
      <c r="E849" s="45"/>
    </row>
    <row r="850" spans="1:5" x14ac:dyDescent="0.25">
      <c r="A850" s="45"/>
      <c r="B850" s="119"/>
      <c r="C850" s="45"/>
      <c r="D850" s="45"/>
      <c r="E850" s="45"/>
    </row>
    <row r="851" spans="1:5" x14ac:dyDescent="0.25">
      <c r="A851" s="45"/>
      <c r="B851" s="119"/>
      <c r="C851" s="45"/>
      <c r="D851" s="45"/>
      <c r="E851" s="45"/>
    </row>
    <row r="852" spans="1:5" x14ac:dyDescent="0.25">
      <c r="A852" s="45"/>
      <c r="B852" s="119"/>
      <c r="C852" s="45"/>
      <c r="D852" s="45"/>
      <c r="E852" s="45"/>
    </row>
    <row r="853" spans="1:5" x14ac:dyDescent="0.25">
      <c r="A853" s="45"/>
      <c r="B853" s="119"/>
      <c r="C853" s="45"/>
      <c r="D853" s="45"/>
      <c r="E853" s="45"/>
    </row>
    <row r="854" spans="1:5" x14ac:dyDescent="0.25">
      <c r="A854" s="45"/>
      <c r="B854" s="119"/>
      <c r="C854" s="45"/>
      <c r="D854" s="45"/>
      <c r="E854" s="45"/>
    </row>
    <row r="855" spans="1:5" x14ac:dyDescent="0.25">
      <c r="A855" s="45"/>
      <c r="B855" s="119"/>
      <c r="C855" s="45"/>
      <c r="D855" s="45"/>
      <c r="E855" s="45"/>
    </row>
    <row r="856" spans="1:5" x14ac:dyDescent="0.25">
      <c r="A856" s="45"/>
      <c r="B856" s="119"/>
      <c r="C856" s="45"/>
      <c r="D856" s="45"/>
      <c r="E856" s="45"/>
    </row>
    <row r="857" spans="1:5" x14ac:dyDescent="0.25">
      <c r="A857" s="45"/>
      <c r="B857" s="119"/>
      <c r="C857" s="45"/>
      <c r="D857" s="45"/>
      <c r="E857" s="45"/>
    </row>
    <row r="858" spans="1:5" x14ac:dyDescent="0.25">
      <c r="A858" s="45"/>
      <c r="B858" s="119"/>
      <c r="C858" s="45"/>
      <c r="D858" s="45"/>
      <c r="E858" s="45"/>
    </row>
    <row r="859" spans="1:5" x14ac:dyDescent="0.25">
      <c r="A859" s="45"/>
      <c r="B859" s="119"/>
      <c r="C859" s="45"/>
      <c r="D859" s="45"/>
      <c r="E859" s="45"/>
    </row>
    <row r="860" spans="1:5" x14ac:dyDescent="0.25">
      <c r="A860" s="45"/>
      <c r="B860" s="119"/>
      <c r="C860" s="45"/>
      <c r="D860" s="45"/>
      <c r="E860" s="45"/>
    </row>
    <row r="861" spans="1:5" x14ac:dyDescent="0.25">
      <c r="A861" s="45"/>
      <c r="B861" s="119"/>
      <c r="C861" s="45"/>
      <c r="D861" s="45"/>
      <c r="E861" s="45"/>
    </row>
    <row r="862" spans="1:5" x14ac:dyDescent="0.25">
      <c r="A862" s="45"/>
      <c r="B862" s="119"/>
      <c r="C862" s="45"/>
      <c r="D862" s="45"/>
      <c r="E862" s="45"/>
    </row>
    <row r="863" spans="1:5" x14ac:dyDescent="0.25">
      <c r="A863" s="45"/>
      <c r="B863" s="119"/>
      <c r="C863" s="45"/>
      <c r="D863" s="45"/>
      <c r="E863" s="45"/>
    </row>
    <row r="864" spans="1:5" x14ac:dyDescent="0.25">
      <c r="A864" s="45"/>
      <c r="B864" s="119"/>
      <c r="C864" s="45"/>
      <c r="D864" s="45"/>
      <c r="E864" s="45"/>
    </row>
    <row r="865" spans="1:5" x14ac:dyDescent="0.25">
      <c r="A865" s="45"/>
      <c r="B865" s="119"/>
      <c r="C865" s="45"/>
      <c r="D865" s="45"/>
      <c r="E865" s="45"/>
    </row>
    <row r="866" spans="1:5" x14ac:dyDescent="0.25">
      <c r="A866" s="45"/>
      <c r="B866" s="119"/>
      <c r="C866" s="45"/>
      <c r="D866" s="45"/>
      <c r="E866" s="45"/>
    </row>
    <row r="867" spans="1:5" x14ac:dyDescent="0.25">
      <c r="A867" s="45"/>
      <c r="B867" s="119"/>
      <c r="C867" s="45"/>
      <c r="D867" s="45"/>
      <c r="E867" s="45"/>
    </row>
    <row r="868" spans="1:5" x14ac:dyDescent="0.25">
      <c r="A868" s="45"/>
      <c r="B868" s="119"/>
      <c r="C868" s="45"/>
      <c r="D868" s="45"/>
      <c r="E868" s="45"/>
    </row>
    <row r="869" spans="1:5" x14ac:dyDescent="0.25">
      <c r="A869" s="45"/>
      <c r="B869" s="119"/>
      <c r="C869" s="45"/>
      <c r="D869" s="45"/>
      <c r="E869" s="45"/>
    </row>
    <row r="870" spans="1:5" x14ac:dyDescent="0.25">
      <c r="A870" s="45"/>
      <c r="B870" s="119"/>
      <c r="C870" s="45"/>
      <c r="D870" s="45"/>
      <c r="E870" s="45"/>
    </row>
    <row r="871" spans="1:5" x14ac:dyDescent="0.25">
      <c r="A871" s="45"/>
      <c r="B871" s="119"/>
      <c r="C871" s="45"/>
      <c r="D871" s="45"/>
      <c r="E871" s="45"/>
    </row>
    <row r="872" spans="1:5" x14ac:dyDescent="0.25">
      <c r="A872" s="45"/>
      <c r="B872" s="119"/>
      <c r="C872" s="45"/>
      <c r="D872" s="45"/>
      <c r="E872" s="45"/>
    </row>
    <row r="873" spans="1:5" x14ac:dyDescent="0.25">
      <c r="A873" s="45"/>
      <c r="B873" s="119"/>
      <c r="C873" s="45"/>
      <c r="D873" s="45"/>
      <c r="E873" s="45"/>
    </row>
    <row r="874" spans="1:5" x14ac:dyDescent="0.25">
      <c r="A874" s="45"/>
      <c r="B874" s="119"/>
      <c r="C874" s="45"/>
      <c r="D874" s="45"/>
      <c r="E874" s="45"/>
    </row>
    <row r="875" spans="1:5" x14ac:dyDescent="0.25">
      <c r="A875" s="45"/>
      <c r="B875" s="119"/>
      <c r="C875" s="45"/>
      <c r="D875" s="45"/>
      <c r="E875" s="45"/>
    </row>
    <row r="876" spans="1:5" x14ac:dyDescent="0.25">
      <c r="A876" s="45"/>
      <c r="B876" s="119"/>
      <c r="C876" s="45"/>
      <c r="D876" s="45"/>
      <c r="E876" s="45"/>
    </row>
    <row r="877" spans="1:5" x14ac:dyDescent="0.25">
      <c r="A877" s="45"/>
      <c r="B877" s="119"/>
      <c r="C877" s="45"/>
      <c r="D877" s="45"/>
      <c r="E877" s="45"/>
    </row>
    <row r="878" spans="1:5" x14ac:dyDescent="0.25">
      <c r="A878" s="45"/>
      <c r="B878" s="119"/>
      <c r="C878" s="45"/>
      <c r="D878" s="45"/>
      <c r="E878" s="45"/>
    </row>
    <row r="879" spans="1:5" x14ac:dyDescent="0.25">
      <c r="A879" s="45"/>
      <c r="B879" s="119"/>
      <c r="C879" s="45"/>
      <c r="D879" s="45"/>
      <c r="E879" s="45"/>
    </row>
    <row r="880" spans="1:5" x14ac:dyDescent="0.25">
      <c r="A880" s="45"/>
      <c r="B880" s="119"/>
      <c r="C880" s="45"/>
      <c r="D880" s="45"/>
      <c r="E880" s="45"/>
    </row>
    <row r="881" spans="1:5" x14ac:dyDescent="0.25">
      <c r="A881" s="45"/>
      <c r="B881" s="119"/>
      <c r="C881" s="45"/>
      <c r="D881" s="45"/>
      <c r="E881" s="45"/>
    </row>
    <row r="882" spans="1:5" x14ac:dyDescent="0.25">
      <c r="A882" s="45"/>
      <c r="B882" s="119"/>
      <c r="C882" s="45"/>
      <c r="D882" s="45"/>
      <c r="E882" s="45"/>
    </row>
    <row r="883" spans="1:5" x14ac:dyDescent="0.25">
      <c r="A883" s="45"/>
      <c r="B883" s="119"/>
      <c r="C883" s="45"/>
      <c r="D883" s="45"/>
      <c r="E883" s="45"/>
    </row>
    <row r="884" spans="1:5" x14ac:dyDescent="0.25">
      <c r="A884" s="45"/>
      <c r="B884" s="119"/>
      <c r="C884" s="45"/>
      <c r="D884" s="45"/>
      <c r="E884" s="45"/>
    </row>
    <row r="885" spans="1:5" x14ac:dyDescent="0.25">
      <c r="A885" s="45"/>
      <c r="B885" s="119"/>
      <c r="C885" s="45"/>
      <c r="D885" s="45"/>
      <c r="E885" s="45"/>
    </row>
    <row r="886" spans="1:5" x14ac:dyDescent="0.25">
      <c r="A886" s="45"/>
      <c r="B886" s="119"/>
      <c r="C886" s="45"/>
      <c r="D886" s="45"/>
      <c r="E886" s="45"/>
    </row>
    <row r="887" spans="1:5" x14ac:dyDescent="0.25">
      <c r="A887" s="45"/>
      <c r="B887" s="119"/>
      <c r="C887" s="45"/>
      <c r="D887" s="45"/>
      <c r="E887" s="45"/>
    </row>
    <row r="888" spans="1:5" x14ac:dyDescent="0.25">
      <c r="A888" s="45"/>
      <c r="B888" s="119"/>
      <c r="C888" s="45"/>
      <c r="D888" s="45"/>
      <c r="E888" s="45"/>
    </row>
    <row r="889" spans="1:5" x14ac:dyDescent="0.25">
      <c r="A889" s="45"/>
      <c r="B889" s="119"/>
      <c r="C889" s="45"/>
      <c r="D889" s="45"/>
      <c r="E889" s="45"/>
    </row>
    <row r="890" spans="1:5" x14ac:dyDescent="0.25">
      <c r="A890" s="45"/>
      <c r="B890" s="119"/>
      <c r="C890" s="45"/>
      <c r="D890" s="45"/>
      <c r="E890" s="45"/>
    </row>
    <row r="891" spans="1:5" x14ac:dyDescent="0.25">
      <c r="A891" s="45"/>
      <c r="B891" s="119"/>
      <c r="C891" s="45"/>
      <c r="D891" s="45"/>
      <c r="E891" s="45"/>
    </row>
    <row r="892" spans="1:5" x14ac:dyDescent="0.25">
      <c r="A892" s="45"/>
      <c r="B892" s="119"/>
      <c r="C892" s="45"/>
      <c r="D892" s="45"/>
      <c r="E892" s="45"/>
    </row>
    <row r="893" spans="1:5" x14ac:dyDescent="0.25">
      <c r="A893" s="45"/>
      <c r="B893" s="119"/>
      <c r="C893" s="45"/>
      <c r="D893" s="45"/>
      <c r="E893" s="45"/>
    </row>
    <row r="894" spans="1:5" x14ac:dyDescent="0.25">
      <c r="A894" s="45"/>
      <c r="B894" s="119"/>
      <c r="C894" s="45"/>
      <c r="D894" s="45"/>
      <c r="E894" s="45"/>
    </row>
    <row r="895" spans="1:5" x14ac:dyDescent="0.25">
      <c r="A895" s="45"/>
      <c r="B895" s="119"/>
      <c r="C895" s="45"/>
      <c r="D895" s="45"/>
      <c r="E895" s="45"/>
    </row>
    <row r="896" spans="1:5" x14ac:dyDescent="0.25">
      <c r="A896" s="45"/>
      <c r="B896" s="119"/>
      <c r="C896" s="45"/>
      <c r="D896" s="45"/>
      <c r="E896" s="45"/>
    </row>
    <row r="897" spans="1:5" x14ac:dyDescent="0.25">
      <c r="A897" s="45"/>
      <c r="B897" s="119"/>
      <c r="C897" s="45"/>
      <c r="D897" s="45"/>
      <c r="E897" s="45"/>
    </row>
    <row r="898" spans="1:5" x14ac:dyDescent="0.25">
      <c r="A898" s="45"/>
      <c r="B898" s="119"/>
      <c r="C898" s="45"/>
      <c r="D898" s="45"/>
      <c r="E898" s="45"/>
    </row>
    <row r="899" spans="1:5" x14ac:dyDescent="0.25">
      <c r="A899" s="45"/>
      <c r="B899" s="119"/>
      <c r="C899" s="45"/>
      <c r="D899" s="45"/>
      <c r="E899" s="45"/>
    </row>
    <row r="900" spans="1:5" x14ac:dyDescent="0.25">
      <c r="A900" s="45"/>
      <c r="B900" s="119"/>
      <c r="C900" s="45"/>
      <c r="D900" s="45"/>
      <c r="E900" s="45"/>
    </row>
    <row r="901" spans="1:5" x14ac:dyDescent="0.25">
      <c r="A901" s="45"/>
      <c r="B901" s="119"/>
      <c r="C901" s="45"/>
      <c r="D901" s="45"/>
      <c r="E901" s="45"/>
    </row>
    <row r="902" spans="1:5" x14ac:dyDescent="0.25">
      <c r="A902" s="45"/>
      <c r="B902" s="119"/>
      <c r="C902" s="45"/>
      <c r="D902" s="45"/>
      <c r="E902" s="45"/>
    </row>
    <row r="903" spans="1:5" x14ac:dyDescent="0.25">
      <c r="A903" s="45"/>
      <c r="B903" s="119"/>
      <c r="C903" s="45"/>
      <c r="D903" s="45"/>
      <c r="E903" s="45"/>
    </row>
    <row r="904" spans="1:5" x14ac:dyDescent="0.25">
      <c r="A904" s="45"/>
      <c r="B904" s="119"/>
      <c r="C904" s="45"/>
      <c r="D904" s="45"/>
      <c r="E904" s="45"/>
    </row>
    <row r="905" spans="1:5" x14ac:dyDescent="0.25">
      <c r="A905" s="45"/>
      <c r="B905" s="119"/>
      <c r="C905" s="45"/>
      <c r="D905" s="45"/>
      <c r="E905" s="45"/>
    </row>
    <row r="906" spans="1:5" x14ac:dyDescent="0.25">
      <c r="A906" s="45"/>
      <c r="B906" s="119"/>
      <c r="C906" s="45"/>
      <c r="D906" s="45"/>
      <c r="E906" s="45"/>
    </row>
    <row r="907" spans="1:5" x14ac:dyDescent="0.25">
      <c r="A907" s="45"/>
      <c r="B907" s="119"/>
      <c r="C907" s="45"/>
      <c r="D907" s="45"/>
      <c r="E907" s="45"/>
    </row>
    <row r="908" spans="1:5" x14ac:dyDescent="0.25">
      <c r="A908" s="45"/>
      <c r="B908" s="119"/>
      <c r="C908" s="45"/>
      <c r="D908" s="45"/>
      <c r="E908" s="45"/>
    </row>
    <row r="909" spans="1:5" x14ac:dyDescent="0.25">
      <c r="A909" s="45"/>
      <c r="B909" s="119"/>
      <c r="C909" s="45"/>
      <c r="D909" s="45"/>
      <c r="E909" s="45"/>
    </row>
    <row r="910" spans="1:5" x14ac:dyDescent="0.25">
      <c r="A910" s="45"/>
      <c r="B910" s="119"/>
      <c r="C910" s="45"/>
      <c r="D910" s="45"/>
      <c r="E910" s="45"/>
    </row>
    <row r="911" spans="1:5" x14ac:dyDescent="0.25">
      <c r="A911" s="45"/>
      <c r="B911" s="119"/>
      <c r="C911" s="45"/>
      <c r="D911" s="45"/>
      <c r="E911" s="45"/>
    </row>
    <row r="912" spans="1:5" x14ac:dyDescent="0.25">
      <c r="A912" s="45"/>
      <c r="B912" s="119"/>
      <c r="C912" s="45"/>
      <c r="D912" s="45"/>
      <c r="E912" s="45"/>
    </row>
    <row r="913" spans="1:5" x14ac:dyDescent="0.25">
      <c r="A913" s="45"/>
      <c r="B913" s="119"/>
      <c r="C913" s="45"/>
      <c r="D913" s="45"/>
      <c r="E913" s="45"/>
    </row>
    <row r="914" spans="1:5" x14ac:dyDescent="0.25">
      <c r="A914" s="45"/>
      <c r="B914" s="119"/>
      <c r="C914" s="45"/>
      <c r="D914" s="45"/>
      <c r="E914" s="45"/>
    </row>
    <row r="915" spans="1:5" x14ac:dyDescent="0.25">
      <c r="A915" s="45"/>
      <c r="B915" s="119"/>
      <c r="C915" s="45"/>
      <c r="D915" s="45"/>
      <c r="E915" s="45"/>
    </row>
    <row r="916" spans="1:5" x14ac:dyDescent="0.25">
      <c r="A916" s="45"/>
      <c r="B916" s="119"/>
      <c r="C916" s="45"/>
      <c r="D916" s="45"/>
      <c r="E916" s="45"/>
    </row>
    <row r="917" spans="1:5" x14ac:dyDescent="0.25">
      <c r="A917" s="45"/>
      <c r="B917" s="119"/>
      <c r="C917" s="45"/>
      <c r="D917" s="45"/>
      <c r="E917" s="45"/>
    </row>
    <row r="918" spans="1:5" x14ac:dyDescent="0.25">
      <c r="A918" s="45"/>
      <c r="B918" s="119"/>
      <c r="C918" s="45"/>
      <c r="D918" s="45"/>
      <c r="E918" s="45"/>
    </row>
    <row r="919" spans="1:5" x14ac:dyDescent="0.25">
      <c r="A919" s="45"/>
      <c r="B919" s="119"/>
      <c r="C919" s="45"/>
      <c r="D919" s="45"/>
      <c r="E919" s="45"/>
    </row>
    <row r="920" spans="1:5" x14ac:dyDescent="0.25">
      <c r="A920" s="45"/>
      <c r="B920" s="119"/>
      <c r="C920" s="45"/>
      <c r="D920" s="45"/>
      <c r="E920" s="45"/>
    </row>
    <row r="921" spans="1:5" x14ac:dyDescent="0.25">
      <c r="A921" s="45"/>
      <c r="B921" s="119"/>
      <c r="C921" s="45"/>
      <c r="D921" s="45"/>
      <c r="E921" s="45"/>
    </row>
    <row r="922" spans="1:5" x14ac:dyDescent="0.25">
      <c r="A922" s="45"/>
      <c r="B922" s="119"/>
      <c r="C922" s="45"/>
      <c r="D922" s="45"/>
      <c r="E922" s="45"/>
    </row>
    <row r="923" spans="1:5" x14ac:dyDescent="0.25">
      <c r="A923" s="45"/>
      <c r="B923" s="119"/>
      <c r="C923" s="45"/>
      <c r="D923" s="45"/>
      <c r="E923" s="45"/>
    </row>
    <row r="924" spans="1:5" x14ac:dyDescent="0.25">
      <c r="A924" s="45"/>
      <c r="B924" s="119"/>
      <c r="C924" s="45"/>
      <c r="D924" s="45"/>
      <c r="E924" s="45"/>
    </row>
    <row r="925" spans="1:5" x14ac:dyDescent="0.25">
      <c r="A925" s="45"/>
      <c r="B925" s="119"/>
      <c r="C925" s="45"/>
      <c r="D925" s="45"/>
      <c r="E925" s="45"/>
    </row>
    <row r="926" spans="1:5" x14ac:dyDescent="0.25">
      <c r="A926" s="45"/>
      <c r="B926" s="119"/>
      <c r="C926" s="45"/>
      <c r="D926" s="45"/>
      <c r="E926" s="45"/>
    </row>
    <row r="927" spans="1:5" x14ac:dyDescent="0.25">
      <c r="A927" s="45"/>
      <c r="B927" s="119"/>
      <c r="C927" s="45"/>
      <c r="D927" s="45"/>
      <c r="E927" s="45"/>
    </row>
    <row r="928" spans="1:5" x14ac:dyDescent="0.25">
      <c r="A928" s="45"/>
      <c r="B928" s="119"/>
      <c r="C928" s="45"/>
      <c r="D928" s="45"/>
      <c r="E928" s="45"/>
    </row>
    <row r="929" spans="1:5" x14ac:dyDescent="0.25">
      <c r="A929" s="45"/>
      <c r="B929" s="119"/>
      <c r="C929" s="45"/>
      <c r="D929" s="45"/>
      <c r="E929" s="45"/>
    </row>
    <row r="930" spans="1:5" x14ac:dyDescent="0.25">
      <c r="A930" s="45"/>
      <c r="B930" s="119"/>
      <c r="C930" s="45"/>
      <c r="D930" s="45"/>
      <c r="E930" s="45"/>
    </row>
    <row r="931" spans="1:5" x14ac:dyDescent="0.25">
      <c r="A931" s="45"/>
      <c r="B931" s="119"/>
      <c r="C931" s="45"/>
      <c r="D931" s="45"/>
      <c r="E931" s="45"/>
    </row>
    <row r="932" spans="1:5" x14ac:dyDescent="0.25">
      <c r="A932" s="45"/>
      <c r="B932" s="119"/>
      <c r="C932" s="45"/>
      <c r="D932" s="45"/>
      <c r="E932" s="45"/>
    </row>
    <row r="933" spans="1:5" x14ac:dyDescent="0.25">
      <c r="A933" s="45"/>
      <c r="B933" s="119"/>
      <c r="C933" s="45"/>
      <c r="D933" s="45"/>
      <c r="E933" s="45"/>
    </row>
    <row r="934" spans="1:5" x14ac:dyDescent="0.25">
      <c r="A934" s="45"/>
      <c r="B934" s="119"/>
      <c r="C934" s="45"/>
      <c r="D934" s="45"/>
      <c r="E934" s="45"/>
    </row>
    <row r="935" spans="1:5" x14ac:dyDescent="0.25">
      <c r="A935" s="45"/>
      <c r="B935" s="119"/>
      <c r="C935" s="45"/>
      <c r="D935" s="45"/>
      <c r="E935" s="45"/>
    </row>
    <row r="936" spans="1:5" x14ac:dyDescent="0.25">
      <c r="A936" s="45"/>
      <c r="B936" s="119"/>
      <c r="C936" s="45"/>
      <c r="D936" s="45"/>
      <c r="E936" s="45"/>
    </row>
    <row r="937" spans="1:5" x14ac:dyDescent="0.25">
      <c r="A937" s="45"/>
      <c r="B937" s="119"/>
      <c r="C937" s="45"/>
      <c r="D937" s="45"/>
      <c r="E937" s="45"/>
    </row>
    <row r="938" spans="1:5" x14ac:dyDescent="0.25">
      <c r="A938" s="45"/>
      <c r="B938" s="119"/>
      <c r="C938" s="45"/>
      <c r="D938" s="45"/>
      <c r="E938" s="45"/>
    </row>
    <row r="939" spans="1:5" x14ac:dyDescent="0.25">
      <c r="A939" s="45"/>
      <c r="B939" s="119"/>
      <c r="C939" s="45"/>
      <c r="D939" s="45"/>
      <c r="E939" s="45"/>
    </row>
    <row r="940" spans="1:5" x14ac:dyDescent="0.25">
      <c r="A940" s="45"/>
      <c r="B940" s="119"/>
      <c r="C940" s="45"/>
      <c r="D940" s="45"/>
      <c r="E940" s="45"/>
    </row>
    <row r="941" spans="1:5" x14ac:dyDescent="0.25">
      <c r="A941" s="45"/>
      <c r="B941" s="119"/>
      <c r="C941" s="45"/>
      <c r="D941" s="45"/>
      <c r="E941" s="45"/>
    </row>
    <row r="942" spans="1:5" x14ac:dyDescent="0.25">
      <c r="A942" s="45"/>
      <c r="B942" s="119"/>
      <c r="C942" s="45"/>
      <c r="D942" s="45"/>
      <c r="E942" s="45"/>
    </row>
    <row r="943" spans="1:5" x14ac:dyDescent="0.25">
      <c r="A943" s="45"/>
      <c r="B943" s="119"/>
      <c r="C943" s="45"/>
      <c r="D943" s="45"/>
      <c r="E943" s="45"/>
    </row>
    <row r="944" spans="1:5" x14ac:dyDescent="0.25">
      <c r="A944" s="45"/>
      <c r="B944" s="119"/>
      <c r="C944" s="45"/>
      <c r="D944" s="45"/>
      <c r="E944" s="45"/>
    </row>
    <row r="945" spans="1:5" x14ac:dyDescent="0.25">
      <c r="A945" s="45"/>
      <c r="B945" s="119"/>
      <c r="C945" s="45"/>
      <c r="D945" s="45"/>
      <c r="E945" s="45"/>
    </row>
    <row r="946" spans="1:5" x14ac:dyDescent="0.25">
      <c r="A946" s="45"/>
      <c r="B946" s="119"/>
      <c r="C946" s="45"/>
      <c r="D946" s="45"/>
      <c r="E946" s="45"/>
    </row>
    <row r="947" spans="1:5" x14ac:dyDescent="0.25">
      <c r="A947" s="45"/>
      <c r="B947" s="119"/>
      <c r="C947" s="45"/>
      <c r="D947" s="45"/>
      <c r="E947" s="45"/>
    </row>
    <row r="948" spans="1:5" x14ac:dyDescent="0.25">
      <c r="A948" s="45"/>
      <c r="B948" s="119"/>
      <c r="C948" s="45"/>
      <c r="D948" s="45"/>
      <c r="E948" s="45"/>
    </row>
    <row r="949" spans="1:5" x14ac:dyDescent="0.25">
      <c r="A949" s="45"/>
      <c r="B949" s="119"/>
      <c r="C949" s="45"/>
      <c r="D949" s="45"/>
      <c r="E949" s="45"/>
    </row>
    <row r="950" spans="1:5" x14ac:dyDescent="0.25">
      <c r="A950" s="45"/>
      <c r="B950" s="119"/>
      <c r="C950" s="45"/>
      <c r="D950" s="45"/>
      <c r="E950" s="45"/>
    </row>
    <row r="951" spans="1:5" x14ac:dyDescent="0.25">
      <c r="A951" s="45"/>
      <c r="B951" s="119"/>
      <c r="C951" s="45"/>
      <c r="D951" s="45"/>
      <c r="E951" s="45"/>
    </row>
    <row r="952" spans="1:5" x14ac:dyDescent="0.25">
      <c r="A952" s="45"/>
      <c r="B952" s="119"/>
      <c r="C952" s="45"/>
      <c r="D952" s="45"/>
      <c r="E952" s="45"/>
    </row>
    <row r="953" spans="1:5" x14ac:dyDescent="0.25">
      <c r="A953" s="45"/>
      <c r="B953" s="119"/>
      <c r="C953" s="45"/>
      <c r="D953" s="45"/>
      <c r="E953" s="45"/>
    </row>
    <row r="954" spans="1:5" x14ac:dyDescent="0.25">
      <c r="A954" s="45"/>
      <c r="B954" s="119"/>
      <c r="C954" s="45"/>
      <c r="D954" s="45"/>
      <c r="E954" s="45"/>
    </row>
    <row r="955" spans="1:5" x14ac:dyDescent="0.25">
      <c r="A955" s="45"/>
      <c r="B955" s="119"/>
      <c r="C955" s="45"/>
      <c r="D955" s="45"/>
      <c r="E955" s="45"/>
    </row>
    <row r="956" spans="1:5" x14ac:dyDescent="0.25">
      <c r="A956" s="45"/>
      <c r="B956" s="119"/>
      <c r="C956" s="45"/>
      <c r="D956" s="45"/>
      <c r="E956" s="45"/>
    </row>
    <row r="957" spans="1:5" x14ac:dyDescent="0.25">
      <c r="A957" s="45"/>
      <c r="B957" s="119"/>
      <c r="C957" s="45"/>
      <c r="D957" s="45"/>
      <c r="E957" s="45"/>
    </row>
    <row r="958" spans="1:5" x14ac:dyDescent="0.25">
      <c r="A958" s="45"/>
      <c r="B958" s="119"/>
      <c r="C958" s="45"/>
      <c r="D958" s="45"/>
      <c r="E958" s="45"/>
    </row>
    <row r="959" spans="1:5" x14ac:dyDescent="0.25">
      <c r="A959" s="45"/>
      <c r="B959" s="119"/>
      <c r="C959" s="45"/>
      <c r="D959" s="45"/>
      <c r="E959" s="45"/>
    </row>
    <row r="960" spans="1:5" x14ac:dyDescent="0.25">
      <c r="A960" s="45"/>
      <c r="B960" s="119"/>
      <c r="C960" s="45"/>
      <c r="D960" s="45"/>
      <c r="E960" s="45"/>
    </row>
    <row r="961" spans="1:5" x14ac:dyDescent="0.25">
      <c r="A961" s="45"/>
      <c r="B961" s="119"/>
      <c r="C961" s="45"/>
      <c r="D961" s="45"/>
      <c r="E961" s="45"/>
    </row>
    <row r="962" spans="1:5" x14ac:dyDescent="0.25">
      <c r="A962" s="45"/>
      <c r="B962" s="119"/>
      <c r="C962" s="45"/>
      <c r="D962" s="45"/>
      <c r="E962" s="45"/>
    </row>
    <row r="963" spans="1:5" x14ac:dyDescent="0.25">
      <c r="A963" s="45"/>
      <c r="B963" s="119"/>
      <c r="C963" s="45"/>
      <c r="D963" s="45"/>
      <c r="E963" s="45"/>
    </row>
    <row r="964" spans="1:5" x14ac:dyDescent="0.25">
      <c r="A964" s="45"/>
      <c r="B964" s="119"/>
      <c r="C964" s="45"/>
      <c r="D964" s="45"/>
      <c r="E964" s="45"/>
    </row>
    <row r="965" spans="1:5" x14ac:dyDescent="0.25">
      <c r="A965" s="45"/>
      <c r="B965" s="119"/>
      <c r="C965" s="45"/>
      <c r="D965" s="45"/>
      <c r="E965" s="45"/>
    </row>
    <row r="966" spans="1:5" x14ac:dyDescent="0.25">
      <c r="A966" s="45"/>
      <c r="B966" s="119"/>
      <c r="C966" s="45"/>
      <c r="D966" s="45"/>
      <c r="E966" s="45"/>
    </row>
    <row r="967" spans="1:5" x14ac:dyDescent="0.25">
      <c r="A967" s="45"/>
      <c r="B967" s="119"/>
      <c r="C967" s="45"/>
      <c r="D967" s="45"/>
      <c r="E967" s="45"/>
    </row>
    <row r="968" spans="1:5" x14ac:dyDescent="0.25">
      <c r="A968" s="45"/>
      <c r="B968" s="119"/>
      <c r="C968" s="45"/>
      <c r="D968" s="45"/>
      <c r="E968" s="45"/>
    </row>
    <row r="969" spans="1:5" x14ac:dyDescent="0.25">
      <c r="A969" s="45"/>
      <c r="B969" s="119"/>
      <c r="C969" s="45"/>
      <c r="D969" s="45"/>
      <c r="E969" s="45"/>
    </row>
    <row r="970" spans="1:5" x14ac:dyDescent="0.25">
      <c r="A970" s="45"/>
      <c r="B970" s="119"/>
      <c r="C970" s="45"/>
      <c r="D970" s="45"/>
      <c r="E970" s="45"/>
    </row>
    <row r="971" spans="1:5" x14ac:dyDescent="0.25">
      <c r="A971" s="45"/>
      <c r="B971" s="119"/>
      <c r="C971" s="45"/>
      <c r="D971" s="45"/>
      <c r="E971" s="45"/>
    </row>
    <row r="972" spans="1:5" x14ac:dyDescent="0.25">
      <c r="A972" s="45"/>
      <c r="B972" s="119"/>
      <c r="C972" s="45"/>
      <c r="D972" s="45"/>
      <c r="E972" s="45"/>
    </row>
    <row r="973" spans="1:5" x14ac:dyDescent="0.25">
      <c r="A973" s="45"/>
      <c r="B973" s="119"/>
      <c r="C973" s="45"/>
      <c r="D973" s="45"/>
      <c r="E973" s="45"/>
    </row>
    <row r="974" spans="1:5" x14ac:dyDescent="0.25">
      <c r="A974" s="45"/>
      <c r="B974" s="119"/>
      <c r="C974" s="45"/>
      <c r="D974" s="45"/>
      <c r="E974" s="45"/>
    </row>
    <row r="975" spans="1:5" x14ac:dyDescent="0.25">
      <c r="A975" s="45"/>
      <c r="B975" s="119"/>
      <c r="C975" s="45"/>
      <c r="D975" s="45"/>
      <c r="E975" s="45"/>
    </row>
    <row r="976" spans="1:5" x14ac:dyDescent="0.25">
      <c r="A976" s="45"/>
      <c r="B976" s="119"/>
      <c r="C976" s="45"/>
      <c r="D976" s="45"/>
      <c r="E976" s="45"/>
    </row>
    <row r="977" spans="1:5" x14ac:dyDescent="0.25">
      <c r="A977" s="45"/>
      <c r="B977" s="119"/>
      <c r="C977" s="45"/>
      <c r="D977" s="45"/>
      <c r="E977" s="45"/>
    </row>
    <row r="978" spans="1:5" x14ac:dyDescent="0.25">
      <c r="A978" s="45"/>
      <c r="B978" s="119"/>
      <c r="C978" s="45"/>
      <c r="D978" s="45"/>
      <c r="E978" s="45"/>
    </row>
    <row r="979" spans="1:5" x14ac:dyDescent="0.25">
      <c r="A979" s="45"/>
      <c r="B979" s="119"/>
      <c r="C979" s="45"/>
      <c r="D979" s="45"/>
      <c r="E979" s="45"/>
    </row>
    <row r="980" spans="1:5" x14ac:dyDescent="0.25">
      <c r="A980" s="45"/>
      <c r="B980" s="119"/>
      <c r="C980" s="45"/>
      <c r="D980" s="45"/>
      <c r="E980" s="45"/>
    </row>
    <row r="981" spans="1:5" x14ac:dyDescent="0.25">
      <c r="A981" s="45"/>
      <c r="B981" s="119"/>
      <c r="C981" s="45"/>
      <c r="D981" s="45"/>
      <c r="E981" s="45"/>
    </row>
    <row r="982" spans="1:5" x14ac:dyDescent="0.25">
      <c r="A982" s="45"/>
      <c r="B982" s="119"/>
      <c r="C982" s="45"/>
      <c r="D982" s="45"/>
      <c r="E982" s="45"/>
    </row>
    <row r="983" spans="1:5" x14ac:dyDescent="0.25">
      <c r="A983" s="45"/>
      <c r="B983" s="119"/>
      <c r="C983" s="45"/>
      <c r="D983" s="45"/>
      <c r="E983" s="45"/>
    </row>
    <row r="984" spans="1:5" x14ac:dyDescent="0.25">
      <c r="A984" s="45"/>
      <c r="B984" s="119"/>
      <c r="C984" s="45"/>
      <c r="D984" s="45"/>
      <c r="E984" s="45"/>
    </row>
    <row r="985" spans="1:5" x14ac:dyDescent="0.25">
      <c r="A985" s="45"/>
      <c r="B985" s="119"/>
      <c r="C985" s="45"/>
      <c r="D985" s="45"/>
      <c r="E985" s="45"/>
    </row>
    <row r="986" spans="1:5" x14ac:dyDescent="0.25">
      <c r="A986" s="45"/>
      <c r="B986" s="119"/>
      <c r="C986" s="45"/>
      <c r="D986" s="45"/>
      <c r="E986" s="45"/>
    </row>
    <row r="987" spans="1:5" x14ac:dyDescent="0.25">
      <c r="A987" s="45"/>
      <c r="B987" s="119"/>
      <c r="C987" s="45"/>
      <c r="D987" s="45"/>
      <c r="E987" s="45"/>
    </row>
    <row r="988" spans="1:5" x14ac:dyDescent="0.25">
      <c r="A988" s="45"/>
      <c r="B988" s="119"/>
      <c r="C988" s="45"/>
      <c r="D988" s="45"/>
      <c r="E988" s="45"/>
    </row>
    <row r="989" spans="1:5" x14ac:dyDescent="0.25">
      <c r="A989" s="45"/>
      <c r="B989" s="119"/>
      <c r="C989" s="45"/>
      <c r="D989" s="45"/>
      <c r="E989" s="45"/>
    </row>
    <row r="990" spans="1:5" x14ac:dyDescent="0.25">
      <c r="A990" s="45"/>
      <c r="B990" s="119"/>
      <c r="C990" s="45"/>
      <c r="D990" s="45"/>
      <c r="E990" s="45"/>
    </row>
    <row r="991" spans="1:5" x14ac:dyDescent="0.25">
      <c r="A991" s="45"/>
      <c r="B991" s="119"/>
      <c r="C991" s="45"/>
      <c r="D991" s="45"/>
      <c r="E991" s="45"/>
    </row>
    <row r="992" spans="1:5" x14ac:dyDescent="0.25">
      <c r="A992" s="45"/>
      <c r="B992" s="119"/>
      <c r="C992" s="45"/>
      <c r="D992" s="45"/>
      <c r="E992" s="45"/>
    </row>
    <row r="993" spans="1:5" x14ac:dyDescent="0.25">
      <c r="A993" s="45"/>
      <c r="B993" s="119"/>
      <c r="C993" s="45"/>
      <c r="D993" s="45"/>
      <c r="E993" s="45"/>
    </row>
    <row r="994" spans="1:5" x14ac:dyDescent="0.25">
      <c r="A994" s="45"/>
      <c r="B994" s="119"/>
      <c r="C994" s="45"/>
      <c r="D994" s="45"/>
      <c r="E994" s="45"/>
    </row>
    <row r="995" spans="1:5" x14ac:dyDescent="0.25">
      <c r="A995" s="45"/>
      <c r="B995" s="119"/>
      <c r="C995" s="45"/>
      <c r="D995" s="45"/>
      <c r="E995" s="45"/>
    </row>
    <row r="996" spans="1:5" x14ac:dyDescent="0.25">
      <c r="A996" s="45"/>
      <c r="B996" s="119"/>
      <c r="C996" s="45"/>
      <c r="D996" s="45"/>
      <c r="E996" s="45"/>
    </row>
    <row r="997" spans="1:5" x14ac:dyDescent="0.25">
      <c r="A997" s="45"/>
      <c r="B997" s="119"/>
      <c r="C997" s="45"/>
      <c r="D997" s="45"/>
      <c r="E997" s="45"/>
    </row>
    <row r="998" spans="1:5" x14ac:dyDescent="0.25">
      <c r="A998" s="45"/>
      <c r="B998" s="119"/>
      <c r="C998" s="45"/>
      <c r="D998" s="45"/>
      <c r="E998" s="45"/>
    </row>
    <row r="999" spans="1:5" x14ac:dyDescent="0.25">
      <c r="A999" s="45"/>
      <c r="B999" s="119"/>
      <c r="C999" s="45"/>
      <c r="D999" s="45"/>
      <c r="E999" s="45"/>
    </row>
    <row r="1000" spans="1:5" x14ac:dyDescent="0.25">
      <c r="A1000" s="45"/>
      <c r="B1000" s="119"/>
      <c r="C1000" s="45"/>
      <c r="D1000" s="45"/>
      <c r="E1000" s="45"/>
    </row>
    <row r="1001" spans="1:5" x14ac:dyDescent="0.25">
      <c r="A1001" s="45"/>
      <c r="B1001" s="119"/>
      <c r="C1001" s="45"/>
      <c r="D1001" s="45"/>
      <c r="E1001" s="45"/>
    </row>
    <row r="1002" spans="1:5" x14ac:dyDescent="0.25">
      <c r="A1002" s="45"/>
      <c r="B1002" s="119"/>
      <c r="C1002" s="45"/>
      <c r="D1002" s="45"/>
      <c r="E1002" s="45"/>
    </row>
    <row r="1003" spans="1:5" x14ac:dyDescent="0.25">
      <c r="A1003" s="45"/>
      <c r="B1003" s="119"/>
      <c r="C1003" s="45"/>
      <c r="D1003" s="45"/>
      <c r="E1003" s="45"/>
    </row>
    <row r="1004" spans="1:5" x14ac:dyDescent="0.25">
      <c r="A1004" s="45"/>
      <c r="B1004" s="119"/>
      <c r="C1004" s="45"/>
      <c r="D1004" s="45"/>
      <c r="E1004" s="45"/>
    </row>
    <row r="1005" spans="1:5" x14ac:dyDescent="0.25">
      <c r="A1005" s="45"/>
      <c r="B1005" s="119"/>
      <c r="C1005" s="45"/>
      <c r="D1005" s="45"/>
      <c r="E1005" s="45"/>
    </row>
    <row r="1006" spans="1:5" x14ac:dyDescent="0.25">
      <c r="A1006" s="45"/>
      <c r="B1006" s="119"/>
      <c r="C1006" s="45"/>
      <c r="D1006" s="45"/>
      <c r="E1006" s="45"/>
    </row>
    <row r="1007" spans="1:5" x14ac:dyDescent="0.25">
      <c r="A1007" s="45"/>
      <c r="B1007" s="119"/>
      <c r="C1007" s="45"/>
      <c r="D1007" s="45"/>
      <c r="E1007" s="45"/>
    </row>
    <row r="1008" spans="1:5" x14ac:dyDescent="0.25">
      <c r="A1008" s="45"/>
      <c r="B1008" s="119"/>
      <c r="C1008" s="45"/>
      <c r="D1008" s="45"/>
      <c r="E1008" s="45"/>
    </row>
    <row r="1009" spans="1:5" x14ac:dyDescent="0.25">
      <c r="A1009" s="45"/>
      <c r="B1009" s="119"/>
      <c r="C1009" s="45"/>
      <c r="D1009" s="45"/>
      <c r="E1009" s="45"/>
    </row>
    <row r="1010" spans="1:5" x14ac:dyDescent="0.25">
      <c r="A1010" s="45"/>
      <c r="B1010" s="119"/>
      <c r="C1010" s="45"/>
      <c r="D1010" s="45"/>
      <c r="E1010" s="45"/>
    </row>
    <row r="1011" spans="1:5" x14ac:dyDescent="0.25">
      <c r="A1011" s="45"/>
      <c r="B1011" s="119"/>
      <c r="C1011" s="45"/>
      <c r="D1011" s="45"/>
      <c r="E1011" s="45"/>
    </row>
    <row r="1012" spans="1:5" x14ac:dyDescent="0.25">
      <c r="A1012" s="45"/>
      <c r="B1012" s="119"/>
      <c r="C1012" s="45"/>
      <c r="D1012" s="45"/>
      <c r="E1012" s="45"/>
    </row>
    <row r="1013" spans="1:5" x14ac:dyDescent="0.25">
      <c r="A1013" s="45"/>
      <c r="B1013" s="119"/>
      <c r="C1013" s="45"/>
      <c r="D1013" s="45"/>
      <c r="E1013" s="45"/>
    </row>
    <row r="1014" spans="1:5" x14ac:dyDescent="0.25">
      <c r="A1014" s="45"/>
      <c r="B1014" s="119"/>
      <c r="C1014" s="45"/>
      <c r="D1014" s="45"/>
      <c r="E1014" s="45"/>
    </row>
    <row r="1015" spans="1:5" x14ac:dyDescent="0.25">
      <c r="A1015" s="45"/>
      <c r="B1015" s="119"/>
      <c r="C1015" s="45"/>
      <c r="D1015" s="45"/>
      <c r="E1015" s="45"/>
    </row>
    <row r="1016" spans="1:5" x14ac:dyDescent="0.25">
      <c r="A1016" s="45"/>
      <c r="B1016" s="119"/>
      <c r="C1016" s="45"/>
      <c r="D1016" s="45"/>
      <c r="E1016" s="45"/>
    </row>
    <row r="1017" spans="1:5" x14ac:dyDescent="0.25">
      <c r="A1017" s="45"/>
      <c r="B1017" s="119"/>
      <c r="C1017" s="45"/>
      <c r="D1017" s="45"/>
      <c r="E1017" s="45"/>
    </row>
    <row r="1018" spans="1:5" x14ac:dyDescent="0.25">
      <c r="A1018" s="45"/>
      <c r="B1018" s="119"/>
      <c r="C1018" s="45"/>
      <c r="D1018" s="45"/>
      <c r="E1018" s="45"/>
    </row>
    <row r="1019" spans="1:5" x14ac:dyDescent="0.25">
      <c r="A1019" s="45"/>
      <c r="B1019" s="119"/>
      <c r="C1019" s="45"/>
      <c r="D1019" s="45"/>
      <c r="E1019" s="45"/>
    </row>
    <row r="1020" spans="1:5" x14ac:dyDescent="0.25">
      <c r="A1020" s="45"/>
      <c r="B1020" s="119"/>
      <c r="C1020" s="45"/>
      <c r="D1020" s="45"/>
      <c r="E1020" s="45"/>
    </row>
    <row r="1021" spans="1:5" x14ac:dyDescent="0.25">
      <c r="A1021" s="45"/>
      <c r="B1021" s="119"/>
      <c r="C1021" s="45"/>
      <c r="D1021" s="45"/>
      <c r="E1021" s="45"/>
    </row>
    <row r="1022" spans="1:5" x14ac:dyDescent="0.25">
      <c r="A1022" s="45"/>
      <c r="B1022" s="119"/>
      <c r="C1022" s="45"/>
      <c r="D1022" s="45"/>
      <c r="E1022" s="45"/>
    </row>
    <row r="1023" spans="1:5" x14ac:dyDescent="0.25">
      <c r="A1023" s="45"/>
      <c r="B1023" s="119"/>
      <c r="C1023" s="45"/>
      <c r="D1023" s="45"/>
      <c r="E1023" s="45"/>
    </row>
    <row r="1024" spans="1:5" x14ac:dyDescent="0.25">
      <c r="A1024" s="45"/>
      <c r="B1024" s="119"/>
      <c r="C1024" s="45"/>
      <c r="D1024" s="45"/>
      <c r="E1024" s="45"/>
    </row>
    <row r="1025" spans="1:5" x14ac:dyDescent="0.25">
      <c r="A1025" s="45"/>
      <c r="B1025" s="119"/>
      <c r="C1025" s="45"/>
      <c r="D1025" s="45"/>
      <c r="E1025" s="45"/>
    </row>
    <row r="1026" spans="1:5" x14ac:dyDescent="0.25">
      <c r="A1026" s="45"/>
      <c r="B1026" s="119"/>
      <c r="C1026" s="45"/>
      <c r="D1026" s="45"/>
      <c r="E1026" s="45"/>
    </row>
    <row r="1027" spans="1:5" x14ac:dyDescent="0.25">
      <c r="A1027" s="45"/>
      <c r="B1027" s="119"/>
      <c r="C1027" s="45"/>
      <c r="D1027" s="45"/>
      <c r="E1027" s="45"/>
    </row>
    <row r="1028" spans="1:5" x14ac:dyDescent="0.25">
      <c r="A1028" s="45"/>
      <c r="B1028" s="119"/>
      <c r="C1028" s="45"/>
      <c r="D1028" s="45"/>
      <c r="E1028" s="45"/>
    </row>
    <row r="1029" spans="1:5" x14ac:dyDescent="0.25">
      <c r="A1029" s="45"/>
      <c r="B1029" s="119"/>
      <c r="C1029" s="45"/>
      <c r="D1029" s="45"/>
      <c r="E1029" s="45"/>
    </row>
    <row r="1030" spans="1:5" x14ac:dyDescent="0.25">
      <c r="A1030" s="45"/>
      <c r="B1030" s="119"/>
      <c r="C1030" s="45"/>
      <c r="D1030" s="45"/>
      <c r="E1030" s="45"/>
    </row>
    <row r="1031" spans="1:5" x14ac:dyDescent="0.25">
      <c r="A1031" s="45"/>
      <c r="B1031" s="119"/>
      <c r="C1031" s="45"/>
      <c r="D1031" s="45"/>
      <c r="E1031" s="45"/>
    </row>
    <row r="1032" spans="1:5" x14ac:dyDescent="0.25">
      <c r="A1032" s="45"/>
      <c r="B1032" s="119"/>
      <c r="C1032" s="45"/>
      <c r="D1032" s="45"/>
      <c r="E1032" s="45"/>
    </row>
    <row r="1033" spans="1:5" x14ac:dyDescent="0.25">
      <c r="A1033" s="45"/>
      <c r="B1033" s="119"/>
      <c r="C1033" s="45"/>
      <c r="D1033" s="45"/>
      <c r="E1033" s="45"/>
    </row>
    <row r="1034" spans="1:5" x14ac:dyDescent="0.25">
      <c r="A1034" s="45"/>
      <c r="B1034" s="119"/>
      <c r="C1034" s="45"/>
      <c r="D1034" s="45"/>
      <c r="E1034" s="45"/>
    </row>
    <row r="1035" spans="1:5" x14ac:dyDescent="0.25">
      <c r="A1035" s="45"/>
      <c r="B1035" s="119"/>
      <c r="C1035" s="45"/>
      <c r="D1035" s="45"/>
      <c r="E1035" s="45"/>
    </row>
    <row r="1036" spans="1:5" x14ac:dyDescent="0.25">
      <c r="A1036" s="45"/>
      <c r="B1036" s="119"/>
      <c r="C1036" s="45"/>
      <c r="D1036" s="45"/>
      <c r="E1036" s="45"/>
    </row>
    <row r="1037" spans="1:5" x14ac:dyDescent="0.25">
      <c r="A1037" s="45"/>
      <c r="B1037" s="119"/>
      <c r="C1037" s="45"/>
      <c r="D1037" s="45"/>
      <c r="E1037" s="45"/>
    </row>
    <row r="1038" spans="1:5" x14ac:dyDescent="0.25">
      <c r="A1038" s="45"/>
      <c r="B1038" s="119"/>
      <c r="C1038" s="45"/>
      <c r="D1038" s="45"/>
      <c r="E1038" s="45"/>
    </row>
    <row r="1039" spans="1:5" x14ac:dyDescent="0.25">
      <c r="A1039" s="45"/>
      <c r="B1039" s="119"/>
      <c r="C1039" s="45"/>
      <c r="D1039" s="45"/>
      <c r="E1039" s="45"/>
    </row>
    <row r="1040" spans="1:5" x14ac:dyDescent="0.25">
      <c r="A1040" s="45"/>
      <c r="B1040" s="119"/>
      <c r="C1040" s="45"/>
      <c r="D1040" s="45"/>
      <c r="E1040" s="45"/>
    </row>
    <row r="1041" spans="1:5" x14ac:dyDescent="0.25">
      <c r="A1041" s="45"/>
      <c r="B1041" s="119"/>
      <c r="C1041" s="45"/>
      <c r="D1041" s="45"/>
      <c r="E1041" s="45"/>
    </row>
    <row r="1042" spans="1:5" x14ac:dyDescent="0.25">
      <c r="A1042" s="45"/>
      <c r="B1042" s="119"/>
      <c r="C1042" s="45"/>
      <c r="D1042" s="45"/>
      <c r="E1042" s="45"/>
    </row>
    <row r="1043" spans="1:5" x14ac:dyDescent="0.25">
      <c r="A1043" s="45"/>
      <c r="B1043" s="119"/>
      <c r="C1043" s="45"/>
      <c r="D1043" s="45"/>
      <c r="E1043" s="45"/>
    </row>
    <row r="1044" spans="1:5" x14ac:dyDescent="0.25">
      <c r="A1044" s="45"/>
      <c r="B1044" s="119"/>
      <c r="C1044" s="45"/>
      <c r="D1044" s="45"/>
      <c r="E1044" s="45"/>
    </row>
    <row r="1045" spans="1:5" x14ac:dyDescent="0.25">
      <c r="A1045" s="45"/>
      <c r="B1045" s="119"/>
      <c r="C1045" s="45"/>
      <c r="D1045" s="45"/>
      <c r="E1045" s="45"/>
    </row>
    <row r="1046" spans="1:5" x14ac:dyDescent="0.25">
      <c r="A1046" s="45"/>
      <c r="B1046" s="119"/>
      <c r="C1046" s="45"/>
      <c r="D1046" s="45"/>
      <c r="E1046" s="45"/>
    </row>
    <row r="1047" spans="1:5" x14ac:dyDescent="0.25">
      <c r="A1047" s="45"/>
      <c r="B1047" s="119"/>
      <c r="C1047" s="45"/>
      <c r="D1047" s="45"/>
      <c r="E1047" s="45"/>
    </row>
    <row r="1048" spans="1:5" x14ac:dyDescent="0.25">
      <c r="A1048" s="45"/>
      <c r="B1048" s="119"/>
      <c r="C1048" s="45"/>
      <c r="D1048" s="45"/>
      <c r="E1048" s="45"/>
    </row>
    <row r="1049" spans="1:5" x14ac:dyDescent="0.25">
      <c r="A1049" s="45"/>
      <c r="B1049" s="119"/>
      <c r="C1049" s="45"/>
      <c r="D1049" s="45"/>
      <c r="E1049" s="45"/>
    </row>
    <row r="1050" spans="1:5" x14ac:dyDescent="0.25">
      <c r="A1050" s="45"/>
      <c r="B1050" s="119"/>
      <c r="C1050" s="45"/>
      <c r="D1050" s="45"/>
      <c r="E1050" s="45"/>
    </row>
    <row r="1051" spans="1:5" x14ac:dyDescent="0.25">
      <c r="A1051" s="45"/>
      <c r="B1051" s="119"/>
      <c r="C1051" s="45"/>
      <c r="D1051" s="45"/>
      <c r="E1051" s="45"/>
    </row>
    <row r="1052" spans="1:5" x14ac:dyDescent="0.25">
      <c r="A1052" s="45"/>
      <c r="B1052" s="119"/>
      <c r="C1052" s="45"/>
      <c r="D1052" s="45"/>
      <c r="E1052" s="45"/>
    </row>
    <row r="1053" spans="1:5" x14ac:dyDescent="0.25">
      <c r="A1053" s="45"/>
      <c r="B1053" s="119"/>
      <c r="C1053" s="45"/>
      <c r="D1053" s="45"/>
      <c r="E1053" s="45"/>
    </row>
    <row r="1054" spans="1:5" x14ac:dyDescent="0.25">
      <c r="A1054" s="45"/>
      <c r="B1054" s="119"/>
      <c r="C1054" s="45"/>
      <c r="D1054" s="45"/>
      <c r="E1054" s="45"/>
    </row>
    <row r="1055" spans="1:5" x14ac:dyDescent="0.25">
      <c r="A1055" s="45"/>
      <c r="B1055" s="119"/>
      <c r="C1055" s="45"/>
      <c r="D1055" s="45"/>
      <c r="E1055" s="45"/>
    </row>
    <row r="1056" spans="1:5" x14ac:dyDescent="0.25">
      <c r="A1056" s="45"/>
      <c r="B1056" s="119"/>
      <c r="C1056" s="45"/>
      <c r="D1056" s="45"/>
      <c r="E1056" s="45"/>
    </row>
    <row r="1057" spans="1:5" x14ac:dyDescent="0.25">
      <c r="A1057" s="45"/>
      <c r="B1057" s="119"/>
      <c r="C1057" s="45"/>
      <c r="D1057" s="45"/>
      <c r="E1057" s="45"/>
    </row>
    <row r="1058" spans="1:5" x14ac:dyDescent="0.25">
      <c r="A1058" s="45"/>
      <c r="B1058" s="119"/>
      <c r="C1058" s="45"/>
      <c r="D1058" s="45"/>
      <c r="E1058" s="45"/>
    </row>
    <row r="1059" spans="1:5" x14ac:dyDescent="0.25">
      <c r="A1059" s="45"/>
      <c r="B1059" s="119"/>
      <c r="C1059" s="45"/>
      <c r="D1059" s="45"/>
      <c r="E1059" s="45"/>
    </row>
    <row r="1060" spans="1:5" x14ac:dyDescent="0.25">
      <c r="A1060" s="45"/>
      <c r="B1060" s="119"/>
      <c r="C1060" s="45"/>
      <c r="D1060" s="45"/>
      <c r="E1060" s="45"/>
    </row>
    <row r="1061" spans="1:5" x14ac:dyDescent="0.25">
      <c r="A1061" s="45"/>
      <c r="B1061" s="119"/>
      <c r="C1061" s="45"/>
      <c r="D1061" s="45"/>
      <c r="E1061" s="45"/>
    </row>
    <row r="1062" spans="1:5" x14ac:dyDescent="0.25">
      <c r="A1062" s="45"/>
      <c r="B1062" s="119"/>
      <c r="C1062" s="45"/>
      <c r="D1062" s="45"/>
      <c r="E1062" s="45"/>
    </row>
    <row r="1063" spans="1:5" x14ac:dyDescent="0.25">
      <c r="A1063" s="45"/>
      <c r="B1063" s="119"/>
      <c r="C1063" s="45"/>
      <c r="D1063" s="45"/>
      <c r="E1063" s="45"/>
    </row>
    <row r="1064" spans="1:5" x14ac:dyDescent="0.25">
      <c r="A1064" s="45"/>
      <c r="B1064" s="119"/>
      <c r="C1064" s="45"/>
      <c r="D1064" s="45"/>
      <c r="E1064" s="45"/>
    </row>
    <row r="1065" spans="1:5" x14ac:dyDescent="0.25">
      <c r="A1065" s="45"/>
      <c r="B1065" s="119"/>
      <c r="C1065" s="45"/>
      <c r="D1065" s="45"/>
      <c r="E1065" s="45"/>
    </row>
    <row r="1066" spans="1:5" x14ac:dyDescent="0.25">
      <c r="A1066" s="45"/>
      <c r="B1066" s="119"/>
      <c r="C1066" s="45"/>
      <c r="D1066" s="45"/>
      <c r="E1066" s="45"/>
    </row>
    <row r="1067" spans="1:5" x14ac:dyDescent="0.25">
      <c r="A1067" s="45"/>
      <c r="B1067" s="119"/>
      <c r="C1067" s="45"/>
      <c r="D1067" s="45"/>
      <c r="E1067" s="45"/>
    </row>
    <row r="1068" spans="1:5" x14ac:dyDescent="0.25">
      <c r="A1068" s="45"/>
      <c r="B1068" s="119"/>
      <c r="C1068" s="45"/>
      <c r="D1068" s="45"/>
      <c r="E1068" s="45"/>
    </row>
    <row r="1069" spans="1:5" x14ac:dyDescent="0.25">
      <c r="A1069" s="45"/>
      <c r="B1069" s="119"/>
      <c r="C1069" s="45"/>
      <c r="D1069" s="45"/>
      <c r="E1069" s="45"/>
    </row>
    <row r="1070" spans="1:5" x14ac:dyDescent="0.25">
      <c r="A1070" s="45"/>
      <c r="B1070" s="119"/>
      <c r="C1070" s="45"/>
      <c r="D1070" s="45"/>
      <c r="E1070" s="45"/>
    </row>
    <row r="1071" spans="1:5" x14ac:dyDescent="0.25">
      <c r="A1071" s="45"/>
      <c r="B1071" s="119"/>
      <c r="C1071" s="45"/>
      <c r="D1071" s="45"/>
      <c r="E1071" s="45"/>
    </row>
    <row r="1072" spans="1:5" x14ac:dyDescent="0.25">
      <c r="A1072" s="45"/>
      <c r="B1072" s="119"/>
      <c r="C1072" s="45"/>
      <c r="D1072" s="45"/>
      <c r="E1072" s="45"/>
    </row>
    <row r="1073" spans="1:5" x14ac:dyDescent="0.25">
      <c r="A1073" s="45"/>
      <c r="B1073" s="119"/>
      <c r="C1073" s="45"/>
      <c r="D1073" s="45"/>
      <c r="E1073" s="45"/>
    </row>
    <row r="1074" spans="1:5" x14ac:dyDescent="0.25">
      <c r="A1074" s="45"/>
      <c r="B1074" s="119"/>
      <c r="C1074" s="45"/>
      <c r="D1074" s="45"/>
      <c r="E1074" s="45"/>
    </row>
    <row r="1075" spans="1:5" x14ac:dyDescent="0.25">
      <c r="A1075" s="45"/>
      <c r="B1075" s="119"/>
      <c r="C1075" s="45"/>
      <c r="D1075" s="45"/>
      <c r="E1075" s="45"/>
    </row>
    <row r="1076" spans="1:5" x14ac:dyDescent="0.25">
      <c r="A1076" s="45"/>
      <c r="B1076" s="119"/>
      <c r="C1076" s="45"/>
      <c r="D1076" s="45"/>
      <c r="E1076" s="45"/>
    </row>
    <row r="1077" spans="1:5" x14ac:dyDescent="0.25">
      <c r="A1077" s="45"/>
      <c r="B1077" s="119"/>
      <c r="C1077" s="45"/>
      <c r="D1077" s="45"/>
      <c r="E1077" s="45"/>
    </row>
    <row r="1078" spans="1:5" x14ac:dyDescent="0.25">
      <c r="A1078" s="45"/>
      <c r="B1078" s="119"/>
      <c r="C1078" s="45"/>
      <c r="D1078" s="45"/>
      <c r="E1078" s="45"/>
    </row>
    <row r="1079" spans="1:5" x14ac:dyDescent="0.25">
      <c r="A1079" s="45"/>
      <c r="B1079" s="119"/>
      <c r="C1079" s="45"/>
      <c r="D1079" s="45"/>
      <c r="E1079" s="45"/>
    </row>
    <row r="1080" spans="1:5" x14ac:dyDescent="0.25">
      <c r="A1080" s="45"/>
      <c r="B1080" s="119"/>
      <c r="C1080" s="45"/>
      <c r="D1080" s="45"/>
      <c r="E1080" s="45"/>
    </row>
    <row r="1081" spans="1:5" x14ac:dyDescent="0.25">
      <c r="A1081" s="45"/>
      <c r="B1081" s="119"/>
      <c r="C1081" s="45"/>
      <c r="D1081" s="45"/>
      <c r="E1081" s="45"/>
    </row>
    <row r="1082" spans="1:5" x14ac:dyDescent="0.25">
      <c r="A1082" s="45"/>
      <c r="B1082" s="119"/>
      <c r="C1082" s="45"/>
      <c r="D1082" s="45"/>
      <c r="E1082" s="45"/>
    </row>
    <row r="1083" spans="1:5" x14ac:dyDescent="0.25">
      <c r="A1083" s="45"/>
      <c r="B1083" s="119"/>
      <c r="C1083" s="45"/>
      <c r="D1083" s="45"/>
      <c r="E1083" s="45"/>
    </row>
    <row r="1084" spans="1:5" x14ac:dyDescent="0.25">
      <c r="A1084" s="45"/>
      <c r="B1084" s="119"/>
      <c r="C1084" s="45"/>
      <c r="D1084" s="45"/>
      <c r="E1084" s="45"/>
    </row>
    <row r="1085" spans="1:5" x14ac:dyDescent="0.25">
      <c r="A1085" s="45"/>
      <c r="B1085" s="119"/>
      <c r="C1085" s="45"/>
      <c r="D1085" s="45"/>
      <c r="E1085" s="45"/>
    </row>
    <row r="1086" spans="1:5" x14ac:dyDescent="0.25">
      <c r="A1086" s="45"/>
      <c r="B1086" s="119"/>
      <c r="C1086" s="45"/>
      <c r="D1086" s="45"/>
      <c r="E1086" s="45"/>
    </row>
    <row r="1087" spans="1:5" x14ac:dyDescent="0.25">
      <c r="A1087" s="45"/>
      <c r="B1087" s="119"/>
      <c r="C1087" s="45"/>
      <c r="D1087" s="45"/>
      <c r="E1087" s="45"/>
    </row>
    <row r="1088" spans="1:5" x14ac:dyDescent="0.25">
      <c r="A1088" s="45"/>
      <c r="B1088" s="119"/>
      <c r="C1088" s="45"/>
      <c r="D1088" s="45"/>
      <c r="E1088" s="45"/>
    </row>
    <row r="1089" spans="1:5" x14ac:dyDescent="0.25">
      <c r="A1089" s="45"/>
      <c r="B1089" s="119"/>
      <c r="C1089" s="45"/>
      <c r="D1089" s="45"/>
      <c r="E1089" s="45"/>
    </row>
    <row r="1090" spans="1:5" x14ac:dyDescent="0.25">
      <c r="A1090" s="45"/>
      <c r="B1090" s="119"/>
      <c r="C1090" s="45"/>
      <c r="D1090" s="45"/>
      <c r="E1090" s="45"/>
    </row>
    <row r="1091" spans="1:5" x14ac:dyDescent="0.25">
      <c r="A1091" s="45"/>
      <c r="B1091" s="119"/>
      <c r="C1091" s="45"/>
      <c r="D1091" s="45"/>
      <c r="E1091" s="45"/>
    </row>
    <row r="1092" spans="1:5" x14ac:dyDescent="0.25">
      <c r="A1092" s="45"/>
      <c r="B1092" s="119"/>
      <c r="C1092" s="45"/>
      <c r="D1092" s="45"/>
      <c r="E1092" s="45"/>
    </row>
    <row r="1093" spans="1:5" x14ac:dyDescent="0.25">
      <c r="A1093" s="45"/>
      <c r="B1093" s="119"/>
      <c r="C1093" s="45"/>
      <c r="D1093" s="45"/>
      <c r="E1093" s="45"/>
    </row>
    <row r="1094" spans="1:5" x14ac:dyDescent="0.25">
      <c r="A1094" s="45"/>
      <c r="B1094" s="119"/>
      <c r="C1094" s="45"/>
      <c r="D1094" s="45"/>
      <c r="E1094" s="45"/>
    </row>
    <row r="1095" spans="1:5" x14ac:dyDescent="0.25">
      <c r="A1095" s="45"/>
      <c r="B1095" s="119"/>
      <c r="C1095" s="45"/>
      <c r="D1095" s="45"/>
      <c r="E1095" s="45"/>
    </row>
    <row r="1096" spans="1:5" x14ac:dyDescent="0.25">
      <c r="A1096" s="45"/>
      <c r="B1096" s="119"/>
      <c r="C1096" s="45"/>
      <c r="D1096" s="45"/>
      <c r="E1096" s="45"/>
    </row>
    <row r="1097" spans="1:5" x14ac:dyDescent="0.25">
      <c r="A1097" s="45"/>
      <c r="B1097" s="119"/>
      <c r="C1097" s="45"/>
      <c r="D1097" s="45"/>
      <c r="E1097" s="45"/>
    </row>
    <row r="1098" spans="1:5" x14ac:dyDescent="0.25">
      <c r="A1098" s="45"/>
      <c r="B1098" s="119"/>
      <c r="C1098" s="45"/>
      <c r="D1098" s="45"/>
      <c r="E1098" s="45"/>
    </row>
    <row r="1099" spans="1:5" x14ac:dyDescent="0.25">
      <c r="A1099" s="45"/>
      <c r="B1099" s="119"/>
      <c r="C1099" s="45"/>
      <c r="D1099" s="45"/>
      <c r="E1099" s="45"/>
    </row>
    <row r="1100" spans="1:5" x14ac:dyDescent="0.25">
      <c r="A1100" s="45"/>
      <c r="B1100" s="119"/>
      <c r="C1100" s="45"/>
      <c r="D1100" s="45"/>
      <c r="E1100" s="45"/>
    </row>
    <row r="1101" spans="1:5" x14ac:dyDescent="0.25">
      <c r="A1101" s="45"/>
      <c r="B1101" s="119"/>
      <c r="C1101" s="45"/>
      <c r="D1101" s="45"/>
      <c r="E1101" s="45"/>
    </row>
    <row r="1102" spans="1:5" x14ac:dyDescent="0.25">
      <c r="A1102" s="45"/>
      <c r="B1102" s="119"/>
      <c r="C1102" s="45"/>
      <c r="D1102" s="45"/>
      <c r="E1102" s="45"/>
    </row>
    <row r="1103" spans="1:5" x14ac:dyDescent="0.25">
      <c r="A1103" s="45"/>
      <c r="B1103" s="119"/>
      <c r="C1103" s="45"/>
      <c r="D1103" s="45"/>
      <c r="E1103" s="45"/>
    </row>
    <row r="1104" spans="1:5" x14ac:dyDescent="0.25">
      <c r="A1104" s="45"/>
      <c r="B1104" s="119"/>
      <c r="C1104" s="45"/>
      <c r="D1104" s="45"/>
      <c r="E1104" s="45"/>
    </row>
    <row r="1105" spans="1:5" x14ac:dyDescent="0.25">
      <c r="A1105" s="45"/>
      <c r="B1105" s="119"/>
      <c r="C1105" s="45"/>
      <c r="D1105" s="45"/>
      <c r="E1105" s="45"/>
    </row>
    <row r="1106" spans="1:5" x14ac:dyDescent="0.25">
      <c r="A1106" s="45"/>
      <c r="B1106" s="119"/>
      <c r="C1106" s="45"/>
      <c r="D1106" s="45"/>
      <c r="E1106" s="45"/>
    </row>
    <row r="1107" spans="1:5" x14ac:dyDescent="0.25">
      <c r="A1107" s="45"/>
      <c r="B1107" s="119"/>
      <c r="C1107" s="45"/>
      <c r="D1107" s="45"/>
      <c r="E1107" s="45"/>
    </row>
    <row r="1108" spans="1:5" x14ac:dyDescent="0.25">
      <c r="A1108" s="45"/>
      <c r="B1108" s="119"/>
      <c r="C1108" s="45"/>
      <c r="D1108" s="45"/>
      <c r="E1108" s="45"/>
    </row>
    <row r="1109" spans="1:5" x14ac:dyDescent="0.25">
      <c r="A1109" s="45"/>
      <c r="B1109" s="119"/>
      <c r="C1109" s="45"/>
      <c r="D1109" s="45"/>
      <c r="E1109" s="45"/>
    </row>
    <row r="1110" spans="1:5" x14ac:dyDescent="0.25">
      <c r="A1110" s="45"/>
      <c r="B1110" s="119"/>
      <c r="C1110" s="45"/>
      <c r="D1110" s="45"/>
      <c r="E1110" s="45"/>
    </row>
    <row r="1111" spans="1:5" x14ac:dyDescent="0.25">
      <c r="A1111" s="45"/>
      <c r="B1111" s="119"/>
      <c r="C1111" s="45"/>
      <c r="D1111" s="45"/>
      <c r="E1111" s="45"/>
    </row>
    <row r="1112" spans="1:5" x14ac:dyDescent="0.25">
      <c r="A1112" s="45"/>
      <c r="B1112" s="119"/>
      <c r="C1112" s="45"/>
      <c r="D1112" s="45"/>
      <c r="E1112" s="45"/>
    </row>
    <row r="1113" spans="1:5" x14ac:dyDescent="0.25">
      <c r="A1113" s="45"/>
      <c r="B1113" s="119"/>
      <c r="C1113" s="45"/>
      <c r="D1113" s="45"/>
      <c r="E1113" s="45"/>
    </row>
    <row r="1114" spans="1:5" x14ac:dyDescent="0.25">
      <c r="A1114" s="45"/>
      <c r="B1114" s="119"/>
      <c r="C1114" s="45"/>
      <c r="D1114" s="45"/>
      <c r="E1114" s="45"/>
    </row>
    <row r="1115" spans="1:5" x14ac:dyDescent="0.25">
      <c r="A1115" s="45"/>
      <c r="B1115" s="119"/>
      <c r="C1115" s="45"/>
      <c r="D1115" s="45"/>
      <c r="E1115" s="45"/>
    </row>
    <row r="1116" spans="1:5" x14ac:dyDescent="0.25">
      <c r="A1116" s="45"/>
      <c r="B1116" s="119"/>
      <c r="C1116" s="45"/>
      <c r="D1116" s="45"/>
      <c r="E1116" s="45"/>
    </row>
    <row r="1117" spans="1:5" x14ac:dyDescent="0.25">
      <c r="A1117" s="45"/>
      <c r="B1117" s="119"/>
      <c r="C1117" s="45"/>
      <c r="D1117" s="45"/>
      <c r="E1117" s="45"/>
    </row>
    <row r="1118" spans="1:5" x14ac:dyDescent="0.25">
      <c r="A1118" s="45"/>
      <c r="B1118" s="119"/>
      <c r="C1118" s="45"/>
      <c r="D1118" s="45"/>
      <c r="E1118" s="45"/>
    </row>
    <row r="1119" spans="1:5" x14ac:dyDescent="0.25">
      <c r="A1119" s="45"/>
      <c r="B1119" s="119"/>
      <c r="C1119" s="45"/>
      <c r="D1119" s="45"/>
      <c r="E1119" s="45"/>
    </row>
    <row r="1120" spans="1:5" x14ac:dyDescent="0.25">
      <c r="A1120" s="45"/>
      <c r="B1120" s="119"/>
      <c r="C1120" s="45"/>
      <c r="D1120" s="45"/>
      <c r="E1120" s="45"/>
    </row>
    <row r="1121" spans="1:5" x14ac:dyDescent="0.25">
      <c r="A1121" s="45"/>
      <c r="B1121" s="119"/>
      <c r="C1121" s="45"/>
      <c r="D1121" s="45"/>
      <c r="E1121" s="45"/>
    </row>
    <row r="1122" spans="1:5" x14ac:dyDescent="0.25">
      <c r="A1122" s="45"/>
      <c r="B1122" s="119"/>
      <c r="C1122" s="45"/>
      <c r="D1122" s="45"/>
      <c r="E1122" s="45"/>
    </row>
    <row r="1123" spans="1:5" x14ac:dyDescent="0.25">
      <c r="A1123" s="45"/>
      <c r="B1123" s="119"/>
      <c r="C1123" s="45"/>
      <c r="D1123" s="45"/>
      <c r="E1123" s="45"/>
    </row>
    <row r="1124" spans="1:5" x14ac:dyDescent="0.25">
      <c r="A1124" s="45"/>
      <c r="B1124" s="119"/>
      <c r="C1124" s="45"/>
      <c r="D1124" s="45"/>
      <c r="E1124" s="45"/>
    </row>
    <row r="1125" spans="1:5" x14ac:dyDescent="0.25">
      <c r="A1125" s="45"/>
      <c r="B1125" s="119"/>
      <c r="C1125" s="45"/>
      <c r="D1125" s="45"/>
      <c r="E1125" s="45"/>
    </row>
    <row r="1126" spans="1:5" x14ac:dyDescent="0.25">
      <c r="A1126" s="45"/>
      <c r="B1126" s="119"/>
      <c r="C1126" s="45"/>
      <c r="D1126" s="45"/>
      <c r="E1126" s="45"/>
    </row>
    <row r="1127" spans="1:5" x14ac:dyDescent="0.25">
      <c r="A1127" s="45"/>
      <c r="B1127" s="119"/>
      <c r="C1127" s="45"/>
      <c r="D1127" s="45"/>
      <c r="E1127" s="45"/>
    </row>
    <row r="1128" spans="1:5" x14ac:dyDescent="0.25">
      <c r="A1128" s="45"/>
      <c r="B1128" s="119"/>
      <c r="C1128" s="45"/>
      <c r="D1128" s="45"/>
      <c r="E1128" s="45"/>
    </row>
    <row r="1129" spans="1:5" x14ac:dyDescent="0.25">
      <c r="A1129" s="45"/>
      <c r="B1129" s="119"/>
      <c r="C1129" s="45"/>
      <c r="D1129" s="45"/>
      <c r="E1129" s="45"/>
    </row>
    <row r="1130" spans="1:5" x14ac:dyDescent="0.25">
      <c r="A1130" s="45"/>
      <c r="B1130" s="119"/>
      <c r="C1130" s="45"/>
      <c r="D1130" s="45"/>
      <c r="E1130" s="45"/>
    </row>
    <row r="1131" spans="1:5" x14ac:dyDescent="0.25">
      <c r="A1131" s="45"/>
      <c r="B1131" s="119"/>
      <c r="C1131" s="45"/>
      <c r="D1131" s="45"/>
      <c r="E1131" s="45"/>
    </row>
    <row r="1132" spans="1:5" x14ac:dyDescent="0.25">
      <c r="A1132" s="45"/>
      <c r="B1132" s="119"/>
      <c r="C1132" s="45"/>
      <c r="D1132" s="45"/>
      <c r="E1132" s="45"/>
    </row>
    <row r="1133" spans="1:5" x14ac:dyDescent="0.25">
      <c r="A1133" s="45"/>
      <c r="B1133" s="119"/>
      <c r="C1133" s="45"/>
      <c r="D1133" s="45"/>
      <c r="E1133" s="45"/>
    </row>
    <row r="1134" spans="1:5" x14ac:dyDescent="0.25">
      <c r="A1134" s="45"/>
      <c r="B1134" s="119"/>
      <c r="C1134" s="45"/>
      <c r="D1134" s="45"/>
      <c r="E1134" s="45"/>
    </row>
    <row r="1135" spans="1:5" x14ac:dyDescent="0.25">
      <c r="A1135" s="45"/>
      <c r="B1135" s="119"/>
      <c r="C1135" s="45"/>
      <c r="D1135" s="45"/>
      <c r="E1135" s="45"/>
    </row>
    <row r="1136" spans="1:5" x14ac:dyDescent="0.25">
      <c r="A1136" s="45"/>
      <c r="B1136" s="119"/>
      <c r="C1136" s="45"/>
      <c r="D1136" s="45"/>
      <c r="E1136" s="45"/>
    </row>
    <row r="1137" spans="1:5" x14ac:dyDescent="0.25">
      <c r="A1137" s="45"/>
      <c r="B1137" s="119"/>
      <c r="C1137" s="45"/>
      <c r="D1137" s="45"/>
      <c r="E1137" s="45"/>
    </row>
    <row r="1138" spans="1:5" x14ac:dyDescent="0.25">
      <c r="A1138" s="45"/>
      <c r="B1138" s="119"/>
      <c r="C1138" s="45"/>
      <c r="D1138" s="45"/>
      <c r="E1138" s="45"/>
    </row>
    <row r="1139" spans="1:5" x14ac:dyDescent="0.25">
      <c r="A1139" s="45"/>
      <c r="B1139" s="119"/>
      <c r="C1139" s="45"/>
      <c r="D1139" s="45"/>
      <c r="E1139" s="45"/>
    </row>
    <row r="1140" spans="1:5" x14ac:dyDescent="0.25">
      <c r="A1140" s="45"/>
      <c r="B1140" s="119"/>
      <c r="C1140" s="45"/>
      <c r="D1140" s="45"/>
      <c r="E1140" s="45"/>
    </row>
    <row r="1141" spans="1:5" x14ac:dyDescent="0.25">
      <c r="A1141" s="45"/>
      <c r="B1141" s="119"/>
      <c r="C1141" s="45"/>
      <c r="D1141" s="45"/>
      <c r="E1141" s="45"/>
    </row>
    <row r="1142" spans="1:5" x14ac:dyDescent="0.25">
      <c r="A1142" s="45"/>
      <c r="B1142" s="119"/>
      <c r="C1142" s="45"/>
      <c r="D1142" s="45"/>
      <c r="E1142" s="45"/>
    </row>
    <row r="1143" spans="1:5" x14ac:dyDescent="0.25">
      <c r="A1143" s="45"/>
      <c r="B1143" s="119"/>
      <c r="C1143" s="45"/>
      <c r="D1143" s="45"/>
      <c r="E1143" s="45"/>
    </row>
    <row r="1144" spans="1:5" x14ac:dyDescent="0.25">
      <c r="A1144" s="45"/>
      <c r="B1144" s="119"/>
      <c r="C1144" s="45"/>
      <c r="D1144" s="45"/>
      <c r="E1144" s="45"/>
    </row>
    <row r="1145" spans="1:5" x14ac:dyDescent="0.25">
      <c r="A1145" s="45"/>
      <c r="B1145" s="119"/>
      <c r="C1145" s="45"/>
      <c r="D1145" s="45"/>
      <c r="E1145" s="45"/>
    </row>
    <row r="1146" spans="1:5" x14ac:dyDescent="0.25">
      <c r="A1146" s="45"/>
      <c r="B1146" s="119"/>
      <c r="C1146" s="45"/>
      <c r="D1146" s="45"/>
      <c r="E1146" s="45"/>
    </row>
    <row r="1147" spans="1:5" x14ac:dyDescent="0.25">
      <c r="A1147" s="45"/>
      <c r="B1147" s="119"/>
      <c r="C1147" s="45"/>
      <c r="D1147" s="45"/>
      <c r="E1147" s="45"/>
    </row>
    <row r="1148" spans="1:5" x14ac:dyDescent="0.25">
      <c r="A1148" s="45"/>
      <c r="B1148" s="119"/>
      <c r="C1148" s="45"/>
      <c r="D1148" s="45"/>
      <c r="E1148" s="45"/>
    </row>
    <row r="1149" spans="1:5" x14ac:dyDescent="0.25">
      <c r="A1149" s="45"/>
      <c r="B1149" s="119"/>
      <c r="C1149" s="45"/>
      <c r="D1149" s="45"/>
      <c r="E1149" s="45"/>
    </row>
    <row r="1150" spans="1:5" x14ac:dyDescent="0.25">
      <c r="A1150" s="45"/>
      <c r="B1150" s="119"/>
      <c r="C1150" s="45"/>
      <c r="D1150" s="45"/>
      <c r="E1150" s="45"/>
    </row>
    <row r="1151" spans="1:5" x14ac:dyDescent="0.25">
      <c r="A1151" s="45"/>
      <c r="B1151" s="119"/>
      <c r="C1151" s="45"/>
      <c r="D1151" s="45"/>
      <c r="E1151" s="45"/>
    </row>
    <row r="1152" spans="1:5" x14ac:dyDescent="0.25">
      <c r="A1152" s="45"/>
      <c r="B1152" s="119"/>
      <c r="C1152" s="45"/>
      <c r="D1152" s="45"/>
      <c r="E1152" s="45"/>
    </row>
    <row r="1153" spans="1:5" x14ac:dyDescent="0.25">
      <c r="A1153" s="45"/>
      <c r="B1153" s="119"/>
      <c r="C1153" s="45"/>
      <c r="D1153" s="45"/>
      <c r="E1153" s="45"/>
    </row>
    <row r="1154" spans="1:5" x14ac:dyDescent="0.25">
      <c r="A1154" s="45"/>
      <c r="B1154" s="119"/>
      <c r="C1154" s="45"/>
      <c r="D1154" s="45"/>
      <c r="E1154" s="45"/>
    </row>
    <row r="1155" spans="1:5" x14ac:dyDescent="0.25">
      <c r="A1155" s="45"/>
      <c r="B1155" s="119"/>
      <c r="C1155" s="45"/>
      <c r="D1155" s="45"/>
      <c r="E1155" s="45"/>
    </row>
    <row r="1156" spans="1:5" x14ac:dyDescent="0.25">
      <c r="A1156" s="45"/>
      <c r="B1156" s="119"/>
      <c r="C1156" s="45"/>
      <c r="D1156" s="45"/>
      <c r="E1156" s="45"/>
    </row>
    <row r="1157" spans="1:5" x14ac:dyDescent="0.25">
      <c r="A1157" s="45"/>
      <c r="B1157" s="119"/>
      <c r="C1157" s="45"/>
      <c r="D1157" s="45"/>
      <c r="E1157" s="45"/>
    </row>
    <row r="1158" spans="1:5" x14ac:dyDescent="0.25">
      <c r="A1158" s="45"/>
      <c r="B1158" s="119"/>
      <c r="C1158" s="45"/>
      <c r="D1158" s="45"/>
      <c r="E1158" s="45"/>
    </row>
    <row r="1159" spans="1:5" x14ac:dyDescent="0.25">
      <c r="A1159" s="45"/>
      <c r="B1159" s="119"/>
      <c r="C1159" s="45"/>
      <c r="D1159" s="45"/>
      <c r="E1159" s="45"/>
    </row>
    <row r="1160" spans="1:5" x14ac:dyDescent="0.25">
      <c r="A1160" s="45"/>
      <c r="B1160" s="119"/>
      <c r="C1160" s="45"/>
      <c r="D1160" s="45"/>
      <c r="E1160" s="45"/>
    </row>
    <row r="1161" spans="1:5" x14ac:dyDescent="0.25">
      <c r="A1161" s="45"/>
      <c r="B1161" s="119"/>
      <c r="C1161" s="45"/>
      <c r="D1161" s="45"/>
      <c r="E1161" s="45"/>
    </row>
    <row r="1162" spans="1:5" x14ac:dyDescent="0.25">
      <c r="A1162" s="45"/>
      <c r="B1162" s="119"/>
      <c r="C1162" s="45"/>
      <c r="D1162" s="45"/>
      <c r="E1162" s="45"/>
    </row>
    <row r="1163" spans="1:5" x14ac:dyDescent="0.25">
      <c r="A1163" s="45"/>
      <c r="B1163" s="119"/>
      <c r="C1163" s="45"/>
      <c r="D1163" s="45"/>
      <c r="E1163" s="45"/>
    </row>
    <row r="1164" spans="1:5" x14ac:dyDescent="0.25">
      <c r="A1164" s="45"/>
      <c r="B1164" s="119"/>
      <c r="C1164" s="45"/>
      <c r="D1164" s="45"/>
      <c r="E1164" s="45"/>
    </row>
    <row r="1165" spans="1:5" x14ac:dyDescent="0.25">
      <c r="A1165" s="45"/>
      <c r="B1165" s="119"/>
      <c r="C1165" s="45"/>
      <c r="D1165" s="45"/>
      <c r="E1165" s="45"/>
    </row>
    <row r="1166" spans="1:5" x14ac:dyDescent="0.25">
      <c r="A1166" s="45"/>
      <c r="B1166" s="119"/>
      <c r="C1166" s="45"/>
      <c r="D1166" s="45"/>
      <c r="E1166" s="45"/>
    </row>
    <row r="1167" spans="1:5" x14ac:dyDescent="0.25">
      <c r="A1167" s="45"/>
      <c r="B1167" s="119"/>
      <c r="C1167" s="45"/>
      <c r="D1167" s="45"/>
      <c r="E1167" s="45"/>
    </row>
    <row r="1168" spans="1:5" x14ac:dyDescent="0.25">
      <c r="A1168" s="45"/>
      <c r="B1168" s="119"/>
      <c r="C1168" s="45"/>
      <c r="D1168" s="45"/>
      <c r="E1168" s="45"/>
    </row>
    <row r="1169" spans="1:5" x14ac:dyDescent="0.25">
      <c r="A1169" s="45"/>
      <c r="B1169" s="119"/>
      <c r="C1169" s="45"/>
      <c r="D1169" s="45"/>
      <c r="E1169" s="45"/>
    </row>
    <row r="1170" spans="1:5" x14ac:dyDescent="0.25">
      <c r="A1170" s="45"/>
      <c r="B1170" s="119"/>
      <c r="C1170" s="45"/>
      <c r="D1170" s="45"/>
      <c r="E1170" s="45"/>
    </row>
    <row r="1171" spans="1:5" x14ac:dyDescent="0.25">
      <c r="A1171" s="45"/>
      <c r="B1171" s="119"/>
      <c r="C1171" s="45"/>
      <c r="D1171" s="45"/>
      <c r="E1171" s="45"/>
    </row>
    <row r="1172" spans="1:5" x14ac:dyDescent="0.25">
      <c r="A1172" s="45"/>
      <c r="B1172" s="119"/>
      <c r="C1172" s="45"/>
      <c r="D1172" s="45"/>
      <c r="E1172" s="45"/>
    </row>
    <row r="1173" spans="1:5" x14ac:dyDescent="0.25">
      <c r="A1173" s="45"/>
      <c r="B1173" s="119"/>
      <c r="C1173" s="45"/>
      <c r="D1173" s="45"/>
      <c r="E1173" s="45"/>
    </row>
    <row r="1174" spans="1:5" x14ac:dyDescent="0.25">
      <c r="A1174" s="45"/>
      <c r="B1174" s="119"/>
      <c r="C1174" s="45"/>
      <c r="D1174" s="45"/>
      <c r="E1174" s="45"/>
    </row>
    <row r="1175" spans="1:5" x14ac:dyDescent="0.25">
      <c r="A1175" s="45"/>
      <c r="B1175" s="119"/>
      <c r="C1175" s="45"/>
      <c r="D1175" s="45"/>
      <c r="E1175" s="45"/>
    </row>
    <row r="1176" spans="1:5" x14ac:dyDescent="0.25">
      <c r="A1176" s="45"/>
      <c r="B1176" s="119"/>
      <c r="C1176" s="45"/>
      <c r="D1176" s="45"/>
      <c r="E1176" s="45"/>
    </row>
    <row r="1177" spans="1:5" x14ac:dyDescent="0.25">
      <c r="A1177" s="45"/>
      <c r="B1177" s="119"/>
      <c r="C1177" s="45"/>
      <c r="D1177" s="45"/>
      <c r="E1177" s="45"/>
    </row>
    <row r="1178" spans="1:5" x14ac:dyDescent="0.25">
      <c r="A1178" s="45"/>
      <c r="B1178" s="119"/>
      <c r="C1178" s="45"/>
      <c r="D1178" s="45"/>
      <c r="E1178" s="45"/>
    </row>
    <row r="1179" spans="1:5" x14ac:dyDescent="0.25">
      <c r="A1179" s="45"/>
      <c r="B1179" s="119"/>
      <c r="C1179" s="45"/>
      <c r="D1179" s="45"/>
      <c r="E1179" s="45"/>
    </row>
    <row r="1180" spans="1:5" x14ac:dyDescent="0.25">
      <c r="A1180" s="45"/>
      <c r="B1180" s="119"/>
      <c r="C1180" s="45"/>
      <c r="D1180" s="45"/>
      <c r="E1180" s="45"/>
    </row>
    <row r="1181" spans="1:5" x14ac:dyDescent="0.25">
      <c r="A1181" s="45"/>
      <c r="B1181" s="119"/>
      <c r="C1181" s="45"/>
      <c r="D1181" s="45"/>
      <c r="E1181" s="45"/>
    </row>
    <row r="1182" spans="1:5" x14ac:dyDescent="0.25">
      <c r="A1182" s="45"/>
      <c r="B1182" s="119"/>
      <c r="C1182" s="45"/>
      <c r="D1182" s="45"/>
      <c r="E1182" s="45"/>
    </row>
    <row r="1183" spans="1:5" x14ac:dyDescent="0.25">
      <c r="A1183" s="45"/>
      <c r="B1183" s="119"/>
      <c r="C1183" s="45"/>
      <c r="D1183" s="45"/>
      <c r="E1183" s="45"/>
    </row>
    <row r="1184" spans="1:5" x14ac:dyDescent="0.25">
      <c r="A1184" s="45"/>
      <c r="B1184" s="119"/>
      <c r="C1184" s="45"/>
      <c r="D1184" s="45"/>
      <c r="E1184" s="45"/>
    </row>
    <row r="1185" spans="1:5" x14ac:dyDescent="0.25">
      <c r="A1185" s="45"/>
      <c r="B1185" s="119"/>
      <c r="C1185" s="45"/>
      <c r="D1185" s="45"/>
      <c r="E1185" s="45"/>
    </row>
    <row r="1186" spans="1:5" x14ac:dyDescent="0.25">
      <c r="A1186" s="45"/>
      <c r="B1186" s="119"/>
      <c r="C1186" s="45"/>
      <c r="D1186" s="45"/>
      <c r="E1186" s="45"/>
    </row>
    <row r="1187" spans="1:5" x14ac:dyDescent="0.25">
      <c r="A1187" s="45"/>
      <c r="B1187" s="119"/>
      <c r="C1187" s="45"/>
      <c r="D1187" s="45"/>
      <c r="E1187" s="45"/>
    </row>
    <row r="1188" spans="1:5" x14ac:dyDescent="0.25">
      <c r="A1188" s="45"/>
      <c r="B1188" s="119"/>
      <c r="C1188" s="45"/>
      <c r="D1188" s="45"/>
      <c r="E1188" s="45"/>
    </row>
    <row r="1189" spans="1:5" x14ac:dyDescent="0.25">
      <c r="A1189" s="45"/>
      <c r="B1189" s="119"/>
      <c r="C1189" s="45"/>
      <c r="D1189" s="45"/>
      <c r="E1189" s="45"/>
    </row>
    <row r="1190" spans="1:5" x14ac:dyDescent="0.25">
      <c r="A1190" s="45"/>
      <c r="B1190" s="119"/>
      <c r="C1190" s="45"/>
      <c r="D1190" s="45"/>
      <c r="E1190" s="45"/>
    </row>
    <row r="1191" spans="1:5" x14ac:dyDescent="0.25">
      <c r="A1191" s="45"/>
      <c r="B1191" s="119"/>
      <c r="C1191" s="45"/>
      <c r="D1191" s="45"/>
      <c r="E1191" s="45"/>
    </row>
    <row r="1192" spans="1:5" x14ac:dyDescent="0.25">
      <c r="A1192" s="45"/>
      <c r="B1192" s="119"/>
      <c r="C1192" s="45"/>
      <c r="D1192" s="45"/>
      <c r="E1192" s="45"/>
    </row>
    <row r="1193" spans="1:5" x14ac:dyDescent="0.25">
      <c r="A1193" s="45"/>
      <c r="B1193" s="119"/>
      <c r="C1193" s="45"/>
      <c r="D1193" s="45"/>
      <c r="E1193" s="45"/>
    </row>
    <row r="1194" spans="1:5" x14ac:dyDescent="0.25">
      <c r="A1194" s="45"/>
      <c r="B1194" s="119"/>
      <c r="C1194" s="45"/>
      <c r="D1194" s="45"/>
      <c r="E1194" s="45"/>
    </row>
    <row r="1195" spans="1:5" x14ac:dyDescent="0.25">
      <c r="A1195" s="45"/>
      <c r="B1195" s="119"/>
      <c r="C1195" s="45"/>
      <c r="D1195" s="45"/>
      <c r="E1195" s="45"/>
    </row>
    <row r="1196" spans="1:5" x14ac:dyDescent="0.25">
      <c r="A1196" s="45"/>
      <c r="B1196" s="119"/>
      <c r="C1196" s="45"/>
      <c r="D1196" s="45"/>
      <c r="E1196" s="45"/>
    </row>
    <row r="1197" spans="1:5" x14ac:dyDescent="0.25">
      <c r="A1197" s="45"/>
      <c r="B1197" s="119"/>
      <c r="C1197" s="45"/>
      <c r="D1197" s="45"/>
      <c r="E1197" s="45"/>
    </row>
    <row r="1198" spans="1:5" x14ac:dyDescent="0.25">
      <c r="A1198" s="45"/>
      <c r="B1198" s="119"/>
      <c r="C1198" s="45"/>
      <c r="D1198" s="45"/>
      <c r="E1198" s="45"/>
    </row>
    <row r="1199" spans="1:5" x14ac:dyDescent="0.25">
      <c r="A1199" s="45"/>
      <c r="B1199" s="119"/>
      <c r="C1199" s="45"/>
      <c r="D1199" s="45"/>
      <c r="E1199" s="45"/>
    </row>
    <row r="1200" spans="1:5" x14ac:dyDescent="0.25">
      <c r="A1200" s="45"/>
      <c r="B1200" s="119"/>
      <c r="C1200" s="45"/>
      <c r="D1200" s="45"/>
      <c r="E1200" s="45"/>
    </row>
    <row r="1201" spans="1:5" x14ac:dyDescent="0.25">
      <c r="A1201" s="45"/>
      <c r="B1201" s="119"/>
      <c r="C1201" s="45"/>
      <c r="D1201" s="45"/>
      <c r="E1201" s="45"/>
    </row>
    <row r="1202" spans="1:5" x14ac:dyDescent="0.25">
      <c r="A1202" s="45"/>
      <c r="B1202" s="119"/>
      <c r="C1202" s="45"/>
      <c r="D1202" s="45"/>
      <c r="E1202" s="45"/>
    </row>
    <row r="1203" spans="1:5" x14ac:dyDescent="0.25">
      <c r="A1203" s="45"/>
      <c r="B1203" s="119"/>
      <c r="C1203" s="45"/>
      <c r="D1203" s="45"/>
      <c r="E1203" s="45"/>
    </row>
    <row r="1204" spans="1:5" x14ac:dyDescent="0.25">
      <c r="A1204" s="45"/>
      <c r="B1204" s="119"/>
      <c r="C1204" s="45"/>
      <c r="D1204" s="45"/>
      <c r="E1204" s="45"/>
    </row>
    <row r="1205" spans="1:5" x14ac:dyDescent="0.25">
      <c r="A1205" s="45"/>
      <c r="B1205" s="119"/>
      <c r="C1205" s="45"/>
      <c r="D1205" s="45"/>
      <c r="E1205" s="45"/>
    </row>
    <row r="1206" spans="1:5" x14ac:dyDescent="0.25">
      <c r="A1206" s="45"/>
      <c r="B1206" s="119"/>
      <c r="C1206" s="45"/>
      <c r="D1206" s="45"/>
      <c r="E1206" s="45"/>
    </row>
    <row r="1207" spans="1:5" x14ac:dyDescent="0.25">
      <c r="A1207" s="45"/>
      <c r="B1207" s="119"/>
      <c r="C1207" s="45"/>
      <c r="D1207" s="45"/>
      <c r="E1207" s="45"/>
    </row>
    <row r="1208" spans="1:5" x14ac:dyDescent="0.25">
      <c r="A1208" s="45"/>
      <c r="B1208" s="119"/>
      <c r="C1208" s="45"/>
      <c r="D1208" s="45"/>
      <c r="E1208" s="45"/>
    </row>
    <row r="1209" spans="1:5" x14ac:dyDescent="0.25">
      <c r="A1209" s="45"/>
      <c r="B1209" s="119"/>
      <c r="C1209" s="45"/>
      <c r="D1209" s="45"/>
      <c r="E1209" s="45"/>
    </row>
    <row r="1210" spans="1:5" x14ac:dyDescent="0.25">
      <c r="A1210" s="45"/>
      <c r="B1210" s="119"/>
      <c r="C1210" s="45"/>
      <c r="D1210" s="45"/>
      <c r="E1210" s="45"/>
    </row>
    <row r="1211" spans="1:5" x14ac:dyDescent="0.25">
      <c r="A1211" s="45"/>
      <c r="B1211" s="119"/>
      <c r="C1211" s="45"/>
      <c r="D1211" s="45"/>
      <c r="E1211" s="45"/>
    </row>
    <row r="1212" spans="1:5" x14ac:dyDescent="0.25">
      <c r="A1212" s="45"/>
      <c r="B1212" s="119"/>
      <c r="C1212" s="45"/>
      <c r="D1212" s="45"/>
      <c r="E1212" s="45"/>
    </row>
    <row r="1213" spans="1:5" x14ac:dyDescent="0.25">
      <c r="A1213" s="45"/>
      <c r="B1213" s="119"/>
      <c r="C1213" s="45"/>
      <c r="D1213" s="45"/>
      <c r="E1213" s="45"/>
    </row>
    <row r="1214" spans="1:5" x14ac:dyDescent="0.25">
      <c r="A1214" s="45"/>
      <c r="B1214" s="119"/>
      <c r="C1214" s="45"/>
      <c r="D1214" s="45"/>
      <c r="E1214" s="45"/>
    </row>
    <row r="1215" spans="1:5" x14ac:dyDescent="0.25">
      <c r="A1215" s="45"/>
      <c r="B1215" s="119"/>
      <c r="C1215" s="45"/>
      <c r="D1215" s="45"/>
      <c r="E1215" s="45"/>
    </row>
    <row r="1216" spans="1:5" x14ac:dyDescent="0.25">
      <c r="A1216" s="45"/>
      <c r="B1216" s="119"/>
      <c r="C1216" s="45"/>
      <c r="D1216" s="45"/>
      <c r="E1216" s="45"/>
    </row>
    <row r="1217" spans="1:5" x14ac:dyDescent="0.25">
      <c r="A1217" s="45"/>
      <c r="B1217" s="119"/>
      <c r="C1217" s="45"/>
      <c r="D1217" s="45"/>
      <c r="E1217" s="45"/>
    </row>
    <row r="1218" spans="1:5" x14ac:dyDescent="0.25">
      <c r="A1218" s="45"/>
      <c r="B1218" s="119"/>
      <c r="C1218" s="45"/>
      <c r="D1218" s="45"/>
      <c r="E1218" s="45"/>
    </row>
    <row r="1219" spans="1:5" x14ac:dyDescent="0.25">
      <c r="A1219" s="45"/>
      <c r="B1219" s="119"/>
      <c r="C1219" s="45"/>
      <c r="D1219" s="45"/>
      <c r="E1219" s="45"/>
    </row>
    <row r="1220" spans="1:5" x14ac:dyDescent="0.25">
      <c r="A1220" s="45"/>
      <c r="B1220" s="119"/>
      <c r="C1220" s="45"/>
      <c r="D1220" s="45"/>
      <c r="E1220" s="45"/>
    </row>
    <row r="1221" spans="1:5" x14ac:dyDescent="0.25">
      <c r="A1221" s="45"/>
      <c r="B1221" s="119"/>
      <c r="C1221" s="45"/>
      <c r="D1221" s="45"/>
      <c r="E1221" s="45"/>
    </row>
    <row r="1222" spans="1:5" x14ac:dyDescent="0.25">
      <c r="A1222" s="45"/>
      <c r="B1222" s="119"/>
      <c r="C1222" s="45"/>
      <c r="D1222" s="45"/>
      <c r="E1222" s="45"/>
    </row>
    <row r="1223" spans="1:5" x14ac:dyDescent="0.25">
      <c r="A1223" s="45"/>
      <c r="B1223" s="119"/>
      <c r="C1223" s="45"/>
      <c r="D1223" s="45"/>
      <c r="E1223" s="45"/>
    </row>
    <row r="1224" spans="1:5" x14ac:dyDescent="0.25">
      <c r="A1224" s="45"/>
      <c r="B1224" s="119"/>
      <c r="C1224" s="45"/>
      <c r="D1224" s="45"/>
      <c r="E1224" s="45"/>
    </row>
    <row r="1225" spans="1:5" x14ac:dyDescent="0.25">
      <c r="A1225" s="45"/>
      <c r="B1225" s="119"/>
      <c r="C1225" s="45"/>
      <c r="D1225" s="45"/>
      <c r="E1225" s="45"/>
    </row>
    <row r="1226" spans="1:5" x14ac:dyDescent="0.25">
      <c r="A1226" s="45"/>
      <c r="B1226" s="119"/>
      <c r="C1226" s="45"/>
      <c r="D1226" s="45"/>
      <c r="E1226" s="45"/>
    </row>
    <row r="1227" spans="1:5" x14ac:dyDescent="0.25">
      <c r="A1227" s="45"/>
      <c r="B1227" s="119"/>
      <c r="C1227" s="45"/>
      <c r="D1227" s="45"/>
      <c r="E1227" s="45"/>
    </row>
    <row r="1228" spans="1:5" x14ac:dyDescent="0.25">
      <c r="A1228" s="45"/>
      <c r="B1228" s="119"/>
      <c r="C1228" s="45"/>
      <c r="D1228" s="45"/>
      <c r="E1228" s="45"/>
    </row>
    <row r="1229" spans="1:5" x14ac:dyDescent="0.25">
      <c r="A1229" s="45"/>
      <c r="B1229" s="119"/>
      <c r="C1229" s="45"/>
      <c r="D1229" s="45"/>
      <c r="E1229" s="45"/>
    </row>
    <row r="1230" spans="1:5" x14ac:dyDescent="0.25">
      <c r="A1230" s="45"/>
      <c r="B1230" s="119"/>
      <c r="C1230" s="45"/>
      <c r="D1230" s="45"/>
      <c r="E1230" s="45"/>
    </row>
    <row r="1231" spans="1:5" x14ac:dyDescent="0.25">
      <c r="A1231" s="45"/>
      <c r="B1231" s="119"/>
      <c r="C1231" s="45"/>
      <c r="D1231" s="45"/>
      <c r="E1231" s="45"/>
    </row>
    <row r="1232" spans="1:5" x14ac:dyDescent="0.25">
      <c r="A1232" s="45"/>
      <c r="B1232" s="119"/>
      <c r="C1232" s="45"/>
      <c r="D1232" s="45"/>
      <c r="E1232" s="45"/>
    </row>
    <row r="1233" spans="1:5" x14ac:dyDescent="0.25">
      <c r="A1233" s="45"/>
      <c r="B1233" s="119"/>
      <c r="C1233" s="45"/>
      <c r="D1233" s="45"/>
      <c r="E1233" s="45"/>
    </row>
    <row r="1234" spans="1:5" x14ac:dyDescent="0.25">
      <c r="A1234" s="45"/>
      <c r="B1234" s="119"/>
      <c r="C1234" s="45"/>
      <c r="D1234" s="45"/>
      <c r="E1234" s="45"/>
    </row>
    <row r="1235" spans="1:5" x14ac:dyDescent="0.25">
      <c r="A1235" s="45"/>
      <c r="B1235" s="119"/>
      <c r="C1235" s="45"/>
      <c r="D1235" s="45"/>
      <c r="E1235" s="45"/>
    </row>
    <row r="1236" spans="1:5" x14ac:dyDescent="0.25">
      <c r="A1236" s="45"/>
      <c r="B1236" s="119"/>
      <c r="C1236" s="45"/>
      <c r="D1236" s="45"/>
      <c r="E1236" s="45"/>
    </row>
    <row r="1237" spans="1:5" x14ac:dyDescent="0.25">
      <c r="A1237" s="45"/>
      <c r="B1237" s="119"/>
      <c r="C1237" s="45"/>
      <c r="D1237" s="45"/>
      <c r="E1237" s="45"/>
    </row>
    <row r="1238" spans="1:5" x14ac:dyDescent="0.25">
      <c r="A1238" s="45"/>
      <c r="B1238" s="119"/>
      <c r="C1238" s="45"/>
      <c r="D1238" s="45"/>
      <c r="E1238" s="45"/>
    </row>
    <row r="1239" spans="1:5" x14ac:dyDescent="0.25">
      <c r="A1239" s="45"/>
      <c r="B1239" s="119"/>
      <c r="C1239" s="45"/>
      <c r="D1239" s="45"/>
      <c r="E1239" s="45"/>
    </row>
    <row r="1240" spans="1:5" x14ac:dyDescent="0.25">
      <c r="A1240" s="45"/>
      <c r="B1240" s="119"/>
      <c r="C1240" s="45"/>
      <c r="D1240" s="45"/>
      <c r="E1240" s="45"/>
    </row>
    <row r="1241" spans="1:5" x14ac:dyDescent="0.25">
      <c r="A1241" s="45"/>
      <c r="B1241" s="119"/>
      <c r="C1241" s="45"/>
      <c r="D1241" s="45"/>
      <c r="E1241" s="45"/>
    </row>
    <row r="1242" spans="1:5" x14ac:dyDescent="0.25">
      <c r="A1242" s="45"/>
      <c r="B1242" s="119"/>
      <c r="C1242" s="45"/>
      <c r="D1242" s="45"/>
      <c r="E1242" s="45"/>
    </row>
    <row r="1243" spans="1:5" x14ac:dyDescent="0.25">
      <c r="A1243" s="45"/>
      <c r="B1243" s="119"/>
      <c r="C1243" s="45"/>
      <c r="D1243" s="45"/>
      <c r="E1243" s="45"/>
    </row>
    <row r="1244" spans="1:5" x14ac:dyDescent="0.25">
      <c r="A1244" s="45"/>
      <c r="B1244" s="119"/>
      <c r="C1244" s="45"/>
      <c r="D1244" s="45"/>
      <c r="E1244" s="45"/>
    </row>
    <row r="1245" spans="1:5" x14ac:dyDescent="0.25">
      <c r="A1245" s="45"/>
      <c r="B1245" s="119"/>
      <c r="C1245" s="45"/>
      <c r="D1245" s="45"/>
      <c r="E1245" s="45"/>
    </row>
    <row r="1246" spans="1:5" x14ac:dyDescent="0.25">
      <c r="A1246" s="45"/>
      <c r="B1246" s="119"/>
      <c r="C1246" s="45"/>
      <c r="D1246" s="45"/>
      <c r="E1246" s="45"/>
    </row>
    <row r="1247" spans="1:5" x14ac:dyDescent="0.25">
      <c r="A1247" s="45"/>
      <c r="B1247" s="119"/>
      <c r="C1247" s="45"/>
      <c r="D1247" s="45"/>
      <c r="E1247" s="45"/>
    </row>
    <row r="1248" spans="1:5" x14ac:dyDescent="0.25">
      <c r="A1248" s="45"/>
      <c r="B1248" s="119"/>
      <c r="C1248" s="45"/>
      <c r="D1248" s="45"/>
      <c r="E1248" s="45"/>
    </row>
    <row r="1249" spans="1:5" x14ac:dyDescent="0.25">
      <c r="A1249" s="45"/>
      <c r="B1249" s="119"/>
      <c r="C1249" s="45"/>
      <c r="D1249" s="45"/>
      <c r="E1249" s="45"/>
    </row>
    <row r="1250" spans="1:5" x14ac:dyDescent="0.25">
      <c r="A1250" s="45"/>
      <c r="B1250" s="119"/>
      <c r="C1250" s="45"/>
      <c r="D1250" s="45"/>
      <c r="E1250" s="45"/>
    </row>
    <row r="1251" spans="1:5" x14ac:dyDescent="0.25">
      <c r="A1251" s="45"/>
      <c r="B1251" s="119"/>
      <c r="C1251" s="45"/>
      <c r="D1251" s="45"/>
      <c r="E1251" s="45"/>
    </row>
    <row r="1252" spans="1:5" x14ac:dyDescent="0.25">
      <c r="A1252" s="45"/>
      <c r="B1252" s="119"/>
      <c r="C1252" s="45"/>
      <c r="D1252" s="45"/>
      <c r="E1252" s="45"/>
    </row>
    <row r="1253" spans="1:5" x14ac:dyDescent="0.25">
      <c r="A1253" s="45"/>
      <c r="B1253" s="119"/>
      <c r="C1253" s="45"/>
      <c r="D1253" s="45"/>
      <c r="E1253" s="45"/>
    </row>
    <row r="1254" spans="1:5" x14ac:dyDescent="0.25">
      <c r="A1254" s="45"/>
      <c r="B1254" s="119"/>
      <c r="C1254" s="45"/>
      <c r="D1254" s="45"/>
      <c r="E1254" s="45"/>
    </row>
    <row r="1255" spans="1:5" x14ac:dyDescent="0.25">
      <c r="A1255" s="45"/>
      <c r="B1255" s="119"/>
      <c r="C1255" s="45"/>
      <c r="D1255" s="45"/>
      <c r="E1255" s="45"/>
    </row>
    <row r="1256" spans="1:5" x14ac:dyDescent="0.25">
      <c r="A1256" s="45"/>
      <c r="B1256" s="119"/>
      <c r="C1256" s="45"/>
      <c r="D1256" s="45"/>
      <c r="E1256" s="45"/>
    </row>
    <row r="1257" spans="1:5" x14ac:dyDescent="0.25">
      <c r="A1257" s="45"/>
      <c r="B1257" s="119"/>
      <c r="C1257" s="45"/>
      <c r="D1257" s="45"/>
      <c r="E1257" s="45"/>
    </row>
    <row r="1258" spans="1:5" x14ac:dyDescent="0.25">
      <c r="A1258" s="45"/>
      <c r="B1258" s="119"/>
      <c r="C1258" s="45"/>
      <c r="D1258" s="45"/>
      <c r="E1258" s="45"/>
    </row>
    <row r="1259" spans="1:5" x14ac:dyDescent="0.25">
      <c r="A1259" s="45"/>
      <c r="B1259" s="119"/>
      <c r="C1259" s="45"/>
      <c r="D1259" s="45"/>
      <c r="E1259" s="45"/>
    </row>
    <row r="1260" spans="1:5" x14ac:dyDescent="0.25">
      <c r="A1260" s="45"/>
      <c r="B1260" s="119"/>
      <c r="C1260" s="45"/>
      <c r="D1260" s="45"/>
      <c r="E1260" s="45"/>
    </row>
    <row r="1261" spans="1:5" x14ac:dyDescent="0.25">
      <c r="A1261" s="45"/>
      <c r="B1261" s="119"/>
      <c r="C1261" s="45"/>
      <c r="D1261" s="45"/>
      <c r="E1261" s="45"/>
    </row>
    <row r="1262" spans="1:5" x14ac:dyDescent="0.25">
      <c r="A1262" s="45"/>
      <c r="B1262" s="119"/>
      <c r="C1262" s="45"/>
      <c r="D1262" s="45"/>
      <c r="E1262" s="45"/>
    </row>
    <row r="1263" spans="1:5" x14ac:dyDescent="0.25">
      <c r="A1263" s="45"/>
      <c r="B1263" s="119"/>
      <c r="C1263" s="45"/>
      <c r="D1263" s="45"/>
      <c r="E1263" s="45"/>
    </row>
    <row r="1264" spans="1:5" x14ac:dyDescent="0.25">
      <c r="A1264" s="45"/>
      <c r="B1264" s="119"/>
      <c r="C1264" s="45"/>
      <c r="D1264" s="45"/>
      <c r="E1264" s="45"/>
    </row>
    <row r="1265" spans="1:5" x14ac:dyDescent="0.25">
      <c r="A1265" s="45"/>
      <c r="B1265" s="119"/>
      <c r="C1265" s="45"/>
      <c r="D1265" s="45"/>
      <c r="E1265" s="45"/>
    </row>
    <row r="1266" spans="1:5" x14ac:dyDescent="0.25">
      <c r="A1266" s="45"/>
      <c r="B1266" s="119"/>
      <c r="C1266" s="45"/>
      <c r="D1266" s="45"/>
      <c r="E1266" s="45"/>
    </row>
    <row r="1267" spans="1:5" x14ac:dyDescent="0.25">
      <c r="A1267" s="45"/>
      <c r="B1267" s="119"/>
      <c r="C1267" s="45"/>
      <c r="D1267" s="45"/>
      <c r="E1267" s="45"/>
    </row>
    <row r="1268" spans="1:5" x14ac:dyDescent="0.25">
      <c r="A1268" s="45"/>
      <c r="B1268" s="119"/>
      <c r="C1268" s="45"/>
      <c r="D1268" s="45"/>
      <c r="E1268" s="45"/>
    </row>
    <row r="1269" spans="1:5" x14ac:dyDescent="0.25">
      <c r="A1269" s="45"/>
      <c r="B1269" s="119"/>
      <c r="C1269" s="45"/>
      <c r="D1269" s="45"/>
      <c r="E1269" s="45"/>
    </row>
    <row r="1270" spans="1:5" x14ac:dyDescent="0.25">
      <c r="A1270" s="45"/>
      <c r="B1270" s="119"/>
      <c r="C1270" s="45"/>
      <c r="D1270" s="45"/>
      <c r="E1270" s="45"/>
    </row>
    <row r="1271" spans="1:5" x14ac:dyDescent="0.25">
      <c r="A1271" s="45"/>
      <c r="B1271" s="119"/>
      <c r="C1271" s="45"/>
      <c r="D1271" s="45"/>
      <c r="E1271" s="45"/>
    </row>
    <row r="1272" spans="1:5" x14ac:dyDescent="0.25">
      <c r="A1272" s="45"/>
      <c r="B1272" s="119"/>
      <c r="C1272" s="45"/>
      <c r="D1272" s="45"/>
      <c r="E1272" s="45"/>
    </row>
    <row r="1273" spans="1:5" x14ac:dyDescent="0.25">
      <c r="A1273" s="45"/>
      <c r="B1273" s="119"/>
      <c r="C1273" s="45"/>
      <c r="D1273" s="45"/>
      <c r="E1273" s="45"/>
    </row>
    <row r="1274" spans="1:5" x14ac:dyDescent="0.25">
      <c r="A1274" s="45"/>
      <c r="B1274" s="119"/>
      <c r="C1274" s="45"/>
      <c r="D1274" s="45"/>
      <c r="E1274" s="45"/>
    </row>
    <row r="1275" spans="1:5" x14ac:dyDescent="0.25">
      <c r="A1275" s="45"/>
      <c r="B1275" s="119"/>
      <c r="C1275" s="45"/>
      <c r="D1275" s="45"/>
      <c r="E1275" s="45"/>
    </row>
    <row r="1276" spans="1:5" x14ac:dyDescent="0.25">
      <c r="A1276" s="45"/>
      <c r="B1276" s="119"/>
      <c r="C1276" s="45"/>
      <c r="D1276" s="45"/>
      <c r="E1276" s="45"/>
    </row>
    <row r="1277" spans="1:5" x14ac:dyDescent="0.25">
      <c r="A1277" s="45"/>
      <c r="B1277" s="119"/>
      <c r="C1277" s="45"/>
      <c r="D1277" s="45"/>
      <c r="E1277" s="45"/>
    </row>
    <row r="1278" spans="1:5" x14ac:dyDescent="0.25">
      <c r="A1278" s="45"/>
      <c r="B1278" s="119"/>
      <c r="C1278" s="45"/>
      <c r="D1278" s="45"/>
      <c r="E1278" s="45"/>
    </row>
    <row r="1279" spans="1:5" x14ac:dyDescent="0.25">
      <c r="A1279" s="45"/>
      <c r="B1279" s="119"/>
      <c r="C1279" s="45"/>
      <c r="D1279" s="45"/>
      <c r="E1279" s="45"/>
    </row>
    <row r="1280" spans="1:5" x14ac:dyDescent="0.25">
      <c r="A1280" s="45"/>
      <c r="B1280" s="119"/>
      <c r="C1280" s="45"/>
      <c r="D1280" s="45"/>
      <c r="E1280" s="45"/>
    </row>
    <row r="1281" spans="1:5" x14ac:dyDescent="0.25">
      <c r="A1281" s="45"/>
      <c r="B1281" s="119"/>
      <c r="C1281" s="45"/>
      <c r="D1281" s="45"/>
      <c r="E1281" s="45"/>
    </row>
    <row r="1282" spans="1:5" x14ac:dyDescent="0.25">
      <c r="A1282" s="45"/>
      <c r="B1282" s="119"/>
      <c r="C1282" s="45"/>
      <c r="D1282" s="45"/>
      <c r="E1282" s="45"/>
    </row>
    <row r="1283" spans="1:5" x14ac:dyDescent="0.25">
      <c r="A1283" s="45"/>
      <c r="B1283" s="119"/>
      <c r="C1283" s="45"/>
      <c r="D1283" s="45"/>
      <c r="E1283" s="45"/>
    </row>
    <row r="1284" spans="1:5" x14ac:dyDescent="0.25">
      <c r="A1284" s="45"/>
      <c r="B1284" s="119"/>
      <c r="C1284" s="45"/>
      <c r="D1284" s="45"/>
      <c r="E1284" s="45"/>
    </row>
    <row r="1285" spans="1:5" x14ac:dyDescent="0.25">
      <c r="A1285" s="45"/>
      <c r="B1285" s="119"/>
      <c r="C1285" s="45"/>
      <c r="D1285" s="45"/>
      <c r="E1285" s="45"/>
    </row>
    <row r="1286" spans="1:5" x14ac:dyDescent="0.25">
      <c r="A1286" s="45"/>
      <c r="B1286" s="119"/>
      <c r="C1286" s="45"/>
      <c r="D1286" s="45"/>
      <c r="E1286" s="45"/>
    </row>
    <row r="1287" spans="1:5" x14ac:dyDescent="0.25">
      <c r="A1287" s="45"/>
      <c r="B1287" s="119"/>
      <c r="C1287" s="45"/>
      <c r="D1287" s="45"/>
      <c r="E1287" s="45"/>
    </row>
    <row r="1288" spans="1:5" x14ac:dyDescent="0.25">
      <c r="A1288" s="45"/>
      <c r="B1288" s="119"/>
      <c r="C1288" s="45"/>
      <c r="D1288" s="45"/>
      <c r="E1288" s="45"/>
    </row>
    <row r="1289" spans="1:5" x14ac:dyDescent="0.25">
      <c r="A1289" s="45"/>
      <c r="B1289" s="119"/>
      <c r="C1289" s="45"/>
      <c r="D1289" s="45"/>
      <c r="E1289" s="45"/>
    </row>
    <row r="1290" spans="1:5" x14ac:dyDescent="0.25">
      <c r="A1290" s="45"/>
      <c r="B1290" s="119"/>
      <c r="C1290" s="45"/>
      <c r="D1290" s="45"/>
      <c r="E1290" s="45"/>
    </row>
    <row r="1291" spans="1:5" x14ac:dyDescent="0.25">
      <c r="A1291" s="45"/>
      <c r="B1291" s="119"/>
      <c r="C1291" s="45"/>
      <c r="D1291" s="45"/>
      <c r="E1291" s="45"/>
    </row>
    <row r="1292" spans="1:5" x14ac:dyDescent="0.25">
      <c r="A1292" s="45"/>
      <c r="B1292" s="119"/>
      <c r="C1292" s="45"/>
      <c r="D1292" s="45"/>
      <c r="E1292" s="45"/>
    </row>
    <row r="1293" spans="1:5" x14ac:dyDescent="0.25">
      <c r="A1293" s="45"/>
      <c r="B1293" s="119"/>
      <c r="C1293" s="45"/>
      <c r="D1293" s="45"/>
      <c r="E1293" s="45"/>
    </row>
    <row r="1294" spans="1:5" x14ac:dyDescent="0.25">
      <c r="A1294" s="45"/>
      <c r="B1294" s="119"/>
      <c r="C1294" s="45"/>
      <c r="D1294" s="45"/>
      <c r="E1294" s="45"/>
    </row>
    <row r="1295" spans="1:5" x14ac:dyDescent="0.25">
      <c r="A1295" s="45"/>
      <c r="B1295" s="119"/>
      <c r="C1295" s="45"/>
      <c r="D1295" s="45"/>
      <c r="E1295" s="45"/>
    </row>
    <row r="1296" spans="1:5" x14ac:dyDescent="0.25">
      <c r="A1296" s="45"/>
      <c r="B1296" s="119"/>
      <c r="C1296" s="45"/>
      <c r="D1296" s="45"/>
      <c r="E1296" s="45"/>
    </row>
    <row r="1297" spans="1:5" x14ac:dyDescent="0.25">
      <c r="A1297" s="45"/>
      <c r="B1297" s="119"/>
      <c r="C1297" s="45"/>
      <c r="D1297" s="45"/>
      <c r="E1297" s="45"/>
    </row>
    <row r="1298" spans="1:5" x14ac:dyDescent="0.25">
      <c r="A1298" s="45"/>
      <c r="B1298" s="119"/>
      <c r="C1298" s="45"/>
      <c r="D1298" s="45"/>
      <c r="E1298" s="45"/>
    </row>
    <row r="1299" spans="1:5" x14ac:dyDescent="0.25">
      <c r="A1299" s="45"/>
      <c r="B1299" s="119"/>
      <c r="C1299" s="45"/>
      <c r="D1299" s="45"/>
      <c r="E1299" s="45"/>
    </row>
    <row r="1300" spans="1:5" x14ac:dyDescent="0.25">
      <c r="A1300" s="45"/>
      <c r="B1300" s="119"/>
      <c r="C1300" s="45"/>
      <c r="D1300" s="45"/>
      <c r="E1300" s="45"/>
    </row>
    <row r="1301" spans="1:5" x14ac:dyDescent="0.25">
      <c r="A1301" s="45"/>
      <c r="B1301" s="119"/>
      <c r="C1301" s="45"/>
      <c r="D1301" s="45"/>
      <c r="E1301" s="45"/>
    </row>
    <row r="1302" spans="1:5" x14ac:dyDescent="0.25">
      <c r="A1302" s="45"/>
      <c r="B1302" s="119"/>
      <c r="C1302" s="45"/>
      <c r="D1302" s="45"/>
      <c r="E1302" s="45"/>
    </row>
    <row r="1303" spans="1:5" x14ac:dyDescent="0.25">
      <c r="A1303" s="45"/>
      <c r="B1303" s="119"/>
      <c r="C1303" s="45"/>
      <c r="D1303" s="45"/>
      <c r="E1303" s="45"/>
    </row>
    <row r="1304" spans="1:5" x14ac:dyDescent="0.25">
      <c r="A1304" s="45"/>
      <c r="B1304" s="119"/>
      <c r="C1304" s="45"/>
      <c r="D1304" s="45"/>
      <c r="E1304" s="45"/>
    </row>
    <row r="1305" spans="1:5" x14ac:dyDescent="0.25">
      <c r="A1305" s="45"/>
      <c r="B1305" s="119"/>
      <c r="C1305" s="45"/>
      <c r="D1305" s="45"/>
      <c r="E1305" s="45"/>
    </row>
    <row r="1306" spans="1:5" x14ac:dyDescent="0.25">
      <c r="A1306" s="45"/>
      <c r="B1306" s="119"/>
      <c r="C1306" s="45"/>
      <c r="D1306" s="45"/>
      <c r="E1306" s="45"/>
    </row>
    <row r="1307" spans="1:5" x14ac:dyDescent="0.25">
      <c r="A1307" s="45"/>
      <c r="B1307" s="119"/>
      <c r="C1307" s="45"/>
      <c r="D1307" s="45"/>
      <c r="E1307" s="45"/>
    </row>
    <row r="1308" spans="1:5" x14ac:dyDescent="0.25">
      <c r="A1308" s="45"/>
      <c r="B1308" s="119"/>
      <c r="C1308" s="45"/>
      <c r="D1308" s="45"/>
      <c r="E1308" s="45"/>
    </row>
    <row r="1309" spans="1:5" x14ac:dyDescent="0.25">
      <c r="A1309" s="45"/>
      <c r="B1309" s="119"/>
      <c r="C1309" s="45"/>
      <c r="D1309" s="45"/>
      <c r="E1309" s="45"/>
    </row>
    <row r="1310" spans="1:5" x14ac:dyDescent="0.25">
      <c r="A1310" s="45"/>
      <c r="B1310" s="119"/>
      <c r="C1310" s="45"/>
      <c r="D1310" s="45"/>
      <c r="E1310" s="45"/>
    </row>
    <row r="1311" spans="1:5" x14ac:dyDescent="0.25">
      <c r="A1311" s="45"/>
      <c r="B1311" s="119"/>
      <c r="C1311" s="45"/>
      <c r="D1311" s="45"/>
      <c r="E1311" s="45"/>
    </row>
    <row r="1312" spans="1:5" x14ac:dyDescent="0.25">
      <c r="A1312" s="45"/>
      <c r="B1312" s="119"/>
      <c r="C1312" s="45"/>
      <c r="D1312" s="45"/>
      <c r="E1312" s="45"/>
    </row>
    <row r="1313" spans="1:5" x14ac:dyDescent="0.25">
      <c r="A1313" s="45"/>
      <c r="B1313" s="119"/>
      <c r="C1313" s="45"/>
      <c r="D1313" s="45"/>
      <c r="E1313" s="45"/>
    </row>
    <row r="1314" spans="1:5" x14ac:dyDescent="0.25">
      <c r="A1314" s="45"/>
      <c r="B1314" s="119"/>
      <c r="C1314" s="45"/>
      <c r="D1314" s="45"/>
      <c r="E1314" s="45"/>
    </row>
    <row r="1315" spans="1:5" x14ac:dyDescent="0.25">
      <c r="A1315" s="45"/>
      <c r="B1315" s="119"/>
      <c r="C1315" s="45"/>
      <c r="D1315" s="45"/>
      <c r="E1315" s="45"/>
    </row>
    <row r="1316" spans="1:5" x14ac:dyDescent="0.25">
      <c r="A1316" s="45"/>
      <c r="B1316" s="119"/>
      <c r="C1316" s="45"/>
      <c r="D1316" s="45"/>
      <c r="E1316" s="45"/>
    </row>
    <row r="1317" spans="1:5" x14ac:dyDescent="0.25">
      <c r="A1317" s="45"/>
      <c r="B1317" s="119"/>
      <c r="C1317" s="45"/>
      <c r="D1317" s="45"/>
      <c r="E1317" s="45"/>
    </row>
    <row r="1318" spans="1:5" x14ac:dyDescent="0.25">
      <c r="A1318" s="45"/>
      <c r="B1318" s="119"/>
      <c r="C1318" s="45"/>
      <c r="D1318" s="45"/>
      <c r="E1318" s="45"/>
    </row>
    <row r="1319" spans="1:5" x14ac:dyDescent="0.25">
      <c r="A1319" s="45"/>
      <c r="B1319" s="119"/>
      <c r="C1319" s="45"/>
      <c r="D1319" s="45"/>
      <c r="E1319" s="45"/>
    </row>
    <row r="1320" spans="1:5" x14ac:dyDescent="0.25">
      <c r="A1320" s="45"/>
      <c r="B1320" s="119"/>
      <c r="C1320" s="45"/>
      <c r="D1320" s="45"/>
      <c r="E1320" s="45"/>
    </row>
    <row r="1321" spans="1:5" x14ac:dyDescent="0.25">
      <c r="A1321" s="45"/>
      <c r="B1321" s="119"/>
      <c r="C1321" s="45"/>
      <c r="D1321" s="45"/>
      <c r="E1321" s="45"/>
    </row>
    <row r="1322" spans="1:5" x14ac:dyDescent="0.25">
      <c r="A1322" s="45"/>
      <c r="B1322" s="119"/>
      <c r="C1322" s="45"/>
      <c r="D1322" s="45"/>
      <c r="E1322" s="45"/>
    </row>
    <row r="1323" spans="1:5" x14ac:dyDescent="0.25">
      <c r="A1323" s="45"/>
      <c r="B1323" s="119"/>
      <c r="C1323" s="45"/>
      <c r="D1323" s="45"/>
      <c r="E1323" s="45"/>
    </row>
    <row r="1324" spans="1:5" x14ac:dyDescent="0.25">
      <c r="A1324" s="45"/>
      <c r="B1324" s="119"/>
      <c r="C1324" s="45"/>
      <c r="D1324" s="45"/>
      <c r="E1324" s="45"/>
    </row>
    <row r="1325" spans="1:5" x14ac:dyDescent="0.25">
      <c r="A1325" s="45"/>
      <c r="B1325" s="119"/>
      <c r="C1325" s="45"/>
      <c r="D1325" s="45"/>
      <c r="E1325" s="45"/>
    </row>
    <row r="1326" spans="1:5" x14ac:dyDescent="0.25">
      <c r="A1326" s="45"/>
      <c r="B1326" s="119"/>
      <c r="C1326" s="45"/>
      <c r="D1326" s="45"/>
      <c r="E1326" s="45"/>
    </row>
    <row r="1327" spans="1:5" x14ac:dyDescent="0.25">
      <c r="A1327" s="45"/>
      <c r="B1327" s="119"/>
      <c r="C1327" s="45"/>
      <c r="D1327" s="45"/>
      <c r="E1327" s="45"/>
    </row>
    <row r="1328" spans="1:5" x14ac:dyDescent="0.25">
      <c r="A1328" s="45"/>
      <c r="B1328" s="119"/>
      <c r="C1328" s="45"/>
      <c r="D1328" s="45"/>
      <c r="E1328" s="45"/>
    </row>
    <row r="1329" spans="1:5" x14ac:dyDescent="0.25">
      <c r="A1329" s="45"/>
      <c r="B1329" s="119"/>
      <c r="C1329" s="45"/>
      <c r="D1329" s="45"/>
      <c r="E1329" s="45"/>
    </row>
    <row r="1330" spans="1:5" x14ac:dyDescent="0.25">
      <c r="A1330" s="45"/>
      <c r="B1330" s="119"/>
      <c r="C1330" s="45"/>
      <c r="D1330" s="45"/>
      <c r="E1330" s="45"/>
    </row>
    <row r="1331" spans="1:5" x14ac:dyDescent="0.25">
      <c r="A1331" s="45"/>
      <c r="B1331" s="119"/>
      <c r="C1331" s="45"/>
      <c r="D1331" s="45"/>
      <c r="E1331" s="45"/>
    </row>
    <row r="1332" spans="1:5" x14ac:dyDescent="0.25">
      <c r="A1332" s="45"/>
      <c r="B1332" s="119"/>
      <c r="C1332" s="45"/>
      <c r="D1332" s="45"/>
      <c r="E1332" s="45"/>
    </row>
    <row r="1333" spans="1:5" x14ac:dyDescent="0.25">
      <c r="A1333" s="45"/>
      <c r="B1333" s="119"/>
      <c r="C1333" s="45"/>
      <c r="D1333" s="45"/>
      <c r="E1333" s="45"/>
    </row>
    <row r="1334" spans="1:5" x14ac:dyDescent="0.25">
      <c r="A1334" s="45"/>
      <c r="B1334" s="119"/>
      <c r="C1334" s="45"/>
      <c r="D1334" s="45"/>
      <c r="E1334" s="45"/>
    </row>
    <row r="1335" spans="1:5" x14ac:dyDescent="0.25">
      <c r="A1335" s="45"/>
      <c r="B1335" s="119"/>
      <c r="C1335" s="45"/>
      <c r="D1335" s="45"/>
      <c r="E1335" s="45"/>
    </row>
    <row r="1336" spans="1:5" x14ac:dyDescent="0.25">
      <c r="A1336" s="45"/>
      <c r="B1336" s="119"/>
      <c r="C1336" s="45"/>
      <c r="D1336" s="45"/>
      <c r="E1336" s="45"/>
    </row>
    <row r="1337" spans="1:5" x14ac:dyDescent="0.25">
      <c r="A1337" s="45"/>
      <c r="B1337" s="119"/>
      <c r="C1337" s="45"/>
      <c r="D1337" s="45"/>
      <c r="E1337" s="45"/>
    </row>
    <row r="1338" spans="1:5" x14ac:dyDescent="0.25">
      <c r="A1338" s="45"/>
      <c r="B1338" s="119"/>
      <c r="C1338" s="45"/>
      <c r="D1338" s="45"/>
      <c r="E1338" s="45"/>
    </row>
    <row r="1339" spans="1:5" x14ac:dyDescent="0.25">
      <c r="A1339" s="45"/>
      <c r="B1339" s="119"/>
      <c r="C1339" s="45"/>
      <c r="D1339" s="45"/>
      <c r="E1339" s="45"/>
    </row>
    <row r="1340" spans="1:5" x14ac:dyDescent="0.25">
      <c r="A1340" s="45"/>
      <c r="B1340" s="119"/>
      <c r="C1340" s="45"/>
      <c r="D1340" s="45"/>
      <c r="E1340" s="45"/>
    </row>
    <row r="1341" spans="1:5" x14ac:dyDescent="0.25">
      <c r="A1341" s="45"/>
      <c r="B1341" s="119"/>
      <c r="C1341" s="45"/>
      <c r="D1341" s="45"/>
      <c r="E1341" s="45"/>
    </row>
    <row r="1342" spans="1:5" x14ac:dyDescent="0.25">
      <c r="A1342" s="45"/>
      <c r="B1342" s="119"/>
      <c r="C1342" s="45"/>
      <c r="D1342" s="45"/>
      <c r="E1342" s="45"/>
    </row>
    <row r="1343" spans="1:5" x14ac:dyDescent="0.25">
      <c r="A1343" s="45"/>
      <c r="B1343" s="119"/>
      <c r="C1343" s="45"/>
      <c r="D1343" s="45"/>
      <c r="E1343" s="45"/>
    </row>
    <row r="1344" spans="1:5" x14ac:dyDescent="0.25">
      <c r="A1344" s="45"/>
      <c r="B1344" s="119"/>
      <c r="C1344" s="45"/>
      <c r="D1344" s="45"/>
      <c r="E1344" s="45"/>
    </row>
    <row r="1345" spans="1:5" x14ac:dyDescent="0.25">
      <c r="A1345" s="45"/>
      <c r="B1345" s="119"/>
      <c r="C1345" s="45"/>
      <c r="D1345" s="45"/>
      <c r="E1345" s="45"/>
    </row>
    <row r="1346" spans="1:5" x14ac:dyDescent="0.25">
      <c r="A1346" s="45"/>
      <c r="B1346" s="119"/>
      <c r="C1346" s="45"/>
      <c r="D1346" s="45"/>
      <c r="E1346" s="45"/>
    </row>
    <row r="1347" spans="1:5" x14ac:dyDescent="0.25">
      <c r="A1347" s="45"/>
      <c r="B1347" s="119"/>
      <c r="C1347" s="45"/>
      <c r="D1347" s="45"/>
      <c r="E1347" s="45"/>
    </row>
    <row r="1348" spans="1:5" x14ac:dyDescent="0.25">
      <c r="A1348" s="45"/>
      <c r="B1348" s="119"/>
      <c r="C1348" s="45"/>
      <c r="D1348" s="45"/>
      <c r="E1348" s="45"/>
    </row>
    <row r="1349" spans="1:5" x14ac:dyDescent="0.25">
      <c r="A1349" s="45"/>
      <c r="B1349" s="119"/>
      <c r="C1349" s="45"/>
      <c r="D1349" s="45"/>
      <c r="E1349" s="45"/>
    </row>
    <row r="1350" spans="1:5" x14ac:dyDescent="0.25">
      <c r="A1350" s="45"/>
      <c r="B1350" s="119"/>
      <c r="C1350" s="45"/>
      <c r="D1350" s="45"/>
      <c r="E1350" s="45"/>
    </row>
    <row r="1351" spans="1:5" x14ac:dyDescent="0.25">
      <c r="A1351" s="45"/>
      <c r="B1351" s="119"/>
      <c r="C1351" s="45"/>
      <c r="D1351" s="45"/>
      <c r="E1351" s="45"/>
    </row>
    <row r="1352" spans="1:5" x14ac:dyDescent="0.25">
      <c r="A1352" s="45"/>
      <c r="B1352" s="119"/>
      <c r="C1352" s="45"/>
      <c r="D1352" s="45"/>
      <c r="E1352" s="45"/>
    </row>
    <row r="1353" spans="1:5" x14ac:dyDescent="0.25">
      <c r="A1353" s="45"/>
      <c r="B1353" s="119"/>
      <c r="C1353" s="45"/>
      <c r="D1353" s="45"/>
      <c r="E1353" s="45"/>
    </row>
    <row r="1354" spans="1:5" x14ac:dyDescent="0.25">
      <c r="A1354" s="45"/>
      <c r="B1354" s="119"/>
      <c r="C1354" s="45"/>
      <c r="D1354" s="45"/>
      <c r="E1354" s="45"/>
    </row>
    <row r="1355" spans="1:5" x14ac:dyDescent="0.25">
      <c r="A1355" s="45"/>
      <c r="B1355" s="119"/>
      <c r="C1355" s="45"/>
      <c r="D1355" s="45"/>
      <c r="E1355" s="45"/>
    </row>
    <row r="1356" spans="1:5" x14ac:dyDescent="0.25">
      <c r="A1356" s="45"/>
      <c r="B1356" s="119"/>
      <c r="C1356" s="45"/>
      <c r="D1356" s="45"/>
      <c r="E1356" s="45"/>
    </row>
    <row r="1357" spans="1:5" x14ac:dyDescent="0.25">
      <c r="A1357" s="45"/>
      <c r="B1357" s="119"/>
      <c r="C1357" s="45"/>
      <c r="D1357" s="45"/>
      <c r="E1357" s="45"/>
    </row>
    <row r="1358" spans="1:5" x14ac:dyDescent="0.25">
      <c r="A1358" s="45"/>
      <c r="B1358" s="119"/>
      <c r="C1358" s="45"/>
      <c r="D1358" s="45"/>
      <c r="E1358" s="45"/>
    </row>
    <row r="1359" spans="1:5" x14ac:dyDescent="0.25">
      <c r="A1359" s="45"/>
      <c r="B1359" s="119"/>
      <c r="C1359" s="45"/>
      <c r="D1359" s="45"/>
      <c r="E1359" s="45"/>
    </row>
    <row r="1360" spans="1:5" x14ac:dyDescent="0.25">
      <c r="A1360" s="45"/>
      <c r="B1360" s="119"/>
      <c r="C1360" s="45"/>
      <c r="D1360" s="45"/>
      <c r="E1360" s="45"/>
    </row>
    <row r="1361" spans="1:5" x14ac:dyDescent="0.25">
      <c r="A1361" s="45"/>
      <c r="B1361" s="119"/>
      <c r="C1361" s="45"/>
      <c r="D1361" s="45"/>
      <c r="E1361" s="45"/>
    </row>
    <row r="1362" spans="1:5" x14ac:dyDescent="0.25">
      <c r="A1362" s="45"/>
      <c r="B1362" s="119"/>
      <c r="C1362" s="45"/>
      <c r="D1362" s="45"/>
      <c r="E1362" s="45"/>
    </row>
    <row r="1363" spans="1:5" x14ac:dyDescent="0.25">
      <c r="A1363" s="45"/>
      <c r="B1363" s="119"/>
      <c r="C1363" s="45"/>
      <c r="D1363" s="45"/>
      <c r="E1363" s="45"/>
    </row>
    <row r="1364" spans="1:5" x14ac:dyDescent="0.25">
      <c r="A1364" s="45"/>
      <c r="B1364" s="119"/>
      <c r="C1364" s="45"/>
      <c r="D1364" s="45"/>
      <c r="E1364" s="45"/>
    </row>
    <row r="1365" spans="1:5" x14ac:dyDescent="0.25">
      <c r="A1365" s="45"/>
      <c r="B1365" s="119"/>
      <c r="C1365" s="45"/>
      <c r="D1365" s="45"/>
      <c r="E1365" s="45"/>
    </row>
    <row r="1366" spans="1:5" x14ac:dyDescent="0.25">
      <c r="A1366" s="45"/>
      <c r="B1366" s="119"/>
      <c r="C1366" s="45"/>
      <c r="D1366" s="45"/>
      <c r="E1366" s="45"/>
    </row>
    <row r="1367" spans="1:5" x14ac:dyDescent="0.25">
      <c r="A1367" s="45"/>
      <c r="B1367" s="119"/>
      <c r="C1367" s="45"/>
      <c r="D1367" s="45"/>
      <c r="E1367" s="45"/>
    </row>
    <row r="1368" spans="1:5" x14ac:dyDescent="0.25">
      <c r="A1368" s="45"/>
      <c r="B1368" s="119"/>
      <c r="C1368" s="45"/>
      <c r="D1368" s="45"/>
      <c r="E1368" s="45"/>
    </row>
    <row r="1369" spans="1:5" x14ac:dyDescent="0.25">
      <c r="A1369" s="45"/>
      <c r="B1369" s="119"/>
      <c r="C1369" s="45"/>
      <c r="D1369" s="45"/>
      <c r="E1369" s="45"/>
    </row>
    <row r="1370" spans="1:5" x14ac:dyDescent="0.25">
      <c r="A1370" s="45"/>
      <c r="B1370" s="119"/>
      <c r="C1370" s="45"/>
      <c r="D1370" s="45"/>
      <c r="E1370" s="45"/>
    </row>
    <row r="1371" spans="1:5" x14ac:dyDescent="0.25">
      <c r="A1371" s="45"/>
      <c r="B1371" s="119"/>
      <c r="C1371" s="45"/>
      <c r="D1371" s="45"/>
      <c r="E1371" s="45"/>
    </row>
    <row r="1372" spans="1:5" x14ac:dyDescent="0.25">
      <c r="A1372" s="45"/>
      <c r="B1372" s="119"/>
      <c r="C1372" s="45"/>
      <c r="D1372" s="45"/>
      <c r="E1372" s="45"/>
    </row>
    <row r="1373" spans="1:5" x14ac:dyDescent="0.25">
      <c r="A1373" s="45"/>
      <c r="B1373" s="119"/>
      <c r="C1373" s="45"/>
      <c r="D1373" s="45"/>
      <c r="E1373" s="45"/>
    </row>
    <row r="1374" spans="1:5" x14ac:dyDescent="0.25">
      <c r="A1374" s="45"/>
      <c r="B1374" s="119"/>
      <c r="C1374" s="45"/>
      <c r="D1374" s="45"/>
      <c r="E1374" s="45"/>
    </row>
    <row r="1375" spans="1:5" x14ac:dyDescent="0.25">
      <c r="A1375" s="45"/>
      <c r="B1375" s="119"/>
      <c r="C1375" s="45"/>
      <c r="D1375" s="45"/>
      <c r="E1375" s="45"/>
    </row>
    <row r="1376" spans="1:5" x14ac:dyDescent="0.25">
      <c r="A1376" s="45"/>
      <c r="B1376" s="119"/>
      <c r="C1376" s="45"/>
      <c r="D1376" s="45"/>
      <c r="E1376" s="45"/>
    </row>
    <row r="1377" spans="1:5" x14ac:dyDescent="0.25">
      <c r="A1377" s="45"/>
      <c r="B1377" s="119"/>
      <c r="C1377" s="45"/>
      <c r="D1377" s="45"/>
      <c r="E1377" s="45"/>
    </row>
    <row r="1378" spans="1:5" x14ac:dyDescent="0.25">
      <c r="A1378" s="45"/>
      <c r="B1378" s="119"/>
      <c r="C1378" s="45"/>
      <c r="D1378" s="45"/>
      <c r="E1378" s="45"/>
    </row>
    <row r="1379" spans="1:5" x14ac:dyDescent="0.25">
      <c r="A1379" s="45"/>
      <c r="B1379" s="119"/>
      <c r="C1379" s="45"/>
      <c r="D1379" s="45"/>
      <c r="E1379" s="45"/>
    </row>
    <row r="1380" spans="1:5" x14ac:dyDescent="0.25">
      <c r="A1380" s="45"/>
      <c r="B1380" s="119"/>
      <c r="C1380" s="45"/>
      <c r="D1380" s="45"/>
      <c r="E1380" s="45"/>
    </row>
    <row r="1381" spans="1:5" x14ac:dyDescent="0.25">
      <c r="A1381" s="45"/>
      <c r="B1381" s="119"/>
      <c r="C1381" s="45"/>
      <c r="D1381" s="45"/>
      <c r="E1381" s="45"/>
    </row>
    <row r="1382" spans="1:5" x14ac:dyDescent="0.25">
      <c r="A1382" s="45"/>
      <c r="B1382" s="119"/>
      <c r="C1382" s="45"/>
      <c r="D1382" s="45"/>
      <c r="E1382" s="45"/>
    </row>
    <row r="1383" spans="1:5" x14ac:dyDescent="0.25">
      <c r="A1383" s="45"/>
      <c r="B1383" s="119"/>
      <c r="C1383" s="45"/>
      <c r="D1383" s="45"/>
      <c r="E1383" s="45"/>
    </row>
    <row r="1384" spans="1:5" x14ac:dyDescent="0.25">
      <c r="A1384" s="45"/>
      <c r="B1384" s="119"/>
      <c r="C1384" s="45"/>
      <c r="D1384" s="45"/>
      <c r="E1384" s="45"/>
    </row>
    <row r="1385" spans="1:5" x14ac:dyDescent="0.25">
      <c r="A1385" s="45"/>
      <c r="B1385" s="119"/>
      <c r="C1385" s="45"/>
      <c r="D1385" s="45"/>
      <c r="E1385" s="45"/>
    </row>
    <row r="1386" spans="1:5" x14ac:dyDescent="0.25">
      <c r="A1386" s="45"/>
      <c r="B1386" s="119"/>
      <c r="C1386" s="45"/>
      <c r="D1386" s="45"/>
      <c r="E1386" s="45"/>
    </row>
    <row r="1387" spans="1:5" x14ac:dyDescent="0.25">
      <c r="A1387" s="45"/>
      <c r="B1387" s="119"/>
      <c r="C1387" s="45"/>
      <c r="D1387" s="45"/>
      <c r="E1387" s="45"/>
    </row>
    <row r="1388" spans="1:5" x14ac:dyDescent="0.25">
      <c r="A1388" s="45"/>
      <c r="B1388" s="119"/>
      <c r="C1388" s="45"/>
      <c r="D1388" s="45"/>
      <c r="E1388" s="45"/>
    </row>
    <row r="1389" spans="1:5" x14ac:dyDescent="0.25">
      <c r="A1389" s="45"/>
      <c r="B1389" s="119"/>
      <c r="C1389" s="45"/>
      <c r="D1389" s="45"/>
      <c r="E1389" s="45"/>
    </row>
    <row r="1390" spans="1:5" x14ac:dyDescent="0.25">
      <c r="A1390" s="45"/>
      <c r="B1390" s="119"/>
      <c r="C1390" s="45"/>
      <c r="D1390" s="45"/>
      <c r="E1390" s="45"/>
    </row>
    <row r="1391" spans="1:5" x14ac:dyDescent="0.25">
      <c r="A1391" s="45"/>
      <c r="B1391" s="119"/>
      <c r="C1391" s="45"/>
      <c r="D1391" s="45"/>
      <c r="E1391" s="45"/>
    </row>
    <row r="1392" spans="1:5" x14ac:dyDescent="0.25">
      <c r="A1392" s="45"/>
      <c r="B1392" s="119"/>
      <c r="C1392" s="45"/>
      <c r="D1392" s="45"/>
      <c r="E1392" s="45"/>
    </row>
    <row r="1393" spans="1:5" x14ac:dyDescent="0.25">
      <c r="A1393" s="45"/>
      <c r="B1393" s="119"/>
      <c r="C1393" s="45"/>
      <c r="D1393" s="45"/>
      <c r="E1393" s="45"/>
    </row>
    <row r="1394" spans="1:5" x14ac:dyDescent="0.25">
      <c r="A1394" s="45"/>
      <c r="B1394" s="119"/>
      <c r="C1394" s="45"/>
      <c r="D1394" s="45"/>
      <c r="E1394" s="45"/>
    </row>
    <row r="1395" spans="1:5" x14ac:dyDescent="0.25">
      <c r="A1395" s="45"/>
      <c r="B1395" s="119"/>
      <c r="C1395" s="45"/>
      <c r="D1395" s="45"/>
      <c r="E1395" s="45"/>
    </row>
    <row r="1396" spans="1:5" x14ac:dyDescent="0.25">
      <c r="A1396" s="45"/>
      <c r="B1396" s="119"/>
      <c r="C1396" s="45"/>
      <c r="D1396" s="45"/>
      <c r="E1396" s="45"/>
    </row>
    <row r="1397" spans="1:5" x14ac:dyDescent="0.25">
      <c r="A1397" s="45"/>
      <c r="B1397" s="119"/>
      <c r="C1397" s="45"/>
      <c r="D1397" s="45"/>
      <c r="E1397" s="45"/>
    </row>
    <row r="1398" spans="1:5" x14ac:dyDescent="0.25">
      <c r="A1398" s="45"/>
      <c r="B1398" s="119"/>
      <c r="C1398" s="45"/>
      <c r="D1398" s="45"/>
      <c r="E1398" s="45"/>
    </row>
    <row r="1399" spans="1:5" x14ac:dyDescent="0.25">
      <c r="A1399" s="45"/>
      <c r="B1399" s="119"/>
      <c r="C1399" s="45"/>
      <c r="D1399" s="45"/>
      <c r="E1399" s="45"/>
    </row>
    <row r="1400" spans="1:5" x14ac:dyDescent="0.25">
      <c r="A1400" s="45"/>
      <c r="B1400" s="119"/>
      <c r="C1400" s="45"/>
      <c r="D1400" s="45"/>
      <c r="E1400" s="45"/>
    </row>
    <row r="1401" spans="1:5" x14ac:dyDescent="0.25">
      <c r="A1401" s="45"/>
      <c r="B1401" s="119"/>
      <c r="C1401" s="45"/>
      <c r="D1401" s="45"/>
      <c r="E1401" s="45"/>
    </row>
    <row r="1402" spans="1:5" x14ac:dyDescent="0.25">
      <c r="A1402" s="45"/>
      <c r="B1402" s="119"/>
      <c r="C1402" s="45"/>
      <c r="D1402" s="45"/>
      <c r="E1402" s="45"/>
    </row>
    <row r="1403" spans="1:5" x14ac:dyDescent="0.25">
      <c r="A1403" s="45"/>
      <c r="B1403" s="119"/>
      <c r="C1403" s="45"/>
      <c r="D1403" s="45"/>
      <c r="E1403" s="45"/>
    </row>
    <row r="1404" spans="1:5" x14ac:dyDescent="0.25">
      <c r="A1404" s="45"/>
      <c r="B1404" s="119"/>
      <c r="C1404" s="45"/>
      <c r="D1404" s="45"/>
      <c r="E1404" s="45"/>
    </row>
    <row r="1405" spans="1:5" x14ac:dyDescent="0.25">
      <c r="A1405" s="45"/>
      <c r="B1405" s="119"/>
      <c r="C1405" s="45"/>
      <c r="D1405" s="45"/>
      <c r="E1405" s="45"/>
    </row>
    <row r="1406" spans="1:5" x14ac:dyDescent="0.25">
      <c r="A1406" s="45"/>
      <c r="B1406" s="119"/>
      <c r="C1406" s="45"/>
      <c r="D1406" s="45"/>
      <c r="E1406" s="45"/>
    </row>
    <row r="1407" spans="1:5" x14ac:dyDescent="0.25">
      <c r="A1407" s="45"/>
      <c r="B1407" s="119"/>
      <c r="C1407" s="45"/>
      <c r="D1407" s="45"/>
      <c r="E1407" s="45"/>
    </row>
    <row r="1408" spans="1:5" x14ac:dyDescent="0.25">
      <c r="A1408" s="45"/>
      <c r="B1408" s="119"/>
      <c r="C1408" s="45"/>
      <c r="D1408" s="45"/>
      <c r="E1408" s="45"/>
    </row>
    <row r="1409" spans="1:5" x14ac:dyDescent="0.25">
      <c r="A1409" s="45"/>
      <c r="B1409" s="119"/>
      <c r="C1409" s="45"/>
      <c r="D1409" s="45"/>
      <c r="E1409" s="45"/>
    </row>
    <row r="1410" spans="1:5" x14ac:dyDescent="0.25">
      <c r="A1410" s="45"/>
      <c r="B1410" s="119"/>
      <c r="C1410" s="45"/>
      <c r="D1410" s="45"/>
      <c r="E1410" s="45"/>
    </row>
    <row r="1411" spans="1:5" x14ac:dyDescent="0.25">
      <c r="A1411" s="45"/>
      <c r="B1411" s="119"/>
      <c r="C1411" s="45"/>
      <c r="D1411" s="45"/>
      <c r="E1411" s="45"/>
    </row>
    <row r="1412" spans="1:5" x14ac:dyDescent="0.25">
      <c r="A1412" s="45"/>
      <c r="B1412" s="119"/>
      <c r="C1412" s="45"/>
      <c r="D1412" s="45"/>
      <c r="E1412" s="45"/>
    </row>
    <row r="1413" spans="1:5" x14ac:dyDescent="0.25">
      <c r="A1413" s="45"/>
      <c r="B1413" s="119"/>
      <c r="C1413" s="45"/>
      <c r="D1413" s="45"/>
      <c r="E1413" s="45"/>
    </row>
    <row r="1414" spans="1:5" x14ac:dyDescent="0.25">
      <c r="A1414" s="45"/>
      <c r="B1414" s="119"/>
      <c r="C1414" s="45"/>
      <c r="D1414" s="45"/>
      <c r="E1414" s="45"/>
    </row>
    <row r="1415" spans="1:5" x14ac:dyDescent="0.25">
      <c r="A1415" s="45"/>
      <c r="B1415" s="119"/>
      <c r="C1415" s="45"/>
      <c r="D1415" s="45"/>
      <c r="E1415" s="45"/>
    </row>
    <row r="1416" spans="1:5" x14ac:dyDescent="0.25">
      <c r="A1416" s="45"/>
      <c r="B1416" s="119"/>
      <c r="C1416" s="45"/>
      <c r="D1416" s="45"/>
      <c r="E1416" s="45"/>
    </row>
    <row r="1417" spans="1:5" x14ac:dyDescent="0.25">
      <c r="A1417" s="45"/>
      <c r="B1417" s="119"/>
      <c r="C1417" s="45"/>
      <c r="D1417" s="45"/>
      <c r="E1417" s="45"/>
    </row>
    <row r="1418" spans="1:5" x14ac:dyDescent="0.25">
      <c r="A1418" s="45"/>
      <c r="B1418" s="119"/>
      <c r="C1418" s="45"/>
      <c r="D1418" s="45"/>
      <c r="E1418" s="45"/>
    </row>
    <row r="1419" spans="1:5" x14ac:dyDescent="0.25">
      <c r="A1419" s="45"/>
      <c r="B1419" s="119"/>
      <c r="C1419" s="45"/>
      <c r="D1419" s="45"/>
      <c r="E1419" s="45"/>
    </row>
    <row r="1420" spans="1:5" x14ac:dyDescent="0.25">
      <c r="A1420" s="45"/>
      <c r="B1420" s="119"/>
      <c r="C1420" s="45"/>
      <c r="D1420" s="45"/>
      <c r="E1420" s="45"/>
    </row>
    <row r="1421" spans="1:5" x14ac:dyDescent="0.25">
      <c r="A1421" s="45"/>
      <c r="B1421" s="119"/>
      <c r="C1421" s="45"/>
      <c r="D1421" s="45"/>
      <c r="E1421" s="45"/>
    </row>
    <row r="1422" spans="1:5" x14ac:dyDescent="0.25">
      <c r="A1422" s="45"/>
      <c r="B1422" s="119"/>
      <c r="C1422" s="45"/>
      <c r="D1422" s="45"/>
      <c r="E1422" s="45"/>
    </row>
    <row r="1423" spans="1:5" x14ac:dyDescent="0.25">
      <c r="A1423" s="45"/>
      <c r="B1423" s="119"/>
      <c r="C1423" s="45"/>
      <c r="D1423" s="45"/>
      <c r="E1423" s="45"/>
    </row>
    <row r="1424" spans="1:5" x14ac:dyDescent="0.25">
      <c r="A1424" s="45"/>
      <c r="B1424" s="119"/>
      <c r="C1424" s="45"/>
      <c r="D1424" s="45"/>
      <c r="E1424" s="45"/>
    </row>
    <row r="1425" spans="1:5" x14ac:dyDescent="0.25">
      <c r="A1425" s="45"/>
      <c r="B1425" s="119"/>
      <c r="C1425" s="45"/>
      <c r="D1425" s="45"/>
      <c r="E1425" s="45"/>
    </row>
    <row r="1426" spans="1:5" x14ac:dyDescent="0.25">
      <c r="A1426" s="45"/>
      <c r="B1426" s="119"/>
      <c r="C1426" s="45"/>
      <c r="D1426" s="45"/>
      <c r="E1426" s="45"/>
    </row>
    <row r="1427" spans="1:5" x14ac:dyDescent="0.25">
      <c r="A1427" s="45"/>
      <c r="B1427" s="119"/>
      <c r="C1427" s="45"/>
      <c r="D1427" s="45"/>
      <c r="E1427" s="45"/>
    </row>
    <row r="1428" spans="1:5" x14ac:dyDescent="0.25">
      <c r="A1428" s="45"/>
      <c r="B1428" s="119"/>
      <c r="C1428" s="45"/>
      <c r="D1428" s="45"/>
      <c r="E1428" s="45"/>
    </row>
    <row r="1429" spans="1:5" x14ac:dyDescent="0.25">
      <c r="A1429" s="45"/>
      <c r="B1429" s="119"/>
      <c r="C1429" s="45"/>
      <c r="D1429" s="45"/>
      <c r="E1429" s="45"/>
    </row>
    <row r="1430" spans="1:5" x14ac:dyDescent="0.25">
      <c r="A1430" s="45"/>
      <c r="B1430" s="119"/>
      <c r="C1430" s="45"/>
      <c r="D1430" s="45"/>
      <c r="E1430" s="45"/>
    </row>
    <row r="1431" spans="1:5" x14ac:dyDescent="0.25">
      <c r="A1431" s="45"/>
      <c r="B1431" s="119"/>
      <c r="C1431" s="45"/>
      <c r="D1431" s="45"/>
      <c r="E1431" s="45"/>
    </row>
    <row r="1432" spans="1:5" x14ac:dyDescent="0.25">
      <c r="A1432" s="45"/>
      <c r="B1432" s="119"/>
      <c r="C1432" s="45"/>
      <c r="D1432" s="45"/>
      <c r="E1432" s="45"/>
    </row>
    <row r="1433" spans="1:5" x14ac:dyDescent="0.25">
      <c r="A1433" s="45"/>
      <c r="B1433" s="119"/>
      <c r="C1433" s="45"/>
      <c r="D1433" s="45"/>
      <c r="E1433" s="45"/>
    </row>
    <row r="1434" spans="1:5" x14ac:dyDescent="0.25">
      <c r="A1434" s="45"/>
      <c r="B1434" s="119"/>
      <c r="C1434" s="45"/>
      <c r="D1434" s="45"/>
      <c r="E1434" s="45"/>
    </row>
    <row r="1435" spans="1:5" x14ac:dyDescent="0.25">
      <c r="A1435" s="45"/>
      <c r="B1435" s="119"/>
      <c r="C1435" s="45"/>
      <c r="D1435" s="45"/>
      <c r="E1435" s="45"/>
    </row>
    <row r="1436" spans="1:5" x14ac:dyDescent="0.25">
      <c r="A1436" s="45"/>
      <c r="B1436" s="119"/>
      <c r="C1436" s="45"/>
      <c r="D1436" s="45"/>
      <c r="E1436" s="45"/>
    </row>
    <row r="1437" spans="1:5" x14ac:dyDescent="0.25">
      <c r="A1437" s="45"/>
      <c r="B1437" s="119"/>
      <c r="C1437" s="45"/>
      <c r="D1437" s="45"/>
      <c r="E1437" s="45"/>
    </row>
    <row r="1438" spans="1:5" x14ac:dyDescent="0.25">
      <c r="A1438" s="45"/>
      <c r="B1438" s="119"/>
      <c r="C1438" s="45"/>
      <c r="D1438" s="45"/>
      <c r="E1438" s="45"/>
    </row>
    <row r="1439" spans="1:5" x14ac:dyDescent="0.25">
      <c r="A1439" s="45"/>
      <c r="B1439" s="119"/>
      <c r="C1439" s="45"/>
      <c r="D1439" s="45"/>
      <c r="E1439" s="45"/>
    </row>
    <row r="1440" spans="1:5" x14ac:dyDescent="0.25">
      <c r="A1440" s="45"/>
      <c r="B1440" s="119"/>
      <c r="C1440" s="45"/>
      <c r="D1440" s="45"/>
      <c r="E1440" s="45"/>
    </row>
    <row r="1441" spans="1:5" x14ac:dyDescent="0.25">
      <c r="A1441" s="45"/>
      <c r="B1441" s="119"/>
      <c r="C1441" s="45"/>
      <c r="D1441" s="45"/>
      <c r="E1441" s="45"/>
    </row>
    <row r="1442" spans="1:5" x14ac:dyDescent="0.25">
      <c r="A1442" s="45"/>
      <c r="B1442" s="119"/>
      <c r="C1442" s="45"/>
      <c r="D1442" s="45"/>
      <c r="E1442" s="45"/>
    </row>
    <row r="1443" spans="1:5" x14ac:dyDescent="0.25">
      <c r="A1443" s="45"/>
      <c r="B1443" s="119"/>
      <c r="C1443" s="45"/>
      <c r="D1443" s="45"/>
      <c r="E1443" s="45"/>
    </row>
    <row r="1444" spans="1:5" x14ac:dyDescent="0.25">
      <c r="A1444" s="45"/>
      <c r="B1444" s="119"/>
      <c r="C1444" s="45"/>
      <c r="D1444" s="45"/>
      <c r="E1444" s="45"/>
    </row>
    <row r="1445" spans="1:5" x14ac:dyDescent="0.25">
      <c r="A1445" s="45"/>
      <c r="B1445" s="119"/>
      <c r="C1445" s="45"/>
      <c r="D1445" s="45"/>
      <c r="E1445" s="45"/>
    </row>
    <row r="1446" spans="1:5" x14ac:dyDescent="0.25">
      <c r="A1446" s="45"/>
      <c r="B1446" s="119"/>
      <c r="C1446" s="45"/>
      <c r="D1446" s="45"/>
      <c r="E1446" s="45"/>
    </row>
    <row r="1447" spans="1:5" x14ac:dyDescent="0.25">
      <c r="A1447" s="45"/>
      <c r="B1447" s="119"/>
      <c r="C1447" s="45"/>
      <c r="D1447" s="45"/>
      <c r="E1447" s="45"/>
    </row>
    <row r="1448" spans="1:5" x14ac:dyDescent="0.25">
      <c r="A1448" s="45"/>
      <c r="B1448" s="119"/>
      <c r="C1448" s="45"/>
      <c r="D1448" s="45"/>
      <c r="E1448" s="45"/>
    </row>
    <row r="1449" spans="1:5" x14ac:dyDescent="0.25">
      <c r="A1449" s="45"/>
      <c r="B1449" s="119"/>
      <c r="C1449" s="45"/>
      <c r="D1449" s="45"/>
      <c r="E1449" s="45"/>
    </row>
    <row r="1450" spans="1:5" x14ac:dyDescent="0.25">
      <c r="A1450" s="45"/>
      <c r="B1450" s="119"/>
      <c r="C1450" s="45"/>
      <c r="D1450" s="45"/>
      <c r="E1450" s="45"/>
    </row>
    <row r="1451" spans="1:5" x14ac:dyDescent="0.25">
      <c r="A1451" s="45"/>
      <c r="B1451" s="119"/>
      <c r="C1451" s="45"/>
      <c r="D1451" s="45"/>
      <c r="E1451" s="45"/>
    </row>
    <row r="1452" spans="1:5" x14ac:dyDescent="0.25">
      <c r="A1452" s="45"/>
      <c r="B1452" s="119"/>
      <c r="C1452" s="45"/>
      <c r="D1452" s="45"/>
      <c r="E1452" s="45"/>
    </row>
    <row r="1453" spans="1:5" x14ac:dyDescent="0.25">
      <c r="A1453" s="45"/>
      <c r="B1453" s="119"/>
      <c r="C1453" s="45"/>
      <c r="D1453" s="45"/>
      <c r="E1453" s="45"/>
    </row>
    <row r="1454" spans="1:5" x14ac:dyDescent="0.25">
      <c r="A1454" s="45"/>
      <c r="B1454" s="119"/>
      <c r="C1454" s="45"/>
      <c r="D1454" s="45"/>
      <c r="E1454" s="45"/>
    </row>
    <row r="1455" spans="1:5" x14ac:dyDescent="0.25">
      <c r="A1455" s="45"/>
      <c r="B1455" s="119"/>
      <c r="C1455" s="45"/>
      <c r="D1455" s="45"/>
      <c r="E1455" s="45"/>
    </row>
    <row r="1456" spans="1:5" x14ac:dyDescent="0.25">
      <c r="A1456" s="45"/>
      <c r="B1456" s="119"/>
      <c r="C1456" s="45"/>
      <c r="D1456" s="45"/>
      <c r="E1456" s="45"/>
    </row>
    <row r="1457" spans="1:5" x14ac:dyDescent="0.25">
      <c r="A1457" s="45"/>
      <c r="B1457" s="119"/>
      <c r="C1457" s="45"/>
      <c r="D1457" s="45"/>
      <c r="E1457" s="45"/>
    </row>
    <row r="1458" spans="1:5" x14ac:dyDescent="0.25">
      <c r="A1458" s="45"/>
      <c r="B1458" s="119"/>
      <c r="C1458" s="45"/>
      <c r="D1458" s="45"/>
      <c r="E1458" s="45"/>
    </row>
    <row r="1459" spans="1:5" x14ac:dyDescent="0.25">
      <c r="A1459" s="45"/>
      <c r="B1459" s="119"/>
      <c r="C1459" s="45"/>
      <c r="D1459" s="45"/>
      <c r="E1459" s="45"/>
    </row>
    <row r="1460" spans="1:5" x14ac:dyDescent="0.25">
      <c r="A1460" s="45"/>
      <c r="B1460" s="119"/>
      <c r="C1460" s="45"/>
      <c r="D1460" s="45"/>
      <c r="E1460" s="45"/>
    </row>
    <row r="1461" spans="1:5" x14ac:dyDescent="0.25">
      <c r="A1461" s="45"/>
      <c r="B1461" s="119"/>
      <c r="C1461" s="45"/>
      <c r="D1461" s="45"/>
      <c r="E1461" s="45"/>
    </row>
    <row r="1462" spans="1:5" x14ac:dyDescent="0.25">
      <c r="A1462" s="45"/>
      <c r="B1462" s="119"/>
      <c r="C1462" s="45"/>
      <c r="D1462" s="45"/>
      <c r="E1462" s="45"/>
    </row>
    <row r="1463" spans="1:5" x14ac:dyDescent="0.25">
      <c r="A1463" s="45"/>
      <c r="B1463" s="119"/>
      <c r="C1463" s="45"/>
      <c r="D1463" s="45"/>
      <c r="E1463" s="45"/>
    </row>
    <row r="1464" spans="1:5" x14ac:dyDescent="0.25">
      <c r="A1464" s="45"/>
      <c r="B1464" s="119"/>
      <c r="C1464" s="45"/>
      <c r="D1464" s="45"/>
      <c r="E1464" s="45"/>
    </row>
    <row r="1465" spans="1:5" x14ac:dyDescent="0.25">
      <c r="A1465" s="45"/>
      <c r="B1465" s="119"/>
      <c r="C1465" s="45"/>
      <c r="D1465" s="45"/>
      <c r="E1465" s="45"/>
    </row>
    <row r="1466" spans="1:5" x14ac:dyDescent="0.25">
      <c r="A1466" s="45"/>
      <c r="B1466" s="119"/>
      <c r="C1466" s="45"/>
      <c r="D1466" s="45"/>
      <c r="E1466" s="45"/>
    </row>
    <row r="1467" spans="1:5" x14ac:dyDescent="0.25">
      <c r="A1467" s="45"/>
      <c r="B1467" s="119"/>
      <c r="C1467" s="45"/>
      <c r="D1467" s="45"/>
      <c r="E1467" s="45"/>
    </row>
    <row r="1468" spans="1:5" x14ac:dyDescent="0.25">
      <c r="A1468" s="45"/>
      <c r="B1468" s="119"/>
      <c r="C1468" s="45"/>
      <c r="D1468" s="45"/>
      <c r="E1468" s="45"/>
    </row>
    <row r="1469" spans="1:5" x14ac:dyDescent="0.25">
      <c r="A1469" s="45"/>
      <c r="B1469" s="119"/>
      <c r="C1469" s="45"/>
      <c r="D1469" s="45"/>
      <c r="E1469" s="45"/>
    </row>
    <row r="1470" spans="1:5" x14ac:dyDescent="0.25">
      <c r="A1470" s="45"/>
      <c r="B1470" s="119"/>
      <c r="C1470" s="45"/>
      <c r="D1470" s="45"/>
      <c r="E1470" s="45"/>
    </row>
    <row r="1471" spans="1:5" x14ac:dyDescent="0.25">
      <c r="A1471" s="45"/>
      <c r="B1471" s="119"/>
      <c r="C1471" s="45"/>
      <c r="D1471" s="45"/>
      <c r="E1471" s="45"/>
    </row>
    <row r="1472" spans="1:5" x14ac:dyDescent="0.25">
      <c r="A1472" s="45"/>
      <c r="B1472" s="119"/>
      <c r="C1472" s="45"/>
      <c r="D1472" s="45"/>
      <c r="E1472" s="45"/>
    </row>
    <row r="1473" spans="1:5" x14ac:dyDescent="0.25">
      <c r="A1473" s="45"/>
      <c r="B1473" s="119"/>
      <c r="C1473" s="45"/>
      <c r="D1473" s="45"/>
      <c r="E1473" s="45"/>
    </row>
    <row r="1474" spans="1:5" x14ac:dyDescent="0.25">
      <c r="A1474" s="45"/>
      <c r="B1474" s="119"/>
      <c r="C1474" s="45"/>
      <c r="D1474" s="45"/>
      <c r="E1474" s="45"/>
    </row>
    <row r="1475" spans="1:5" x14ac:dyDescent="0.25">
      <c r="A1475" s="45"/>
      <c r="B1475" s="119"/>
      <c r="C1475" s="45"/>
      <c r="D1475" s="45"/>
      <c r="E1475" s="45"/>
    </row>
    <row r="1476" spans="1:5" x14ac:dyDescent="0.25">
      <c r="A1476" s="45"/>
      <c r="B1476" s="119"/>
      <c r="C1476" s="45"/>
      <c r="D1476" s="45"/>
      <c r="E1476" s="45"/>
    </row>
    <row r="1477" spans="1:5" x14ac:dyDescent="0.25">
      <c r="A1477" s="45"/>
      <c r="B1477" s="119"/>
      <c r="C1477" s="45"/>
      <c r="D1477" s="45"/>
      <c r="E1477" s="45"/>
    </row>
    <row r="1478" spans="1:5" x14ac:dyDescent="0.25">
      <c r="A1478" s="45"/>
      <c r="B1478" s="119"/>
      <c r="C1478" s="45"/>
      <c r="D1478" s="45"/>
      <c r="E1478" s="45"/>
    </row>
    <row r="1479" spans="1:5" x14ac:dyDescent="0.25">
      <c r="A1479" s="45"/>
      <c r="B1479" s="119"/>
      <c r="C1479" s="45"/>
      <c r="D1479" s="45"/>
      <c r="E1479" s="45"/>
    </row>
    <row r="1480" spans="1:5" x14ac:dyDescent="0.25">
      <c r="A1480" s="45"/>
      <c r="B1480" s="119"/>
      <c r="C1480" s="45"/>
      <c r="D1480" s="45"/>
      <c r="E1480" s="45"/>
    </row>
    <row r="1481" spans="1:5" x14ac:dyDescent="0.25">
      <c r="A1481" s="45"/>
      <c r="B1481" s="119"/>
      <c r="C1481" s="45"/>
      <c r="D1481" s="45"/>
      <c r="E1481" s="45"/>
    </row>
    <row r="1482" spans="1:5" x14ac:dyDescent="0.25">
      <c r="A1482" s="45"/>
      <c r="B1482" s="119"/>
      <c r="C1482" s="45"/>
      <c r="D1482" s="45"/>
      <c r="E1482" s="45"/>
    </row>
    <row r="1483" spans="1:5" x14ac:dyDescent="0.25">
      <c r="A1483" s="45"/>
      <c r="B1483" s="119"/>
      <c r="C1483" s="45"/>
      <c r="D1483" s="45"/>
      <c r="E1483" s="45"/>
    </row>
    <row r="1484" spans="1:5" x14ac:dyDescent="0.25">
      <c r="A1484" s="45"/>
      <c r="B1484" s="119"/>
      <c r="C1484" s="45"/>
      <c r="D1484" s="45"/>
      <c r="E1484" s="45"/>
    </row>
    <row r="1485" spans="1:5" x14ac:dyDescent="0.25">
      <c r="A1485" s="45"/>
      <c r="B1485" s="119"/>
      <c r="C1485" s="45"/>
      <c r="D1485" s="45"/>
      <c r="E1485" s="45"/>
    </row>
    <row r="1486" spans="1:5" x14ac:dyDescent="0.25">
      <c r="A1486" s="45"/>
      <c r="B1486" s="119"/>
      <c r="C1486" s="45"/>
      <c r="D1486" s="45"/>
      <c r="E1486" s="45"/>
    </row>
    <row r="1487" spans="1:5" x14ac:dyDescent="0.25">
      <c r="A1487" s="45"/>
      <c r="B1487" s="119"/>
      <c r="C1487" s="45"/>
      <c r="D1487" s="45"/>
      <c r="E1487" s="45"/>
    </row>
    <row r="1488" spans="1:5" x14ac:dyDescent="0.25">
      <c r="A1488" s="45"/>
      <c r="B1488" s="119"/>
      <c r="C1488" s="45"/>
      <c r="D1488" s="45"/>
      <c r="E1488" s="45"/>
    </row>
    <row r="1489" spans="1:5" x14ac:dyDescent="0.25">
      <c r="A1489" s="45"/>
      <c r="B1489" s="119"/>
      <c r="C1489" s="45"/>
      <c r="D1489" s="45"/>
      <c r="E1489" s="45"/>
    </row>
    <row r="1490" spans="1:5" x14ac:dyDescent="0.25">
      <c r="A1490" s="45"/>
      <c r="B1490" s="119"/>
      <c r="C1490" s="45"/>
      <c r="D1490" s="45"/>
      <c r="E1490" s="45"/>
    </row>
    <row r="1491" spans="1:5" x14ac:dyDescent="0.25">
      <c r="A1491" s="45"/>
      <c r="B1491" s="119"/>
      <c r="C1491" s="45"/>
      <c r="D1491" s="45"/>
      <c r="E1491" s="45"/>
    </row>
    <row r="1492" spans="1:5" x14ac:dyDescent="0.25">
      <c r="A1492" s="45"/>
      <c r="B1492" s="119"/>
      <c r="C1492" s="45"/>
      <c r="D1492" s="45"/>
      <c r="E1492" s="45"/>
    </row>
    <row r="1493" spans="1:5" x14ac:dyDescent="0.25">
      <c r="A1493" s="45"/>
      <c r="B1493" s="119"/>
      <c r="C1493" s="45"/>
      <c r="D1493" s="45"/>
      <c r="E1493" s="45"/>
    </row>
    <row r="1494" spans="1:5" x14ac:dyDescent="0.25">
      <c r="A1494" s="45"/>
      <c r="B1494" s="119"/>
      <c r="C1494" s="45"/>
      <c r="D1494" s="45"/>
      <c r="E1494" s="45"/>
    </row>
    <row r="1495" spans="1:5" x14ac:dyDescent="0.25">
      <c r="A1495" s="45"/>
      <c r="B1495" s="119"/>
      <c r="C1495" s="45"/>
      <c r="D1495" s="45"/>
      <c r="E1495" s="45"/>
    </row>
    <row r="1496" spans="1:5" x14ac:dyDescent="0.25">
      <c r="A1496" s="45"/>
      <c r="B1496" s="119"/>
      <c r="C1496" s="45"/>
      <c r="D1496" s="45"/>
      <c r="E1496" s="45"/>
    </row>
    <row r="1497" spans="1:5" x14ac:dyDescent="0.25">
      <c r="A1497" s="45"/>
      <c r="B1497" s="119"/>
      <c r="C1497" s="45"/>
      <c r="D1497" s="45"/>
      <c r="E1497" s="45"/>
    </row>
    <row r="1498" spans="1:5" x14ac:dyDescent="0.25">
      <c r="A1498" s="45"/>
      <c r="B1498" s="119"/>
      <c r="C1498" s="45"/>
      <c r="D1498" s="45"/>
      <c r="E1498" s="45"/>
    </row>
    <row r="1499" spans="1:5" x14ac:dyDescent="0.25">
      <c r="A1499" s="45"/>
      <c r="B1499" s="119"/>
      <c r="C1499" s="45"/>
      <c r="D1499" s="45"/>
      <c r="E1499" s="45"/>
    </row>
    <row r="1500" spans="1:5" x14ac:dyDescent="0.25">
      <c r="A1500" s="45"/>
      <c r="B1500" s="119"/>
      <c r="C1500" s="45"/>
      <c r="D1500" s="45"/>
      <c r="E1500" s="45"/>
    </row>
    <row r="1501" spans="1:5" x14ac:dyDescent="0.25">
      <c r="A1501" s="45"/>
      <c r="B1501" s="119"/>
      <c r="C1501" s="45"/>
      <c r="D1501" s="45"/>
      <c r="E1501" s="45"/>
    </row>
    <row r="1502" spans="1:5" x14ac:dyDescent="0.25">
      <c r="A1502" s="45"/>
      <c r="B1502" s="119"/>
      <c r="C1502" s="45"/>
      <c r="D1502" s="45"/>
      <c r="E1502" s="45"/>
    </row>
    <row r="1503" spans="1:5" x14ac:dyDescent="0.25">
      <c r="A1503" s="45"/>
      <c r="B1503" s="119"/>
      <c r="C1503" s="45"/>
      <c r="D1503" s="45"/>
      <c r="E1503" s="45"/>
    </row>
    <row r="1504" spans="1:5" x14ac:dyDescent="0.25">
      <c r="A1504" s="45"/>
      <c r="B1504" s="119"/>
      <c r="C1504" s="45"/>
      <c r="D1504" s="45"/>
      <c r="E1504" s="45"/>
    </row>
    <row r="1505" spans="1:5" x14ac:dyDescent="0.25">
      <c r="A1505" s="45"/>
      <c r="B1505" s="119"/>
      <c r="C1505" s="45"/>
      <c r="D1505" s="45"/>
      <c r="E1505" s="45"/>
    </row>
    <row r="1506" spans="1:5" x14ac:dyDescent="0.25">
      <c r="A1506" s="45"/>
      <c r="B1506" s="119"/>
      <c r="C1506" s="45"/>
      <c r="D1506" s="45"/>
      <c r="E1506" s="45"/>
    </row>
    <row r="1507" spans="1:5" x14ac:dyDescent="0.25">
      <c r="A1507" s="45"/>
      <c r="B1507" s="119"/>
      <c r="C1507" s="45"/>
      <c r="D1507" s="45"/>
      <c r="E1507" s="45"/>
    </row>
    <row r="1508" spans="1:5" x14ac:dyDescent="0.25">
      <c r="A1508" s="45"/>
      <c r="B1508" s="119"/>
      <c r="C1508" s="45"/>
      <c r="D1508" s="45"/>
      <c r="E1508" s="45"/>
    </row>
    <row r="1509" spans="1:5" x14ac:dyDescent="0.25">
      <c r="A1509" s="45"/>
      <c r="B1509" s="119"/>
      <c r="C1509" s="45"/>
      <c r="D1509" s="45"/>
      <c r="E1509" s="45"/>
    </row>
    <row r="1510" spans="1:5" x14ac:dyDescent="0.25">
      <c r="A1510" s="45"/>
      <c r="B1510" s="119"/>
      <c r="C1510" s="45"/>
      <c r="D1510" s="45"/>
      <c r="E1510" s="45"/>
    </row>
    <row r="1511" spans="1:5" x14ac:dyDescent="0.25">
      <c r="A1511" s="45"/>
      <c r="B1511" s="119"/>
      <c r="C1511" s="45"/>
      <c r="D1511" s="45"/>
      <c r="E1511" s="45"/>
    </row>
    <row r="1512" spans="1:5" x14ac:dyDescent="0.25">
      <c r="A1512" s="45"/>
      <c r="B1512" s="119"/>
      <c r="C1512" s="45"/>
      <c r="D1512" s="45"/>
      <c r="E1512" s="45"/>
    </row>
    <row r="1513" spans="1:5" x14ac:dyDescent="0.25">
      <c r="A1513" s="45"/>
      <c r="B1513" s="119"/>
      <c r="C1513" s="45"/>
      <c r="D1513" s="45"/>
      <c r="E1513" s="45"/>
    </row>
    <row r="1514" spans="1:5" x14ac:dyDescent="0.25">
      <c r="A1514" s="45"/>
      <c r="B1514" s="119"/>
      <c r="C1514" s="45"/>
      <c r="D1514" s="45"/>
      <c r="E1514" s="45"/>
    </row>
    <row r="1515" spans="1:5" x14ac:dyDescent="0.25">
      <c r="A1515" s="45"/>
      <c r="B1515" s="119"/>
      <c r="C1515" s="45"/>
      <c r="D1515" s="45"/>
      <c r="E1515" s="45"/>
    </row>
    <row r="1516" spans="1:5" x14ac:dyDescent="0.25">
      <c r="A1516" s="45"/>
      <c r="B1516" s="119"/>
      <c r="C1516" s="45"/>
      <c r="D1516" s="45"/>
      <c r="E1516" s="45"/>
    </row>
    <row r="1517" spans="1:5" x14ac:dyDescent="0.25">
      <c r="A1517" s="45"/>
      <c r="B1517" s="119"/>
      <c r="C1517" s="45"/>
      <c r="D1517" s="45"/>
      <c r="E1517" s="45"/>
    </row>
    <row r="1518" spans="1:5" x14ac:dyDescent="0.25">
      <c r="A1518" s="45"/>
      <c r="B1518" s="119"/>
      <c r="C1518" s="45"/>
      <c r="D1518" s="45"/>
      <c r="E1518" s="45"/>
    </row>
    <row r="1519" spans="1:5" x14ac:dyDescent="0.25">
      <c r="A1519" s="45"/>
      <c r="B1519" s="119"/>
      <c r="C1519" s="45"/>
      <c r="D1519" s="45"/>
      <c r="E1519" s="45"/>
    </row>
    <row r="1520" spans="1:5" x14ac:dyDescent="0.25">
      <c r="A1520" s="45"/>
      <c r="B1520" s="119"/>
      <c r="C1520" s="45"/>
      <c r="D1520" s="45"/>
      <c r="E1520" s="45"/>
    </row>
    <row r="1521" spans="1:5" x14ac:dyDescent="0.25">
      <c r="A1521" s="45"/>
      <c r="B1521" s="119"/>
      <c r="C1521" s="45"/>
      <c r="D1521" s="45"/>
      <c r="E1521" s="45"/>
    </row>
    <row r="1522" spans="1:5" x14ac:dyDescent="0.25">
      <c r="A1522" s="45"/>
      <c r="B1522" s="119"/>
      <c r="C1522" s="45"/>
      <c r="D1522" s="45"/>
      <c r="E1522" s="45"/>
    </row>
    <row r="1523" spans="1:5" x14ac:dyDescent="0.25">
      <c r="A1523" s="45"/>
      <c r="B1523" s="119"/>
      <c r="C1523" s="45"/>
      <c r="D1523" s="45"/>
      <c r="E1523" s="45"/>
    </row>
    <row r="1524" spans="1:5" x14ac:dyDescent="0.25">
      <c r="A1524" s="45"/>
      <c r="B1524" s="119"/>
      <c r="C1524" s="45"/>
      <c r="D1524" s="45"/>
      <c r="E1524" s="45"/>
    </row>
    <row r="1525" spans="1:5" x14ac:dyDescent="0.25">
      <c r="A1525" s="45"/>
      <c r="B1525" s="119"/>
      <c r="C1525" s="45"/>
      <c r="D1525" s="45"/>
      <c r="E1525" s="45"/>
    </row>
    <row r="1526" spans="1:5" x14ac:dyDescent="0.25">
      <c r="A1526" s="45"/>
      <c r="B1526" s="119"/>
      <c r="C1526" s="45"/>
      <c r="D1526" s="45"/>
      <c r="E1526" s="45"/>
    </row>
    <row r="1527" spans="1:5" x14ac:dyDescent="0.25">
      <c r="A1527" s="45"/>
      <c r="B1527" s="119"/>
      <c r="C1527" s="45"/>
      <c r="D1527" s="45"/>
      <c r="E1527" s="45"/>
    </row>
    <row r="1528" spans="1:5" x14ac:dyDescent="0.25">
      <c r="A1528" s="45"/>
      <c r="B1528" s="119"/>
      <c r="C1528" s="45"/>
      <c r="D1528" s="45"/>
      <c r="E1528" s="45"/>
    </row>
    <row r="1529" spans="1:5" x14ac:dyDescent="0.25">
      <c r="A1529" s="45"/>
      <c r="B1529" s="119"/>
      <c r="C1529" s="45"/>
      <c r="D1529" s="45"/>
      <c r="E1529" s="45"/>
    </row>
    <row r="1530" spans="1:5" x14ac:dyDescent="0.25">
      <c r="A1530" s="45"/>
      <c r="B1530" s="119"/>
      <c r="C1530" s="45"/>
      <c r="D1530" s="45"/>
      <c r="E1530" s="45"/>
    </row>
    <row r="1531" spans="1:5" x14ac:dyDescent="0.25">
      <c r="A1531" s="45"/>
      <c r="B1531" s="119"/>
      <c r="C1531" s="45"/>
      <c r="D1531" s="45"/>
      <c r="E1531" s="45"/>
    </row>
    <row r="1532" spans="1:5" x14ac:dyDescent="0.25">
      <c r="A1532" s="45"/>
      <c r="B1532" s="119"/>
      <c r="C1532" s="45"/>
      <c r="D1532" s="45"/>
      <c r="E1532" s="45"/>
    </row>
    <row r="1533" spans="1:5" x14ac:dyDescent="0.25">
      <c r="A1533" s="45"/>
      <c r="B1533" s="119"/>
      <c r="C1533" s="45"/>
      <c r="D1533" s="45"/>
      <c r="E1533" s="45"/>
    </row>
    <row r="1534" spans="1:5" x14ac:dyDescent="0.25">
      <c r="A1534" s="45"/>
      <c r="B1534" s="119"/>
      <c r="C1534" s="45"/>
      <c r="D1534" s="45"/>
      <c r="E1534" s="45"/>
    </row>
    <row r="1535" spans="1:5" x14ac:dyDescent="0.25">
      <c r="A1535" s="45"/>
      <c r="B1535" s="119"/>
      <c r="C1535" s="45"/>
      <c r="D1535" s="45"/>
      <c r="E1535" s="45"/>
    </row>
    <row r="1536" spans="1:5" x14ac:dyDescent="0.25">
      <c r="A1536" s="45"/>
      <c r="B1536" s="119"/>
      <c r="C1536" s="45"/>
      <c r="D1536" s="45"/>
      <c r="E1536" s="45"/>
    </row>
    <row r="1537" spans="1:5" x14ac:dyDescent="0.25">
      <c r="A1537" s="45"/>
      <c r="B1537" s="119"/>
      <c r="C1537" s="45"/>
      <c r="D1537" s="45"/>
      <c r="E1537" s="45"/>
    </row>
    <row r="1538" spans="1:5" x14ac:dyDescent="0.25">
      <c r="A1538" s="45"/>
      <c r="B1538" s="119"/>
      <c r="C1538" s="45"/>
      <c r="D1538" s="45"/>
      <c r="E1538" s="45"/>
    </row>
    <row r="1539" spans="1:5" x14ac:dyDescent="0.25">
      <c r="A1539" s="45"/>
      <c r="B1539" s="119"/>
      <c r="C1539" s="45"/>
      <c r="D1539" s="45"/>
      <c r="E1539" s="45"/>
    </row>
    <row r="1540" spans="1:5" x14ac:dyDescent="0.25">
      <c r="A1540" s="45"/>
      <c r="B1540" s="119"/>
      <c r="C1540" s="45"/>
      <c r="D1540" s="45"/>
      <c r="E1540" s="45"/>
    </row>
    <row r="1541" spans="1:5" x14ac:dyDescent="0.25">
      <c r="A1541" s="45"/>
      <c r="B1541" s="119"/>
      <c r="C1541" s="45"/>
      <c r="D1541" s="45"/>
      <c r="E1541" s="45"/>
    </row>
    <row r="1542" spans="1:5" x14ac:dyDescent="0.25">
      <c r="A1542" s="45"/>
      <c r="B1542" s="119"/>
      <c r="C1542" s="45"/>
      <c r="D1542" s="45"/>
      <c r="E1542" s="45"/>
    </row>
    <row r="1543" spans="1:5" x14ac:dyDescent="0.25">
      <c r="A1543" s="45"/>
      <c r="B1543" s="119"/>
      <c r="C1543" s="45"/>
      <c r="D1543" s="45"/>
      <c r="E1543" s="45"/>
    </row>
    <row r="1544" spans="1:5" x14ac:dyDescent="0.25">
      <c r="A1544" s="45"/>
      <c r="B1544" s="119"/>
      <c r="C1544" s="45"/>
      <c r="D1544" s="45"/>
      <c r="E1544" s="45"/>
    </row>
    <row r="1545" spans="1:5" x14ac:dyDescent="0.25">
      <c r="A1545" s="45"/>
      <c r="B1545" s="119"/>
      <c r="C1545" s="45"/>
      <c r="D1545" s="45"/>
      <c r="E1545" s="45"/>
    </row>
    <row r="1546" spans="1:5" x14ac:dyDescent="0.25">
      <c r="A1546" s="45"/>
      <c r="B1546" s="119"/>
      <c r="C1546" s="45"/>
      <c r="D1546" s="45"/>
      <c r="E1546" s="45"/>
    </row>
    <row r="1547" spans="1:5" x14ac:dyDescent="0.25">
      <c r="A1547" s="45"/>
      <c r="B1547" s="119"/>
      <c r="C1547" s="45"/>
      <c r="D1547" s="45"/>
      <c r="E1547" s="45"/>
    </row>
    <row r="1548" spans="1:5" x14ac:dyDescent="0.25">
      <c r="A1548" s="45"/>
      <c r="B1548" s="119"/>
      <c r="C1548" s="45"/>
      <c r="D1548" s="45"/>
      <c r="E1548" s="45"/>
    </row>
    <row r="1549" spans="1:5" x14ac:dyDescent="0.25">
      <c r="A1549" s="45"/>
      <c r="B1549" s="119"/>
      <c r="C1549" s="45"/>
      <c r="D1549" s="45"/>
      <c r="E1549" s="45"/>
    </row>
    <row r="1550" spans="1:5" x14ac:dyDescent="0.25">
      <c r="A1550" s="45"/>
      <c r="B1550" s="119"/>
      <c r="C1550" s="45"/>
      <c r="D1550" s="45"/>
      <c r="E1550" s="45"/>
    </row>
    <row r="1551" spans="1:5" x14ac:dyDescent="0.25">
      <c r="A1551" s="45"/>
      <c r="B1551" s="119"/>
      <c r="C1551" s="45"/>
      <c r="D1551" s="45"/>
      <c r="E1551" s="45"/>
    </row>
    <row r="1552" spans="1:5" x14ac:dyDescent="0.25">
      <c r="A1552" s="45"/>
      <c r="B1552" s="119"/>
      <c r="C1552" s="45"/>
      <c r="D1552" s="45"/>
      <c r="E1552" s="45"/>
    </row>
    <row r="1553" spans="1:5" x14ac:dyDescent="0.25">
      <c r="A1553" s="45"/>
      <c r="B1553" s="119"/>
      <c r="C1553" s="45"/>
      <c r="D1553" s="45"/>
      <c r="E1553" s="45"/>
    </row>
    <row r="1554" spans="1:5" x14ac:dyDescent="0.25">
      <c r="A1554" s="45"/>
      <c r="B1554" s="119"/>
      <c r="C1554" s="45"/>
      <c r="D1554" s="45"/>
      <c r="E1554" s="45"/>
    </row>
    <row r="1555" spans="1:5" x14ac:dyDescent="0.25">
      <c r="A1555" s="45"/>
      <c r="B1555" s="119"/>
      <c r="C1555" s="45"/>
      <c r="D1555" s="45"/>
      <c r="E1555" s="45"/>
    </row>
    <row r="1556" spans="1:5" x14ac:dyDescent="0.25">
      <c r="A1556" s="45"/>
      <c r="B1556" s="119"/>
      <c r="C1556" s="45"/>
      <c r="D1556" s="45"/>
      <c r="E1556" s="45"/>
    </row>
    <row r="1557" spans="1:5" x14ac:dyDescent="0.25">
      <c r="A1557" s="45"/>
      <c r="B1557" s="119"/>
      <c r="C1557" s="45"/>
      <c r="D1557" s="45"/>
      <c r="E1557" s="45"/>
    </row>
    <row r="1558" spans="1:5" x14ac:dyDescent="0.25">
      <c r="A1558" s="45"/>
      <c r="B1558" s="119"/>
      <c r="C1558" s="45"/>
      <c r="D1558" s="45"/>
      <c r="E1558" s="45"/>
    </row>
    <row r="1559" spans="1:5" x14ac:dyDescent="0.25">
      <c r="A1559" s="45"/>
      <c r="B1559" s="119"/>
      <c r="C1559" s="45"/>
      <c r="D1559" s="45"/>
      <c r="E1559" s="45"/>
    </row>
    <row r="1560" spans="1:5" x14ac:dyDescent="0.25">
      <c r="A1560" s="45"/>
      <c r="B1560" s="119"/>
      <c r="C1560" s="45"/>
      <c r="D1560" s="45"/>
      <c r="E1560" s="45"/>
    </row>
    <row r="1561" spans="1:5" x14ac:dyDescent="0.25">
      <c r="A1561" s="45"/>
      <c r="B1561" s="119"/>
      <c r="C1561" s="45"/>
      <c r="D1561" s="45"/>
      <c r="E1561" s="45"/>
    </row>
    <row r="1562" spans="1:5" x14ac:dyDescent="0.25">
      <c r="A1562" s="45"/>
      <c r="B1562" s="119"/>
      <c r="C1562" s="45"/>
      <c r="D1562" s="45"/>
      <c r="E1562" s="45"/>
    </row>
    <row r="1563" spans="1:5" x14ac:dyDescent="0.25">
      <c r="A1563" s="45"/>
      <c r="B1563" s="119"/>
      <c r="C1563" s="45"/>
      <c r="D1563" s="45"/>
      <c r="E1563" s="45"/>
    </row>
    <row r="1564" spans="1:5" x14ac:dyDescent="0.25">
      <c r="A1564" s="45"/>
      <c r="B1564" s="119"/>
      <c r="C1564" s="45"/>
      <c r="D1564" s="45"/>
      <c r="E1564" s="45"/>
    </row>
    <row r="1565" spans="1:5" x14ac:dyDescent="0.25">
      <c r="A1565" s="45"/>
      <c r="B1565" s="119"/>
      <c r="C1565" s="45"/>
      <c r="D1565" s="45"/>
      <c r="E1565" s="45"/>
    </row>
    <row r="1566" spans="1:5" x14ac:dyDescent="0.25">
      <c r="A1566" s="45"/>
      <c r="B1566" s="119"/>
      <c r="C1566" s="45"/>
      <c r="D1566" s="45"/>
      <c r="E1566" s="45"/>
    </row>
    <row r="1567" spans="1:5" x14ac:dyDescent="0.25">
      <c r="A1567" s="45"/>
      <c r="B1567" s="119"/>
      <c r="C1567" s="45"/>
      <c r="D1567" s="45"/>
      <c r="E1567" s="45"/>
    </row>
    <row r="1568" spans="1:5" x14ac:dyDescent="0.25">
      <c r="A1568" s="45"/>
      <c r="B1568" s="119"/>
      <c r="C1568" s="45"/>
      <c r="D1568" s="45"/>
      <c r="E1568" s="45"/>
    </row>
    <row r="1569" spans="1:5" x14ac:dyDescent="0.25">
      <c r="A1569" s="45"/>
      <c r="B1569" s="119"/>
      <c r="C1569" s="45"/>
      <c r="D1569" s="45"/>
      <c r="E1569" s="45"/>
    </row>
    <row r="1570" spans="1:5" x14ac:dyDescent="0.25">
      <c r="A1570" s="45"/>
      <c r="B1570" s="119"/>
      <c r="C1570" s="45"/>
      <c r="D1570" s="45"/>
      <c r="E1570" s="45"/>
    </row>
    <row r="1571" spans="1:5" x14ac:dyDescent="0.25">
      <c r="A1571" s="45"/>
      <c r="B1571" s="119"/>
      <c r="C1571" s="45"/>
      <c r="D1571" s="45"/>
      <c r="E1571" s="45"/>
    </row>
    <row r="1572" spans="1:5" x14ac:dyDescent="0.25">
      <c r="A1572" s="45"/>
      <c r="B1572" s="119"/>
      <c r="C1572" s="45"/>
      <c r="D1572" s="45"/>
      <c r="E1572" s="45"/>
    </row>
    <row r="1573" spans="1:5" x14ac:dyDescent="0.25">
      <c r="A1573" s="45"/>
      <c r="B1573" s="119"/>
      <c r="C1573" s="45"/>
      <c r="D1573" s="45"/>
      <c r="E1573" s="45"/>
    </row>
    <row r="1574" spans="1:5" x14ac:dyDescent="0.25">
      <c r="A1574" s="45"/>
      <c r="B1574" s="119"/>
      <c r="C1574" s="45"/>
      <c r="D1574" s="45"/>
      <c r="E1574" s="45"/>
    </row>
    <row r="1575" spans="1:5" x14ac:dyDescent="0.25">
      <c r="A1575" s="45"/>
      <c r="B1575" s="119"/>
      <c r="C1575" s="45"/>
      <c r="D1575" s="45"/>
      <c r="E1575" s="45"/>
    </row>
    <row r="1576" spans="1:5" x14ac:dyDescent="0.25">
      <c r="A1576" s="45"/>
      <c r="B1576" s="119"/>
      <c r="C1576" s="45"/>
      <c r="D1576" s="45"/>
      <c r="E1576" s="45"/>
    </row>
    <row r="1577" spans="1:5" x14ac:dyDescent="0.25">
      <c r="A1577" s="45"/>
      <c r="B1577" s="119"/>
      <c r="C1577" s="45"/>
      <c r="D1577" s="45"/>
      <c r="E1577" s="45"/>
    </row>
    <row r="1578" spans="1:5" x14ac:dyDescent="0.25">
      <c r="A1578" s="45"/>
      <c r="B1578" s="119"/>
      <c r="C1578" s="45"/>
      <c r="D1578" s="45"/>
      <c r="E1578" s="45"/>
    </row>
    <row r="1579" spans="1:5" x14ac:dyDescent="0.25">
      <c r="A1579" s="45"/>
      <c r="B1579" s="119"/>
      <c r="C1579" s="45"/>
      <c r="D1579" s="45"/>
      <c r="E1579" s="45"/>
    </row>
    <row r="1580" spans="1:5" x14ac:dyDescent="0.25">
      <c r="A1580" s="45"/>
      <c r="B1580" s="119"/>
      <c r="C1580" s="45"/>
      <c r="D1580" s="45"/>
      <c r="E1580" s="45"/>
    </row>
    <row r="1581" spans="1:5" x14ac:dyDescent="0.25">
      <c r="A1581" s="45"/>
      <c r="B1581" s="119"/>
      <c r="C1581" s="45"/>
      <c r="D1581" s="45"/>
      <c r="E1581" s="45"/>
    </row>
    <row r="1582" spans="1:5" x14ac:dyDescent="0.25">
      <c r="A1582" s="45"/>
      <c r="B1582" s="119"/>
      <c r="C1582" s="45"/>
      <c r="D1582" s="45"/>
      <c r="E1582" s="45"/>
    </row>
    <row r="1583" spans="1:5" x14ac:dyDescent="0.25">
      <c r="A1583" s="45"/>
      <c r="B1583" s="119"/>
      <c r="C1583" s="45"/>
      <c r="D1583" s="45"/>
      <c r="E1583" s="45"/>
    </row>
    <row r="1584" spans="1:5" x14ac:dyDescent="0.25">
      <c r="A1584" s="45"/>
      <c r="B1584" s="119"/>
      <c r="C1584" s="45"/>
      <c r="D1584" s="45"/>
      <c r="E1584" s="45"/>
    </row>
    <row r="1585" spans="1:5" x14ac:dyDescent="0.25">
      <c r="A1585" s="45"/>
      <c r="B1585" s="119"/>
      <c r="C1585" s="45"/>
      <c r="D1585" s="45"/>
      <c r="E1585" s="45"/>
    </row>
    <row r="1586" spans="1:5" x14ac:dyDescent="0.25">
      <c r="A1586" s="45"/>
      <c r="B1586" s="119"/>
      <c r="C1586" s="45"/>
      <c r="D1586" s="45"/>
      <c r="E1586" s="45"/>
    </row>
    <row r="1587" spans="1:5" x14ac:dyDescent="0.25">
      <c r="A1587" s="45"/>
      <c r="B1587" s="119"/>
      <c r="C1587" s="45"/>
      <c r="D1587" s="45"/>
      <c r="E1587" s="45"/>
    </row>
    <row r="1588" spans="1:5" x14ac:dyDescent="0.25">
      <c r="A1588" s="45"/>
      <c r="B1588" s="119"/>
      <c r="C1588" s="45"/>
      <c r="D1588" s="45"/>
      <c r="E1588" s="45"/>
    </row>
    <row r="1589" spans="1:5" x14ac:dyDescent="0.25">
      <c r="A1589" s="45"/>
      <c r="B1589" s="119"/>
      <c r="C1589" s="45"/>
      <c r="D1589" s="45"/>
      <c r="E1589" s="45"/>
    </row>
    <row r="1590" spans="1:5" x14ac:dyDescent="0.25">
      <c r="A1590" s="45"/>
      <c r="B1590" s="119"/>
      <c r="C1590" s="45"/>
      <c r="D1590" s="45"/>
      <c r="E1590" s="45"/>
    </row>
    <row r="1591" spans="1:5" x14ac:dyDescent="0.25">
      <c r="A1591" s="45"/>
      <c r="B1591" s="119"/>
      <c r="C1591" s="45"/>
      <c r="D1591" s="45"/>
      <c r="E1591" s="45"/>
    </row>
    <row r="1592" spans="1:5" x14ac:dyDescent="0.25">
      <c r="A1592" s="45"/>
      <c r="B1592" s="119"/>
      <c r="C1592" s="45"/>
      <c r="D1592" s="45"/>
      <c r="E1592" s="45"/>
    </row>
    <row r="1593" spans="1:5" x14ac:dyDescent="0.25">
      <c r="A1593" s="45"/>
      <c r="B1593" s="119"/>
      <c r="C1593" s="45"/>
      <c r="D1593" s="45"/>
      <c r="E1593" s="45"/>
    </row>
    <row r="1594" spans="1:5" x14ac:dyDescent="0.25">
      <c r="A1594" s="45"/>
      <c r="B1594" s="119"/>
      <c r="C1594" s="45"/>
      <c r="D1594" s="45"/>
      <c r="E1594" s="45"/>
    </row>
    <row r="1595" spans="1:5" x14ac:dyDescent="0.25">
      <c r="A1595" s="45"/>
      <c r="B1595" s="119"/>
      <c r="C1595" s="45"/>
      <c r="D1595" s="45"/>
      <c r="E1595" s="45"/>
    </row>
    <row r="1596" spans="1:5" x14ac:dyDescent="0.25">
      <c r="A1596" s="45"/>
      <c r="B1596" s="119"/>
      <c r="C1596" s="45"/>
      <c r="D1596" s="45"/>
      <c r="E1596" s="45"/>
    </row>
    <row r="1597" spans="1:5" x14ac:dyDescent="0.25">
      <c r="A1597" s="45"/>
      <c r="B1597" s="119"/>
      <c r="C1597" s="45"/>
      <c r="D1597" s="45"/>
      <c r="E1597" s="45"/>
    </row>
    <row r="1598" spans="1:5" x14ac:dyDescent="0.25">
      <c r="A1598" s="45"/>
      <c r="B1598" s="119"/>
      <c r="C1598" s="45"/>
      <c r="D1598" s="45"/>
      <c r="E1598" s="45"/>
    </row>
    <row r="1599" spans="1:5" x14ac:dyDescent="0.25">
      <c r="A1599" s="45"/>
      <c r="B1599" s="119"/>
      <c r="C1599" s="45"/>
      <c r="D1599" s="45"/>
      <c r="E1599" s="45"/>
    </row>
    <row r="1600" spans="1:5" x14ac:dyDescent="0.25">
      <c r="A1600" s="45"/>
      <c r="B1600" s="119"/>
      <c r="C1600" s="45"/>
      <c r="D1600" s="45"/>
      <c r="E1600" s="45"/>
    </row>
    <row r="1601" spans="1:5" x14ac:dyDescent="0.25">
      <c r="A1601" s="45"/>
      <c r="B1601" s="119"/>
      <c r="C1601" s="45"/>
      <c r="D1601" s="45"/>
      <c r="E1601" s="45"/>
    </row>
    <row r="1602" spans="1:5" x14ac:dyDescent="0.25">
      <c r="A1602" s="45"/>
      <c r="B1602" s="119"/>
      <c r="C1602" s="45"/>
      <c r="D1602" s="45"/>
      <c r="E1602" s="45"/>
    </row>
    <row r="1603" spans="1:5" x14ac:dyDescent="0.25">
      <c r="A1603" s="45"/>
      <c r="B1603" s="119"/>
      <c r="C1603" s="45"/>
      <c r="D1603" s="45"/>
      <c r="E1603" s="45"/>
    </row>
    <row r="1604" spans="1:5" x14ac:dyDescent="0.25">
      <c r="A1604" s="45"/>
      <c r="B1604" s="119"/>
      <c r="C1604" s="45"/>
      <c r="D1604" s="45"/>
      <c r="E1604" s="45"/>
    </row>
    <row r="1605" spans="1:5" x14ac:dyDescent="0.25">
      <c r="A1605" s="45"/>
      <c r="B1605" s="119"/>
      <c r="C1605" s="45"/>
      <c r="D1605" s="45"/>
      <c r="E1605" s="45"/>
    </row>
    <row r="1606" spans="1:5" x14ac:dyDescent="0.25">
      <c r="A1606" s="45"/>
      <c r="B1606" s="119"/>
      <c r="C1606" s="45"/>
      <c r="D1606" s="45"/>
      <c r="E1606" s="45"/>
    </row>
    <row r="1607" spans="1:5" x14ac:dyDescent="0.25">
      <c r="A1607" s="45"/>
      <c r="B1607" s="119"/>
      <c r="C1607" s="45"/>
      <c r="D1607" s="45"/>
      <c r="E1607" s="45"/>
    </row>
    <row r="1608" spans="1:5" x14ac:dyDescent="0.25">
      <c r="A1608" s="45"/>
      <c r="B1608" s="119"/>
      <c r="C1608" s="45"/>
      <c r="D1608" s="45"/>
      <c r="E1608" s="45"/>
    </row>
    <row r="1609" spans="1:5" x14ac:dyDescent="0.25">
      <c r="A1609" s="45"/>
      <c r="B1609" s="119"/>
      <c r="C1609" s="45"/>
      <c r="D1609" s="45"/>
      <c r="E1609" s="45"/>
    </row>
    <row r="1610" spans="1:5" x14ac:dyDescent="0.25">
      <c r="A1610" s="45"/>
      <c r="B1610" s="119"/>
      <c r="C1610" s="45"/>
      <c r="D1610" s="45"/>
      <c r="E1610" s="45"/>
    </row>
    <row r="1611" spans="1:5" x14ac:dyDescent="0.25">
      <c r="A1611" s="45"/>
      <c r="B1611" s="119"/>
      <c r="C1611" s="45"/>
      <c r="D1611" s="45"/>
      <c r="E1611" s="45"/>
    </row>
    <row r="1612" spans="1:5" x14ac:dyDescent="0.25">
      <c r="A1612" s="45"/>
      <c r="B1612" s="119"/>
      <c r="C1612" s="45"/>
      <c r="D1612" s="45"/>
      <c r="E1612" s="45"/>
    </row>
    <row r="1613" spans="1:5" x14ac:dyDescent="0.25">
      <c r="A1613" s="45"/>
      <c r="B1613" s="119"/>
      <c r="C1613" s="45"/>
      <c r="D1613" s="45"/>
      <c r="E1613" s="45"/>
    </row>
    <row r="1614" spans="1:5" x14ac:dyDescent="0.25">
      <c r="A1614" s="45"/>
      <c r="B1614" s="119"/>
      <c r="C1614" s="45"/>
      <c r="D1614" s="45"/>
      <c r="E1614" s="45"/>
    </row>
    <row r="1615" spans="1:5" x14ac:dyDescent="0.25">
      <c r="A1615" s="45"/>
      <c r="B1615" s="119"/>
      <c r="C1615" s="45"/>
      <c r="D1615" s="45"/>
      <c r="E1615" s="45"/>
    </row>
    <row r="1616" spans="1:5" x14ac:dyDescent="0.25">
      <c r="A1616" s="45"/>
      <c r="B1616" s="119"/>
      <c r="C1616" s="45"/>
      <c r="D1616" s="45"/>
      <c r="E1616" s="45"/>
    </row>
    <row r="1617" spans="1:5" x14ac:dyDescent="0.25">
      <c r="A1617" s="45"/>
      <c r="B1617" s="119"/>
      <c r="C1617" s="45"/>
      <c r="D1617" s="45"/>
      <c r="E1617" s="45"/>
    </row>
    <row r="1618" spans="1:5" x14ac:dyDescent="0.25">
      <c r="A1618" s="45"/>
      <c r="B1618" s="119"/>
      <c r="C1618" s="45"/>
      <c r="D1618" s="45"/>
      <c r="E1618" s="45"/>
    </row>
    <row r="1619" spans="1:5" x14ac:dyDescent="0.25">
      <c r="A1619" s="45"/>
      <c r="B1619" s="119"/>
      <c r="C1619" s="45"/>
      <c r="D1619" s="45"/>
      <c r="E1619" s="45"/>
    </row>
    <row r="1620" spans="1:5" x14ac:dyDescent="0.25">
      <c r="A1620" s="45"/>
      <c r="B1620" s="119"/>
      <c r="C1620" s="45"/>
      <c r="D1620" s="45"/>
      <c r="E1620" s="45"/>
    </row>
    <row r="1621" spans="1:5" x14ac:dyDescent="0.25">
      <c r="A1621" s="45"/>
      <c r="B1621" s="119"/>
      <c r="C1621" s="45"/>
      <c r="D1621" s="45"/>
      <c r="E1621" s="45"/>
    </row>
    <row r="1622" spans="1:5" x14ac:dyDescent="0.25">
      <c r="A1622" s="45"/>
      <c r="B1622" s="119"/>
      <c r="C1622" s="45"/>
      <c r="D1622" s="45"/>
      <c r="E1622" s="45"/>
    </row>
    <row r="1623" spans="1:5" x14ac:dyDescent="0.25">
      <c r="A1623" s="45"/>
      <c r="B1623" s="119"/>
      <c r="C1623" s="45"/>
      <c r="D1623" s="45"/>
      <c r="E1623" s="45"/>
    </row>
    <row r="1624" spans="1:5" x14ac:dyDescent="0.25">
      <c r="A1624" s="45"/>
      <c r="B1624" s="119"/>
      <c r="C1624" s="45"/>
      <c r="D1624" s="45"/>
      <c r="E1624" s="45"/>
    </row>
    <row r="1625" spans="1:5" x14ac:dyDescent="0.25">
      <c r="A1625" s="45"/>
      <c r="B1625" s="119"/>
      <c r="C1625" s="45"/>
      <c r="D1625" s="45"/>
      <c r="E1625" s="45"/>
    </row>
    <row r="1626" spans="1:5" x14ac:dyDescent="0.25">
      <c r="A1626" s="45"/>
      <c r="B1626" s="119"/>
      <c r="C1626" s="45"/>
      <c r="D1626" s="45"/>
      <c r="E1626" s="45"/>
    </row>
    <row r="1627" spans="1:5" x14ac:dyDescent="0.25">
      <c r="A1627" s="45"/>
      <c r="B1627" s="119"/>
      <c r="C1627" s="45"/>
      <c r="D1627" s="45"/>
      <c r="E1627" s="45"/>
    </row>
    <row r="1628" spans="1:5" x14ac:dyDescent="0.25">
      <c r="A1628" s="45"/>
      <c r="B1628" s="119"/>
      <c r="C1628" s="45"/>
      <c r="D1628" s="45"/>
      <c r="E1628" s="45"/>
    </row>
    <row r="1629" spans="1:5" x14ac:dyDescent="0.25">
      <c r="A1629" s="45"/>
      <c r="B1629" s="119"/>
      <c r="C1629" s="45"/>
      <c r="D1629" s="45"/>
      <c r="E1629" s="45"/>
    </row>
    <row r="1630" spans="1:5" x14ac:dyDescent="0.25">
      <c r="A1630" s="45"/>
      <c r="B1630" s="119"/>
      <c r="C1630" s="45"/>
      <c r="D1630" s="45"/>
      <c r="E1630" s="45"/>
    </row>
    <row r="1631" spans="1:5" x14ac:dyDescent="0.25">
      <c r="A1631" s="45"/>
      <c r="B1631" s="119"/>
      <c r="C1631" s="45"/>
      <c r="D1631" s="45"/>
      <c r="E1631" s="45"/>
    </row>
    <row r="1632" spans="1:5" x14ac:dyDescent="0.25">
      <c r="A1632" s="45"/>
      <c r="B1632" s="119"/>
      <c r="C1632" s="45"/>
      <c r="D1632" s="45"/>
      <c r="E1632" s="45"/>
    </row>
    <row r="1633" spans="1:5" x14ac:dyDescent="0.25">
      <c r="A1633" s="45"/>
      <c r="B1633" s="119"/>
      <c r="C1633" s="45"/>
      <c r="D1633" s="45"/>
      <c r="E1633" s="45"/>
    </row>
    <row r="1634" spans="1:5" x14ac:dyDescent="0.25">
      <c r="A1634" s="45"/>
      <c r="B1634" s="119"/>
      <c r="C1634" s="45"/>
      <c r="D1634" s="45"/>
      <c r="E1634" s="45"/>
    </row>
    <row r="1635" spans="1:5" x14ac:dyDescent="0.25">
      <c r="A1635" s="45"/>
      <c r="B1635" s="119"/>
      <c r="C1635" s="45"/>
      <c r="D1635" s="45"/>
      <c r="E1635" s="45"/>
    </row>
    <row r="1636" spans="1:5" x14ac:dyDescent="0.25">
      <c r="A1636" s="45"/>
      <c r="B1636" s="119"/>
      <c r="C1636" s="45"/>
      <c r="D1636" s="45"/>
      <c r="E1636" s="45"/>
    </row>
    <row r="1637" spans="1:5" x14ac:dyDescent="0.25">
      <c r="A1637" s="45"/>
      <c r="B1637" s="119"/>
      <c r="C1637" s="45"/>
      <c r="D1637" s="45"/>
      <c r="E1637" s="45"/>
    </row>
    <row r="1638" spans="1:5" x14ac:dyDescent="0.25">
      <c r="A1638" s="45"/>
      <c r="B1638" s="119"/>
      <c r="C1638" s="45"/>
      <c r="D1638" s="45"/>
      <c r="E1638" s="45"/>
    </row>
    <row r="1639" spans="1:5" x14ac:dyDescent="0.25">
      <c r="A1639" s="45"/>
      <c r="B1639" s="119"/>
      <c r="C1639" s="45"/>
      <c r="D1639" s="45"/>
      <c r="E1639" s="45"/>
    </row>
    <row r="1640" spans="1:5" x14ac:dyDescent="0.25">
      <c r="A1640" s="45"/>
      <c r="B1640" s="119"/>
      <c r="C1640" s="45"/>
      <c r="D1640" s="45"/>
      <c r="E1640" s="45"/>
    </row>
    <row r="1641" spans="1:5" x14ac:dyDescent="0.25">
      <c r="A1641" s="45"/>
      <c r="B1641" s="119"/>
      <c r="C1641" s="45"/>
      <c r="D1641" s="45"/>
      <c r="E1641" s="45"/>
    </row>
    <row r="1642" spans="1:5" x14ac:dyDescent="0.25">
      <c r="A1642" s="45"/>
      <c r="B1642" s="119"/>
      <c r="C1642" s="45"/>
      <c r="D1642" s="45"/>
      <c r="E1642" s="45"/>
    </row>
    <row r="1643" spans="1:5" x14ac:dyDescent="0.25">
      <c r="A1643" s="45"/>
      <c r="B1643" s="119"/>
      <c r="C1643" s="45"/>
      <c r="D1643" s="45"/>
      <c r="E1643" s="45"/>
    </row>
    <row r="1644" spans="1:5" x14ac:dyDescent="0.25">
      <c r="A1644" s="45"/>
      <c r="B1644" s="119"/>
      <c r="C1644" s="45"/>
      <c r="D1644" s="45"/>
      <c r="E1644" s="45"/>
    </row>
    <row r="1645" spans="1:5" x14ac:dyDescent="0.25">
      <c r="A1645" s="45"/>
      <c r="B1645" s="119"/>
      <c r="C1645" s="45"/>
      <c r="D1645" s="45"/>
      <c r="E1645" s="45"/>
    </row>
    <row r="1646" spans="1:5" x14ac:dyDescent="0.25">
      <c r="A1646" s="45"/>
      <c r="B1646" s="119"/>
      <c r="C1646" s="45"/>
      <c r="D1646" s="45"/>
      <c r="E1646" s="45"/>
    </row>
    <row r="1647" spans="1:5" x14ac:dyDescent="0.25">
      <c r="A1647" s="45"/>
      <c r="B1647" s="119"/>
      <c r="C1647" s="45"/>
      <c r="D1647" s="45"/>
      <c r="E1647" s="45"/>
    </row>
    <row r="1648" spans="1:5" x14ac:dyDescent="0.25">
      <c r="A1648" s="45"/>
      <c r="B1648" s="119"/>
      <c r="C1648" s="45"/>
      <c r="D1648" s="45"/>
      <c r="E1648" s="45"/>
    </row>
    <row r="1649" spans="1:5" x14ac:dyDescent="0.25">
      <c r="A1649" s="45"/>
      <c r="B1649" s="119"/>
      <c r="C1649" s="45"/>
      <c r="D1649" s="45"/>
      <c r="E1649" s="45"/>
    </row>
    <row r="1650" spans="1:5" x14ac:dyDescent="0.25">
      <c r="A1650" s="45"/>
      <c r="B1650" s="119"/>
      <c r="C1650" s="45"/>
      <c r="D1650" s="45"/>
      <c r="E1650" s="45"/>
    </row>
    <row r="1651" spans="1:5" x14ac:dyDescent="0.25">
      <c r="A1651" s="45"/>
      <c r="B1651" s="119"/>
      <c r="C1651" s="45"/>
      <c r="D1651" s="45"/>
      <c r="E1651" s="45"/>
    </row>
    <row r="1652" spans="1:5" x14ac:dyDescent="0.25">
      <c r="A1652" s="45"/>
      <c r="B1652" s="119"/>
      <c r="C1652" s="45"/>
      <c r="D1652" s="45"/>
      <c r="E1652" s="45"/>
    </row>
    <row r="1653" spans="1:5" x14ac:dyDescent="0.25">
      <c r="A1653" s="45"/>
      <c r="B1653" s="119"/>
      <c r="C1653" s="45"/>
      <c r="D1653" s="45"/>
      <c r="E1653" s="45"/>
    </row>
    <row r="1654" spans="1:5" x14ac:dyDescent="0.25">
      <c r="A1654" s="45"/>
      <c r="B1654" s="119"/>
      <c r="C1654" s="45"/>
      <c r="D1654" s="45"/>
      <c r="E1654" s="45"/>
    </row>
    <row r="1655" spans="1:5" x14ac:dyDescent="0.25">
      <c r="A1655" s="45"/>
      <c r="B1655" s="119"/>
      <c r="C1655" s="45"/>
      <c r="D1655" s="45"/>
      <c r="E1655" s="45"/>
    </row>
    <row r="1656" spans="1:5" x14ac:dyDescent="0.25">
      <c r="A1656" s="45"/>
      <c r="B1656" s="119"/>
      <c r="C1656" s="45"/>
      <c r="D1656" s="45"/>
      <c r="E1656" s="45"/>
    </row>
    <row r="1657" spans="1:5" x14ac:dyDescent="0.25">
      <c r="A1657" s="45"/>
      <c r="B1657" s="119"/>
      <c r="C1657" s="45"/>
      <c r="D1657" s="45"/>
      <c r="E1657" s="45"/>
    </row>
    <row r="1658" spans="1:5" x14ac:dyDescent="0.25">
      <c r="A1658" s="45"/>
      <c r="B1658" s="119"/>
      <c r="C1658" s="45"/>
      <c r="D1658" s="45"/>
      <c r="E1658" s="45"/>
    </row>
    <row r="1659" spans="1:5" x14ac:dyDescent="0.25">
      <c r="A1659" s="45"/>
      <c r="B1659" s="119"/>
      <c r="C1659" s="45"/>
      <c r="D1659" s="45"/>
      <c r="E1659" s="45"/>
    </row>
    <row r="1660" spans="1:5" x14ac:dyDescent="0.25">
      <c r="A1660" s="45"/>
      <c r="B1660" s="119"/>
      <c r="C1660" s="45"/>
      <c r="D1660" s="45"/>
      <c r="E1660" s="45"/>
    </row>
    <row r="1661" spans="1:5" x14ac:dyDescent="0.25">
      <c r="A1661" s="45"/>
      <c r="B1661" s="119"/>
      <c r="C1661" s="45"/>
      <c r="D1661" s="45"/>
      <c r="E1661" s="45"/>
    </row>
    <row r="1662" spans="1:5" x14ac:dyDescent="0.25">
      <c r="A1662" s="45"/>
      <c r="B1662" s="119"/>
      <c r="C1662" s="45"/>
      <c r="D1662" s="45"/>
      <c r="E1662" s="45"/>
    </row>
    <row r="1663" spans="1:5" x14ac:dyDescent="0.25">
      <c r="A1663" s="45"/>
      <c r="B1663" s="119"/>
      <c r="C1663" s="45"/>
      <c r="D1663" s="45"/>
      <c r="E1663" s="45"/>
    </row>
    <row r="1664" spans="1:5" x14ac:dyDescent="0.25">
      <c r="A1664" s="45"/>
      <c r="B1664" s="119"/>
      <c r="C1664" s="45"/>
      <c r="D1664" s="45"/>
      <c r="E1664" s="45"/>
    </row>
    <row r="1665" spans="1:5" x14ac:dyDescent="0.25">
      <c r="A1665" s="45"/>
      <c r="B1665" s="119"/>
      <c r="C1665" s="45"/>
      <c r="D1665" s="45"/>
      <c r="E1665" s="45"/>
    </row>
    <row r="1666" spans="1:5" x14ac:dyDescent="0.25">
      <c r="A1666" s="45"/>
      <c r="B1666" s="119"/>
      <c r="C1666" s="45"/>
      <c r="D1666" s="45"/>
      <c r="E1666" s="45"/>
    </row>
    <row r="1667" spans="1:5" x14ac:dyDescent="0.25">
      <c r="A1667" s="45"/>
      <c r="B1667" s="119"/>
      <c r="C1667" s="45"/>
      <c r="D1667" s="45"/>
      <c r="E1667" s="45"/>
    </row>
    <row r="1668" spans="1:5" x14ac:dyDescent="0.25">
      <c r="A1668" s="45"/>
      <c r="B1668" s="119"/>
      <c r="C1668" s="45"/>
      <c r="D1668" s="45"/>
      <c r="E1668" s="45"/>
    </row>
    <row r="1669" spans="1:5" x14ac:dyDescent="0.25">
      <c r="A1669" s="45"/>
      <c r="B1669" s="119"/>
      <c r="C1669" s="45"/>
      <c r="D1669" s="45"/>
      <c r="E1669" s="45"/>
    </row>
    <row r="1670" spans="1:5" x14ac:dyDescent="0.25">
      <c r="A1670" s="45"/>
      <c r="B1670" s="119"/>
      <c r="C1670" s="45"/>
      <c r="D1670" s="45"/>
      <c r="E1670" s="45"/>
    </row>
    <row r="1671" spans="1:5" x14ac:dyDescent="0.25">
      <c r="A1671" s="45"/>
      <c r="B1671" s="119"/>
      <c r="C1671" s="45"/>
      <c r="D1671" s="45"/>
      <c r="E1671" s="45"/>
    </row>
    <row r="1672" spans="1:5" x14ac:dyDescent="0.25">
      <c r="A1672" s="45"/>
      <c r="B1672" s="119"/>
      <c r="C1672" s="45"/>
      <c r="D1672" s="45"/>
      <c r="E1672" s="45"/>
    </row>
    <row r="1673" spans="1:5" x14ac:dyDescent="0.25">
      <c r="A1673" s="45"/>
      <c r="B1673" s="119"/>
      <c r="C1673" s="45"/>
      <c r="D1673" s="45"/>
      <c r="E1673" s="45"/>
    </row>
    <row r="1674" spans="1:5" x14ac:dyDescent="0.25">
      <c r="A1674" s="45"/>
      <c r="B1674" s="119"/>
      <c r="C1674" s="45"/>
      <c r="D1674" s="45"/>
      <c r="E1674" s="45"/>
    </row>
    <row r="1675" spans="1:5" x14ac:dyDescent="0.25">
      <c r="A1675" s="45"/>
      <c r="B1675" s="119"/>
      <c r="C1675" s="45"/>
      <c r="D1675" s="45"/>
      <c r="E1675" s="45"/>
    </row>
    <row r="1676" spans="1:5" x14ac:dyDescent="0.25">
      <c r="A1676" s="45"/>
      <c r="B1676" s="119"/>
      <c r="C1676" s="45"/>
      <c r="D1676" s="45"/>
      <c r="E1676" s="45"/>
    </row>
    <row r="1677" spans="1:5" x14ac:dyDescent="0.25">
      <c r="A1677" s="45"/>
      <c r="B1677" s="119"/>
      <c r="C1677" s="45"/>
      <c r="D1677" s="45"/>
      <c r="E1677" s="45"/>
    </row>
    <row r="1678" spans="1:5" x14ac:dyDescent="0.25">
      <c r="A1678" s="45"/>
      <c r="B1678" s="119"/>
      <c r="C1678" s="45"/>
      <c r="D1678" s="45"/>
      <c r="E1678" s="45"/>
    </row>
    <row r="1679" spans="1:5" x14ac:dyDescent="0.25">
      <c r="A1679" s="45"/>
      <c r="B1679" s="119"/>
      <c r="C1679" s="45"/>
      <c r="D1679" s="45"/>
      <c r="E1679" s="45"/>
    </row>
    <row r="1680" spans="1:5" x14ac:dyDescent="0.25">
      <c r="A1680" s="45"/>
      <c r="B1680" s="119"/>
      <c r="C1680" s="45"/>
      <c r="D1680" s="45"/>
      <c r="E1680" s="45"/>
    </row>
    <row r="1681" spans="1:5" x14ac:dyDescent="0.25">
      <c r="A1681" s="45"/>
      <c r="B1681" s="119"/>
      <c r="C1681" s="45"/>
      <c r="D1681" s="45"/>
      <c r="E1681" s="45"/>
    </row>
    <row r="1682" spans="1:5" x14ac:dyDescent="0.25">
      <c r="A1682" s="45"/>
      <c r="B1682" s="119"/>
      <c r="C1682" s="45"/>
      <c r="D1682" s="45"/>
      <c r="E1682" s="45"/>
    </row>
    <row r="1683" spans="1:5" x14ac:dyDescent="0.25">
      <c r="A1683" s="45"/>
      <c r="B1683" s="119"/>
      <c r="C1683" s="45"/>
      <c r="D1683" s="45"/>
      <c r="E1683" s="45"/>
    </row>
    <row r="1684" spans="1:5" x14ac:dyDescent="0.25">
      <c r="A1684" s="45"/>
      <c r="B1684" s="119"/>
      <c r="C1684" s="45"/>
      <c r="D1684" s="45"/>
      <c r="E1684" s="45"/>
    </row>
    <row r="1685" spans="1:5" x14ac:dyDescent="0.25">
      <c r="A1685" s="45"/>
      <c r="B1685" s="119"/>
      <c r="C1685" s="45"/>
      <c r="D1685" s="45"/>
      <c r="E1685" s="45"/>
    </row>
    <row r="1686" spans="1:5" x14ac:dyDescent="0.25">
      <c r="A1686" s="45"/>
      <c r="B1686" s="119"/>
      <c r="C1686" s="45"/>
      <c r="D1686" s="45"/>
      <c r="E1686" s="45"/>
    </row>
    <row r="1687" spans="1:5" x14ac:dyDescent="0.25">
      <c r="A1687" s="45"/>
      <c r="B1687" s="119"/>
      <c r="C1687" s="45"/>
      <c r="D1687" s="45"/>
      <c r="E1687" s="45"/>
    </row>
    <row r="1688" spans="1:5" x14ac:dyDescent="0.25">
      <c r="A1688" s="45"/>
      <c r="B1688" s="119"/>
      <c r="C1688" s="45"/>
      <c r="D1688" s="45"/>
      <c r="E1688" s="45"/>
    </row>
    <row r="1689" spans="1:5" x14ac:dyDescent="0.25">
      <c r="A1689" s="45"/>
      <c r="B1689" s="119"/>
      <c r="C1689" s="45"/>
      <c r="D1689" s="45"/>
      <c r="E1689" s="45"/>
    </row>
    <row r="1690" spans="1:5" x14ac:dyDescent="0.25">
      <c r="A1690" s="45"/>
      <c r="B1690" s="119"/>
      <c r="C1690" s="45"/>
      <c r="D1690" s="45"/>
      <c r="E1690" s="45"/>
    </row>
    <row r="1691" spans="1:5" x14ac:dyDescent="0.25">
      <c r="A1691" s="45"/>
      <c r="B1691" s="119"/>
      <c r="C1691" s="45"/>
      <c r="D1691" s="45"/>
      <c r="E1691" s="45"/>
    </row>
    <row r="1692" spans="1:5" x14ac:dyDescent="0.25">
      <c r="A1692" s="45"/>
      <c r="B1692" s="119"/>
      <c r="C1692" s="45"/>
      <c r="D1692" s="45"/>
      <c r="E1692" s="45"/>
    </row>
    <row r="1693" spans="1:5" x14ac:dyDescent="0.25">
      <c r="A1693" s="45"/>
      <c r="B1693" s="119"/>
      <c r="C1693" s="45"/>
      <c r="D1693" s="45"/>
      <c r="E1693" s="45"/>
    </row>
    <row r="1694" spans="1:5" x14ac:dyDescent="0.25">
      <c r="A1694" s="45"/>
      <c r="B1694" s="119"/>
      <c r="C1694" s="45"/>
      <c r="D1694" s="45"/>
      <c r="E1694" s="45"/>
    </row>
    <row r="1695" spans="1:5" x14ac:dyDescent="0.25">
      <c r="A1695" s="45"/>
      <c r="B1695" s="119"/>
      <c r="C1695" s="45"/>
      <c r="D1695" s="45"/>
      <c r="E1695" s="45"/>
    </row>
    <row r="1696" spans="1:5" x14ac:dyDescent="0.25">
      <c r="A1696" s="45"/>
      <c r="B1696" s="119"/>
      <c r="C1696" s="45"/>
      <c r="D1696" s="45"/>
      <c r="E1696" s="45"/>
    </row>
    <row r="1697" spans="1:5" x14ac:dyDescent="0.25">
      <c r="A1697" s="45"/>
      <c r="B1697" s="119"/>
      <c r="C1697" s="45"/>
      <c r="D1697" s="45"/>
      <c r="E1697" s="45"/>
    </row>
    <row r="1698" spans="1:5" x14ac:dyDescent="0.25">
      <c r="A1698" s="45"/>
      <c r="B1698" s="119"/>
      <c r="C1698" s="45"/>
      <c r="D1698" s="45"/>
      <c r="E1698" s="45"/>
    </row>
    <row r="1699" spans="1:5" x14ac:dyDescent="0.25">
      <c r="A1699" s="45"/>
      <c r="B1699" s="119"/>
      <c r="C1699" s="45"/>
      <c r="D1699" s="45"/>
      <c r="E1699" s="45"/>
    </row>
    <row r="1700" spans="1:5" x14ac:dyDescent="0.25">
      <c r="A1700" s="45"/>
      <c r="B1700" s="119"/>
      <c r="C1700" s="45"/>
      <c r="D1700" s="45"/>
      <c r="E1700" s="45"/>
    </row>
    <row r="1701" spans="1:5" x14ac:dyDescent="0.25">
      <c r="A1701" s="45"/>
      <c r="B1701" s="119"/>
      <c r="C1701" s="45"/>
      <c r="D1701" s="45"/>
      <c r="E1701" s="45"/>
    </row>
    <row r="1702" spans="1:5" x14ac:dyDescent="0.25">
      <c r="A1702" s="45"/>
      <c r="B1702" s="119"/>
      <c r="C1702" s="45"/>
      <c r="D1702" s="45"/>
      <c r="E1702" s="45"/>
    </row>
    <row r="1703" spans="1:5" x14ac:dyDescent="0.25">
      <c r="A1703" s="45"/>
      <c r="B1703" s="119"/>
      <c r="C1703" s="45"/>
      <c r="D1703" s="45"/>
      <c r="E1703" s="45"/>
    </row>
    <row r="1704" spans="1:5" x14ac:dyDescent="0.25">
      <c r="A1704" s="45"/>
      <c r="B1704" s="119"/>
      <c r="C1704" s="45"/>
      <c r="D1704" s="45"/>
      <c r="E1704" s="45"/>
    </row>
    <row r="1705" spans="1:5" x14ac:dyDescent="0.25">
      <c r="A1705" s="45"/>
      <c r="B1705" s="119"/>
      <c r="C1705" s="45"/>
      <c r="D1705" s="45"/>
      <c r="E1705" s="45"/>
    </row>
    <row r="1706" spans="1:5" x14ac:dyDescent="0.25">
      <c r="A1706" s="45"/>
      <c r="B1706" s="119"/>
      <c r="C1706" s="45"/>
      <c r="D1706" s="45"/>
      <c r="E1706" s="45"/>
    </row>
    <row r="1707" spans="1:5" x14ac:dyDescent="0.25">
      <c r="A1707" s="45"/>
      <c r="B1707" s="119"/>
      <c r="C1707" s="45"/>
      <c r="D1707" s="45"/>
      <c r="E1707" s="45"/>
    </row>
    <row r="1708" spans="1:5" x14ac:dyDescent="0.25">
      <c r="A1708" s="45"/>
      <c r="B1708" s="119"/>
      <c r="C1708" s="45"/>
      <c r="D1708" s="45"/>
      <c r="E1708" s="45"/>
    </row>
    <row r="1709" spans="1:5" x14ac:dyDescent="0.25">
      <c r="A1709" s="45"/>
      <c r="B1709" s="119"/>
      <c r="C1709" s="45"/>
      <c r="D1709" s="45"/>
      <c r="E1709" s="45"/>
    </row>
    <row r="1710" spans="1:5" x14ac:dyDescent="0.25">
      <c r="A1710" s="45"/>
      <c r="B1710" s="119"/>
      <c r="C1710" s="45"/>
      <c r="D1710" s="45"/>
      <c r="E1710" s="45"/>
    </row>
    <row r="1711" spans="1:5" x14ac:dyDescent="0.25">
      <c r="A1711" s="45"/>
      <c r="B1711" s="119"/>
      <c r="C1711" s="45"/>
      <c r="D1711" s="45"/>
      <c r="E1711" s="45"/>
    </row>
    <row r="1712" spans="1:5" x14ac:dyDescent="0.25">
      <c r="A1712" s="45"/>
      <c r="B1712" s="119"/>
      <c r="C1712" s="45"/>
      <c r="D1712" s="45"/>
      <c r="E1712" s="45"/>
    </row>
    <row r="1713" spans="1:5" x14ac:dyDescent="0.25">
      <c r="A1713" s="45"/>
      <c r="B1713" s="119"/>
      <c r="C1713" s="45"/>
      <c r="D1713" s="45"/>
      <c r="E1713" s="45"/>
    </row>
    <row r="1714" spans="1:5" x14ac:dyDescent="0.25">
      <c r="A1714" s="45"/>
      <c r="B1714" s="119"/>
      <c r="C1714" s="45"/>
      <c r="D1714" s="45"/>
      <c r="E1714" s="45"/>
    </row>
    <row r="1715" spans="1:5" x14ac:dyDescent="0.25">
      <c r="A1715" s="45"/>
      <c r="B1715" s="119"/>
      <c r="C1715" s="45"/>
      <c r="D1715" s="45"/>
      <c r="E1715" s="45"/>
    </row>
    <row r="1716" spans="1:5" x14ac:dyDescent="0.25">
      <c r="A1716" s="45"/>
      <c r="B1716" s="119"/>
      <c r="C1716" s="45"/>
      <c r="D1716" s="45"/>
      <c r="E1716" s="45"/>
    </row>
    <row r="1717" spans="1:5" x14ac:dyDescent="0.25">
      <c r="A1717" s="45"/>
      <c r="B1717" s="119"/>
      <c r="C1717" s="45"/>
      <c r="D1717" s="45"/>
      <c r="E1717" s="45"/>
    </row>
    <row r="1718" spans="1:5" x14ac:dyDescent="0.25">
      <c r="A1718" s="45"/>
      <c r="B1718" s="119"/>
      <c r="C1718" s="45"/>
      <c r="D1718" s="45"/>
      <c r="E1718" s="45"/>
    </row>
    <row r="1719" spans="1:5" x14ac:dyDescent="0.25">
      <c r="A1719" s="45"/>
      <c r="B1719" s="119"/>
      <c r="C1719" s="45"/>
      <c r="D1719" s="45"/>
      <c r="E1719" s="45"/>
    </row>
    <row r="1720" spans="1:5" x14ac:dyDescent="0.25">
      <c r="A1720" s="45"/>
      <c r="B1720" s="119"/>
      <c r="C1720" s="45"/>
      <c r="D1720" s="45"/>
      <c r="E1720" s="45"/>
    </row>
    <row r="1721" spans="1:5" x14ac:dyDescent="0.25">
      <c r="A1721" s="45"/>
      <c r="B1721" s="119"/>
      <c r="C1721" s="45"/>
      <c r="D1721" s="45"/>
      <c r="E1721" s="45"/>
    </row>
    <row r="1722" spans="1:5" x14ac:dyDescent="0.25">
      <c r="A1722" s="45"/>
      <c r="B1722" s="119"/>
      <c r="C1722" s="45"/>
      <c r="D1722" s="45"/>
      <c r="E1722" s="45"/>
    </row>
    <row r="1723" spans="1:5" x14ac:dyDescent="0.25">
      <c r="A1723" s="45"/>
      <c r="B1723" s="119"/>
      <c r="C1723" s="45"/>
      <c r="D1723" s="45"/>
      <c r="E1723" s="45"/>
    </row>
    <row r="1724" spans="1:5" x14ac:dyDescent="0.25">
      <c r="A1724" s="45"/>
      <c r="B1724" s="119"/>
      <c r="C1724" s="45"/>
      <c r="D1724" s="45"/>
      <c r="E1724" s="45"/>
    </row>
    <row r="1725" spans="1:5" x14ac:dyDescent="0.25">
      <c r="A1725" s="45"/>
      <c r="B1725" s="119"/>
      <c r="C1725" s="45"/>
      <c r="D1725" s="45"/>
      <c r="E1725" s="45"/>
    </row>
    <row r="1726" spans="1:5" x14ac:dyDescent="0.25">
      <c r="A1726" s="45"/>
      <c r="B1726" s="119"/>
      <c r="C1726" s="45"/>
      <c r="D1726" s="45"/>
      <c r="E1726" s="45"/>
    </row>
    <row r="1727" spans="1:5" x14ac:dyDescent="0.25">
      <c r="A1727" s="45"/>
      <c r="B1727" s="119"/>
      <c r="C1727" s="45"/>
      <c r="D1727" s="45"/>
      <c r="E1727" s="45"/>
    </row>
    <row r="1728" spans="1:5" x14ac:dyDescent="0.25">
      <c r="A1728" s="45"/>
      <c r="B1728" s="119"/>
      <c r="C1728" s="45"/>
      <c r="D1728" s="45"/>
      <c r="E1728" s="45"/>
    </row>
    <row r="1729" spans="1:5" x14ac:dyDescent="0.25">
      <c r="A1729" s="45"/>
      <c r="B1729" s="119"/>
      <c r="C1729" s="45"/>
      <c r="D1729" s="45"/>
      <c r="E1729" s="45"/>
    </row>
    <row r="1730" spans="1:5" x14ac:dyDescent="0.25">
      <c r="A1730" s="45"/>
      <c r="B1730" s="119"/>
      <c r="C1730" s="45"/>
      <c r="D1730" s="45"/>
      <c r="E1730" s="45"/>
    </row>
    <row r="1731" spans="1:5" x14ac:dyDescent="0.25">
      <c r="A1731" s="45"/>
      <c r="B1731" s="119"/>
      <c r="C1731" s="45"/>
      <c r="D1731" s="45"/>
      <c r="E1731" s="45"/>
    </row>
    <row r="1732" spans="1:5" x14ac:dyDescent="0.25">
      <c r="A1732" s="45"/>
      <c r="B1732" s="119"/>
      <c r="C1732" s="45"/>
      <c r="D1732" s="45"/>
      <c r="E1732" s="45"/>
    </row>
    <row r="1733" spans="1:5" x14ac:dyDescent="0.25">
      <c r="A1733" s="45"/>
      <c r="B1733" s="119"/>
      <c r="C1733" s="45"/>
      <c r="D1733" s="45"/>
      <c r="E1733" s="45"/>
    </row>
    <row r="1734" spans="1:5" x14ac:dyDescent="0.25">
      <c r="A1734" s="45"/>
      <c r="B1734" s="119"/>
      <c r="C1734" s="45"/>
      <c r="D1734" s="45"/>
      <c r="E1734" s="45"/>
    </row>
    <row r="1735" spans="1:5" x14ac:dyDescent="0.25">
      <c r="A1735" s="45"/>
      <c r="B1735" s="119"/>
      <c r="C1735" s="45"/>
      <c r="D1735" s="45"/>
      <c r="E1735" s="45"/>
    </row>
    <row r="1736" spans="1:5" x14ac:dyDescent="0.25">
      <c r="A1736" s="45"/>
      <c r="B1736" s="119"/>
      <c r="C1736" s="45"/>
      <c r="D1736" s="45"/>
      <c r="E1736" s="45"/>
    </row>
    <row r="1737" spans="1:5" x14ac:dyDescent="0.25">
      <c r="A1737" s="45"/>
      <c r="B1737" s="119"/>
      <c r="C1737" s="45"/>
      <c r="D1737" s="45"/>
      <c r="E1737" s="45"/>
    </row>
    <row r="1738" spans="1:5" x14ac:dyDescent="0.25">
      <c r="A1738" s="45"/>
      <c r="B1738" s="119"/>
      <c r="C1738" s="45"/>
      <c r="D1738" s="45"/>
      <c r="E1738" s="45"/>
    </row>
    <row r="1739" spans="1:5" x14ac:dyDescent="0.25">
      <c r="A1739" s="45"/>
      <c r="B1739" s="119"/>
      <c r="C1739" s="45"/>
      <c r="D1739" s="45"/>
      <c r="E1739" s="45"/>
    </row>
    <row r="1740" spans="1:5" x14ac:dyDescent="0.25">
      <c r="A1740" s="45"/>
      <c r="B1740" s="119"/>
      <c r="C1740" s="45"/>
      <c r="D1740" s="45"/>
      <c r="E1740" s="45"/>
    </row>
    <row r="1741" spans="1:5" x14ac:dyDescent="0.25">
      <c r="A1741" s="45"/>
      <c r="B1741" s="119"/>
      <c r="C1741" s="45"/>
      <c r="D1741" s="45"/>
      <c r="E1741" s="45"/>
    </row>
    <row r="1742" spans="1:5" x14ac:dyDescent="0.25">
      <c r="A1742" s="45"/>
      <c r="B1742" s="119"/>
      <c r="C1742" s="45"/>
      <c r="D1742" s="45"/>
      <c r="E1742" s="45"/>
    </row>
    <row r="1743" spans="1:5" x14ac:dyDescent="0.25">
      <c r="A1743" s="45"/>
      <c r="B1743" s="119"/>
      <c r="C1743" s="45"/>
      <c r="D1743" s="45"/>
      <c r="E1743" s="45"/>
    </row>
    <row r="1744" spans="1:5" x14ac:dyDescent="0.25">
      <c r="A1744" s="45"/>
      <c r="B1744" s="119"/>
      <c r="C1744" s="45"/>
      <c r="D1744" s="45"/>
      <c r="E1744" s="45"/>
    </row>
    <row r="1745" spans="1:5" x14ac:dyDescent="0.25">
      <c r="A1745" s="45"/>
      <c r="B1745" s="119"/>
      <c r="C1745" s="45"/>
      <c r="D1745" s="45"/>
      <c r="E1745" s="45"/>
    </row>
    <row r="1746" spans="1:5" x14ac:dyDescent="0.25">
      <c r="A1746" s="45"/>
      <c r="B1746" s="119"/>
      <c r="C1746" s="45"/>
      <c r="D1746" s="45"/>
      <c r="E1746" s="45"/>
    </row>
    <row r="1747" spans="1:5" x14ac:dyDescent="0.25">
      <c r="A1747" s="45"/>
      <c r="B1747" s="119"/>
      <c r="C1747" s="45"/>
      <c r="D1747" s="45"/>
      <c r="E1747" s="45"/>
    </row>
    <row r="1748" spans="1:5" x14ac:dyDescent="0.25">
      <c r="A1748" s="45"/>
      <c r="B1748" s="119"/>
      <c r="C1748" s="45"/>
      <c r="D1748" s="45"/>
      <c r="E1748" s="45"/>
    </row>
    <row r="1749" spans="1:5" x14ac:dyDescent="0.25">
      <c r="A1749" s="45"/>
      <c r="B1749" s="119"/>
      <c r="C1749" s="45"/>
      <c r="D1749" s="45"/>
      <c r="E1749" s="45"/>
    </row>
    <row r="1750" spans="1:5" x14ac:dyDescent="0.25">
      <c r="A1750" s="45"/>
      <c r="B1750" s="119"/>
      <c r="C1750" s="45"/>
      <c r="D1750" s="45"/>
      <c r="E1750" s="45"/>
    </row>
    <row r="1751" spans="1:5" x14ac:dyDescent="0.25">
      <c r="A1751" s="45"/>
      <c r="B1751" s="119"/>
      <c r="C1751" s="45"/>
      <c r="D1751" s="45"/>
      <c r="E1751" s="45"/>
    </row>
    <row r="1752" spans="1:5" x14ac:dyDescent="0.25">
      <c r="A1752" s="45"/>
      <c r="B1752" s="119"/>
      <c r="C1752" s="45"/>
      <c r="D1752" s="45"/>
      <c r="E1752" s="45"/>
    </row>
    <row r="1753" spans="1:5" x14ac:dyDescent="0.25">
      <c r="A1753" s="45"/>
      <c r="B1753" s="119"/>
      <c r="C1753" s="45"/>
      <c r="D1753" s="45"/>
      <c r="E1753" s="45"/>
    </row>
    <row r="1754" spans="1:5" x14ac:dyDescent="0.25">
      <c r="A1754" s="45"/>
      <c r="B1754" s="119"/>
      <c r="C1754" s="45"/>
      <c r="D1754" s="45"/>
      <c r="E1754" s="45"/>
    </row>
    <row r="1755" spans="1:5" x14ac:dyDescent="0.25">
      <c r="A1755" s="45"/>
      <c r="B1755" s="119"/>
      <c r="C1755" s="45"/>
      <c r="D1755" s="45"/>
      <c r="E1755" s="45"/>
    </row>
    <row r="1756" spans="1:5" x14ac:dyDescent="0.25">
      <c r="A1756" s="45"/>
      <c r="B1756" s="119"/>
      <c r="C1756" s="45"/>
      <c r="D1756" s="45"/>
      <c r="E1756" s="45"/>
    </row>
    <row r="1757" spans="1:5" x14ac:dyDescent="0.25">
      <c r="A1757" s="45"/>
      <c r="B1757" s="119"/>
      <c r="C1757" s="45"/>
      <c r="D1757" s="45"/>
      <c r="E1757" s="45"/>
    </row>
    <row r="1758" spans="1:5" x14ac:dyDescent="0.25">
      <c r="A1758" s="45"/>
      <c r="B1758" s="119"/>
      <c r="C1758" s="45"/>
      <c r="D1758" s="45"/>
      <c r="E1758" s="45"/>
    </row>
    <row r="1759" spans="1:5" x14ac:dyDescent="0.25">
      <c r="A1759" s="45"/>
      <c r="B1759" s="119"/>
      <c r="C1759" s="45"/>
      <c r="D1759" s="45"/>
      <c r="E1759" s="45"/>
    </row>
    <row r="1760" spans="1:5" x14ac:dyDescent="0.25">
      <c r="A1760" s="45"/>
      <c r="B1760" s="119"/>
      <c r="C1760" s="45"/>
      <c r="D1760" s="45"/>
      <c r="E1760" s="45"/>
    </row>
    <row r="1761" spans="1:5" x14ac:dyDescent="0.25">
      <c r="A1761" s="45"/>
      <c r="B1761" s="119"/>
      <c r="C1761" s="45"/>
      <c r="D1761" s="45"/>
      <c r="E1761" s="45"/>
    </row>
    <row r="1762" spans="1:5" x14ac:dyDescent="0.25">
      <c r="A1762" s="45"/>
      <c r="B1762" s="119"/>
      <c r="C1762" s="45"/>
      <c r="D1762" s="45"/>
      <c r="E1762" s="45"/>
    </row>
    <row r="1763" spans="1:5" x14ac:dyDescent="0.25">
      <c r="A1763" s="45"/>
      <c r="B1763" s="119"/>
      <c r="C1763" s="45"/>
      <c r="D1763" s="45"/>
      <c r="E1763" s="45"/>
    </row>
    <row r="1764" spans="1:5" x14ac:dyDescent="0.25">
      <c r="A1764" s="45"/>
      <c r="B1764" s="119"/>
      <c r="C1764" s="45"/>
      <c r="D1764" s="45"/>
      <c r="E1764" s="45"/>
    </row>
    <row r="1765" spans="1:5" x14ac:dyDescent="0.25">
      <c r="A1765" s="45"/>
      <c r="B1765" s="119"/>
      <c r="C1765" s="45"/>
      <c r="D1765" s="45"/>
      <c r="E1765" s="45"/>
    </row>
    <row r="1766" spans="1:5" x14ac:dyDescent="0.25">
      <c r="A1766" s="45"/>
      <c r="B1766" s="119"/>
      <c r="C1766" s="45"/>
      <c r="D1766" s="45"/>
      <c r="E1766" s="45"/>
    </row>
    <row r="1767" spans="1:5" x14ac:dyDescent="0.25">
      <c r="A1767" s="45"/>
      <c r="B1767" s="119"/>
      <c r="C1767" s="45"/>
      <c r="D1767" s="45"/>
      <c r="E1767" s="45"/>
    </row>
    <row r="1768" spans="1:5" x14ac:dyDescent="0.25">
      <c r="A1768" s="45"/>
      <c r="B1768" s="119"/>
      <c r="C1768" s="45"/>
      <c r="D1768" s="45"/>
      <c r="E1768" s="45"/>
    </row>
    <row r="1769" spans="1:5" x14ac:dyDescent="0.25">
      <c r="A1769" s="45"/>
      <c r="B1769" s="119"/>
      <c r="C1769" s="45"/>
      <c r="D1769" s="45"/>
      <c r="E1769" s="45"/>
    </row>
    <row r="1770" spans="1:5" x14ac:dyDescent="0.25">
      <c r="A1770" s="45"/>
      <c r="B1770" s="119"/>
      <c r="C1770" s="45"/>
      <c r="D1770" s="45"/>
      <c r="E1770" s="45"/>
    </row>
    <row r="1771" spans="1:5" x14ac:dyDescent="0.25">
      <c r="A1771" s="45"/>
      <c r="B1771" s="119"/>
      <c r="C1771" s="45"/>
      <c r="D1771" s="45"/>
      <c r="E1771" s="45"/>
    </row>
    <row r="1772" spans="1:5" x14ac:dyDescent="0.25">
      <c r="A1772" s="45"/>
      <c r="B1772" s="119"/>
      <c r="C1772" s="45"/>
      <c r="D1772" s="45"/>
      <c r="E1772" s="45"/>
    </row>
    <row r="1773" spans="1:5" x14ac:dyDescent="0.25">
      <c r="A1773" s="45"/>
      <c r="B1773" s="119"/>
      <c r="C1773" s="45"/>
      <c r="D1773" s="45"/>
      <c r="E1773" s="45"/>
    </row>
    <row r="1774" spans="1:5" x14ac:dyDescent="0.25">
      <c r="A1774" s="45"/>
      <c r="B1774" s="119"/>
      <c r="C1774" s="45"/>
      <c r="D1774" s="45"/>
      <c r="E1774" s="45"/>
    </row>
    <row r="1775" spans="1:5" x14ac:dyDescent="0.25">
      <c r="A1775" s="45"/>
      <c r="B1775" s="119"/>
      <c r="C1775" s="45"/>
      <c r="D1775" s="45"/>
      <c r="E1775" s="45"/>
    </row>
    <row r="1776" spans="1:5" x14ac:dyDescent="0.25">
      <c r="A1776" s="45"/>
      <c r="B1776" s="119"/>
      <c r="C1776" s="45"/>
      <c r="D1776" s="45"/>
      <c r="E1776" s="45"/>
    </row>
    <row r="1777" spans="1:5" x14ac:dyDescent="0.25">
      <c r="A1777" s="45"/>
      <c r="B1777" s="119"/>
      <c r="C1777" s="45"/>
      <c r="D1777" s="45"/>
      <c r="E1777" s="45"/>
    </row>
    <row r="1778" spans="1:5" x14ac:dyDescent="0.25">
      <c r="A1778" s="45"/>
      <c r="B1778" s="119"/>
      <c r="C1778" s="45"/>
      <c r="D1778" s="45"/>
      <c r="E1778" s="45"/>
    </row>
    <row r="1779" spans="1:5" x14ac:dyDescent="0.25">
      <c r="A1779" s="45"/>
      <c r="B1779" s="119"/>
      <c r="C1779" s="45"/>
      <c r="D1779" s="45"/>
      <c r="E1779" s="45"/>
    </row>
    <row r="1780" spans="1:5" x14ac:dyDescent="0.25">
      <c r="A1780" s="45"/>
      <c r="B1780" s="119"/>
      <c r="C1780" s="45"/>
      <c r="D1780" s="45"/>
      <c r="E1780" s="45"/>
    </row>
    <row r="1781" spans="1:5" x14ac:dyDescent="0.25">
      <c r="A1781" s="45"/>
      <c r="B1781" s="119"/>
      <c r="C1781" s="45"/>
      <c r="D1781" s="45"/>
      <c r="E1781" s="45"/>
    </row>
    <row r="1782" spans="1:5" x14ac:dyDescent="0.25">
      <c r="A1782" s="45"/>
      <c r="B1782" s="119"/>
      <c r="C1782" s="45"/>
      <c r="D1782" s="45"/>
      <c r="E1782" s="45"/>
    </row>
    <row r="1783" spans="1:5" x14ac:dyDescent="0.25">
      <c r="A1783" s="45"/>
      <c r="B1783" s="119"/>
      <c r="C1783" s="45"/>
      <c r="D1783" s="45"/>
      <c r="E1783" s="45"/>
    </row>
    <row r="1784" spans="1:5" x14ac:dyDescent="0.25">
      <c r="A1784" s="45"/>
      <c r="B1784" s="119"/>
      <c r="C1784" s="45"/>
      <c r="D1784" s="45"/>
      <c r="E1784" s="45"/>
    </row>
    <row r="1785" spans="1:5" x14ac:dyDescent="0.25">
      <c r="A1785" s="45"/>
      <c r="B1785" s="119"/>
      <c r="C1785" s="45"/>
      <c r="D1785" s="45"/>
      <c r="E1785" s="45"/>
    </row>
    <row r="1786" spans="1:5" x14ac:dyDescent="0.25">
      <c r="A1786" s="45"/>
      <c r="B1786" s="119"/>
      <c r="C1786" s="45"/>
      <c r="D1786" s="45"/>
      <c r="E1786" s="45"/>
    </row>
    <row r="1787" spans="1:5" x14ac:dyDescent="0.25">
      <c r="A1787" s="45"/>
      <c r="B1787" s="119"/>
      <c r="C1787" s="45"/>
      <c r="D1787" s="45"/>
      <c r="E1787" s="45"/>
    </row>
    <row r="1788" spans="1:5" x14ac:dyDescent="0.25">
      <c r="A1788" s="45"/>
      <c r="B1788" s="119"/>
      <c r="C1788" s="45"/>
      <c r="D1788" s="45"/>
      <c r="E1788" s="45"/>
    </row>
    <row r="1789" spans="1:5" x14ac:dyDescent="0.25">
      <c r="A1789" s="45"/>
      <c r="B1789" s="119"/>
      <c r="C1789" s="45"/>
      <c r="D1789" s="45"/>
      <c r="E1789" s="45"/>
    </row>
    <row r="1790" spans="1:5" x14ac:dyDescent="0.25">
      <c r="A1790" s="45"/>
      <c r="B1790" s="119"/>
      <c r="C1790" s="45"/>
      <c r="D1790" s="45"/>
      <c r="E1790" s="45"/>
    </row>
    <row r="1791" spans="1:5" x14ac:dyDescent="0.25">
      <c r="A1791" s="45"/>
      <c r="B1791" s="119"/>
      <c r="C1791" s="45"/>
      <c r="D1791" s="45"/>
      <c r="E1791" s="45"/>
    </row>
    <row r="1792" spans="1:5" x14ac:dyDescent="0.25">
      <c r="A1792" s="45"/>
      <c r="B1792" s="119"/>
      <c r="C1792" s="45"/>
      <c r="D1792" s="45"/>
      <c r="E1792" s="45"/>
    </row>
    <row r="1793" spans="1:5" x14ac:dyDescent="0.25">
      <c r="A1793" s="45"/>
      <c r="B1793" s="119"/>
      <c r="C1793" s="45"/>
      <c r="D1793" s="45"/>
      <c r="E1793" s="45"/>
    </row>
    <row r="1794" spans="1:5" x14ac:dyDescent="0.25">
      <c r="A1794" s="45"/>
      <c r="B1794" s="119"/>
      <c r="C1794" s="45"/>
      <c r="D1794" s="45"/>
      <c r="E1794" s="45"/>
    </row>
    <row r="1795" spans="1:5" x14ac:dyDescent="0.25">
      <c r="A1795" s="45"/>
      <c r="B1795" s="119"/>
      <c r="C1795" s="45"/>
      <c r="D1795" s="45"/>
      <c r="E1795" s="45"/>
    </row>
    <row r="1796" spans="1:5" x14ac:dyDescent="0.25">
      <c r="A1796" s="45"/>
      <c r="B1796" s="119"/>
      <c r="C1796" s="45"/>
      <c r="D1796" s="45"/>
      <c r="E1796" s="45"/>
    </row>
    <row r="1797" spans="1:5" x14ac:dyDescent="0.25">
      <c r="A1797" s="45"/>
      <c r="B1797" s="119"/>
      <c r="C1797" s="45"/>
      <c r="D1797" s="45"/>
      <c r="E1797" s="45"/>
    </row>
    <row r="1798" spans="1:5" x14ac:dyDescent="0.25">
      <c r="A1798" s="45"/>
      <c r="B1798" s="119"/>
      <c r="C1798" s="45"/>
      <c r="D1798" s="45"/>
      <c r="E1798" s="45"/>
    </row>
    <row r="1799" spans="1:5" x14ac:dyDescent="0.25">
      <c r="A1799" s="45"/>
      <c r="B1799" s="119"/>
      <c r="C1799" s="45"/>
      <c r="D1799" s="45"/>
      <c r="E1799" s="45"/>
    </row>
    <row r="1800" spans="1:5" x14ac:dyDescent="0.25">
      <c r="A1800" s="45"/>
      <c r="B1800" s="119"/>
      <c r="C1800" s="45"/>
      <c r="D1800" s="45"/>
      <c r="E1800" s="45"/>
    </row>
    <row r="1801" spans="1:5" x14ac:dyDescent="0.25">
      <c r="A1801" s="45"/>
      <c r="B1801" s="119"/>
      <c r="C1801" s="45"/>
      <c r="D1801" s="45"/>
      <c r="E1801" s="45"/>
    </row>
    <row r="1802" spans="1:5" x14ac:dyDescent="0.25">
      <c r="A1802" s="45"/>
      <c r="B1802" s="119"/>
      <c r="C1802" s="45"/>
      <c r="D1802" s="45"/>
      <c r="E1802" s="45"/>
    </row>
    <row r="1803" spans="1:5" x14ac:dyDescent="0.25">
      <c r="A1803" s="45"/>
      <c r="B1803" s="119"/>
      <c r="C1803" s="45"/>
      <c r="D1803" s="45"/>
      <c r="E1803" s="45"/>
    </row>
  </sheetData>
  <mergeCells count="6">
    <mergeCell ref="B1:L1"/>
    <mergeCell ref="A3:A4"/>
    <mergeCell ref="F3:F4"/>
    <mergeCell ref="H3:H4"/>
    <mergeCell ref="I3:I4"/>
    <mergeCell ref="L3:M3"/>
  </mergeCells>
  <printOptions horizontalCentered="1"/>
  <pageMargins left="0.19685039370078741" right="0" top="0.6692913385826772" bottom="0.35433070866141736" header="0.43307086614173229" footer="0"/>
  <pageSetup paperSize="9" scale="9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28</vt:i4>
      </vt:variant>
    </vt:vector>
  </HeadingPairs>
  <TitlesOfParts>
    <vt:vector size="47" baseType="lpstr">
      <vt:lpstr>расчетный объем</vt:lpstr>
      <vt:lpstr>дотации 2017_ГП</vt:lpstr>
      <vt:lpstr>дотации 2017_СП</vt:lpstr>
      <vt:lpstr>субвенции 2017</vt:lpstr>
      <vt:lpstr>дотации 2018_ГП</vt:lpstr>
      <vt:lpstr>дотации 2018_СП</vt:lpstr>
      <vt:lpstr>субвенции 2018</vt:lpstr>
      <vt:lpstr>дотации 2019_ГП</vt:lpstr>
      <vt:lpstr>дотации 2019_СП</vt:lpstr>
      <vt:lpstr>субвенции 2019</vt:lpstr>
      <vt:lpstr>данные_районы</vt:lpstr>
      <vt:lpstr>ИБР_районы2017</vt:lpstr>
      <vt:lpstr>ИБР_районы2018</vt:lpstr>
      <vt:lpstr>ИБР_районы2019</vt:lpstr>
      <vt:lpstr>ИНП_районы</vt:lpstr>
      <vt:lpstr>ФФПМР(ГО)2017 </vt:lpstr>
      <vt:lpstr>ФФПМР(ГО)2018</vt:lpstr>
      <vt:lpstr>ФФПМР(ГО)2019</vt:lpstr>
      <vt:lpstr>доп.норматив</vt:lpstr>
      <vt:lpstr>данные_районы!Заголовки_для_печати</vt:lpstr>
      <vt:lpstr>'дотации 2017_ГП'!Заголовки_для_печати</vt:lpstr>
      <vt:lpstr>'дотации 2017_СП'!Заголовки_для_печати</vt:lpstr>
      <vt:lpstr>'дотации 2018_ГП'!Заголовки_для_печати</vt:lpstr>
      <vt:lpstr>'дотации 2018_СП'!Заголовки_для_печати</vt:lpstr>
      <vt:lpstr>'дотации 2019_ГП'!Заголовки_для_печати</vt:lpstr>
      <vt:lpstr>'дотации 2019_СП'!Заголовки_для_печати</vt:lpstr>
      <vt:lpstr>'субвенции 2017'!Заголовки_для_печати</vt:lpstr>
      <vt:lpstr>'субвенции 2018'!Заголовки_для_печати</vt:lpstr>
      <vt:lpstr>'субвенции 2019'!Заголовки_для_печати</vt:lpstr>
      <vt:lpstr>данные_районы!Область_печати</vt:lpstr>
      <vt:lpstr>доп.норматив!Область_печати</vt:lpstr>
      <vt:lpstr>'дотации 2017_ГП'!Область_печати</vt:lpstr>
      <vt:lpstr>'дотации 2017_СП'!Область_печати</vt:lpstr>
      <vt:lpstr>'дотации 2018_ГП'!Область_печати</vt:lpstr>
      <vt:lpstr>'дотации 2018_СП'!Область_печати</vt:lpstr>
      <vt:lpstr>'дотации 2019_ГП'!Область_печати</vt:lpstr>
      <vt:lpstr>'дотации 2019_СП'!Область_печати</vt:lpstr>
      <vt:lpstr>ИБР_районы2017!Область_печати</vt:lpstr>
      <vt:lpstr>ИБР_районы2018!Область_печати</vt:lpstr>
      <vt:lpstr>ИБР_районы2019!Область_печати</vt:lpstr>
      <vt:lpstr>ИНП_районы!Область_печати</vt:lpstr>
      <vt:lpstr>'расчетный объем'!Область_печати</vt:lpstr>
      <vt:lpstr>'субвенции 2018'!Область_печати</vt:lpstr>
      <vt:lpstr>'субвенции 2019'!Область_печати</vt:lpstr>
      <vt:lpstr>'ФФПМР(ГО)2017 '!Область_печати</vt:lpstr>
      <vt:lpstr>'ФФПМР(ГО)2018'!Область_печати</vt:lpstr>
      <vt:lpstr>'ФФПМР(ГО)2019'!Область_печати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BeltukovaS</dc:creator>
  <cp:lastModifiedBy>Бельтюкова Светлана Николаевна</cp:lastModifiedBy>
  <cp:lastPrinted>2016-09-06T08:07:08Z</cp:lastPrinted>
  <dcterms:created xsi:type="dcterms:W3CDTF">2005-06-06T11:56:55Z</dcterms:created>
  <dcterms:modified xsi:type="dcterms:W3CDTF">2016-09-06T08:54:18Z</dcterms:modified>
</cp:coreProperties>
</file>