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7-Июль\15\"/>
    </mc:Choice>
  </mc:AlternateContent>
  <bookViews>
    <workbookView xWindow="600" yWindow="1830" windowWidth="11100" windowHeight="4725" tabRatio="935" activeTab="5"/>
  </bookViews>
  <sheets>
    <sheet name="расчетный объем" sheetId="188" r:id="rId1"/>
    <sheet name="числ насел.ГП средняя" sheetId="221" r:id="rId2"/>
    <sheet name="субвенции 2027_ГП" sheetId="171" r:id="rId3"/>
    <sheet name="числ насел.СП средняя" sheetId="222" r:id="rId4"/>
    <sheet name="субвенции 2027_СП" sheetId="203" r:id="rId5"/>
    <sheet name="субвенции 2027" sheetId="136" r:id="rId6"/>
    <sheet name="субвенции 2028_ГП" sheetId="200" r:id="rId7"/>
    <sheet name="субвенции 2028_СП" sheetId="204" r:id="rId8"/>
    <sheet name="субвенции 2028" sheetId="207" r:id="rId9"/>
    <sheet name="субвенции 2029_ГП" sheetId="202" r:id="rId10"/>
    <sheet name="субвенции 2029_СП" sheetId="205" r:id="rId11"/>
    <sheet name="субвенции 2029" sheetId="208" r:id="rId12"/>
    <sheet name="числ населения средняя" sheetId="216" r:id="rId13"/>
    <sheet name="данные_районы_округа" sheetId="42" r:id="rId14"/>
    <sheet name="ИБР_районы_округа_2027" sheetId="120" r:id="rId15"/>
    <sheet name="ИБР_районы_округа_2028" sheetId="255" r:id="rId16"/>
    <sheet name="ИБР_районы_округа_2029" sheetId="256" r:id="rId17"/>
    <sheet name="НП МР_2027-2029" sheetId="193" r:id="rId18"/>
    <sheet name="НП МО ГО_2027-2029" sheetId="231" r:id="rId19"/>
    <sheet name="ИНП_районы 3 налога" sheetId="211" r:id="rId20"/>
    <sheet name="ИНП_МОГО 5 налогов" sheetId="238" r:id="rId21"/>
    <sheet name="ФФПМР2027_3 налога" sheetId="121" r:id="rId22"/>
    <sheet name="ФФПМО(ГО)2027_5 налогов" sheetId="236" r:id="rId23"/>
    <sheet name="ФФПМР2028_3 налога" sheetId="257" r:id="rId24"/>
    <sheet name="ФФПМО(ГО)2028_5 налогов" sheetId="258" r:id="rId25"/>
    <sheet name="ФФПМР2029_3 налога" sheetId="259" r:id="rId26"/>
    <sheet name="ФФПМО(ГО)2029_5 налогов" sheetId="260" r:id="rId27"/>
    <sheet name="доп.норматив" sheetId="83" r:id="rId28"/>
  </sheets>
  <definedNames>
    <definedName name="_xlnm._FilterDatabase" localSheetId="5" hidden="1">'субвенции 2027'!$A$7:$G$25</definedName>
    <definedName name="_xlnm._FilterDatabase" localSheetId="2" hidden="1">'субвенции 2027_ГП'!$A$5:$L$74</definedName>
    <definedName name="_xlnm._FilterDatabase" localSheetId="4" hidden="1">'субвенции 2027_СП'!$A$5:$L$118</definedName>
    <definedName name="_xlnm._FilterDatabase" localSheetId="8" hidden="1">'субвенции 2028'!$A$6:$M$25</definedName>
    <definedName name="_xlnm._FilterDatabase" localSheetId="6" hidden="1">'субвенции 2028_ГП'!$A$5:$XEZ$74</definedName>
    <definedName name="_xlnm._FilterDatabase" localSheetId="7" hidden="1">'субвенции 2028_СП'!$A$5:$L$114</definedName>
    <definedName name="_xlnm._FilterDatabase" localSheetId="11" hidden="1">'субвенции 2029'!$A$7:$M$25</definedName>
    <definedName name="_xlnm._FilterDatabase" localSheetId="9" hidden="1">'субвенции 2029_ГП'!$A$5:$L$74</definedName>
    <definedName name="_xlnm._FilterDatabase" localSheetId="10" hidden="1">'субвенции 2029_СП'!$A$5:$L$114</definedName>
    <definedName name="_xlnm._FilterDatabase" localSheetId="1" hidden="1">'числ насел.ГП средняя'!$A$6:$F$70</definedName>
    <definedName name="_xlnm._FilterDatabase" localSheetId="3" hidden="1">'числ насел.СП средняя'!$A$6:$F$114</definedName>
    <definedName name="_xlnm._FilterDatabase" localSheetId="12" hidden="1">'числ населения средняя'!$A$6:$G$28</definedName>
    <definedName name="solver_adj" localSheetId="2" hidden="1">'субвенции 2027_ГП'!#REF!</definedName>
    <definedName name="solver_adj" localSheetId="4" hidden="1">'субвенции 2027_СП'!#REF!</definedName>
    <definedName name="solver_adj" localSheetId="6" hidden="1">'субвенции 2028_ГП'!#REF!</definedName>
    <definedName name="solver_adj" localSheetId="7" hidden="1">'субвенции 2028_СП'!#REF!</definedName>
    <definedName name="solver_adj" localSheetId="9" hidden="1">'субвенции 2029_ГП'!#REF!</definedName>
    <definedName name="solver_adj" localSheetId="10" hidden="1">'субвенции 2029_СП'!#REF!</definedName>
    <definedName name="solver_adj" localSheetId="22" hidden="1">'ФФПМО(ГО)2027_5 налогов'!$E$15</definedName>
    <definedName name="solver_adj" localSheetId="24" hidden="1">'ФФПМО(ГО)2028_5 налогов'!$E$15</definedName>
    <definedName name="solver_adj" localSheetId="26" hidden="1">'ФФПМО(ГО)2029_5 налогов'!$E$15</definedName>
    <definedName name="solver_adj" localSheetId="21" hidden="1">'ФФПМР2027_3 налога'!$E$30</definedName>
    <definedName name="solver_adj" localSheetId="23" hidden="1">'ФФПМР2028_3 налога'!$E$30</definedName>
    <definedName name="solver_adj" localSheetId="25" hidden="1">'ФФПМР2029_3 налога'!$E$30</definedName>
    <definedName name="solver_cvg" localSheetId="2" hidden="1">0.0001</definedName>
    <definedName name="solver_cvg" localSheetId="4" hidden="1">0.0001</definedName>
    <definedName name="solver_cvg" localSheetId="6" hidden="1">0.0001</definedName>
    <definedName name="solver_cvg" localSheetId="7" hidden="1">0.0001</definedName>
    <definedName name="solver_cvg" localSheetId="9" hidden="1">0.0001</definedName>
    <definedName name="solver_cvg" localSheetId="10" hidden="1">0.0001</definedName>
    <definedName name="solver_cvg" localSheetId="22" hidden="1">0.0001</definedName>
    <definedName name="solver_cvg" localSheetId="24" hidden="1">0.0001</definedName>
    <definedName name="solver_cvg" localSheetId="26" hidden="1">0.0001</definedName>
    <definedName name="solver_cvg" localSheetId="21" hidden="1">0.0001</definedName>
    <definedName name="solver_cvg" localSheetId="23" hidden="1">0.0001</definedName>
    <definedName name="solver_cvg" localSheetId="25" hidden="1">0.0001</definedName>
    <definedName name="solver_drv" localSheetId="2" hidden="1">1</definedName>
    <definedName name="solver_drv" localSheetId="4" hidden="1">1</definedName>
    <definedName name="solver_drv" localSheetId="6" hidden="1">1</definedName>
    <definedName name="solver_drv" localSheetId="7" hidden="1">1</definedName>
    <definedName name="solver_drv" localSheetId="9" hidden="1">1</definedName>
    <definedName name="solver_drv" localSheetId="10" hidden="1">1</definedName>
    <definedName name="solver_drv" localSheetId="22" hidden="1">1</definedName>
    <definedName name="solver_drv" localSheetId="24" hidden="1">1</definedName>
    <definedName name="solver_drv" localSheetId="26" hidden="1">1</definedName>
    <definedName name="solver_drv" localSheetId="21" hidden="1">1</definedName>
    <definedName name="solver_drv" localSheetId="23" hidden="1">1</definedName>
    <definedName name="solver_drv" localSheetId="25" hidden="1">1</definedName>
    <definedName name="solver_est" localSheetId="2" hidden="1">1</definedName>
    <definedName name="solver_est" localSheetId="4" hidden="1">1</definedName>
    <definedName name="solver_est" localSheetId="6" hidden="1">1</definedName>
    <definedName name="solver_est" localSheetId="7" hidden="1">1</definedName>
    <definedName name="solver_est" localSheetId="9" hidden="1">1</definedName>
    <definedName name="solver_est" localSheetId="10" hidden="1">1</definedName>
    <definedName name="solver_est" localSheetId="22" hidden="1">1</definedName>
    <definedName name="solver_est" localSheetId="24" hidden="1">1</definedName>
    <definedName name="solver_est" localSheetId="26" hidden="1">1</definedName>
    <definedName name="solver_est" localSheetId="21" hidden="1">1</definedName>
    <definedName name="solver_est" localSheetId="23" hidden="1">1</definedName>
    <definedName name="solver_est" localSheetId="25" hidden="1">1</definedName>
    <definedName name="solver_itr" localSheetId="2" hidden="1">100</definedName>
    <definedName name="solver_itr" localSheetId="4" hidden="1">100</definedName>
    <definedName name="solver_itr" localSheetId="6" hidden="1">100</definedName>
    <definedName name="solver_itr" localSheetId="7" hidden="1">100</definedName>
    <definedName name="solver_itr" localSheetId="9" hidden="1">100</definedName>
    <definedName name="solver_itr" localSheetId="10" hidden="1">100</definedName>
    <definedName name="solver_itr" localSheetId="22" hidden="1">100</definedName>
    <definedName name="solver_itr" localSheetId="24" hidden="1">100</definedName>
    <definedName name="solver_itr" localSheetId="26" hidden="1">100</definedName>
    <definedName name="solver_itr" localSheetId="21" hidden="1">100</definedName>
    <definedName name="solver_itr" localSheetId="23" hidden="1">100</definedName>
    <definedName name="solver_itr" localSheetId="25" hidden="1">100</definedName>
    <definedName name="solver_lin" localSheetId="2" hidden="1">2</definedName>
    <definedName name="solver_lin" localSheetId="4" hidden="1">2</definedName>
    <definedName name="solver_lin" localSheetId="6" hidden="1">2</definedName>
    <definedName name="solver_lin" localSheetId="7" hidden="1">2</definedName>
    <definedName name="solver_lin" localSheetId="9" hidden="1">2</definedName>
    <definedName name="solver_lin" localSheetId="10" hidden="1">2</definedName>
    <definedName name="solver_lin" localSheetId="22" hidden="1">2</definedName>
    <definedName name="solver_lin" localSheetId="24" hidden="1">2</definedName>
    <definedName name="solver_lin" localSheetId="26" hidden="1">2</definedName>
    <definedName name="solver_lin" localSheetId="21" hidden="1">2</definedName>
    <definedName name="solver_lin" localSheetId="23" hidden="1">2</definedName>
    <definedName name="solver_lin" localSheetId="25" hidden="1">2</definedName>
    <definedName name="solver_neg" localSheetId="2" hidden="1">2</definedName>
    <definedName name="solver_neg" localSheetId="4" hidden="1">2</definedName>
    <definedName name="solver_neg" localSheetId="6" hidden="1">2</definedName>
    <definedName name="solver_neg" localSheetId="7" hidden="1">2</definedName>
    <definedName name="solver_neg" localSheetId="9" hidden="1">2</definedName>
    <definedName name="solver_neg" localSheetId="10" hidden="1">2</definedName>
    <definedName name="solver_neg" localSheetId="22" hidden="1">2</definedName>
    <definedName name="solver_neg" localSheetId="24" hidden="1">2</definedName>
    <definedName name="solver_neg" localSheetId="26" hidden="1">2</definedName>
    <definedName name="solver_neg" localSheetId="21" hidden="1">2</definedName>
    <definedName name="solver_neg" localSheetId="23" hidden="1">2</definedName>
    <definedName name="solver_neg" localSheetId="25" hidden="1">2</definedName>
    <definedName name="solver_num" localSheetId="2" hidden="1">0</definedName>
    <definedName name="solver_num" localSheetId="4" hidden="1">0</definedName>
    <definedName name="solver_num" localSheetId="6" hidden="1">0</definedName>
    <definedName name="solver_num" localSheetId="7" hidden="1">0</definedName>
    <definedName name="solver_num" localSheetId="9" hidden="1">0</definedName>
    <definedName name="solver_num" localSheetId="10" hidden="1">0</definedName>
    <definedName name="solver_num" localSheetId="22" hidden="1">0</definedName>
    <definedName name="solver_num" localSheetId="24" hidden="1">0</definedName>
    <definedName name="solver_num" localSheetId="26" hidden="1">0</definedName>
    <definedName name="solver_num" localSheetId="21" hidden="1">0</definedName>
    <definedName name="solver_num" localSheetId="23" hidden="1">0</definedName>
    <definedName name="solver_num" localSheetId="25" hidden="1">0</definedName>
    <definedName name="solver_nwt" localSheetId="2" hidden="1">1</definedName>
    <definedName name="solver_nwt" localSheetId="4" hidden="1">1</definedName>
    <definedName name="solver_nwt" localSheetId="6" hidden="1">1</definedName>
    <definedName name="solver_nwt" localSheetId="7" hidden="1">1</definedName>
    <definedName name="solver_nwt" localSheetId="9" hidden="1">1</definedName>
    <definedName name="solver_nwt" localSheetId="10" hidden="1">1</definedName>
    <definedName name="solver_nwt" localSheetId="22" hidden="1">1</definedName>
    <definedName name="solver_nwt" localSheetId="24" hidden="1">1</definedName>
    <definedName name="solver_nwt" localSheetId="26" hidden="1">1</definedName>
    <definedName name="solver_nwt" localSheetId="21" hidden="1">1</definedName>
    <definedName name="solver_nwt" localSheetId="23" hidden="1">1</definedName>
    <definedName name="solver_nwt" localSheetId="25" hidden="1">1</definedName>
    <definedName name="solver_opt" localSheetId="2" hidden="1">'субвенции 2027_ГП'!#REF!</definedName>
    <definedName name="solver_opt" localSheetId="4" hidden="1">'субвенции 2027_СП'!#REF!</definedName>
    <definedName name="solver_opt" localSheetId="6" hidden="1">'субвенции 2028_ГП'!#REF!</definedName>
    <definedName name="solver_opt" localSheetId="7" hidden="1">'субвенции 2028_СП'!#REF!</definedName>
    <definedName name="solver_opt" localSheetId="9" hidden="1">'субвенции 2029_ГП'!#REF!</definedName>
    <definedName name="solver_opt" localSheetId="10" hidden="1">'субвенции 2029_СП'!#REF!</definedName>
    <definedName name="solver_opt" localSheetId="22" hidden="1">'ФФПМО(ГО)2027_5 налогов'!$J$9</definedName>
    <definedName name="solver_opt" localSheetId="24" hidden="1">'ФФПМО(ГО)2028_5 налогов'!$J$9</definedName>
    <definedName name="solver_opt" localSheetId="26" hidden="1">'ФФПМО(ГО)2029_5 налогов'!$G$9</definedName>
    <definedName name="solver_opt" localSheetId="21" hidden="1">'ФФПМР2027_3 налога'!$J$23</definedName>
    <definedName name="solver_opt" localSheetId="23" hidden="1">'ФФПМР2028_3 налога'!$J$23</definedName>
    <definedName name="solver_opt" localSheetId="25" hidden="1">'ФФПМР2029_3 налога'!$G$23</definedName>
    <definedName name="solver_pre" localSheetId="2" hidden="1">0.000001</definedName>
    <definedName name="solver_pre" localSheetId="4" hidden="1">0.000001</definedName>
    <definedName name="solver_pre" localSheetId="6" hidden="1">0.000001</definedName>
    <definedName name="solver_pre" localSheetId="7" hidden="1">0.000001</definedName>
    <definedName name="solver_pre" localSheetId="9" hidden="1">0.000001</definedName>
    <definedName name="solver_pre" localSheetId="10" hidden="1">0.000001</definedName>
    <definedName name="solver_pre" localSheetId="22" hidden="1">0.000001</definedName>
    <definedName name="solver_pre" localSheetId="24" hidden="1">0.000001</definedName>
    <definedName name="solver_pre" localSheetId="26" hidden="1">0.000001</definedName>
    <definedName name="solver_pre" localSheetId="21" hidden="1">0.000001</definedName>
    <definedName name="solver_pre" localSheetId="23" hidden="1">0.000001</definedName>
    <definedName name="solver_pre" localSheetId="25" hidden="1">0.000001</definedName>
    <definedName name="solver_scl" localSheetId="2" hidden="1">2</definedName>
    <definedName name="solver_scl" localSheetId="4" hidden="1">2</definedName>
    <definedName name="solver_scl" localSheetId="6" hidden="1">2</definedName>
    <definedName name="solver_scl" localSheetId="7" hidden="1">2</definedName>
    <definedName name="solver_scl" localSheetId="9" hidden="1">2</definedName>
    <definedName name="solver_scl" localSheetId="10" hidden="1">2</definedName>
    <definedName name="solver_scl" localSheetId="22" hidden="1">2</definedName>
    <definedName name="solver_scl" localSheetId="24" hidden="1">2</definedName>
    <definedName name="solver_scl" localSheetId="26" hidden="1">2</definedName>
    <definedName name="solver_scl" localSheetId="21" hidden="1">2</definedName>
    <definedName name="solver_scl" localSheetId="23" hidden="1">2</definedName>
    <definedName name="solver_scl" localSheetId="25" hidden="1">2</definedName>
    <definedName name="solver_sho" localSheetId="2" hidden="1">2</definedName>
    <definedName name="solver_sho" localSheetId="4" hidden="1">2</definedName>
    <definedName name="solver_sho" localSheetId="6" hidden="1">2</definedName>
    <definedName name="solver_sho" localSheetId="7" hidden="1">2</definedName>
    <definedName name="solver_sho" localSheetId="9" hidden="1">2</definedName>
    <definedName name="solver_sho" localSheetId="10" hidden="1">2</definedName>
    <definedName name="solver_sho" localSheetId="22" hidden="1">2</definedName>
    <definedName name="solver_sho" localSheetId="24" hidden="1">2</definedName>
    <definedName name="solver_sho" localSheetId="26" hidden="1">2</definedName>
    <definedName name="solver_sho" localSheetId="21" hidden="1">2</definedName>
    <definedName name="solver_sho" localSheetId="23" hidden="1">2</definedName>
    <definedName name="solver_sho" localSheetId="25" hidden="1">2</definedName>
    <definedName name="solver_tim" localSheetId="2" hidden="1">100</definedName>
    <definedName name="solver_tim" localSheetId="4" hidden="1">100</definedName>
    <definedName name="solver_tim" localSheetId="6" hidden="1">100</definedName>
    <definedName name="solver_tim" localSheetId="7" hidden="1">100</definedName>
    <definedName name="solver_tim" localSheetId="9" hidden="1">100</definedName>
    <definedName name="solver_tim" localSheetId="10" hidden="1">100</definedName>
    <definedName name="solver_tim" localSheetId="22" hidden="1">100</definedName>
    <definedName name="solver_tim" localSheetId="24" hidden="1">100</definedName>
    <definedName name="solver_tim" localSheetId="26" hidden="1">100</definedName>
    <definedName name="solver_tim" localSheetId="21" hidden="1">100</definedName>
    <definedName name="solver_tim" localSheetId="23" hidden="1">100</definedName>
    <definedName name="solver_tim" localSheetId="25" hidden="1">100</definedName>
    <definedName name="solver_tol" localSheetId="2" hidden="1">0.05</definedName>
    <definedName name="solver_tol" localSheetId="4" hidden="1">0.05</definedName>
    <definedName name="solver_tol" localSheetId="6" hidden="1">0.05</definedName>
    <definedName name="solver_tol" localSheetId="7" hidden="1">0.05</definedName>
    <definedName name="solver_tol" localSheetId="9" hidden="1">0.05</definedName>
    <definedName name="solver_tol" localSheetId="10" hidden="1">0.05</definedName>
    <definedName name="solver_tol" localSheetId="22" hidden="1">0.05</definedName>
    <definedName name="solver_tol" localSheetId="24" hidden="1">0.05</definedName>
    <definedName name="solver_tol" localSheetId="26" hidden="1">0.05</definedName>
    <definedName name="solver_tol" localSheetId="21" hidden="1">0.05</definedName>
    <definedName name="solver_tol" localSheetId="23" hidden="1">0.05</definedName>
    <definedName name="solver_tol" localSheetId="25" hidden="1">0.05</definedName>
    <definedName name="solver_typ" localSheetId="2" hidden="1">3</definedName>
    <definedName name="solver_typ" localSheetId="4" hidden="1">3</definedName>
    <definedName name="solver_typ" localSheetId="6" hidden="1">3</definedName>
    <definedName name="solver_typ" localSheetId="7" hidden="1">3</definedName>
    <definedName name="solver_typ" localSheetId="9" hidden="1">3</definedName>
    <definedName name="solver_typ" localSheetId="10" hidden="1">3</definedName>
    <definedName name="solver_typ" localSheetId="22" hidden="1">3</definedName>
    <definedName name="solver_typ" localSheetId="24" hidden="1">3</definedName>
    <definedName name="solver_typ" localSheetId="26" hidden="1">3</definedName>
    <definedName name="solver_typ" localSheetId="21" hidden="1">3</definedName>
    <definedName name="solver_typ" localSheetId="23" hidden="1">3</definedName>
    <definedName name="solver_typ" localSheetId="25" hidden="1">3</definedName>
    <definedName name="solver_val" localSheetId="2" hidden="1">697293.3</definedName>
    <definedName name="solver_val" localSheetId="4" hidden="1">697293.3</definedName>
    <definedName name="solver_val" localSheetId="6" hidden="1">697293.3</definedName>
    <definedName name="solver_val" localSheetId="7" hidden="1">697293.3</definedName>
    <definedName name="solver_val" localSheetId="9" hidden="1">697293.3</definedName>
    <definedName name="solver_val" localSheetId="10" hidden="1">697293.3</definedName>
    <definedName name="solver_val" localSheetId="22" hidden="1">5198209.8</definedName>
    <definedName name="solver_val" localSheetId="24" hidden="1">5198209.8</definedName>
    <definedName name="solver_val" localSheetId="26" hidden="1">5198209.8</definedName>
    <definedName name="solver_val" localSheetId="21" hidden="1">5198209.8</definedName>
    <definedName name="solver_val" localSheetId="23" hidden="1">5198209.8</definedName>
    <definedName name="solver_val" localSheetId="25" hidden="1">5198209.8</definedName>
    <definedName name="_xlnm.Print_Titles" localSheetId="13">данные_районы_округа!$A:$A</definedName>
    <definedName name="_xlnm.Print_Titles" localSheetId="27">доп.норматив!$A:$A</definedName>
    <definedName name="_xlnm.Print_Titles" localSheetId="5">'субвенции 2027'!$A:$A</definedName>
    <definedName name="_xlnm.Print_Titles" localSheetId="2">'субвенции 2027_ГП'!$3:$4</definedName>
    <definedName name="_xlnm.Print_Titles" localSheetId="4">'субвенции 2027_СП'!$3:$4</definedName>
    <definedName name="_xlnm.Print_Titles" localSheetId="8">'субвенции 2028'!$A:$A</definedName>
    <definedName name="_xlnm.Print_Titles" localSheetId="6">'субвенции 2028_ГП'!$3:$4</definedName>
    <definedName name="_xlnm.Print_Titles" localSheetId="7">'субвенции 2028_СП'!$3:$4</definedName>
    <definedName name="_xlnm.Print_Titles" localSheetId="11">'субвенции 2029'!$A:$A</definedName>
    <definedName name="_xlnm.Print_Titles" localSheetId="9">'субвенции 2029_ГП'!$3:$4</definedName>
    <definedName name="_xlnm.Print_Titles" localSheetId="10">'субвенции 2029_СП'!$3:$4</definedName>
    <definedName name="_xlnm.Print_Titles" localSheetId="1">'числ насел.ГП средняя'!$3:$6</definedName>
    <definedName name="_xlnm.Print_Titles" localSheetId="3">'числ насел.СП средняя'!$3:$5</definedName>
    <definedName name="_xlnm.Print_Area" localSheetId="13">данные_районы_округа!$A$1:$O$26</definedName>
    <definedName name="_xlnm.Print_Area" localSheetId="27">доп.норматив!$A$1:$S$26</definedName>
    <definedName name="_xlnm.Print_Area" localSheetId="14">ИБР_районы_округа_2027!$A$1:$L$27</definedName>
    <definedName name="_xlnm.Print_Area" localSheetId="15">ИБР_районы_округа_2028!$A$1:$L$27</definedName>
    <definedName name="_xlnm.Print_Area" localSheetId="16">ИБР_районы_округа_2029!$A$1:$L$27</definedName>
    <definedName name="_xlnm.Print_Area" localSheetId="20">'ИНП_МОГО 5 налогов'!$A$1:$H$9</definedName>
    <definedName name="_xlnm.Print_Area" localSheetId="19">'ИНП_районы 3 налога'!$A$1:$H$23</definedName>
    <definedName name="_xlnm.Print_Area" localSheetId="0">'расчетный объем'!$A$4:$G$39</definedName>
    <definedName name="_xlnm.Print_Area" localSheetId="5">'субвенции 2027'!$A$1:$M$25</definedName>
    <definedName name="_xlnm.Print_Area" localSheetId="2">'субвенции 2027_ГП'!$A$1:$L$74</definedName>
    <definedName name="_xlnm.Print_Area" localSheetId="4">'субвенции 2027_СП'!$A$1:$L$118</definedName>
    <definedName name="_xlnm.Print_Area" localSheetId="8">'субвенции 2028'!$A$1:$M$28</definedName>
    <definedName name="_xlnm.Print_Area" localSheetId="6">'субвенции 2028_ГП'!$A$1:$L$74</definedName>
    <definedName name="_xlnm.Print_Area" localSheetId="7">'субвенции 2028_СП'!$A$1:$L$118</definedName>
    <definedName name="_xlnm.Print_Area" localSheetId="11">'субвенции 2029'!$A$1:$H$27</definedName>
    <definedName name="_xlnm.Print_Area" localSheetId="9">'субвенции 2029_ГП'!$A$1:$L$74</definedName>
    <definedName name="_xlnm.Print_Area" localSheetId="10">'субвенции 2029_СП'!$A$1:$L$118</definedName>
    <definedName name="_xlnm.Print_Area" localSheetId="22">'ФФПМО(ГО)2027_5 налогов'!$A$1:$Q$21</definedName>
    <definedName name="_xlnm.Print_Area" localSheetId="24">'ФФПМО(ГО)2028_5 налогов'!$A$1:$Q$17</definedName>
    <definedName name="_xlnm.Print_Area" localSheetId="26">'ФФПМО(ГО)2029_5 налогов'!$A$1:$N$17</definedName>
    <definedName name="_xlnm.Print_Area" localSheetId="21">'ФФПМР2027_3 налога'!$A$1:$Q$31</definedName>
    <definedName name="_xlnm.Print_Area" localSheetId="23">'ФФПМР2028_3 налога'!$A$1:$Q$31</definedName>
    <definedName name="_xlnm.Print_Area" localSheetId="25">'ФФПМР2029_3 налога'!$A$1:$N$31</definedName>
    <definedName name="_xlnm.Print_Area" localSheetId="1">'числ насел.ГП средняя'!$A$1:$F$70</definedName>
    <definedName name="_xlnm.Print_Area" localSheetId="3">'числ насел.СП средняя'!$A$1:$F$114</definedName>
    <definedName name="_xlnm.Print_Area" localSheetId="12">'числ населения средняя'!$A$1:$E$27</definedName>
  </definedNames>
  <calcPr calcId="152511"/>
</workbook>
</file>

<file path=xl/calcChain.xml><?xml version="1.0" encoding="utf-8"?>
<calcChain xmlns="http://schemas.openxmlformats.org/spreadsheetml/2006/main">
  <c r="G24" i="121" l="1"/>
  <c r="AD10" i="231" l="1"/>
  <c r="AD8" i="231"/>
  <c r="AD9" i="231"/>
  <c r="AB8" i="231" l="1"/>
  <c r="AC10" i="231"/>
  <c r="AC8" i="231"/>
  <c r="AC9" i="231"/>
  <c r="AB10" i="231" l="1"/>
  <c r="AB9" i="231"/>
  <c r="B8" i="238" l="1"/>
  <c r="B7" i="238"/>
  <c r="K6" i="256" l="1"/>
  <c r="K6" i="255"/>
  <c r="D31" i="207" l="1"/>
  <c r="C31" i="207"/>
  <c r="B31" i="207"/>
  <c r="C31" i="136"/>
  <c r="B31" i="136"/>
  <c r="C32" i="207" l="1"/>
  <c r="B32" i="207"/>
  <c r="C32" i="136"/>
  <c r="B32" i="136"/>
  <c r="K6" i="120" l="1"/>
  <c r="D32" i="207" l="1"/>
  <c r="D31" i="136" l="1"/>
  <c r="D32" i="136" l="1"/>
  <c r="B9" i="238" l="1"/>
  <c r="E11" i="258" l="1"/>
  <c r="I11" i="260" l="1"/>
  <c r="XEZ5" i="200" l="1"/>
  <c r="E25" i="257" l="1"/>
  <c r="L25" i="257" l="1"/>
  <c r="I25" i="259"/>
  <c r="G29" i="136" l="1"/>
  <c r="F29" i="136" l="1"/>
  <c r="J30" i="207" l="1"/>
  <c r="G30" i="207"/>
  <c r="G32" i="207" s="1"/>
  <c r="J32" i="207"/>
  <c r="G31" i="207" l="1"/>
  <c r="E11" i="236" l="1"/>
  <c r="J29" i="136" l="1"/>
  <c r="L11" i="236"/>
  <c r="I29" i="136" l="1"/>
  <c r="H29" i="136" l="1"/>
  <c r="M29" i="136" l="1"/>
  <c r="F30" i="207" l="1"/>
  <c r="F32" i="207"/>
  <c r="I32" i="207" l="1"/>
  <c r="I30" i="207"/>
  <c r="F31" i="207" l="1"/>
  <c r="H30" i="207" l="1"/>
  <c r="H32" i="207"/>
  <c r="M30" i="207" l="1"/>
  <c r="E29" i="136" l="1"/>
  <c r="E25" i="121" l="1"/>
  <c r="L25" i="121" l="1"/>
</calcChain>
</file>

<file path=xl/sharedStrings.xml><?xml version="1.0" encoding="utf-8"?>
<sst xmlns="http://schemas.openxmlformats.org/spreadsheetml/2006/main" count="2389" uniqueCount="463">
  <si>
    <t>№ п/п</t>
  </si>
  <si>
    <t>ВСЕГО</t>
  </si>
  <si>
    <t>чел.</t>
  </si>
  <si>
    <t>тыс.руб.</t>
  </si>
  <si>
    <t>Наименование муниципального образования</t>
  </si>
  <si>
    <t>Индекс бюджетных расходов</t>
  </si>
  <si>
    <t>Индекс налогового потенциала</t>
  </si>
  <si>
    <t>5=3/4</t>
  </si>
  <si>
    <t>показатели</t>
  </si>
  <si>
    <t>Бокситогорское городское поселение</t>
  </si>
  <si>
    <t>Большедворское сельское поселение</t>
  </si>
  <si>
    <t>Борское сельское поселение</t>
  </si>
  <si>
    <t>Ефимовское городское поселение</t>
  </si>
  <si>
    <t>Пикалевское городское поселение</t>
  </si>
  <si>
    <t>Самойловское сельское поселение</t>
  </si>
  <si>
    <t>Бегуницкое сельское поселение</t>
  </si>
  <si>
    <t>Большеврудское сельское поселение</t>
  </si>
  <si>
    <t>Волосовское городское поселение</t>
  </si>
  <si>
    <t>Калитинское сельское поселение</t>
  </si>
  <si>
    <t>Клопицкое сельское поселение</t>
  </si>
  <si>
    <t>Рабитицкое сельское поселение</t>
  </si>
  <si>
    <t>Сабское сельское поселение</t>
  </si>
  <si>
    <t>Бережковское сельское поселение</t>
  </si>
  <si>
    <t>Волховское городское поселение</t>
  </si>
  <si>
    <t>Вындиноостровское сельское поселение</t>
  </si>
  <si>
    <t>Иссадское сельское поселение</t>
  </si>
  <si>
    <t>Кисельнинское сельское поселение</t>
  </si>
  <si>
    <t>Колчановское сельское поселение</t>
  </si>
  <si>
    <t>Новоладожское городское поселение</t>
  </si>
  <si>
    <t>Пашское сельское поселение</t>
  </si>
  <si>
    <t>Потанинское сельское поселение</t>
  </si>
  <si>
    <t>Свирицкое сельское поселение</t>
  </si>
  <si>
    <t>Селивановское сельское поселение</t>
  </si>
  <si>
    <t>Староладожское сельское поселение</t>
  </si>
  <si>
    <t>Сясьстройское городское поселение</t>
  </si>
  <si>
    <t>Усадищенское сельское поселение</t>
  </si>
  <si>
    <t>Хваловское сельское поселение</t>
  </si>
  <si>
    <t>Агалатовское сельское поселение</t>
  </si>
  <si>
    <t>Всеволожское городское поселение</t>
  </si>
  <si>
    <t>Дубровское городское поселение</t>
  </si>
  <si>
    <t>Кузьмоловское городское поселение</t>
  </si>
  <si>
    <t>Куйвозовское сельское поселение</t>
  </si>
  <si>
    <t>Лесколовское сельское поселение</t>
  </si>
  <si>
    <t>Морозовское городское поселение</t>
  </si>
  <si>
    <t>Новодевяткинское сельское поселение</t>
  </si>
  <si>
    <t>Рахьинское городское поселение</t>
  </si>
  <si>
    <t>Романовское сельское поселение</t>
  </si>
  <si>
    <t>Свердловское городское поселение</t>
  </si>
  <si>
    <t>Сертоловское городское поселение</t>
  </si>
  <si>
    <t>Токсовское городское поселение</t>
  </si>
  <si>
    <t>Щегловское сельское поселение</t>
  </si>
  <si>
    <t>Выборгское городское поселение</t>
  </si>
  <si>
    <t>Высоцкое городское поселение</t>
  </si>
  <si>
    <t>Гончаровское сельское поселение</t>
  </si>
  <si>
    <t>Каменногорское городское поселение</t>
  </si>
  <si>
    <t>Красносельское сельское поселение</t>
  </si>
  <si>
    <t>Полянское сельское поселение</t>
  </si>
  <si>
    <t>Приморское городское поселение</t>
  </si>
  <si>
    <t>Рощинское городское поселение</t>
  </si>
  <si>
    <t>Светогорское городское поселение</t>
  </si>
  <si>
    <t>Селезневское сельское поселение</t>
  </si>
  <si>
    <t>Советское городское поселение</t>
  </si>
  <si>
    <t>Большелуцкое сельское поселение</t>
  </si>
  <si>
    <t>Ивангородское городское поселение</t>
  </si>
  <si>
    <t>Кингисеппское городское поселение</t>
  </si>
  <si>
    <t>Котельское сельское поселение</t>
  </si>
  <si>
    <t>Кузёмкинское сельское поселение</t>
  </si>
  <si>
    <t>Нежновское сельское поселение</t>
  </si>
  <si>
    <t>Опольевское сельское поселение</t>
  </si>
  <si>
    <t>Пустомержское сельское поселение</t>
  </si>
  <si>
    <t>Усть-Лужское сельское поселение</t>
  </si>
  <si>
    <t>Фалилеевское сельское поселение</t>
  </si>
  <si>
    <t>Будогощское городское поселение</t>
  </si>
  <si>
    <t>Глажевское сельское поселение</t>
  </si>
  <si>
    <t>Киришское городское поселение</t>
  </si>
  <si>
    <t>Кусинское сельское поселение</t>
  </si>
  <si>
    <t>Пчевжинское сельское поселение</t>
  </si>
  <si>
    <t>Пчевское сельское поселение</t>
  </si>
  <si>
    <t>Кировское городское поселение</t>
  </si>
  <si>
    <t>Мгинское городское поселение</t>
  </si>
  <si>
    <t>Назиевское городское поселение</t>
  </si>
  <si>
    <t>Отрадненское городское поселение</t>
  </si>
  <si>
    <t>Павловское городское поселение</t>
  </si>
  <si>
    <t>Приладожское городское поселение</t>
  </si>
  <si>
    <t>Путиловское сельское поселение</t>
  </si>
  <si>
    <t>Суховское сельское поселение</t>
  </si>
  <si>
    <t>Шлиссельбургское городское поселение</t>
  </si>
  <si>
    <t>Шумское сельское поселение</t>
  </si>
  <si>
    <t>Алеховщинское сельское поселение</t>
  </si>
  <si>
    <t>Лодейнопольское городское поселение</t>
  </si>
  <si>
    <t>Свирьстройское городское поселение</t>
  </si>
  <si>
    <t>Янегское сельское поселение</t>
  </si>
  <si>
    <t>Большеижорское городское поселение</t>
  </si>
  <si>
    <t>Горбунковское сельское поселение</t>
  </si>
  <si>
    <t>Гостилицкое сельское поселение</t>
  </si>
  <si>
    <t>Кипенское сельское поселение</t>
  </si>
  <si>
    <t>Копорское сельское поселение</t>
  </si>
  <si>
    <t>Лаголовское сельское поселение</t>
  </si>
  <si>
    <t>Лебяженское городское поселение</t>
  </si>
  <si>
    <t>Лопухинское сельское поселение</t>
  </si>
  <si>
    <t>Низинское сельское поселение</t>
  </si>
  <si>
    <t>Оржицкое сельское поселение</t>
  </si>
  <si>
    <t>Пениковское сельское поселение</t>
  </si>
  <si>
    <t>Ропшинское сельское поселение</t>
  </si>
  <si>
    <t>Русско-Высоцкое сельское поселение</t>
  </si>
  <si>
    <t>Володарское сельское поселение</t>
  </si>
  <si>
    <t>Волошовское сельское поселение</t>
  </si>
  <si>
    <t>Дзержинское сельское поселение</t>
  </si>
  <si>
    <t>Заклинское сельское поселение</t>
  </si>
  <si>
    <t>Лужское городское поселение</t>
  </si>
  <si>
    <t>Мшинское сельское поселение</t>
  </si>
  <si>
    <t>Оредежское сельское поселение</t>
  </si>
  <si>
    <t>Осьминское сельское поселение</t>
  </si>
  <si>
    <t>Ретюнское сельское поселение</t>
  </si>
  <si>
    <t>Серебрянское сельское поселение</t>
  </si>
  <si>
    <t>Скребловское сельское поселение</t>
  </si>
  <si>
    <t>Толмачевское городское поселение</t>
  </si>
  <si>
    <t>Торковичское сельское поселение</t>
  </si>
  <si>
    <t>Ям-Тёсовское сельское поселение</t>
  </si>
  <si>
    <t>Важинское городское поселение</t>
  </si>
  <si>
    <t>Винницкое сельское поселение</t>
  </si>
  <si>
    <t>Вознесенское городское поселение</t>
  </si>
  <si>
    <t>Никольское городское поселение</t>
  </si>
  <si>
    <t>Подпорожское городское поселение</t>
  </si>
  <si>
    <t>Громовское сельское поселение</t>
  </si>
  <si>
    <t>Запорожское сельское поселение</t>
  </si>
  <si>
    <t>Красноозерное сельское поселение</t>
  </si>
  <si>
    <t>Кузнечнинское городское поселение</t>
  </si>
  <si>
    <t>Ларионовское сельское поселение</t>
  </si>
  <si>
    <t>Мельниковское сельское поселение</t>
  </si>
  <si>
    <t>Мичуринское сельское поселение</t>
  </si>
  <si>
    <t>Петровское сельское поселение</t>
  </si>
  <si>
    <t>Плодовское сельское поселение</t>
  </si>
  <si>
    <t>Приозерское городское поселение</t>
  </si>
  <si>
    <t>Раздольевское сельское поселение</t>
  </si>
  <si>
    <t>Ромашкинское сельское поселение</t>
  </si>
  <si>
    <t>Севастьяновское сельское поселение</t>
  </si>
  <si>
    <t>Сосновское сельское поселение</t>
  </si>
  <si>
    <t>Выскатское сельское поселение</t>
  </si>
  <si>
    <t>Гостицкое сельское поселение</t>
  </si>
  <si>
    <t>Загривское сельское поселение</t>
  </si>
  <si>
    <t>Новосельское сельское поселение</t>
  </si>
  <si>
    <t>Сланцевское городское поселение</t>
  </si>
  <si>
    <t>Старопольское сельское поселение</t>
  </si>
  <si>
    <t>Черновское сельское поселение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</si>
  <si>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</si>
  <si>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</si>
  <si>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</si>
  <si>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</si>
  <si>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</si>
  <si>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Тихвинское городское поселение</t>
  </si>
  <si>
    <t>Цвылевское сельское поселение</t>
  </si>
  <si>
    <t>Шугозерское сельское поселение</t>
  </si>
  <si>
    <t>Красноборское городское поселение</t>
  </si>
  <si>
    <t>Лисинское сельское поселение</t>
  </si>
  <si>
    <t>Любанское городское поселение</t>
  </si>
  <si>
    <t>Нурминское сельское поселение</t>
  </si>
  <si>
    <t>Рябовское городское поселение</t>
  </si>
  <si>
    <t>Тосненское городское поселение</t>
  </si>
  <si>
    <t>Трубникоборское сельское поселение</t>
  </si>
  <si>
    <t>Ульяновское городское поселение</t>
  </si>
  <si>
    <t>Форносовское городское поселение</t>
  </si>
  <si>
    <t>остальные расходы</t>
  </si>
  <si>
    <t>%</t>
  </si>
  <si>
    <t>ИТОГО</t>
  </si>
  <si>
    <t>Бокситогорский МР</t>
  </si>
  <si>
    <t>Волосовский МР</t>
  </si>
  <si>
    <t>Волховский МР</t>
  </si>
  <si>
    <t>Всеволожский МР</t>
  </si>
  <si>
    <t>Гатчинский МР</t>
  </si>
  <si>
    <t>Кингисеппский МР</t>
  </si>
  <si>
    <t>Киришский МР</t>
  </si>
  <si>
    <t>Кировский МР</t>
  </si>
  <si>
    <t>Лодейнопольский МР</t>
  </si>
  <si>
    <t>Ломоносовский МР</t>
  </si>
  <si>
    <t>Лужский МР</t>
  </si>
  <si>
    <t>Подпорожский МР</t>
  </si>
  <si>
    <t>Приозерский МР</t>
  </si>
  <si>
    <t>Сланцевский МР</t>
  </si>
  <si>
    <t>Тихвинский МР</t>
  </si>
  <si>
    <t>Сосновоборский ГО</t>
  </si>
  <si>
    <t xml:space="preserve">Индекс бюджетных расходов </t>
  </si>
  <si>
    <t>проект бюджета</t>
  </si>
  <si>
    <t>тепловая энергия</t>
  </si>
  <si>
    <t>руб./Гкал</t>
  </si>
  <si>
    <t>руб./куб.м</t>
  </si>
  <si>
    <t xml:space="preserve">Расчетная сумма дотации на выравнивание бюджетной обеспеченности </t>
  </si>
  <si>
    <t xml:space="preserve">Потенциал доходов по налогу на доходы физических лиц </t>
  </si>
  <si>
    <r>
      <t>км</t>
    </r>
    <r>
      <rPr>
        <vertAlign val="superscript"/>
        <sz val="8"/>
        <rFont val="Arial Cyr"/>
        <charset val="204"/>
      </rPr>
      <t>2</t>
    </r>
  </si>
  <si>
    <t>Доможировское сельское поселение</t>
  </si>
  <si>
    <t>Наименование МО</t>
  </si>
  <si>
    <t>ИТОГО по районам</t>
  </si>
  <si>
    <t>количество дотационных поселений</t>
  </si>
  <si>
    <t>тыс руб.</t>
  </si>
  <si>
    <t>дошкольное образование</t>
  </si>
  <si>
    <t>численность детей в возрасте 1-6 лет</t>
  </si>
  <si>
    <t>численность детей в возрасте 5-18 лет</t>
  </si>
  <si>
    <t>общее образование</t>
  </si>
  <si>
    <t>разрыв до выравнивания</t>
  </si>
  <si>
    <t>разрыв после выравнивания</t>
  </si>
  <si>
    <t>по 2 МО</t>
  </si>
  <si>
    <t>Расчетная дотация на выравнивание бюджетной обеспеченности</t>
  </si>
  <si>
    <t>Индекс потребительских цен</t>
  </si>
  <si>
    <t>водоотведение</t>
  </si>
  <si>
    <t>водоснабжение</t>
  </si>
  <si>
    <t>Лидское сельское поселение</t>
  </si>
  <si>
    <t xml:space="preserve">прогноз тарифов на коммунальные услуги бюджетных потребителей </t>
  </si>
  <si>
    <t>руб./чел.</t>
  </si>
  <si>
    <t>Юкковское сельское поселение</t>
  </si>
  <si>
    <t>Первомайское сельское поселение</t>
  </si>
  <si>
    <t>Вистинское сельское поселение</t>
  </si>
  <si>
    <t>Синявинское городское поселение</t>
  </si>
  <si>
    <t>Шапкинское сельское поселение</t>
  </si>
  <si>
    <t>Наименование поселения</t>
  </si>
  <si>
    <t>Муниципальный район</t>
  </si>
  <si>
    <t xml:space="preserve">ИТОГО </t>
  </si>
  <si>
    <t>Коэффициент масштаба</t>
  </si>
  <si>
    <t>руб.</t>
  </si>
  <si>
    <t>муниципальное управление</t>
  </si>
  <si>
    <t>национальная экономика</t>
  </si>
  <si>
    <t>Корректирующие коэффициенты</t>
  </si>
  <si>
    <t>Итого</t>
  </si>
  <si>
    <t>Отраслевые индексы бюджетных расходов</t>
  </si>
  <si>
    <t>Коэффициент различий в стоимости коммунальных услуг</t>
  </si>
  <si>
    <t>8=7/3*итого3/ итого7</t>
  </si>
  <si>
    <t>9=8/6</t>
  </si>
  <si>
    <t>6=4*5/ сумм(4*5*3)* итого3</t>
  </si>
  <si>
    <t>Расчетный объем средств для доведения БО до критерия выравнивания</t>
  </si>
  <si>
    <t>Коэффициент различий в стоимости рабочей силы (оплате труда)</t>
  </si>
  <si>
    <t>справочно</t>
  </si>
  <si>
    <t>Коэффициент удорожания для МР</t>
  </si>
  <si>
    <t>К1</t>
  </si>
  <si>
    <t>Коэффициент удорожания (К1)</t>
  </si>
  <si>
    <t>Коэффициент плотности (К2)</t>
  </si>
  <si>
    <t>Коэффициент масштаба (К3)</t>
  </si>
  <si>
    <t>К1, К3</t>
  </si>
  <si>
    <t>К1, К2</t>
  </si>
  <si>
    <t>4=0,5*2+ 0,1*3+0,4</t>
  </si>
  <si>
    <t>критерий выравнивания РБО</t>
  </si>
  <si>
    <t>Заневское городское поселение</t>
  </si>
  <si>
    <t>Наименование муниципального района, городского округа</t>
  </si>
  <si>
    <t xml:space="preserve">среднемесячная начисленная заработная плата работников организаций </t>
  </si>
  <si>
    <t xml:space="preserve">площадь территории </t>
  </si>
  <si>
    <t>Сумма дотации, заменяемая дополнительным нормативом отчислений от НДФЛ</t>
  </si>
  <si>
    <t>Нераспределенная сумма</t>
  </si>
  <si>
    <t>Критерий выравнивания расчетной бюджетной обеспеченности МР (ГО)</t>
  </si>
  <si>
    <t>в том числе:</t>
  </si>
  <si>
    <t>городские поселения</t>
  </si>
  <si>
    <t>сельские поселения</t>
  </si>
  <si>
    <t>2=3+4</t>
  </si>
  <si>
    <t>7=2+6</t>
  </si>
  <si>
    <t>Фёдоровское городское поселение</t>
  </si>
  <si>
    <t>Аннинское городское поселение</t>
  </si>
  <si>
    <t>Виллозское городское поселение</t>
  </si>
  <si>
    <t xml:space="preserve">сумма </t>
  </si>
  <si>
    <t>Критерий выравнивания финансовых возможностей городских поселений (руб.чел.)</t>
  </si>
  <si>
    <t>Сумма дотаций, заменяемых дополнительными нормативами отчислений от налога на доходы физических лиц в бюджеты муниципальных районов, городского округа (10% от НДФЛ) (тыс.руб.)</t>
  </si>
  <si>
    <t>Муринское городское поселение</t>
  </si>
  <si>
    <t>Норматив финансового обеспечения исполнения отдельных государственных полномочий по выравниванию бюджетной обеспеченности городских поселений (руб.чел.)</t>
  </si>
  <si>
    <t>Норматив финансового обеспечения исполнения отдельных государственных полномочий по выравниванию бюджетной обеспеченности сельских поселений (руб.чел.)</t>
  </si>
  <si>
    <t>Тосненский МР</t>
  </si>
  <si>
    <t>Выборгский МР</t>
  </si>
  <si>
    <t>Муниципальный район (городской округ)</t>
  </si>
  <si>
    <t>Суммарный налоговый потенциал, тыс. руб.</t>
  </si>
  <si>
    <t>Индекс налогового потенциала (ИНП)</t>
  </si>
  <si>
    <t>НБ(ндфл)</t>
  </si>
  <si>
    <t>НБ(усн)</t>
  </si>
  <si>
    <t>НУ(усн)</t>
  </si>
  <si>
    <t>МИН(усн)</t>
  </si>
  <si>
    <t xml:space="preserve"> </t>
  </si>
  <si>
    <t>Налог на доходы физических лиц</t>
  </si>
  <si>
    <t>Земельный налог</t>
  </si>
  <si>
    <t>Субвенция бюджету муниципального района из областного бюджета на осуществление отдельных государственных полномочий (в части, соответствующей городским поселениям)</t>
  </si>
  <si>
    <t>Индекс бюджетных расходов, 
ИБРj</t>
  </si>
  <si>
    <t>Индекс налогового потенциала,
ИНПj</t>
  </si>
  <si>
    <t>Сумма дотации, заменяемая дополнительным нормативом,
Д2j</t>
  </si>
  <si>
    <t>Тj,
тыс.руб.</t>
  </si>
  <si>
    <t xml:space="preserve">общий объем дотаций, Д(мрг) </t>
  </si>
  <si>
    <t>Д(расч)j,
тыс.руб.</t>
  </si>
  <si>
    <t>БОj, раз</t>
  </si>
  <si>
    <t>РБОj, раз</t>
  </si>
  <si>
    <t>Налог, взимаемый в связи с применением УСН</t>
  </si>
  <si>
    <t>В том числе</t>
  </si>
  <si>
    <t>Налоговый потенциал, тыс. руб.</t>
  </si>
  <si>
    <t>Налог на имущество физических лиц</t>
  </si>
  <si>
    <t>Показатель, характеризующий потребность в выравнивании бюджетной обеспеченности поселения</t>
  </si>
  <si>
    <t>Аki</t>
  </si>
  <si>
    <t>Коэффициент нуждаемости поселения в выравнивании бюджетной обеспеченности</t>
  </si>
  <si>
    <t>K(нужд)ki</t>
  </si>
  <si>
    <t>БОki</t>
  </si>
  <si>
    <t>ИНПki</t>
  </si>
  <si>
    <t>ИБРki</t>
  </si>
  <si>
    <t>Нki</t>
  </si>
  <si>
    <t>5 = 1+(300/гр.3)</t>
  </si>
  <si>
    <t>k(мш)ki</t>
  </si>
  <si>
    <t>k(уд)ki</t>
  </si>
  <si>
    <t>НПki</t>
  </si>
  <si>
    <t>12 = Nk * (11) * (3)</t>
  </si>
  <si>
    <t>СПРАВОЧНО: дополнительный норматив отчислений от НДФЛ, обеспечивающий полное покрытие расчетной суммы дотации</t>
  </si>
  <si>
    <r>
      <t xml:space="preserve">Расчетная бюджетная обеспеченность </t>
    </r>
    <r>
      <rPr>
        <b/>
        <sz val="10"/>
        <rFont val="Arial Cyr"/>
        <charset val="204"/>
      </rPr>
      <t>до выравнивания</t>
    </r>
  </si>
  <si>
    <t>Субвенция бюджету муниципального района из областного бюджета на осуществление отдельных государственных полномочий (в части, соответствующей сельским поселениям)</t>
  </si>
  <si>
    <t>Общий объем субвенций, предоставляемых бюджетам муниципальных районов из областного бюджета на осуществление отдельных государственных полномочий (тыс.руб.)</t>
  </si>
  <si>
    <t xml:space="preserve">  - объем субвенций в части дотаций городским поселениям</t>
  </si>
  <si>
    <t xml:space="preserve">  - объем субвенций в части дотаций сельским поселениям</t>
  </si>
  <si>
    <r>
      <t>10=(1-БОki)×ИБРki, или 0 если Боki &gt;</t>
    </r>
    <r>
      <rPr>
        <sz val="8"/>
        <rFont val="Calibri"/>
        <family val="2"/>
        <charset val="204"/>
      </rPr>
      <t xml:space="preserve"> </t>
    </r>
    <r>
      <rPr>
        <sz val="8"/>
        <rFont val="Arial Cyr"/>
        <charset val="204"/>
      </rPr>
      <t>1</t>
    </r>
  </si>
  <si>
    <t>10=(1-БОki)×ИБРki, или 0 если Боki  &gt; 1</t>
  </si>
  <si>
    <t>10=(1-БОki)×ИБРki, или 0 если Боki &gt;1</t>
  </si>
  <si>
    <t>10=(1-БОki)×ИБРki, или 0 если Боki&gt;1</t>
  </si>
  <si>
    <t>Критерий выравнивания финансовых возможностей сельских поселений (руб.чел.)</t>
  </si>
  <si>
    <t>Нераспределенная сумма (20%) (тыс.руб.)</t>
  </si>
  <si>
    <t>Итого расчетный объем средств на выравнивание БО муниципальных образований (тыс.руб.)</t>
  </si>
  <si>
    <t>Общий объем дотаций на выравнивание бюджетной обеспеченности муниципальных районов (городских округов) (тыс.руб.)</t>
  </si>
  <si>
    <t>Нераспределенный резерв</t>
  </si>
  <si>
    <t xml:space="preserve">Расчетная дотация на выравнивание бюджетной обеспеченности </t>
  </si>
  <si>
    <r>
      <t xml:space="preserve">Расчетная бюджетная обеспеченность                               </t>
    </r>
    <r>
      <rPr>
        <b/>
        <sz val="10"/>
        <rFont val="Arial Cyr"/>
        <charset val="204"/>
      </rPr>
      <t xml:space="preserve">после выравнивания </t>
    </r>
  </si>
  <si>
    <t>Д(мрг)j 
макс(Д(мин)j, Тj)
тыс.руб.</t>
  </si>
  <si>
    <t>16=11/14*100</t>
  </si>
  <si>
    <t>Дотация, предоставляемая бюджету МР),
Д1j</t>
  </si>
  <si>
    <t>Общая численность населения муниципальных образований на начало текущего года (чел.)</t>
  </si>
  <si>
    <t>Патентная система налогообложения</t>
  </si>
  <si>
    <t>НБ(патент)</t>
  </si>
  <si>
    <t>Д(мрг)j ,
тыс.руб.</t>
  </si>
  <si>
    <t>Рост расчетной дотации на выравнивание бюджетной обеспеченности</t>
  </si>
  <si>
    <r>
      <t xml:space="preserve">Расчетная дотация на выравнивание бюджетной обеспеченности   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 xml:space="preserve">с учетом ограничения на рост дотации - не более 10% </t>
    </r>
  </si>
  <si>
    <t xml:space="preserve">Средняя численность населения за 3 отчетных года </t>
  </si>
  <si>
    <t xml:space="preserve">средняя численность населения за 3 отчетных года </t>
  </si>
  <si>
    <t xml:space="preserve">Дополнительный норматив отчислений от НДФЛ, заменяющий дотацию </t>
  </si>
  <si>
    <t>Колтушское городское поселение</t>
  </si>
  <si>
    <t>за 2022 год</t>
  </si>
  <si>
    <t xml:space="preserve">численность населения  на 01.01.2023                        </t>
  </si>
  <si>
    <t>5= (2+3+4) / 3</t>
  </si>
  <si>
    <t>не может превышать 10 % по отношению к уровню предыдущего финансового года,
%</t>
  </si>
  <si>
    <t xml:space="preserve">Расчетная бюджетная обеспеченность </t>
  </si>
  <si>
    <t>Расчетная бюджетная обеспеченность</t>
  </si>
  <si>
    <t>6= (3+4+5) / 3</t>
  </si>
  <si>
    <t>5=6+7</t>
  </si>
  <si>
    <t xml:space="preserve">городские поселения </t>
  </si>
  <si>
    <t xml:space="preserve">сельские поселения </t>
  </si>
  <si>
    <t>4=2+3</t>
  </si>
  <si>
    <t xml:space="preserve">Всего                
</t>
  </si>
  <si>
    <t xml:space="preserve">  - в части дотаций городским поселениям</t>
  </si>
  <si>
    <t xml:space="preserve">  - в части дотаций сельским поселениям</t>
  </si>
  <si>
    <r>
      <t xml:space="preserve">Объем субвенций в части дотаций на выравнивание БО городским, сельским поселениям </t>
    </r>
    <r>
      <rPr>
        <b/>
        <sz val="10"/>
        <rFont val="Arial Cyr"/>
        <charset val="204"/>
      </rPr>
      <t xml:space="preserve">исходя из норматива финансового обеспечения </t>
    </r>
    <r>
      <rPr>
        <sz val="10"/>
        <rFont val="Arial Cyr"/>
        <charset val="204"/>
      </rPr>
      <t>исполнения отдельных государственных полномочий по выравниванию бюджетной обеспеченности поселений</t>
    </r>
    <r>
      <rPr>
        <b/>
        <sz val="10"/>
        <rFont val="Arial Cyr"/>
        <charset val="204"/>
      </rPr>
      <t xml:space="preserve"> и средней численности населения поселений</t>
    </r>
  </si>
  <si>
    <t>Объем субвенций в части средств на организацию исполнения отдельных государственных полномочий муниципальным районом Ленинградской области</t>
  </si>
  <si>
    <t xml:space="preserve"> итого на исполнение ГП</t>
  </si>
  <si>
    <t>на организацию исполнения ГП</t>
  </si>
  <si>
    <t>всего субвенция</t>
  </si>
  <si>
    <t>Всего субвенция</t>
  </si>
  <si>
    <t>Субвенция на осуществление ГП (по расчету)</t>
  </si>
  <si>
    <t>8=9+10</t>
  </si>
  <si>
    <r>
      <t xml:space="preserve">Нераспределенная сумма  (не более 20%) (тыс.руб.)  - </t>
    </r>
    <r>
      <rPr>
        <sz val="8"/>
        <rFont val="Arial Cyr"/>
        <charset val="204"/>
      </rPr>
      <t>изм.Методики с  2024 года</t>
    </r>
  </si>
  <si>
    <r>
      <t>Субвенция на осуществление ГП</t>
    </r>
    <r>
      <rPr>
        <sz val="8"/>
        <rFont val="Arial Cyr"/>
        <charset val="204"/>
      </rPr>
      <t xml:space="preserve"> (по расчету)</t>
    </r>
  </si>
  <si>
    <t>Гатчинский МО</t>
  </si>
  <si>
    <t>прогноз налоговых доходов МО(ГО</t>
  </si>
  <si>
    <t>Дотация, предоставляемая бюджету МО(ГО),
Д1j</t>
  </si>
  <si>
    <t>6=(3/2)/(итого2/ итого3)</t>
  </si>
  <si>
    <t>7=(4/2)/(итого2/ итого4)</t>
  </si>
  <si>
    <t>8=(5/2)/(итого2/ итого5)</t>
  </si>
  <si>
    <t>НБ (НИФЛ)</t>
  </si>
  <si>
    <t>НБ (ЗН)</t>
  </si>
  <si>
    <t xml:space="preserve">Налоговый потенциал  МР                       (НДФЛ, П, УСН )                                 </t>
  </si>
  <si>
    <t>прогноз налоговых доходов МР</t>
  </si>
  <si>
    <t>средняя численность населения МР</t>
  </si>
  <si>
    <t>Наименование муниципального района, муниципального округа, городского округа</t>
  </si>
  <si>
    <t xml:space="preserve">Распределение дотаций на выравнивание бюджетной обеспеченности муниципальных районов </t>
  </si>
  <si>
    <t>Распределение дотаций на выравнивание бюджетной обеспеченности муниципальных округов, городских округов</t>
  </si>
  <si>
    <t xml:space="preserve">численность населения  на 01.01.2024                        </t>
  </si>
  <si>
    <t>за 2023 год</t>
  </si>
  <si>
    <t>Бугровское городское поселение</t>
  </si>
  <si>
    <t>Тельмановское городское поселение</t>
  </si>
  <si>
    <t>2 126 796,0</t>
  </si>
  <si>
    <t xml:space="preserve">Утв на 2025 год </t>
  </si>
  <si>
    <t xml:space="preserve">Утв на 2026 год </t>
  </si>
  <si>
    <t>прогноз налоговых доходов (ПНД) на 2027 год</t>
  </si>
  <si>
    <t>норматив финансового обеспечения исполнения отдельных гос.полномочий по выравниванию БО городских поселений на 2027 год (руб.чел.)</t>
  </si>
  <si>
    <t>Налоговый потенциал (ЗемН, НДФЛ, НИФЛ) на 2027 год, тыс.руб.</t>
  </si>
  <si>
    <t>ИТОГО по округам</t>
  </si>
  <si>
    <t>ВСЕГО по ЛО</t>
  </si>
  <si>
    <t>Расчет индексов бюджетных расходов муниципальных районов, муниципального округа, городского округа на 2027 год</t>
  </si>
  <si>
    <t xml:space="preserve">Налоговый потенциал МО(ГО)                        (НДФЛ, П, УСН, ЗемН, НИФЛ)                                 </t>
  </si>
  <si>
    <t>средняя численность населения МО(ГО)</t>
  </si>
  <si>
    <t>на 2027 год</t>
  </si>
  <si>
    <t>13=8/11*100</t>
  </si>
  <si>
    <t xml:space="preserve">на 2027 год </t>
  </si>
  <si>
    <t>Сумма дотации, предоставляемая бюджету муниципального района (муниципального округа, городского округа)</t>
  </si>
  <si>
    <t>Расчетный объем дотации муниципальным районам (муниципальным округам, городским округам) в целях достижения критерия выравнивания расчетной БО муниципальных районов (муниципальных округов, городских округов) (тыс.руб.)</t>
  </si>
  <si>
    <t xml:space="preserve">Средняя численность населения городских поселений за три отчетных года (чел.) </t>
  </si>
  <si>
    <t xml:space="preserve">Средняя численность населения сельских поселений за три отчетных года (чел.) </t>
  </si>
  <si>
    <t>Средняя численность населения муниципальных районов (муниципальных округов, городских округов) за три отчетных года (чел.)</t>
  </si>
  <si>
    <r>
      <t xml:space="preserve">Объем субвенций в части дотаций на выравнивание БО городским, сельским поселениям </t>
    </r>
    <r>
      <rPr>
        <b/>
        <sz val="10"/>
        <rFont val="Arial Cyr"/>
        <charset val="204"/>
      </rPr>
      <t xml:space="preserve">с учетом сохранения размера субвенции бюджету каждого муниципального района </t>
    </r>
    <r>
      <rPr>
        <sz val="10"/>
        <rFont val="Arial Cyr"/>
        <charset val="204"/>
      </rPr>
      <t xml:space="preserve">на 2025-2026 годы по сравнению с размером, утвержденным на 2025-2026 годы в бюджете на 2024-2026 годы  - </t>
    </r>
    <r>
      <rPr>
        <sz val="8"/>
        <rFont val="Arial Cyr"/>
        <charset val="204"/>
      </rPr>
      <t>изм.Методики с с 2024 года</t>
    </r>
  </si>
  <si>
    <t>Сумма дотаций, предоставляемых бюджетам муниципальных районов (муниципальных округов, городских округов) из областного бюджета  (тыс.руб.)</t>
  </si>
  <si>
    <t xml:space="preserve">12 = Nk * (11) * (3) </t>
  </si>
  <si>
    <t>Прогноз поступлений по налогу на доходы физических лиц в консолидированный бюджет Ленинградской области с территории муниципального района (муниципального округа, городского округа) в очередном финансовом году и плановом периоде  (НПндфл) (тыс.руб.)</t>
  </si>
  <si>
    <t>прогноз налоговых доходов МО(ГО)</t>
  </si>
  <si>
    <t>Итого расчетный объем средств на выравнивание БО муниципальных образований с учетом средств на организацию исполнения отдельных государственных полномочий муниципальным районом Ленинградской области (тыс.руб.)</t>
  </si>
  <si>
    <t xml:space="preserve">численность населения  на 01.01.2025                        </t>
  </si>
  <si>
    <t>за 2024 год</t>
  </si>
  <si>
    <t xml:space="preserve"> за 2022-2024 годы</t>
  </si>
  <si>
    <t xml:space="preserve">численность населения  на 01.01.2025                      </t>
  </si>
  <si>
    <t>Расчет субвенции на осуществление полномочия по расчету и предоставлению дотаций бюджетам поселений за счет средств областного бюджета на 2028 год</t>
  </si>
  <si>
    <t>средняя численность за 3 отчетных года (2022-2024)</t>
  </si>
  <si>
    <t>РАСЧЕТ РАСПРЕДЕЛЕНИЯ СУБВЕНЦИЙ НА ОСУЩЕСТВЛЕНИЕ ОТДЕЛЬНЫХ ГОСУДАРСТВЕННЫХ ПОЛНОМОЧИЙ (В ЧАСТИ, СООТВЕТСТВУЮЩЕЙ СЕЛЬСКИМ ПОСЕЛЕНИЯМ) НА 2027 ГОД</t>
  </si>
  <si>
    <t>РАСЧЕТ РАСПРЕДЕЛЕНИЯ СУБВЕНЦИЙ НА ОСУЩЕСТВЛЕНИЕ ОТДЕЛЬНЫХ ГОСУДАРСТВЕННЫХ ПОЛНОМОЧИЙ (В ЧАСТИ, СООТВЕТСТВУЮЩЕЙ ГОРОДСКИМ ПОСЕЛЕНИЯМ) НА 2028 ГОД</t>
  </si>
  <si>
    <t>Налоговый потенциал (ЗемН, НДФЛ, НИФЛ) на 2028 год, тыс.руб.</t>
  </si>
  <si>
    <t>прогноз налоговых доходов (ПНД) на 2028 год</t>
  </si>
  <si>
    <t>норматив финансового обеспечения исполнения отдельных гос.полномочий по выравниванию БО городских поселений на 2028 год (руб.чел.)</t>
  </si>
  <si>
    <t>норматив финансового обеспечения исполнения отдельных гос.полномочий по выравниванию БО сельских поселений на 2028 год (руб.чел.)</t>
  </si>
  <si>
    <t xml:space="preserve"> 2022 - 2024</t>
  </si>
  <si>
    <t>Расчет индексов бюджетных расходов муниципальных районов, муниципального округа, городского округа на 2028 год</t>
  </si>
  <si>
    <t>9=7+8</t>
  </si>
  <si>
    <t>Всего                     (утв. на 2027 год), 
Д(мин)j,  тыс.руб.</t>
  </si>
  <si>
    <t>на 2028 год</t>
  </si>
  <si>
    <t>Расчетная  дотация  (проект на 2027 год)</t>
  </si>
  <si>
    <t>Расчетная дотация (проект на 2027 год с учетом роста на 10%)</t>
  </si>
  <si>
    <t xml:space="preserve">на 2028 год </t>
  </si>
  <si>
    <t xml:space="preserve">Минимальный объем дотации на выравнивание бюджетной обеспеченности муниципального района </t>
  </si>
  <si>
    <t>Минимальный объем дотации на выравнивание бюджетной обеспеченности муниципального района</t>
  </si>
  <si>
    <t xml:space="preserve">Минимальный объем дотации на выравнивание бюджетной обеспеченности муниципального округа (городского округа)   </t>
  </si>
  <si>
    <t>средняя численность населения за 3 отчетных года    (2022-2024)</t>
  </si>
  <si>
    <t>норматив финансового обеспечения исполнения отдельных гос.полномочий по выравниванию БО сельских поселений на 2027 год (руб.чел.)</t>
  </si>
  <si>
    <t>2027/2026</t>
  </si>
  <si>
    <t xml:space="preserve">Расчет объема дотаций и субвенций на выравнивание бюджетной обеспеченности муниципальных образований на 2027-2029 годы, </t>
  </si>
  <si>
    <t>=(28242*1,057)*15*4*1,302*1,2/1000</t>
  </si>
  <si>
    <r>
      <t xml:space="preserve">Расчет средней численности населения </t>
    </r>
    <r>
      <rPr>
        <b/>
        <sz val="10"/>
        <rFont val="Arial Cyr"/>
        <charset val="204"/>
      </rPr>
      <t>городских</t>
    </r>
    <r>
      <rPr>
        <sz val="10"/>
        <rFont val="Arial Cyr"/>
        <charset val="204"/>
      </rPr>
      <t xml:space="preserve"> поселений Ленинградской области за три отчетных года, используемой при распределении субвенций по расчету и предоставлению дотаций на выравнивание бюджетной обеспеченности поселений на 2027-2029 годы</t>
    </r>
  </si>
  <si>
    <t>средняя численность населения  за 3 отчетных года    (2027-2029)</t>
  </si>
  <si>
    <t xml:space="preserve">средняя численность населения  за 3 отчетных года (2027-2029)     </t>
  </si>
  <si>
    <t xml:space="preserve">РАСЧЕТ РАСПРЕДЕЛЕНИЯ СУБВЕНЦИЙ НА ОСУЩЕСТВЛЕНИЕ ОТДЕЛЬНЫХ ГОСУДАРСТВЕННЫХ ПОЛНОМОЧИЙ (В ЧАСТИ, СООТВЕТСТВУЮЩЕЙ ГОРОДСКИМ ПОСЕЛЕНИЯМ) НА 2027 ГОД </t>
  </si>
  <si>
    <t xml:space="preserve">Расчет субвенции на осуществление полномочия по расчету и предоставлению дотаций бюджетам поселений за счет средств областного бюджета на 2027 год    </t>
  </si>
  <si>
    <t>Объем субвенции в части дотации на выравнивание бюджетной обеспеченности городских и сельских поселений на 2027 год, утвержденный в ОЗ о бюджете на 2026-2028 годы</t>
  </si>
  <si>
    <t>Субвенция на осуществление ГП на 2027 год (по расчету)</t>
  </si>
  <si>
    <r>
      <t xml:space="preserve">Субвенция на осуществление ГП </t>
    </r>
    <r>
      <rPr>
        <b/>
        <sz val="8"/>
        <rFont val="Arial Cyr"/>
        <charset val="204"/>
      </rPr>
      <t xml:space="preserve"> (с учетом сохранения объема,  утвержденного на 2027 год  в ОЗ о бюджете на 2026-2028 годы)  </t>
    </r>
  </si>
  <si>
    <t>РАСЧЕТ РАСПРЕДЕЛЕНИЯ СУБВЕНЦИЙ НА ОСУЩЕСТВЛЕНИЕ ОТДЕЛЬНЫХ ГОСУДАРСТВЕННЫХ ПОЛНОМОЧИЙ (В ЧАСТИ, СООТВЕТСТВУЮЩЕЙ СЕЛЬСКИМ ПОСЕЛЕНИЯМ) НА 2028 ГОД</t>
  </si>
  <si>
    <t>Объем субвенции в части дотации на выравнивание бюджетной обеспеченности городских и сельских поселений на 2028 год, утвержденный в ОЗ о бюджете на 2026-2028 годы</t>
  </si>
  <si>
    <r>
      <t xml:space="preserve">Субвенция на осуществление ГП </t>
    </r>
    <r>
      <rPr>
        <b/>
        <sz val="8"/>
        <rFont val="Arial Cyr"/>
        <charset val="204"/>
      </rPr>
      <t xml:space="preserve">с учетом сохранения объема,  утвержденного на 2028 год  в ОЗ о бюджете на 2026-2028 годы  </t>
    </r>
  </si>
  <si>
    <t>РАСЧЕТ РАСПРЕДЕЛЕНИЯ СУБВЕНЦИЙ НА ОСУЩЕСТВЛЕНИЕ ОТДЕЛЬНЫХ ГОСУДАРСТВЕННЫХ ПОЛНОМОЧИЙ (В ЧАСТИ, СООТВЕТСТВУЮЩЕЙ ГОРОДСКИМ ПОСЕЛЕНИЯМ) НА 2029 ГОД</t>
  </si>
  <si>
    <t>Налоговый потенциал (ЗемН, НДФЛ, НИФЛ) на 2029 год, тыс.руб.</t>
  </si>
  <si>
    <t>прогноз налоговых доходов (ПНД) на 2029 год</t>
  </si>
  <si>
    <t>норматив финансового обеспечения исполнения отдельных гос.полномочий по выравниванию БО городских поселений на 2029 год (руб.чел.)</t>
  </si>
  <si>
    <t>РАСЧЕТ РАСПРЕДЕЛЕНИЯ СУБВЕНЦИЙ НА ОСУЩЕСТВЛЕНИЕ ОТДЕЛЬНЫХ ГОСУДАРСТВЕННЫХ ПОЛНОМОЧИЙ (В ЧАСТИ, СООТВЕТСТВУЮЩЕЙ СЕЛЬСКИМ ПОСЕЛЕНИЯМ)  НА 2029 ГОД</t>
  </si>
  <si>
    <t>норматив финансового обеспечения исполнения отдельных гос.полномочий по выравниванию БО сельских поселений на 2029 год (руб.чел.)</t>
  </si>
  <si>
    <t>Расчет субвенции на осуществление полномочия по расчету и предоставлению дотаций бюджетам поселений за счет средств областного бюджета на 2029 год</t>
  </si>
  <si>
    <t>Расчет средней численности населения Ленинградской области за три отчетных года, используемой при распределении дотаций на выравнивание бюджетной обеспеченности муниципальных районов (муниципальных округов, городских округов)  на 2027-2029 годы</t>
  </si>
  <si>
    <t xml:space="preserve">средняя численность населения за 3 отчетных года    (на 2027-2029)
         </t>
  </si>
  <si>
    <t>Исходные данные для расчета индексов бюджетных расходов муниципальных районов, муниципального округа, городского округа на 2027-2029 годы</t>
  </si>
  <si>
    <t>на 01.01.2026</t>
  </si>
  <si>
    <t>Расчет индексов бюджетных расходов муниципальных районов, муниципального округа, городского округа на 2029 год</t>
  </si>
  <si>
    <t>Расчет индексов налогового потенциала муниципальных районов на 2027 - 2029 годы</t>
  </si>
  <si>
    <t>Расчет индексов налогового потенциала муниципального округа, городского округа на 2027 - 2029 годы</t>
  </si>
  <si>
    <t>Расчетная  дотация  (утв. на 2026 год)</t>
  </si>
  <si>
    <t>Расчетная дотация (утв. на 2026 год) с учетом роста на 10%</t>
  </si>
  <si>
    <t>Всего                     (утв. на 2028 год), 
Д(мин)j,  тыс.руб.</t>
  </si>
  <si>
    <t>на 2029 год</t>
  </si>
  <si>
    <t>Расчетная  дотация  (проект на 2028 год)</t>
  </si>
  <si>
    <t>Расчетная дотация (проект на 2028 год с учетом роста на 10%)</t>
  </si>
  <si>
    <t xml:space="preserve">на 2029 год </t>
  </si>
  <si>
    <t>Расчет дополнительных нормативов отчислений от налога на доходы физических лиц, заменяющих дотации на выравнивание бюджетной обеспеченности, на 2027-2029 годы</t>
  </si>
  <si>
    <t>Налоговая база за 2024 год, тыс. руб.</t>
  </si>
  <si>
    <t>Налоговая база за 2024год, тыс. руб.</t>
  </si>
  <si>
    <t>произведенный в соответствии с областным законом от 14 октября 2019 года № 75-оз "О межбюджетных отношениях в Ленинградской области" (с изменениями от 13.07.2026 № 88-оз)</t>
  </si>
  <si>
    <r>
      <t xml:space="preserve">Расчет средней численности населения </t>
    </r>
    <r>
      <rPr>
        <b/>
        <sz val="10"/>
        <rFont val="Arial Cyr"/>
        <charset val="204"/>
      </rPr>
      <t>сельских</t>
    </r>
    <r>
      <rPr>
        <sz val="10"/>
        <rFont val="Arial Cyr"/>
        <charset val="204"/>
      </rPr>
      <t xml:space="preserve"> поселений Ленинградской области за три отчетных года, используемой при распределении субвенций по расчету и предоставлению дотаций на выравнивание бюджетной обеспеченности поселений на 2027-2029 годы</t>
    </r>
  </si>
  <si>
    <t>Исходные данные и расчет налогового потенциала муниципальных районов на 2027-2029 годы</t>
  </si>
  <si>
    <t>Исходные данные и расчет налогового потенциала муниципальных округов, городских округов на 2027-2029 годы</t>
  </si>
  <si>
    <t>Сумма дотаций, заменяемых дополнительными нормативами отчислений от налога на доходы физических лиц в бюджеты муниципальных районов, муниципального округа, городского округа  (6,0% от НДФЛ на 2027 год,  5,4% - на 2028 год , 5,4% - на 2029 год)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</si>
</sst>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0.0000"/>
    <numFmt numFmtId="165" formatCode="0.0"/>
    <numFmt numFmtId="166" formatCode="0.000"/>
    <numFmt numFmtId="167" formatCode="0.0%"/>
    <numFmt numFmtId="168" formatCode="#,##0.0"/>
    <numFmt numFmtId="169" formatCode="#,##0.000"/>
    <numFmt numFmtId="170" formatCode="#,##0.0000"/>
    <numFmt numFmtId="171" formatCode="#,##0.0000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7"/>
      <name val="Arial Cyr"/>
      <family val="2"/>
      <charset val="204"/>
    </font>
    <font>
      <b/>
      <sz val="10"/>
      <name val="Arial Cyr"/>
      <family val="2"/>
      <charset val="204"/>
    </font>
    <font>
      <sz val="9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8"/>
      <color indexed="10"/>
      <name val="Arial Cyr"/>
      <family val="2"/>
      <charset val="204"/>
    </font>
    <font>
      <sz val="12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sz val="8"/>
      <name val="Arial Cyr"/>
      <charset val="204"/>
    </font>
    <font>
      <sz val="10"/>
      <color theme="1"/>
      <name val="Arial Cyr"/>
      <family val="2"/>
      <charset val="204"/>
    </font>
    <font>
      <sz val="8"/>
      <color theme="1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System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i/>
      <sz val="10"/>
      <name val="Arial Cyr"/>
      <charset val="204"/>
    </font>
    <font>
      <sz val="8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0" fontId="22" fillId="0" borderId="0"/>
    <xf numFmtId="9" fontId="7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26" fillId="0" borderId="0" applyNumberFormat="0" applyFill="0" applyBorder="0" applyAlignment="0" applyProtection="0"/>
    <xf numFmtId="0" fontId="7" fillId="0" borderId="0"/>
    <xf numFmtId="0" fontId="37" fillId="0" borderId="0"/>
    <xf numFmtId="0" fontId="3" fillId="0" borderId="0"/>
    <xf numFmtId="0" fontId="38" fillId="0" borderId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9" borderId="0" applyNumberFormat="0" applyBorder="0" applyAlignment="0" applyProtection="0"/>
    <xf numFmtId="0" fontId="36" fillId="6" borderId="0" applyNumberFormat="0" applyBorder="0" applyAlignment="0" applyProtection="0"/>
    <xf numFmtId="0" fontId="36" fillId="14" borderId="0" applyNumberFormat="0" applyBorder="0" applyAlignment="0" applyProtection="0"/>
    <xf numFmtId="0" fontId="34" fillId="4" borderId="19" applyNumberFormat="0" applyAlignment="0" applyProtection="0"/>
    <xf numFmtId="0" fontId="35" fillId="4" borderId="18" applyNumberFormat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30" fillId="0" borderId="0" applyNumberFormat="0" applyFill="0" applyBorder="0" applyAlignment="0" applyProtection="0"/>
    <xf numFmtId="0" fontId="3" fillId="5" borderId="20" applyNumberFormat="0" applyFont="0" applyAlignment="0" applyProtection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5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5" borderId="20" applyNumberFormat="0" applyFont="0" applyAlignment="0" applyProtection="0"/>
    <xf numFmtId="43" fontId="7" fillId="0" borderId="0" applyFont="0" applyFill="0" applyBorder="0" applyAlignment="0" applyProtection="0"/>
  </cellStyleXfs>
  <cellXfs count="5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/>
    <xf numFmtId="165" fontId="0" fillId="0" borderId="0" xfId="0" applyNumberFormat="1"/>
    <xf numFmtId="164" fontId="0" fillId="0" borderId="0" xfId="0" applyNumberFormat="1"/>
    <xf numFmtId="0" fontId="9" fillId="0" borderId="0" xfId="0" applyFont="1"/>
    <xf numFmtId="0" fontId="8" fillId="0" borderId="0" xfId="0" applyFont="1"/>
    <xf numFmtId="164" fontId="8" fillId="0" borderId="0" xfId="0" applyNumberFormat="1" applyFont="1"/>
    <xf numFmtId="3" fontId="9" fillId="0" borderId="0" xfId="0" applyNumberFormat="1" applyFont="1" applyFill="1" applyBorder="1"/>
    <xf numFmtId="0" fontId="13" fillId="0" borderId="0" xfId="0" applyFont="1"/>
    <xf numFmtId="3" fontId="0" fillId="0" borderId="1" xfId="0" applyNumberFormat="1" applyBorder="1"/>
    <xf numFmtId="168" fontId="0" fillId="0" borderId="1" xfId="0" applyNumberFormat="1" applyBorder="1"/>
    <xf numFmtId="168" fontId="0" fillId="0" borderId="0" xfId="0" applyNumberFormat="1"/>
    <xf numFmtId="168" fontId="0" fillId="0" borderId="1" xfId="0" applyNumberFormat="1" applyFill="1" applyBorder="1"/>
    <xf numFmtId="0" fontId="0" fillId="0" borderId="0" xfId="0" applyAlignment="1">
      <alignment horizontal="center" vertical="center"/>
    </xf>
    <xf numFmtId="168" fontId="9" fillId="0" borderId="0" xfId="0" applyNumberFormat="1" applyFont="1" applyFill="1" applyBorder="1"/>
    <xf numFmtId="0" fontId="9" fillId="0" borderId="1" xfId="0" applyFont="1" applyFill="1" applyBorder="1"/>
    <xf numFmtId="0" fontId="0" fillId="0" borderId="0" xfId="0" applyFill="1"/>
    <xf numFmtId="168" fontId="9" fillId="0" borderId="1" xfId="0" applyNumberFormat="1" applyFont="1" applyFill="1" applyBorder="1"/>
    <xf numFmtId="0" fontId="10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0" applyFont="1" applyFill="1" applyBorder="1" applyAlignment="1">
      <alignment horizontal="center" vertical="top" wrapText="1"/>
    </xf>
    <xf numFmtId="1" fontId="0" fillId="0" borderId="0" xfId="0" applyNumberFormat="1"/>
    <xf numFmtId="4" fontId="0" fillId="0" borderId="1" xfId="0" applyNumberFormat="1" applyFill="1" applyBorder="1"/>
    <xf numFmtId="3" fontId="9" fillId="0" borderId="1" xfId="0" applyNumberFormat="1" applyFont="1" applyFill="1" applyBorder="1"/>
    <xf numFmtId="0" fontId="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168" fontId="0" fillId="0" borderId="0" xfId="0" applyNumberFormat="1" applyFill="1"/>
    <xf numFmtId="3" fontId="9" fillId="0" borderId="7" xfId="0" applyNumberFormat="1" applyFont="1" applyFill="1" applyBorder="1"/>
    <xf numFmtId="3" fontId="0" fillId="0" borderId="1" xfId="0" applyNumberFormat="1" applyFill="1" applyBorder="1"/>
    <xf numFmtId="3" fontId="0" fillId="0" borderId="0" xfId="0" applyNumberFormat="1" applyFill="1"/>
    <xf numFmtId="1" fontId="10" fillId="0" borderId="1" xfId="0" applyNumberFormat="1" applyFont="1" applyFill="1" applyBorder="1" applyAlignment="1">
      <alignment horizontal="center" vertical="center" wrapText="1"/>
    </xf>
    <xf numFmtId="168" fontId="0" fillId="0" borderId="0" xfId="0" applyNumberFormat="1" applyBorder="1"/>
    <xf numFmtId="168" fontId="0" fillId="0" borderId="0" xfId="0" applyNumberFormat="1" applyFill="1" applyBorder="1"/>
    <xf numFmtId="0" fontId="17" fillId="0" borderId="0" xfId="0" applyFont="1"/>
    <xf numFmtId="0" fontId="0" fillId="0" borderId="0" xfId="0" applyFill="1" applyBorder="1"/>
    <xf numFmtId="3" fontId="0" fillId="0" borderId="0" xfId="0" applyNumberFormat="1" applyFill="1" applyBorder="1"/>
    <xf numFmtId="169" fontId="0" fillId="0" borderId="0" xfId="0" applyNumberFormat="1" applyFill="1"/>
    <xf numFmtId="0" fontId="10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10" fontId="8" fillId="0" borderId="2" xfId="0" applyNumberFormat="1" applyFont="1" applyFill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0" fontId="9" fillId="0" borderId="0" xfId="0" applyFont="1" applyFill="1" applyBorder="1"/>
    <xf numFmtId="168" fontId="0" fillId="2" borderId="1" xfId="0" applyNumberFormat="1" applyFill="1" applyBorder="1"/>
    <xf numFmtId="4" fontId="0" fillId="2" borderId="1" xfId="0" applyNumberFormat="1" applyFill="1" applyBorder="1"/>
    <xf numFmtId="0" fontId="0" fillId="0" borderId="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64" fontId="9" fillId="0" borderId="0" xfId="0" applyNumberFormat="1" applyFont="1" applyFill="1" applyBorder="1"/>
    <xf numFmtId="165" fontId="9" fillId="0" borderId="0" xfId="0" applyNumberFormat="1" applyFont="1" applyFill="1" applyBorder="1"/>
    <xf numFmtId="0" fontId="0" fillId="0" borderId="1" xfId="0" applyFill="1" applyBorder="1" applyAlignment="1">
      <alignment horizontal="right"/>
    </xf>
    <xf numFmtId="168" fontId="0" fillId="2" borderId="1" xfId="0" applyNumberFormat="1" applyFont="1" applyFill="1" applyBorder="1"/>
    <xf numFmtId="168" fontId="0" fillId="0" borderId="1" xfId="0" applyNumberFormat="1" applyFont="1" applyFill="1" applyBorder="1"/>
    <xf numFmtId="166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horizontal="right"/>
    </xf>
    <xf numFmtId="169" fontId="9" fillId="0" borderId="7" xfId="0" applyNumberFormat="1" applyFont="1" applyFill="1" applyBorder="1"/>
    <xf numFmtId="169" fontId="0" fillId="0" borderId="1" xfId="0" applyNumberFormat="1" applyFill="1" applyBorder="1"/>
    <xf numFmtId="169" fontId="9" fillId="0" borderId="1" xfId="0" applyNumberFormat="1" applyFont="1" applyFill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/>
    </xf>
    <xf numFmtId="3" fontId="11" fillId="0" borderId="0" xfId="0" applyNumberFormat="1" applyFont="1" applyFill="1" applyBorder="1"/>
    <xf numFmtId="164" fontId="0" fillId="0" borderId="0" xfId="0" applyNumberFormat="1" applyFill="1" applyBorder="1"/>
    <xf numFmtId="0" fontId="0" fillId="0" borderId="1" xfId="0" applyFont="1" applyFill="1" applyBorder="1" applyAlignment="1">
      <alignment wrapText="1"/>
    </xf>
    <xf numFmtId="0" fontId="0" fillId="0" borderId="0" xfId="0" applyFont="1" applyFill="1"/>
    <xf numFmtId="9" fontId="0" fillId="0" borderId="1" xfId="2" applyFont="1" applyFill="1" applyBorder="1" applyAlignment="1">
      <alignment horizontal="center"/>
    </xf>
    <xf numFmtId="9" fontId="0" fillId="2" borderId="1" xfId="2" applyFont="1" applyFill="1" applyBorder="1" applyAlignment="1">
      <alignment horizontal="center"/>
    </xf>
    <xf numFmtId="0" fontId="9" fillId="2" borderId="1" xfId="0" applyFont="1" applyFill="1" applyBorder="1"/>
    <xf numFmtId="169" fontId="0" fillId="2" borderId="1" xfId="0" applyNumberFormat="1" applyFont="1" applyFill="1" applyBorder="1" applyAlignment="1">
      <alignment horizontal="right"/>
    </xf>
    <xf numFmtId="0" fontId="0" fillId="2" borderId="0" xfId="0" applyFill="1"/>
    <xf numFmtId="0" fontId="10" fillId="0" borderId="2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/>
    <xf numFmtId="0" fontId="9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168" fontId="15" fillId="0" borderId="0" xfId="0" applyNumberFormat="1" applyFont="1" applyFill="1"/>
    <xf numFmtId="168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0" fillId="0" borderId="0" xfId="0" applyFill="1" applyAlignment="1">
      <alignment horizontal="center"/>
    </xf>
    <xf numFmtId="0" fontId="8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21" fillId="0" borderId="0" xfId="0" applyFont="1" applyFill="1"/>
    <xf numFmtId="171" fontId="0" fillId="0" borderId="1" xfId="0" applyNumberFormat="1" applyFill="1" applyBorder="1"/>
    <xf numFmtId="170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3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169" fontId="0" fillId="0" borderId="1" xfId="0" applyNumberFormat="1" applyFont="1" applyFill="1" applyBorder="1"/>
    <xf numFmtId="168" fontId="0" fillId="0" borderId="1" xfId="0" applyNumberFormat="1" applyFont="1" applyFill="1" applyBorder="1" applyAlignment="1">
      <alignment horizontal="right"/>
    </xf>
    <xf numFmtId="0" fontId="0" fillId="0" borderId="9" xfId="0" applyFont="1" applyFill="1" applyBorder="1" applyAlignment="1">
      <alignment horizontal="left" vertical="center" wrapText="1"/>
    </xf>
    <xf numFmtId="0" fontId="15" fillId="2" borderId="0" xfId="0" applyFont="1" applyFill="1"/>
    <xf numFmtId="168" fontId="14" fillId="2" borderId="1" xfId="0" applyNumberFormat="1" applyFont="1" applyFill="1" applyBorder="1"/>
    <xf numFmtId="168" fontId="0" fillId="2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166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6" fontId="0" fillId="0" borderId="0" xfId="0" applyNumberFormat="1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168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0" fontId="0" fillId="0" borderId="0" xfId="0" applyFont="1" applyFill="1" applyAlignment="1"/>
    <xf numFmtId="164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168" fontId="0" fillId="0" borderId="0" xfId="0" applyNumberFormat="1" applyFont="1" applyFill="1"/>
    <xf numFmtId="168" fontId="0" fillId="0" borderId="0" xfId="0" applyNumberFormat="1" applyFont="1" applyFill="1" applyBorder="1"/>
    <xf numFmtId="166" fontId="0" fillId="0" borderId="0" xfId="0" applyNumberFormat="1" applyFont="1" applyFill="1" applyBorder="1" applyAlignment="1">
      <alignment horizontal="right"/>
    </xf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167" fontId="0" fillId="0" borderId="1" xfId="2" applyNumberFormat="1" applyFont="1" applyFill="1" applyBorder="1" applyAlignment="1">
      <alignment horizontal="center"/>
    </xf>
    <xf numFmtId="0" fontId="14" fillId="0" borderId="0" xfId="0" applyFont="1" applyFill="1"/>
    <xf numFmtId="0" fontId="0" fillId="0" borderId="0" xfId="0" applyFont="1" applyFill="1" applyBorder="1" applyAlignment="1">
      <alignment horizontal="center" vertical="top" wrapText="1"/>
    </xf>
    <xf numFmtId="3" fontId="0" fillId="0" borderId="7" xfId="0" applyNumberFormat="1" applyFont="1" applyFill="1" applyBorder="1"/>
    <xf numFmtId="169" fontId="0" fillId="0" borderId="7" xfId="0" applyNumberFormat="1" applyFont="1" applyFill="1" applyBorder="1"/>
    <xf numFmtId="171" fontId="0" fillId="0" borderId="1" xfId="0" applyNumberFormat="1" applyFont="1" applyFill="1" applyBorder="1"/>
    <xf numFmtId="0" fontId="0" fillId="0" borderId="7" xfId="0" applyFont="1" applyFill="1" applyBorder="1" applyAlignment="1">
      <alignment horizontal="center"/>
    </xf>
    <xf numFmtId="0" fontId="3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center"/>
    </xf>
    <xf numFmtId="3" fontId="14" fillId="0" borderId="0" xfId="0" applyNumberFormat="1" applyFont="1" applyFill="1" applyBorder="1"/>
    <xf numFmtId="3" fontId="0" fillId="0" borderId="0" xfId="0" applyNumberFormat="1" applyFont="1" applyFill="1" applyBorder="1"/>
    <xf numFmtId="0" fontId="0" fillId="0" borderId="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3" fontId="0" fillId="2" borderId="1" xfId="0" applyNumberFormat="1" applyFill="1" applyBorder="1"/>
    <xf numFmtId="165" fontId="0" fillId="2" borderId="1" xfId="0" applyNumberFormat="1" applyFill="1" applyBorder="1"/>
    <xf numFmtId="3" fontId="9" fillId="2" borderId="1" xfId="0" applyNumberFormat="1" applyFont="1" applyFill="1" applyBorder="1"/>
    <xf numFmtId="0" fontId="0" fillId="2" borderId="1" xfId="0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wrapText="1"/>
    </xf>
    <xf numFmtId="168" fontId="14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8" fontId="9" fillId="0" borderId="3" xfId="0" applyNumberFormat="1" applyFont="1" applyFill="1" applyBorder="1" applyAlignment="1"/>
    <xf numFmtId="168" fontId="9" fillId="0" borderId="7" xfId="0" applyNumberFormat="1" applyFont="1" applyFill="1" applyBorder="1" applyAlignment="1"/>
    <xf numFmtId="9" fontId="15" fillId="0" borderId="0" xfId="2" applyFont="1" applyFill="1" applyBorder="1"/>
    <xf numFmtId="168" fontId="15" fillId="2" borderId="0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0" borderId="3" xfId="0" applyFont="1" applyFill="1" applyBorder="1" applyAlignment="1"/>
    <xf numFmtId="165" fontId="0" fillId="0" borderId="1" xfId="0" applyNumberFormat="1" applyFill="1" applyBorder="1"/>
    <xf numFmtId="0" fontId="0" fillId="2" borderId="9" xfId="0" applyFont="1" applyFill="1" applyBorder="1" applyAlignment="1">
      <alignment horizontal="left" vertical="center" wrapText="1"/>
    </xf>
    <xf numFmtId="0" fontId="0" fillId="2" borderId="0" xfId="0" applyFont="1" applyFill="1"/>
    <xf numFmtId="168" fontId="0" fillId="2" borderId="0" xfId="0" applyNumberFormat="1" applyFont="1" applyFill="1" applyBorder="1"/>
    <xf numFmtId="168" fontId="0" fillId="2" borderId="0" xfId="0" applyNumberFormat="1" applyFill="1"/>
    <xf numFmtId="168" fontId="0" fillId="2" borderId="0" xfId="0" applyNumberFormat="1" applyFill="1" applyBorder="1"/>
    <xf numFmtId="0" fontId="0" fillId="0" borderId="1" xfId="0" applyBorder="1"/>
    <xf numFmtId="0" fontId="0" fillId="2" borderId="1" xfId="0" applyFont="1" applyFill="1" applyBorder="1"/>
    <xf numFmtId="0" fontId="0" fillId="2" borderId="0" xfId="0" applyFont="1" applyFill="1" applyBorder="1"/>
    <xf numFmtId="0" fontId="0" fillId="0" borderId="0" xfId="0" applyFont="1" applyFill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  <xf numFmtId="168" fontId="0" fillId="0" borderId="1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center" wrapText="1"/>
    </xf>
    <xf numFmtId="164" fontId="0" fillId="0" borderId="2" xfId="0" applyNumberFormat="1" applyFont="1" applyFill="1" applyBorder="1" applyAlignment="1">
      <alignment horizontal="center" wrapText="1"/>
    </xf>
    <xf numFmtId="166" fontId="0" fillId="2" borderId="1" xfId="0" applyNumberFormat="1" applyFont="1" applyFill="1" applyBorder="1"/>
    <xf numFmtId="3" fontId="0" fillId="2" borderId="1" xfId="0" applyNumberFormat="1" applyFont="1" applyFill="1" applyBorder="1"/>
    <xf numFmtId="168" fontId="0" fillId="2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168" fontId="0" fillId="0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9" fontId="0" fillId="2" borderId="0" xfId="2" applyFont="1" applyFill="1" applyBorder="1"/>
    <xf numFmtId="169" fontId="0" fillId="0" borderId="1" xfId="0" applyNumberFormat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68" fontId="0" fillId="2" borderId="0" xfId="0" applyNumberFormat="1" applyFont="1" applyFill="1" applyBorder="1" applyAlignment="1">
      <alignment horizontal="right"/>
    </xf>
    <xf numFmtId="166" fontId="0" fillId="2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/>
    <xf numFmtId="9" fontId="0" fillId="0" borderId="0" xfId="2" applyFont="1" applyFill="1" applyBorder="1"/>
    <xf numFmtId="4" fontId="0" fillId="0" borderId="1" xfId="0" applyNumberFormat="1" applyBorder="1"/>
    <xf numFmtId="0" fontId="0" fillId="0" borderId="0" xfId="0" applyBorder="1"/>
    <xf numFmtId="0" fontId="15" fillId="2" borderId="1" xfId="0" applyFont="1" applyFill="1" applyBorder="1" applyAlignment="1">
      <alignment horizontal="center" vertical="center" wrapText="1"/>
    </xf>
    <xf numFmtId="9" fontId="15" fillId="2" borderId="0" xfId="2" applyFont="1" applyFill="1"/>
    <xf numFmtId="9" fontId="41" fillId="0" borderId="0" xfId="2" applyFont="1" applyBorder="1" applyAlignment="1">
      <alignment horizontal="right"/>
    </xf>
    <xf numFmtId="10" fontId="0" fillId="2" borderId="1" xfId="2" applyNumberFormat="1" applyFont="1" applyFill="1" applyBorder="1" applyAlignment="1">
      <alignment horizontal="center"/>
    </xf>
    <xf numFmtId="165" fontId="18" fillId="2" borderId="0" xfId="0" applyNumberFormat="1" applyFont="1" applyFill="1" applyBorder="1"/>
    <xf numFmtId="49" fontId="18" fillId="2" borderId="0" xfId="0" applyNumberFormat="1" applyFont="1" applyFill="1" applyBorder="1"/>
    <xf numFmtId="0" fontId="18" fillId="2" borderId="0" xfId="0" applyFont="1" applyFill="1" applyBorder="1"/>
    <xf numFmtId="0" fontId="0" fillId="2" borderId="0" xfId="0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/>
    </xf>
    <xf numFmtId="0" fontId="9" fillId="0" borderId="0" xfId="0" applyFont="1" applyBorder="1" applyAlignment="1">
      <alignment horizontal="center"/>
    </xf>
    <xf numFmtId="168" fontId="9" fillId="2" borderId="0" xfId="0" applyNumberFormat="1" applyFont="1" applyFill="1" applyBorder="1"/>
    <xf numFmtId="3" fontId="9" fillId="2" borderId="0" xfId="0" applyNumberFormat="1" applyFont="1" applyFill="1" applyBorder="1"/>
    <xf numFmtId="165" fontId="9" fillId="2" borderId="0" xfId="0" applyNumberFormat="1" applyFont="1" applyFill="1" applyBorder="1"/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5" fillId="2" borderId="0" xfId="0" applyFont="1" applyFill="1" applyBorder="1"/>
    <xf numFmtId="2" fontId="0" fillId="2" borderId="0" xfId="0" applyNumberFormat="1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168" fontId="8" fillId="2" borderId="0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2" borderId="0" xfId="0" applyNumberFormat="1" applyFont="1" applyFill="1" applyBorder="1"/>
    <xf numFmtId="2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8" fontId="0" fillId="0" borderId="1" xfId="0" applyNumberFormat="1" applyFont="1" applyFill="1" applyBorder="1" applyAlignment="1">
      <alignment horizontal="right"/>
    </xf>
    <xf numFmtId="168" fontId="0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68" fontId="0" fillId="0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2" fontId="0" fillId="0" borderId="4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8" fontId="0" fillId="2" borderId="1" xfId="0" applyNumberFormat="1" applyFont="1" applyFill="1" applyBorder="1" applyAlignment="1">
      <alignment horizontal="right"/>
    </xf>
    <xf numFmtId="4" fontId="9" fillId="0" borderId="1" xfId="0" applyNumberFormat="1" applyFont="1" applyBorder="1"/>
    <xf numFmtId="166" fontId="0" fillId="2" borderId="1" xfId="0" applyNumberFormat="1" applyFill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3" fontId="0" fillId="0" borderId="7" xfId="64" applyFont="1" applyFill="1" applyBorder="1" applyAlignment="1">
      <alignment horizontal="center"/>
    </xf>
    <xf numFmtId="43" fontId="0" fillId="0" borderId="0" xfId="64" applyFont="1" applyFill="1"/>
    <xf numFmtId="0" fontId="0" fillId="0" borderId="1" xfId="0" applyFont="1" applyFill="1" applyBorder="1" applyAlignment="1">
      <alignment horizontal="center"/>
    </xf>
    <xf numFmtId="168" fontId="0" fillId="2" borderId="1" xfId="0" applyNumberFormat="1" applyFont="1" applyFill="1" applyBorder="1" applyAlignment="1">
      <alignment horizontal="right"/>
    </xf>
    <xf numFmtId="168" fontId="15" fillId="2" borderId="0" xfId="0" applyNumberFormat="1" applyFont="1" applyFill="1" applyBorder="1" applyAlignment="1">
      <alignment horizontal="right"/>
    </xf>
    <xf numFmtId="49" fontId="15" fillId="2" borderId="0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168" fontId="15" fillId="0" borderId="0" xfId="0" applyNumberFormat="1" applyFont="1" applyBorder="1"/>
    <xf numFmtId="2" fontId="15" fillId="2" borderId="0" xfId="0" applyNumberFormat="1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15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65" fontId="15" fillId="3" borderId="0" xfId="0" applyNumberFormat="1" applyFont="1" applyFill="1" applyBorder="1" applyAlignment="1">
      <alignment horizontal="right"/>
    </xf>
    <xf numFmtId="49" fontId="15" fillId="3" borderId="0" xfId="0" applyNumberFormat="1" applyFont="1" applyFill="1" applyBorder="1" applyAlignment="1">
      <alignment horizontal="right"/>
    </xf>
    <xf numFmtId="168" fontId="15" fillId="3" borderId="0" xfId="0" applyNumberFormat="1" applyFont="1" applyFill="1" applyBorder="1" applyAlignment="1">
      <alignment horizontal="right"/>
    </xf>
    <xf numFmtId="168" fontId="15" fillId="3" borderId="0" xfId="0" applyNumberFormat="1" applyFont="1" applyFill="1" applyBorder="1"/>
    <xf numFmtId="0" fontId="0" fillId="0" borderId="2" xfId="0" applyFont="1" applyBorder="1" applyAlignment="1">
      <alignment horizontal="center" vertical="center" wrapText="1"/>
    </xf>
    <xf numFmtId="167" fontId="0" fillId="0" borderId="0" xfId="0" applyNumberFormat="1" applyFont="1"/>
    <xf numFmtId="168" fontId="0" fillId="0" borderId="0" xfId="0" applyNumberFormat="1" applyFont="1"/>
    <xf numFmtId="3" fontId="0" fillId="0" borderId="0" xfId="0" applyNumberFormat="1" applyFont="1"/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68" fontId="0" fillId="0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168" fontId="0" fillId="2" borderId="1" xfId="0" applyNumberFormat="1" applyFont="1" applyFill="1" applyBorder="1" applyAlignment="1">
      <alignment horizontal="right"/>
    </xf>
    <xf numFmtId="2" fontId="0" fillId="0" borderId="0" xfId="0" applyNumberFormat="1" applyFont="1"/>
    <xf numFmtId="0" fontId="15" fillId="2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168" fontId="0" fillId="0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2" borderId="7" xfId="0" applyFont="1" applyFill="1" applyBorder="1" applyAlignment="1">
      <alignment horizontal="center" vertical="center" wrapText="1"/>
    </xf>
    <xf numFmtId="168" fontId="0" fillId="2" borderId="1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/>
    <xf numFmtId="0" fontId="15" fillId="2" borderId="0" xfId="0" applyFont="1" applyFill="1" applyAlignment="1">
      <alignment horizontal="center"/>
    </xf>
    <xf numFmtId="168" fontId="0" fillId="2" borderId="0" xfId="0" applyNumberFormat="1" applyFont="1" applyFill="1"/>
    <xf numFmtId="166" fontId="0" fillId="2" borderId="0" xfId="0" applyNumberFormat="1" applyFont="1" applyFill="1" applyBorder="1" applyAlignment="1"/>
    <xf numFmtId="3" fontId="0" fillId="2" borderId="0" xfId="0" applyNumberFormat="1" applyFont="1" applyFill="1"/>
    <xf numFmtId="2" fontId="0" fillId="0" borderId="2" xfId="0" applyNumberFormat="1" applyFont="1" applyFill="1" applyBorder="1" applyAlignment="1">
      <alignment horizontal="center"/>
    </xf>
    <xf numFmtId="9" fontId="42" fillId="0" borderId="0" xfId="2" applyFont="1" applyBorder="1" applyAlignment="1">
      <alignment horizontal="right"/>
    </xf>
    <xf numFmtId="0" fontId="0" fillId="0" borderId="3" xfId="0" applyFont="1" applyFill="1" applyBorder="1" applyAlignment="1">
      <alignment horizontal="center"/>
    </xf>
    <xf numFmtId="164" fontId="0" fillId="0" borderId="7" xfId="0" applyNumberFormat="1" applyFont="1" applyFill="1" applyBorder="1" applyAlignment="1">
      <alignment horizontal="center" wrapText="1"/>
    </xf>
    <xf numFmtId="168" fontId="0" fillId="0" borderId="7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168" fontId="9" fillId="0" borderId="7" xfId="0" applyNumberFormat="1" applyFont="1" applyFill="1" applyBorder="1"/>
    <xf numFmtId="168" fontId="9" fillId="0" borderId="0" xfId="0" applyNumberFormat="1" applyFont="1" applyFill="1"/>
    <xf numFmtId="168" fontId="9" fillId="0" borderId="7" xfId="0" applyNumberFormat="1" applyFont="1" applyFill="1" applyBorder="1" applyAlignment="1">
      <alignment horizontal="right"/>
    </xf>
    <xf numFmtId="168" fontId="7" fillId="2" borderId="1" xfId="0" applyNumberFormat="1" applyFont="1" applyFill="1" applyBorder="1"/>
    <xf numFmtId="166" fontId="0" fillId="0" borderId="1" xfId="0" applyNumberFormat="1" applyFill="1" applyBorder="1" applyAlignment="1">
      <alignment horizontal="right"/>
    </xf>
    <xf numFmtId="167" fontId="0" fillId="2" borderId="1" xfId="2" applyNumberFormat="1" applyFont="1" applyFill="1" applyBorder="1" applyAlignment="1">
      <alignment horizontal="center"/>
    </xf>
    <xf numFmtId="167" fontId="14" fillId="2" borderId="1" xfId="2" applyNumberFormat="1" applyFont="1" applyFill="1" applyBorder="1" applyAlignment="1">
      <alignment horizontal="center"/>
    </xf>
    <xf numFmtId="9" fontId="14" fillId="2" borderId="1" xfId="2" applyFont="1" applyFill="1" applyBorder="1" applyAlignment="1">
      <alignment horizontal="center"/>
    </xf>
    <xf numFmtId="169" fontId="0" fillId="2" borderId="1" xfId="0" applyNumberFormat="1" applyFont="1" applyFill="1" applyBorder="1"/>
    <xf numFmtId="0" fontId="15" fillId="0" borderId="0" xfId="0" applyFont="1" applyBorder="1"/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top" wrapText="1"/>
    </xf>
    <xf numFmtId="168" fontId="0" fillId="0" borderId="1" xfId="0" applyNumberForma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68" fontId="9" fillId="0" borderId="1" xfId="0" applyNumberFormat="1" applyFont="1" applyBorder="1"/>
    <xf numFmtId="0" fontId="0" fillId="2" borderId="0" xfId="0" applyFont="1" applyFill="1" applyBorder="1" applyAlignment="1">
      <alignment horizontal="left" wrapText="1"/>
    </xf>
    <xf numFmtId="164" fontId="0" fillId="0" borderId="4" xfId="0" applyNumberFormat="1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10" fontId="0" fillId="2" borderId="3" xfId="2" applyNumberFormat="1" applyFont="1" applyFill="1" applyBorder="1" applyAlignment="1">
      <alignment horizontal="center"/>
    </xf>
    <xf numFmtId="3" fontId="8" fillId="2" borderId="0" xfId="0" applyNumberFormat="1" applyFont="1" applyFill="1" applyBorder="1"/>
    <xf numFmtId="0" fontId="0" fillId="2" borderId="3" xfId="0" applyFont="1" applyFill="1" applyBorder="1" applyAlignment="1">
      <alignment horizontal="left" wrapText="1"/>
    </xf>
    <xf numFmtId="168" fontId="0" fillId="0" borderId="1" xfId="0" applyNumberFormat="1" applyFont="1" applyFill="1" applyBorder="1" applyAlignment="1">
      <alignment horizontal="right"/>
    </xf>
    <xf numFmtId="0" fontId="14" fillId="2" borderId="3" xfId="0" applyFont="1" applyFill="1" applyBorder="1" applyAlignment="1">
      <alignment horizontal="left" wrapText="1"/>
    </xf>
    <xf numFmtId="0" fontId="0" fillId="2" borderId="3" xfId="0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/>
    <xf numFmtId="49" fontId="18" fillId="0" borderId="0" xfId="0" applyNumberFormat="1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right"/>
    </xf>
    <xf numFmtId="169" fontId="9" fillId="0" borderId="0" xfId="0" applyNumberFormat="1" applyFont="1" applyFill="1" applyBorder="1"/>
    <xf numFmtId="0" fontId="0" fillId="0" borderId="0" xfId="0" applyFont="1" applyFill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166" fontId="0" fillId="0" borderId="1" xfId="2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168" fontId="0" fillId="0" borderId="1" xfId="2" applyNumberFormat="1" applyFont="1" applyFill="1" applyBorder="1" applyAlignment="1">
      <alignment horizontal="center"/>
    </xf>
    <xf numFmtId="168" fontId="0" fillId="0" borderId="1" xfId="0" applyNumberFormat="1" applyFont="1" applyFill="1" applyBorder="1" applyAlignment="1">
      <alignment horizontal="right" indent="28"/>
    </xf>
    <xf numFmtId="168" fontId="0" fillId="0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168" fontId="0" fillId="0" borderId="0" xfId="0" applyNumberFormat="1" applyFont="1" applyFill="1" applyBorder="1" applyAlignment="1">
      <alignment horizontal="right"/>
    </xf>
    <xf numFmtId="0" fontId="0" fillId="0" borderId="0" xfId="0"/>
    <xf numFmtId="0" fontId="14" fillId="2" borderId="14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/>
    <xf numFmtId="0" fontId="17" fillId="2" borderId="0" xfId="0" applyFont="1" applyFill="1"/>
    <xf numFmtId="0" fontId="9" fillId="2" borderId="0" xfId="0" applyFont="1" applyFill="1"/>
    <xf numFmtId="0" fontId="9" fillId="2" borderId="0" xfId="0" applyFont="1" applyFill="1" applyBorder="1" applyAlignment="1">
      <alignment horizontal="center"/>
    </xf>
    <xf numFmtId="168" fontId="15" fillId="2" borderId="0" xfId="0" applyNumberFormat="1" applyFont="1" applyFill="1"/>
    <xf numFmtId="0" fontId="0" fillId="2" borderId="4" xfId="0" applyFont="1" applyFill="1" applyBorder="1" applyAlignment="1">
      <alignment horizontal="centerContinuous" vertical="top"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/>
    </xf>
    <xf numFmtId="9" fontId="41" fillId="2" borderId="0" xfId="2" applyFon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center" wrapText="1"/>
    </xf>
    <xf numFmtId="164" fontId="15" fillId="2" borderId="0" xfId="0" applyNumberFormat="1" applyFont="1" applyFill="1" applyBorder="1" applyAlignment="1">
      <alignment horizontal="right" vertical="top" wrapText="1"/>
    </xf>
    <xf numFmtId="2" fontId="0" fillId="0" borderId="6" xfId="0" applyNumberFormat="1" applyFont="1" applyFill="1" applyBorder="1" applyAlignment="1">
      <alignment horizontal="center"/>
    </xf>
    <xf numFmtId="9" fontId="0" fillId="2" borderId="0" xfId="2" applyFont="1" applyFill="1"/>
    <xf numFmtId="2" fontId="0" fillId="2" borderId="0" xfId="0" applyNumberFormat="1" applyFont="1" applyFill="1" applyBorder="1"/>
    <xf numFmtId="164" fontId="0" fillId="0" borderId="3" xfId="0" applyNumberFormat="1" applyFont="1" applyFill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 wrapText="1"/>
    </xf>
    <xf numFmtId="167" fontId="0" fillId="2" borderId="1" xfId="2" applyNumberFormat="1" applyFont="1" applyFill="1" applyBorder="1"/>
    <xf numFmtId="0" fontId="38" fillId="2" borderId="0" xfId="5" applyFont="1" applyFill="1"/>
    <xf numFmtId="0" fontId="28" fillId="2" borderId="0" xfId="5" applyFont="1" applyFill="1"/>
    <xf numFmtId="0" fontId="29" fillId="2" borderId="1" xfId="5" applyFont="1" applyFill="1" applyBorder="1" applyAlignment="1">
      <alignment horizontal="center" vertical="center" wrapText="1"/>
    </xf>
    <xf numFmtId="0" fontId="28" fillId="2" borderId="1" xfId="5" applyNumberFormat="1" applyFont="1" applyFill="1" applyBorder="1" applyAlignment="1">
      <alignment horizontal="center" vertical="center" wrapText="1"/>
    </xf>
    <xf numFmtId="168" fontId="29" fillId="2" borderId="1" xfId="5" applyNumberFormat="1" applyFont="1" applyFill="1" applyBorder="1" applyAlignment="1">
      <alignment horizontal="center"/>
    </xf>
    <xf numFmtId="0" fontId="28" fillId="2" borderId="1" xfId="5" applyFont="1" applyFill="1" applyBorder="1" applyAlignment="1">
      <alignment horizontal="center"/>
    </xf>
    <xf numFmtId="0" fontId="28" fillId="2" borderId="1" xfId="5" applyNumberFormat="1" applyFont="1" applyFill="1" applyBorder="1" applyAlignment="1">
      <alignment horizontal="center"/>
    </xf>
    <xf numFmtId="0" fontId="28" fillId="2" borderId="1" xfId="5" applyFont="1" applyFill="1" applyBorder="1"/>
    <xf numFmtId="165" fontId="25" fillId="2" borderId="1" xfId="5" applyNumberFormat="1" applyFont="1" applyFill="1" applyBorder="1" applyAlignment="1">
      <alignment horizontal="center"/>
    </xf>
    <xf numFmtId="168" fontId="25" fillId="2" borderId="1" xfId="5" applyNumberFormat="1" applyFont="1" applyFill="1" applyBorder="1" applyAlignment="1">
      <alignment horizontal="center"/>
    </xf>
    <xf numFmtId="3" fontId="28" fillId="2" borderId="1" xfId="5" applyNumberFormat="1" applyFont="1" applyFill="1" applyBorder="1" applyAlignment="1">
      <alignment horizontal="center"/>
    </xf>
    <xf numFmtId="3" fontId="25" fillId="2" borderId="1" xfId="5" applyNumberFormat="1" applyFont="1" applyFill="1" applyBorder="1" applyAlignment="1">
      <alignment horizontal="center"/>
    </xf>
    <xf numFmtId="168" fontId="28" fillId="2" borderId="1" xfId="5" applyNumberFormat="1" applyFont="1" applyFill="1" applyBorder="1" applyAlignment="1">
      <alignment horizontal="center"/>
    </xf>
    <xf numFmtId="166" fontId="28" fillId="2" borderId="1" xfId="5" applyNumberFormat="1" applyFont="1" applyFill="1" applyBorder="1" applyAlignment="1">
      <alignment horizontal="center"/>
    </xf>
    <xf numFmtId="0" fontId="27" fillId="2" borderId="1" xfId="5" applyFont="1" applyFill="1" applyBorder="1"/>
    <xf numFmtId="165" fontId="27" fillId="2" borderId="1" xfId="5" applyNumberFormat="1" applyFont="1" applyFill="1" applyBorder="1" applyAlignment="1">
      <alignment horizontal="center"/>
    </xf>
    <xf numFmtId="168" fontId="27" fillId="2" borderId="1" xfId="5" applyNumberFormat="1" applyFont="1" applyFill="1" applyBorder="1" applyAlignment="1">
      <alignment horizontal="center"/>
    </xf>
    <xf numFmtId="3" fontId="27" fillId="2" borderId="1" xfId="5" applyNumberFormat="1" applyFont="1" applyFill="1" applyBorder="1" applyAlignment="1">
      <alignment horizontal="center"/>
    </xf>
    <xf numFmtId="166" fontId="27" fillId="2" borderId="1" xfId="5" applyNumberFormat="1" applyFont="1" applyFill="1" applyBorder="1" applyAlignment="1">
      <alignment horizontal="center"/>
    </xf>
    <xf numFmtId="0" fontId="27" fillId="2" borderId="0" xfId="5" applyFont="1" applyFill="1"/>
    <xf numFmtId="168" fontId="28" fillId="2" borderId="0" xfId="5" applyNumberFormat="1" applyFont="1" applyFill="1"/>
    <xf numFmtId="3" fontId="28" fillId="2" borderId="0" xfId="5" applyNumberFormat="1" applyFont="1" applyFill="1"/>
    <xf numFmtId="0" fontId="0" fillId="0" borderId="0" xfId="0" applyFont="1" applyFill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7" fillId="2" borderId="1" xfId="5" applyFont="1" applyFill="1" applyBorder="1" applyAlignment="1">
      <alignment horizontal="center" vertical="center" wrapText="1"/>
    </xf>
    <xf numFmtId="0" fontId="28" fillId="2" borderId="1" xfId="5" applyFont="1" applyFill="1" applyBorder="1" applyAlignment="1">
      <alignment horizontal="center" vertical="center"/>
    </xf>
    <xf numFmtId="0" fontId="27" fillId="2" borderId="1" xfId="5" applyFont="1" applyFill="1" applyBorder="1" applyAlignment="1">
      <alignment horizontal="center" vertical="center"/>
    </xf>
    <xf numFmtId="0" fontId="29" fillId="2" borderId="1" xfId="5" applyFont="1" applyFill="1" applyBorder="1" applyAlignment="1">
      <alignment horizontal="center" vertical="center"/>
    </xf>
    <xf numFmtId="0" fontId="28" fillId="2" borderId="1" xfId="5" applyFont="1" applyFill="1" applyBorder="1" applyAlignment="1">
      <alignment horizontal="center"/>
    </xf>
    <xf numFmtId="0" fontId="29" fillId="2" borderId="3" xfId="5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8" fillId="2" borderId="4" xfId="5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8" fontId="0" fillId="2" borderId="1" xfId="0" applyNumberFormat="1" applyFont="1" applyFill="1" applyBorder="1" applyAlignment="1">
      <alignment horizontal="right"/>
    </xf>
    <xf numFmtId="166" fontId="0" fillId="2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wrapText="1"/>
    </xf>
    <xf numFmtId="164" fontId="0" fillId="2" borderId="0" xfId="0" applyNumberFormat="1" applyFont="1" applyFill="1" applyBorder="1" applyAlignment="1">
      <alignment wrapText="1"/>
    </xf>
    <xf numFmtId="164" fontId="0" fillId="0" borderId="0" xfId="0" applyNumberFormat="1" applyFont="1" applyFill="1" applyBorder="1" applyAlignment="1">
      <alignment wrapText="1"/>
    </xf>
    <xf numFmtId="168" fontId="0" fillId="0" borderId="0" xfId="0" applyNumberFormat="1" applyFont="1" applyFill="1" applyBorder="1" applyAlignment="1">
      <alignment horizontal="right"/>
    </xf>
    <xf numFmtId="166" fontId="0" fillId="0" borderId="1" xfId="0" applyNumberFormat="1" applyFont="1" applyFill="1" applyBorder="1" applyAlignment="1">
      <alignment horizontal="right"/>
    </xf>
    <xf numFmtId="168" fontId="0" fillId="0" borderId="1" xfId="0" applyNumberFormat="1" applyFont="1" applyFill="1" applyBorder="1" applyAlignment="1">
      <alignment horizontal="right"/>
    </xf>
    <xf numFmtId="164" fontId="0" fillId="0" borderId="3" xfId="0" applyNumberFormat="1" applyFont="1" applyFill="1" applyBorder="1" applyAlignment="1">
      <alignment wrapText="1"/>
    </xf>
    <xf numFmtId="164" fontId="0" fillId="0" borderId="7" xfId="0" applyNumberFormat="1" applyFont="1" applyFill="1" applyBorder="1" applyAlignment="1">
      <alignment wrapText="1"/>
    </xf>
    <xf numFmtId="0" fontId="0" fillId="0" borderId="11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8" fontId="0" fillId="2" borderId="3" xfId="0" applyNumberFormat="1" applyFont="1" applyFill="1" applyBorder="1" applyAlignment="1">
      <alignment horizontal="right"/>
    </xf>
    <xf numFmtId="168" fontId="0" fillId="2" borderId="7" xfId="0" applyNumberFormat="1" applyFont="1" applyFill="1" applyBorder="1" applyAlignment="1">
      <alignment horizontal="right"/>
    </xf>
    <xf numFmtId="166" fontId="0" fillId="2" borderId="3" xfId="0" applyNumberFormat="1" applyFont="1" applyFill="1" applyBorder="1" applyAlignment="1">
      <alignment horizontal="right"/>
    </xf>
    <xf numFmtId="166" fontId="0" fillId="2" borderId="7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</cellXfs>
  <cellStyles count="65">
    <cellStyle name="20% - Акцент1 2" xfId="11"/>
    <cellStyle name="20% - Акцент1 2 2" xfId="41"/>
    <cellStyle name="20% - Акцент1 2 3" xfId="55"/>
    <cellStyle name="20% - Акцент2 2" xfId="12"/>
    <cellStyle name="20% - Акцент2 2 2" xfId="42"/>
    <cellStyle name="20% - Акцент2 2 3" xfId="56"/>
    <cellStyle name="20% - Акцент3 2" xfId="13"/>
    <cellStyle name="20% - Акцент3 2 2" xfId="43"/>
    <cellStyle name="20% - Акцент3 2 3" xfId="57"/>
    <cellStyle name="20% - Акцент4 2" xfId="14"/>
    <cellStyle name="20% - Акцент4 2 2" xfId="44"/>
    <cellStyle name="20% - Акцент4 2 3" xfId="58"/>
    <cellStyle name="40% - Акцент1 2" xfId="15"/>
    <cellStyle name="40% - Акцент1 2 2" xfId="45"/>
    <cellStyle name="40% - Акцент1 2 3" xfId="59"/>
    <cellStyle name="40% - Акцент3 2" xfId="16"/>
    <cellStyle name="40% - Акцент3 2 2" xfId="46"/>
    <cellStyle name="40% - Акцент3 2 3" xfId="60"/>
    <cellStyle name="40% - Акцент4 2" xfId="17"/>
    <cellStyle name="40% - Акцент4 2 2" xfId="47"/>
    <cellStyle name="40% - Акцент4 2 3" xfId="61"/>
    <cellStyle name="40% - Акцент6 2" xfId="18"/>
    <cellStyle name="40% - Акцент6 2 2" xfId="48"/>
    <cellStyle name="40% - Акцент6 2 3" xfId="62"/>
    <cellStyle name="60% - Акцент1 2" xfId="19"/>
    <cellStyle name="60% - Акцент3 2" xfId="20"/>
    <cellStyle name="60% - Акцент4 2" xfId="21"/>
    <cellStyle name="60% - Акцент6 2" xfId="22"/>
    <cellStyle name="normal" xfId="6"/>
    <cellStyle name="Акцент1 2" xfId="23"/>
    <cellStyle name="Акцент4 2" xfId="24"/>
    <cellStyle name="Вывод 2" xfId="25"/>
    <cellStyle name="Вычисление 2" xfId="26"/>
    <cellStyle name="Заголовок 1 2" xfId="27"/>
    <cellStyle name="Заголовок 2 2" xfId="28"/>
    <cellStyle name="Заголовок 3 2" xfId="29"/>
    <cellStyle name="Заголовок 4 2" xfId="30"/>
    <cellStyle name="Итог 2" xfId="31"/>
    <cellStyle name="Название 2" xfId="32"/>
    <cellStyle name="Обычный" xfId="0" builtinId="0"/>
    <cellStyle name="Обычный 2" xfId="1"/>
    <cellStyle name="Обычный 2 2" xfId="7"/>
    <cellStyle name="Обычный 3" xfId="3"/>
    <cellStyle name="Обычный 3 2" xfId="10"/>
    <cellStyle name="Обычный 3 3" xfId="37"/>
    <cellStyle name="Обычный 3 4" xfId="51"/>
    <cellStyle name="Обычный 4" xfId="4"/>
    <cellStyle name="Обычный 4 2" xfId="38"/>
    <cellStyle name="Обычный 4 3" xfId="52"/>
    <cellStyle name="Обычный 5" xfId="5"/>
    <cellStyle name="Обычный 5 2" xfId="8"/>
    <cellStyle name="Обычный 5 3" xfId="39"/>
    <cellStyle name="Обычный 5 4" xfId="53"/>
    <cellStyle name="Обычный 6" xfId="9"/>
    <cellStyle name="Обычный 6 2" xfId="40"/>
    <cellStyle name="Обычный 6 3" xfId="54"/>
    <cellStyle name="Обычный 7" xfId="35"/>
    <cellStyle name="Обычный 8" xfId="34"/>
    <cellStyle name="Обычный 9" xfId="50"/>
    <cellStyle name="Примечание 2" xfId="33"/>
    <cellStyle name="Примечание 2 2" xfId="49"/>
    <cellStyle name="Примечание 2 3" xfId="63"/>
    <cellStyle name="Процентный" xfId="2" builtinId="5"/>
    <cellStyle name="Процентный 2" xfId="36"/>
    <cellStyle name="Финансовый" xfId="6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G39"/>
  <sheetViews>
    <sheetView topLeftCell="A4" zoomScaleNormal="100" workbookViewId="0">
      <pane xSplit="1" ySplit="6" topLeftCell="B31" activePane="bottomRight" state="frozen"/>
      <selection activeCell="A4" sqref="A4"/>
      <selection pane="topRight" activeCell="B4" sqref="B4"/>
      <selection pane="bottomLeft" activeCell="A10" sqref="A10"/>
      <selection pane="bottomRight" activeCell="A37" sqref="A37"/>
    </sheetView>
  </sheetViews>
  <sheetFormatPr defaultColWidth="9.140625" defaultRowHeight="11.25" x14ac:dyDescent="0.2"/>
  <cols>
    <col min="1" max="1" width="115.140625" style="81" customWidth="1"/>
    <col min="2" max="2" width="13.5703125" style="81" customWidth="1"/>
    <col min="3" max="3" width="14.140625" style="81" customWidth="1"/>
    <col min="4" max="4" width="12.28515625" style="81" customWidth="1"/>
    <col min="5" max="5" width="8.7109375" style="81" customWidth="1"/>
    <col min="6" max="6" width="13.140625" style="81" customWidth="1"/>
    <col min="7" max="7" width="13.28515625" style="81" customWidth="1"/>
    <col min="8" max="16384" width="9.140625" style="81"/>
  </cols>
  <sheetData>
    <row r="4" spans="1:7" ht="15" customHeight="1" x14ac:dyDescent="0.2">
      <c r="A4" s="411" t="s">
        <v>421</v>
      </c>
      <c r="B4" s="411"/>
      <c r="C4" s="411"/>
      <c r="D4" s="411"/>
      <c r="E4" s="411"/>
      <c r="F4" s="411"/>
      <c r="G4" s="411"/>
    </row>
    <row r="5" spans="1:7" ht="13.5" customHeight="1" x14ac:dyDescent="0.2">
      <c r="A5" s="411" t="s">
        <v>458</v>
      </c>
      <c r="B5" s="411"/>
      <c r="C5" s="411"/>
      <c r="D5" s="411"/>
      <c r="E5" s="411"/>
      <c r="F5" s="411"/>
      <c r="G5" s="411"/>
    </row>
    <row r="6" spans="1:7" ht="13.5" customHeight="1" x14ac:dyDescent="0.2">
      <c r="A6" s="411"/>
      <c r="B6" s="411"/>
      <c r="C6" s="411"/>
      <c r="D6" s="411"/>
      <c r="E6" s="411"/>
      <c r="F6" s="411"/>
      <c r="G6" s="411"/>
    </row>
    <row r="7" spans="1:7" ht="25.15" customHeight="1" x14ac:dyDescent="0.2">
      <c r="A7" s="412" t="s">
        <v>8</v>
      </c>
      <c r="B7" s="359" t="s">
        <v>229</v>
      </c>
      <c r="C7" s="414" t="s">
        <v>182</v>
      </c>
      <c r="D7" s="414"/>
      <c r="E7" s="414"/>
      <c r="F7" s="414"/>
      <c r="G7" s="414"/>
    </row>
    <row r="8" spans="1:7" ht="10.15" customHeight="1" x14ac:dyDescent="0.2">
      <c r="A8" s="413"/>
      <c r="B8" s="416">
        <v>2026</v>
      </c>
      <c r="C8" s="416">
        <v>2027</v>
      </c>
      <c r="D8" s="415" t="s">
        <v>420</v>
      </c>
      <c r="E8" s="415"/>
      <c r="F8" s="416">
        <v>2028</v>
      </c>
      <c r="G8" s="416">
        <v>2029</v>
      </c>
    </row>
    <row r="9" spans="1:7" ht="12.6" customHeight="1" x14ac:dyDescent="0.2">
      <c r="A9" s="360"/>
      <c r="B9" s="416"/>
      <c r="C9" s="416"/>
      <c r="D9" s="361" t="s">
        <v>254</v>
      </c>
      <c r="E9" s="71" t="s">
        <v>163</v>
      </c>
      <c r="F9" s="416"/>
      <c r="G9" s="416"/>
    </row>
    <row r="10" spans="1:7" ht="12.75" customHeight="1" x14ac:dyDescent="0.2">
      <c r="A10" s="362" t="s">
        <v>202</v>
      </c>
      <c r="B10" s="361">
        <v>1.054</v>
      </c>
      <c r="C10" s="361">
        <v>1.0569999999999999</v>
      </c>
      <c r="D10" s="59"/>
      <c r="E10" s="363"/>
      <c r="F10" s="361">
        <v>1.0469999999999999</v>
      </c>
      <c r="G10" s="361">
        <v>1.04</v>
      </c>
    </row>
    <row r="11" spans="1:7" ht="20.25" customHeight="1" x14ac:dyDescent="0.2">
      <c r="A11" s="358" t="s">
        <v>255</v>
      </c>
      <c r="B11" s="59">
        <v>1465.2</v>
      </c>
      <c r="C11" s="59">
        <v>1548.7</v>
      </c>
      <c r="D11" s="364"/>
      <c r="E11" s="128">
        <v>1.0569888069888069</v>
      </c>
      <c r="F11" s="59">
        <v>1548.7</v>
      </c>
      <c r="G11" s="59">
        <v>1548.7</v>
      </c>
    </row>
    <row r="12" spans="1:7" ht="17.45" customHeight="1" x14ac:dyDescent="0.2">
      <c r="A12" s="358" t="s">
        <v>308</v>
      </c>
      <c r="B12" s="59">
        <v>2431.6</v>
      </c>
      <c r="C12" s="59">
        <v>2570.1999999999998</v>
      </c>
      <c r="D12" s="364"/>
      <c r="E12" s="128">
        <v>1.0569995064977793</v>
      </c>
      <c r="F12" s="59">
        <v>2570.1999999999998</v>
      </c>
      <c r="G12" s="59">
        <v>2570.1999999999998</v>
      </c>
    </row>
    <row r="13" spans="1:7" ht="25.5" x14ac:dyDescent="0.2">
      <c r="A13" s="358" t="s">
        <v>258</v>
      </c>
      <c r="B13" s="59">
        <v>1465.2</v>
      </c>
      <c r="C13" s="59">
        <v>1548.7</v>
      </c>
      <c r="D13" s="59">
        <v>83.5</v>
      </c>
      <c r="E13" s="128">
        <v>1.0569888069888069</v>
      </c>
      <c r="F13" s="59">
        <v>1621.5</v>
      </c>
      <c r="G13" s="59">
        <v>1686.4</v>
      </c>
    </row>
    <row r="14" spans="1:7" ht="25.5" x14ac:dyDescent="0.2">
      <c r="A14" s="358" t="s">
        <v>259</v>
      </c>
      <c r="B14" s="59">
        <v>2431.6</v>
      </c>
      <c r="C14" s="59">
        <v>2570.1999999999998</v>
      </c>
      <c r="D14" s="59">
        <v>138.59999999999991</v>
      </c>
      <c r="E14" s="128">
        <v>1.0569995064977793</v>
      </c>
      <c r="F14" s="59">
        <v>2691</v>
      </c>
      <c r="G14" s="59">
        <v>2798.6</v>
      </c>
    </row>
    <row r="15" spans="1:7" ht="18" customHeight="1" x14ac:dyDescent="0.2">
      <c r="A15" s="358" t="s">
        <v>318</v>
      </c>
      <c r="B15" s="96">
        <v>2059479</v>
      </c>
      <c r="C15" s="96">
        <v>2059479</v>
      </c>
      <c r="D15" s="96">
        <v>0</v>
      </c>
      <c r="E15" s="128">
        <v>1</v>
      </c>
      <c r="F15" s="96">
        <v>2059479</v>
      </c>
      <c r="G15" s="96">
        <v>2059479</v>
      </c>
    </row>
    <row r="16" spans="1:7" ht="17.45" customHeight="1" x14ac:dyDescent="0.2">
      <c r="A16" s="358" t="s">
        <v>386</v>
      </c>
      <c r="B16" s="59">
        <v>1318060.7000000002</v>
      </c>
      <c r="C16" s="59">
        <v>1318060.7000000002</v>
      </c>
      <c r="D16" s="96">
        <v>0</v>
      </c>
      <c r="E16" s="128">
        <v>1</v>
      </c>
      <c r="F16" s="59">
        <v>1318060.7000000002</v>
      </c>
      <c r="G16" s="59">
        <v>1318060.7000000002</v>
      </c>
    </row>
    <row r="17" spans="1:7" ht="16.899999999999999" customHeight="1" x14ac:dyDescent="0.2">
      <c r="A17" s="358" t="s">
        <v>387</v>
      </c>
      <c r="B17" s="59">
        <v>395987.1</v>
      </c>
      <c r="C17" s="59">
        <v>395987.1</v>
      </c>
      <c r="D17" s="96">
        <v>0</v>
      </c>
      <c r="E17" s="128">
        <v>1</v>
      </c>
      <c r="F17" s="59">
        <v>395987.1</v>
      </c>
      <c r="G17" s="59">
        <v>395987.1</v>
      </c>
    </row>
    <row r="18" spans="1:7" ht="19.149999999999999" customHeight="1" x14ac:dyDescent="0.2">
      <c r="A18" s="345" t="s">
        <v>388</v>
      </c>
      <c r="B18" s="58">
        <v>2039669.3</v>
      </c>
      <c r="C18" s="58">
        <v>2039669.3</v>
      </c>
      <c r="D18" s="180">
        <v>0</v>
      </c>
      <c r="E18" s="327">
        <v>1</v>
      </c>
      <c r="F18" s="58">
        <v>2039669.3</v>
      </c>
      <c r="G18" s="58">
        <v>2039669.3</v>
      </c>
    </row>
    <row r="19" spans="1:7" ht="25.5" x14ac:dyDescent="0.2">
      <c r="A19" s="347" t="s">
        <v>301</v>
      </c>
      <c r="B19" s="107">
        <v>2917567.1</v>
      </c>
      <c r="C19" s="107">
        <v>3063247.4000000008</v>
      </c>
      <c r="D19" s="107">
        <v>145680.30000000075</v>
      </c>
      <c r="E19" s="328">
        <v>1.049932116385601</v>
      </c>
      <c r="F19" s="107">
        <v>3339066.7</v>
      </c>
      <c r="G19" s="107">
        <v>3333785.5000000005</v>
      </c>
    </row>
    <row r="20" spans="1:7" ht="15" customHeight="1" x14ac:dyDescent="0.2">
      <c r="A20" s="348" t="s">
        <v>350</v>
      </c>
      <c r="B20" s="107"/>
      <c r="C20" s="107"/>
      <c r="D20" s="107"/>
      <c r="E20" s="329"/>
      <c r="F20" s="58">
        <v>640567.19999999995</v>
      </c>
      <c r="G20" s="58">
        <v>666197.6</v>
      </c>
    </row>
    <row r="21" spans="1:7" ht="13.9" customHeight="1" x14ac:dyDescent="0.2">
      <c r="A21" s="345" t="s">
        <v>340</v>
      </c>
      <c r="B21" s="58"/>
      <c r="C21" s="58"/>
      <c r="D21" s="58"/>
      <c r="E21" s="327"/>
      <c r="F21" s="58">
        <v>427447</v>
      </c>
      <c r="G21" s="58">
        <v>444555.6</v>
      </c>
    </row>
    <row r="22" spans="1:7" ht="13.15" customHeight="1" x14ac:dyDescent="0.2">
      <c r="A22" s="345" t="s">
        <v>341</v>
      </c>
      <c r="B22" s="58"/>
      <c r="C22" s="58"/>
      <c r="D22" s="58"/>
      <c r="E22" s="327"/>
      <c r="F22" s="58">
        <v>213120.19999999998</v>
      </c>
      <c r="G22" s="58">
        <v>221642</v>
      </c>
    </row>
    <row r="23" spans="1:7" ht="45.6" customHeight="1" x14ac:dyDescent="0.2">
      <c r="A23" s="345" t="s">
        <v>389</v>
      </c>
      <c r="B23" s="58">
        <v>2914919.6</v>
      </c>
      <c r="C23" s="58">
        <v>3060449.0000000005</v>
      </c>
      <c r="D23" s="58">
        <v>145529.40000000037</v>
      </c>
      <c r="E23" s="327">
        <v>1.0499256994944219</v>
      </c>
      <c r="F23" s="58">
        <v>3336268.3</v>
      </c>
      <c r="G23" s="58">
        <v>3330987.1000000006</v>
      </c>
    </row>
    <row r="24" spans="1:7" ht="19.899999999999999" customHeight="1" x14ac:dyDescent="0.2">
      <c r="A24" s="345" t="s">
        <v>302</v>
      </c>
      <c r="B24" s="58">
        <v>1942529.6000000003</v>
      </c>
      <c r="C24" s="58">
        <v>2041280.6000000003</v>
      </c>
      <c r="D24" s="58">
        <v>98751</v>
      </c>
      <c r="E24" s="327">
        <v>1.050836290988822</v>
      </c>
      <c r="F24" s="58">
        <v>2252495.5</v>
      </c>
      <c r="G24" s="58">
        <v>2222777.6000000006</v>
      </c>
    </row>
    <row r="25" spans="1:7" ht="17.45" customHeight="1" x14ac:dyDescent="0.2">
      <c r="A25" s="345" t="s">
        <v>303</v>
      </c>
      <c r="B25" s="58">
        <v>972389.99999999988</v>
      </c>
      <c r="C25" s="58">
        <v>1019168.4</v>
      </c>
      <c r="D25" s="58">
        <v>46778.40000000014</v>
      </c>
      <c r="E25" s="327">
        <v>1.0481066238854782</v>
      </c>
      <c r="F25" s="58">
        <v>1083772.8</v>
      </c>
      <c r="G25" s="58">
        <v>1108209.5</v>
      </c>
    </row>
    <row r="26" spans="1:7" ht="40.9" customHeight="1" x14ac:dyDescent="0.2">
      <c r="A26" s="358" t="s">
        <v>342</v>
      </c>
      <c r="B26" s="59">
        <v>2894104.7</v>
      </c>
      <c r="C26" s="59">
        <v>3059046.6</v>
      </c>
      <c r="D26" s="59">
        <v>164941.89999999991</v>
      </c>
      <c r="E26" s="128">
        <v>1.05699237487849</v>
      </c>
      <c r="F26" s="59">
        <v>3202836.7</v>
      </c>
      <c r="G26" s="59">
        <v>3330987.1</v>
      </c>
    </row>
    <row r="27" spans="1:7" ht="17.45" customHeight="1" x14ac:dyDescent="0.2">
      <c r="A27" s="358" t="s">
        <v>302</v>
      </c>
      <c r="B27" s="59">
        <v>1931222.5</v>
      </c>
      <c r="C27" s="59">
        <v>2041280.6</v>
      </c>
      <c r="D27" s="59">
        <v>110058.10000000009</v>
      </c>
      <c r="E27" s="128">
        <v>1.056988824436335</v>
      </c>
      <c r="F27" s="59">
        <v>2137235.4</v>
      </c>
      <c r="G27" s="59">
        <v>2222777.6</v>
      </c>
    </row>
    <row r="28" spans="1:7" ht="17.45" customHeight="1" x14ac:dyDescent="0.2">
      <c r="A28" s="358" t="s">
        <v>303</v>
      </c>
      <c r="B28" s="59">
        <v>962882.2</v>
      </c>
      <c r="C28" s="59">
        <v>1017766</v>
      </c>
      <c r="D28" s="59">
        <v>54883.800000000047</v>
      </c>
      <c r="E28" s="128">
        <v>1.0569994958884898</v>
      </c>
      <c r="F28" s="59">
        <v>1065601.3</v>
      </c>
      <c r="G28" s="59">
        <v>1108209.5</v>
      </c>
    </row>
    <row r="29" spans="1:7" ht="25.5" x14ac:dyDescent="0.2">
      <c r="A29" s="358" t="s">
        <v>343</v>
      </c>
      <c r="B29" s="59">
        <v>2647.5</v>
      </c>
      <c r="C29" s="59">
        <v>2798.4</v>
      </c>
      <c r="D29" s="59">
        <v>150.90000000000009</v>
      </c>
      <c r="E29" s="128">
        <v>1.0569971671388103</v>
      </c>
      <c r="F29" s="59">
        <v>2798.4</v>
      </c>
      <c r="G29" s="59">
        <v>2798.4</v>
      </c>
    </row>
    <row r="30" spans="1:7" ht="21" customHeight="1" x14ac:dyDescent="0.2">
      <c r="A30" s="101" t="s">
        <v>245</v>
      </c>
      <c r="B30" s="74">
        <v>1.5249999999999999</v>
      </c>
      <c r="C30" s="74">
        <v>1.5249999999999999</v>
      </c>
      <c r="D30" s="330"/>
      <c r="E30" s="327">
        <v>1</v>
      </c>
      <c r="F30" s="74">
        <v>1.5249999999999999</v>
      </c>
      <c r="G30" s="74">
        <v>1.5249999999999999</v>
      </c>
    </row>
    <row r="31" spans="1:7" ht="29.45" customHeight="1" x14ac:dyDescent="0.2">
      <c r="A31" s="102" t="s">
        <v>385</v>
      </c>
      <c r="B31" s="107">
        <v>13331111.300000001</v>
      </c>
      <c r="C31" s="107">
        <v>14099905.1</v>
      </c>
      <c r="D31" s="107">
        <v>768793.79999999888</v>
      </c>
      <c r="E31" s="328">
        <v>1.0576691457073049</v>
      </c>
      <c r="F31" s="107">
        <v>15509895.799999999</v>
      </c>
      <c r="G31" s="107">
        <v>16917093.100000001</v>
      </c>
    </row>
    <row r="32" spans="1:7" ht="18" customHeight="1" x14ac:dyDescent="0.2">
      <c r="A32" s="164" t="s">
        <v>309</v>
      </c>
      <c r="B32" s="307"/>
      <c r="C32" s="307"/>
      <c r="D32" s="58"/>
      <c r="E32" s="72"/>
      <c r="F32" s="307">
        <v>3101979.3000000003</v>
      </c>
      <c r="G32" s="307">
        <v>3383418.6</v>
      </c>
    </row>
    <row r="33" spans="1:7" ht="48" customHeight="1" x14ac:dyDescent="0.2">
      <c r="A33" s="105" t="s">
        <v>392</v>
      </c>
      <c r="B33" s="307">
        <v>124991987.90000001</v>
      </c>
      <c r="C33" s="307">
        <v>139011273</v>
      </c>
      <c r="D33" s="58">
        <v>14019285.099999994</v>
      </c>
      <c r="E33" s="327">
        <v>1.1121614699913096</v>
      </c>
      <c r="F33" s="307">
        <v>151047917.99999997</v>
      </c>
      <c r="G33" s="307">
        <v>162591299.99999997</v>
      </c>
    </row>
    <row r="34" spans="1:7" ht="40.9" hidden="1" customHeight="1" x14ac:dyDescent="0.2">
      <c r="A34" s="166" t="s">
        <v>256</v>
      </c>
      <c r="B34" s="307">
        <v>12499198.790000001</v>
      </c>
      <c r="C34" s="307">
        <v>8340676.4000000004</v>
      </c>
      <c r="D34" s="58">
        <v>-4158522.3900000006</v>
      </c>
      <c r="E34" s="327">
        <v>0.66729688359488837</v>
      </c>
      <c r="F34" s="307">
        <v>9062875.0999999996</v>
      </c>
      <c r="G34" s="307">
        <v>9755478</v>
      </c>
    </row>
    <row r="35" spans="1:7" ht="40.15" customHeight="1" x14ac:dyDescent="0.2">
      <c r="A35" s="105" t="s">
        <v>462</v>
      </c>
      <c r="B35" s="307">
        <v>7402598.0999999996</v>
      </c>
      <c r="C35" s="307">
        <v>8340676.3999999994</v>
      </c>
      <c r="D35" s="58">
        <v>938078.29999999981</v>
      </c>
      <c r="E35" s="327">
        <v>1.1267228461315495</v>
      </c>
      <c r="F35" s="307">
        <v>8197547.8799999999</v>
      </c>
      <c r="G35" s="307">
        <v>8847277</v>
      </c>
    </row>
    <row r="36" spans="1:7" ht="18" hidden="1" customHeight="1" x14ac:dyDescent="0.2">
      <c r="A36" s="164" t="s">
        <v>311</v>
      </c>
      <c r="B36" s="307">
        <v>5928513.2000000011</v>
      </c>
      <c r="C36" s="307">
        <v>5759228.7000000002</v>
      </c>
      <c r="D36" s="307">
        <v>-169284.50000000093</v>
      </c>
      <c r="E36" s="327">
        <v>0.97144570750049086</v>
      </c>
      <c r="F36" s="307">
        <v>7312347.919999999</v>
      </c>
      <c r="G36" s="307">
        <v>8069816.1000000015</v>
      </c>
    </row>
    <row r="37" spans="1:7" ht="28.9" customHeight="1" x14ac:dyDescent="0.2">
      <c r="A37" s="101" t="s">
        <v>390</v>
      </c>
      <c r="B37" s="307">
        <v>5928513.2000000002</v>
      </c>
      <c r="C37" s="307">
        <v>5759228.6999999993</v>
      </c>
      <c r="D37" s="58">
        <v>-169284.50000000093</v>
      </c>
      <c r="E37" s="327">
        <v>0.97144570750049086</v>
      </c>
      <c r="F37" s="307">
        <v>7312347.9000000004</v>
      </c>
      <c r="G37" s="307">
        <v>8069816.0999999996</v>
      </c>
    </row>
    <row r="38" spans="1:7" ht="17.45" customHeight="1" x14ac:dyDescent="0.2">
      <c r="A38" s="151" t="s">
        <v>310</v>
      </c>
      <c r="B38" s="152">
        <v>16246030.9</v>
      </c>
      <c r="C38" s="152">
        <v>17160354.100000001</v>
      </c>
      <c r="D38" s="107">
        <v>914323.20000000112</v>
      </c>
      <c r="E38" s="328">
        <v>1.0562797895453961</v>
      </c>
      <c r="F38" s="152">
        <v>18846164.099999998</v>
      </c>
      <c r="G38" s="152">
        <v>20248080.200000003</v>
      </c>
    </row>
    <row r="39" spans="1:7" ht="30.6" customHeight="1" x14ac:dyDescent="0.2">
      <c r="A39" s="151" t="s">
        <v>394</v>
      </c>
      <c r="B39" s="152">
        <v>16248678.4</v>
      </c>
      <c r="C39" s="152">
        <v>17163152.5</v>
      </c>
      <c r="D39" s="107">
        <v>914474.09999999963</v>
      </c>
      <c r="E39" s="328">
        <v>1.0562799064322672</v>
      </c>
      <c r="F39" s="152">
        <v>18848962.499999996</v>
      </c>
      <c r="G39" s="152">
        <v>20250878.600000001</v>
      </c>
    </row>
  </sheetData>
  <mergeCells count="10">
    <mergeCell ref="A5:G5"/>
    <mergeCell ref="A7:A8"/>
    <mergeCell ref="C7:G7"/>
    <mergeCell ref="A4:G4"/>
    <mergeCell ref="D8:E8"/>
    <mergeCell ref="B8:B9"/>
    <mergeCell ref="C8:C9"/>
    <mergeCell ref="F8:F9"/>
    <mergeCell ref="G8:G9"/>
    <mergeCell ref="A6:G6"/>
  </mergeCells>
  <printOptions horizontalCentered="1"/>
  <pageMargins left="0.19685039370078741" right="7.874015748031496E-2" top="0.39370078740157483" bottom="0.15748031496062992" header="0.51181102362204722" footer="0.23622047244094491"/>
  <pageSetup paperSize="9" scale="7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727"/>
  <sheetViews>
    <sheetView zoomScaleNormal="100" workbookViewId="0">
      <pane xSplit="1" ySplit="5" topLeftCell="C61" activePane="bottomRight" state="frozen"/>
      <selection sqref="A1:N1"/>
      <selection pane="topRight" sqref="A1:N1"/>
      <selection pane="bottomLeft" sqref="A1:N1"/>
      <selection pane="bottomRight" activeCell="O68" sqref="O68"/>
    </sheetView>
  </sheetViews>
  <sheetFormatPr defaultColWidth="9.140625" defaultRowHeight="12.75" x14ac:dyDescent="0.2"/>
  <cols>
    <col min="1" max="1" width="34.42578125" style="20" customWidth="1"/>
    <col min="2" max="2" width="19.42578125" style="89" customWidth="1"/>
    <col min="3" max="3" width="12" style="20" customWidth="1"/>
    <col min="4" max="4" width="13.5703125" style="20" customWidth="1"/>
    <col min="5" max="5" width="9.85546875" style="20" customWidth="1"/>
    <col min="6" max="6" width="12.28515625" style="20" customWidth="1"/>
    <col min="7" max="7" width="11.7109375" style="20" bestFit="1" customWidth="1"/>
    <col min="8" max="8" width="8.7109375" style="20" customWidth="1"/>
    <col min="9" max="9" width="11.7109375" style="20" customWidth="1"/>
    <col min="10" max="11" width="13.140625" style="20" customWidth="1"/>
    <col min="12" max="12" width="20.28515625" style="20" customWidth="1"/>
    <col min="13" max="16384" width="9.140625" style="20"/>
  </cols>
  <sheetData>
    <row r="1" spans="1:12" ht="28.15" customHeight="1" x14ac:dyDescent="0.2">
      <c r="B1" s="429" t="s">
        <v>434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" x14ac:dyDescent="0.2">
      <c r="I2" s="90"/>
      <c r="J2" s="24"/>
    </row>
    <row r="3" spans="1:12" ht="80.45" customHeight="1" x14ac:dyDescent="0.2">
      <c r="A3" s="430" t="s">
        <v>213</v>
      </c>
      <c r="B3" s="430" t="s">
        <v>214</v>
      </c>
      <c r="C3" s="272" t="s">
        <v>400</v>
      </c>
      <c r="D3" s="87" t="s">
        <v>230</v>
      </c>
      <c r="E3" s="87" t="s">
        <v>216</v>
      </c>
      <c r="F3" s="87" t="s">
        <v>181</v>
      </c>
      <c r="G3" s="88" t="s">
        <v>435</v>
      </c>
      <c r="H3" s="87" t="s">
        <v>6</v>
      </c>
      <c r="I3" s="87" t="s">
        <v>332</v>
      </c>
      <c r="J3" s="87" t="s">
        <v>285</v>
      </c>
      <c r="K3" s="87" t="s">
        <v>287</v>
      </c>
      <c r="L3" s="427" t="s">
        <v>272</v>
      </c>
    </row>
    <row r="4" spans="1:12" ht="17.45" customHeight="1" x14ac:dyDescent="0.2">
      <c r="A4" s="431"/>
      <c r="B4" s="431"/>
      <c r="C4" s="88" t="s">
        <v>292</v>
      </c>
      <c r="D4" s="88" t="s">
        <v>295</v>
      </c>
      <c r="E4" s="88" t="s">
        <v>294</v>
      </c>
      <c r="F4" s="88" t="s">
        <v>291</v>
      </c>
      <c r="G4" s="88" t="s">
        <v>296</v>
      </c>
      <c r="H4" s="88" t="s">
        <v>290</v>
      </c>
      <c r="I4" s="88" t="s">
        <v>289</v>
      </c>
      <c r="J4" s="88" t="s">
        <v>286</v>
      </c>
      <c r="K4" s="88" t="s">
        <v>288</v>
      </c>
      <c r="L4" s="428"/>
    </row>
    <row r="5" spans="1:12" s="30" customFormat="1" ht="30.75" customHeight="1" x14ac:dyDescent="0.2">
      <c r="A5" s="76">
        <v>1</v>
      </c>
      <c r="B5" s="22">
        <v>2</v>
      </c>
      <c r="C5" s="4">
        <v>3</v>
      </c>
      <c r="D5" s="4">
        <v>4</v>
      </c>
      <c r="E5" s="4" t="s">
        <v>293</v>
      </c>
      <c r="F5" s="35" t="s">
        <v>226</v>
      </c>
      <c r="G5" s="29">
        <v>7</v>
      </c>
      <c r="H5" s="4" t="s">
        <v>224</v>
      </c>
      <c r="I5" s="4" t="s">
        <v>225</v>
      </c>
      <c r="J5" s="42" t="s">
        <v>306</v>
      </c>
      <c r="K5" s="42">
        <v>11</v>
      </c>
      <c r="L5" s="42" t="s">
        <v>391</v>
      </c>
    </row>
    <row r="6" spans="1:12" x14ac:dyDescent="0.2">
      <c r="A6" s="19" t="s">
        <v>9</v>
      </c>
      <c r="B6" s="50" t="s">
        <v>165</v>
      </c>
      <c r="C6" s="322">
        <v>15761.3</v>
      </c>
      <c r="D6" s="62">
        <v>0.97443964852019249</v>
      </c>
      <c r="E6" s="62">
        <v>1.0190339629345295</v>
      </c>
      <c r="F6" s="63">
        <v>0.97892522502321222</v>
      </c>
      <c r="G6" s="21">
        <v>117335.7</v>
      </c>
      <c r="H6" s="64">
        <v>0.53819407567039601</v>
      </c>
      <c r="I6" s="63">
        <v>0.54978057763056865</v>
      </c>
      <c r="J6" s="92">
        <v>0.44073114935281621</v>
      </c>
      <c r="K6" s="26">
        <v>1.9892967346432999</v>
      </c>
      <c r="L6" s="16">
        <v>52875.199999999997</v>
      </c>
    </row>
    <row r="7" spans="1:12" x14ac:dyDescent="0.2">
      <c r="A7" s="19" t="s">
        <v>12</v>
      </c>
      <c r="B7" s="50" t="s">
        <v>165</v>
      </c>
      <c r="C7" s="322">
        <v>5388.3</v>
      </c>
      <c r="D7" s="62">
        <v>0.97443964852019249</v>
      </c>
      <c r="E7" s="62">
        <v>1.055676187294694</v>
      </c>
      <c r="F7" s="63">
        <v>1.0141252272133547</v>
      </c>
      <c r="G7" s="21">
        <v>20039.8</v>
      </c>
      <c r="H7" s="64">
        <v>0.2688700296144273</v>
      </c>
      <c r="I7" s="63">
        <v>0.26512507765262566</v>
      </c>
      <c r="J7" s="92">
        <v>0.74525519759892733</v>
      </c>
      <c r="K7" s="26">
        <v>3.3638051978774217</v>
      </c>
      <c r="L7" s="16">
        <v>30566.3</v>
      </c>
    </row>
    <row r="8" spans="1:12" x14ac:dyDescent="0.2">
      <c r="A8" s="19" t="s">
        <v>13</v>
      </c>
      <c r="B8" s="50" t="s">
        <v>165</v>
      </c>
      <c r="C8" s="322">
        <v>20053.3</v>
      </c>
      <c r="D8" s="62">
        <v>0.97443964852019249</v>
      </c>
      <c r="E8" s="62">
        <v>1.0149601312502181</v>
      </c>
      <c r="F8" s="63">
        <v>0.97501173759950854</v>
      </c>
      <c r="G8" s="21">
        <v>249741.9</v>
      </c>
      <c r="H8" s="64">
        <v>0.90033957484677696</v>
      </c>
      <c r="I8" s="63">
        <v>0.92341408839182237</v>
      </c>
      <c r="J8" s="92">
        <v>7.4672162752731641E-2</v>
      </c>
      <c r="K8" s="26">
        <v>0.33704241179887218</v>
      </c>
      <c r="L8" s="16">
        <v>11398.1</v>
      </c>
    </row>
    <row r="9" spans="1:12" x14ac:dyDescent="0.2">
      <c r="A9" s="19" t="s">
        <v>17</v>
      </c>
      <c r="B9" s="51" t="s">
        <v>166</v>
      </c>
      <c r="C9" s="322">
        <v>11578</v>
      </c>
      <c r="D9" s="62">
        <v>0.95942659825505372</v>
      </c>
      <c r="E9" s="62">
        <v>1.0259112109172568</v>
      </c>
      <c r="F9" s="63">
        <v>0.97034784224654214</v>
      </c>
      <c r="G9" s="21">
        <v>101120.6</v>
      </c>
      <c r="H9" s="64">
        <v>0.63140333623811107</v>
      </c>
      <c r="I9" s="63">
        <v>0.65069793402775111</v>
      </c>
      <c r="J9" s="92">
        <v>0.33894450600843101</v>
      </c>
      <c r="K9" s="26">
        <v>1.5298696269096592</v>
      </c>
      <c r="L9" s="16">
        <v>29870.9</v>
      </c>
    </row>
    <row r="10" spans="1:12" x14ac:dyDescent="0.2">
      <c r="A10" s="19" t="s">
        <v>23</v>
      </c>
      <c r="B10" s="51" t="s">
        <v>167</v>
      </c>
      <c r="C10" s="322">
        <v>37610.300000000003</v>
      </c>
      <c r="D10" s="62">
        <v>0.99408786332618604</v>
      </c>
      <c r="E10" s="62">
        <v>1.0079765383418904</v>
      </c>
      <c r="F10" s="63">
        <v>0.98782749407881454</v>
      </c>
      <c r="G10" s="21">
        <v>565784.9</v>
      </c>
      <c r="H10" s="64">
        <v>1.0875402386099575</v>
      </c>
      <c r="I10" s="63">
        <v>1.1009414549896981</v>
      </c>
      <c r="J10" s="92">
        <v>0</v>
      </c>
      <c r="K10" s="26">
        <v>0</v>
      </c>
      <c r="L10" s="16">
        <v>0</v>
      </c>
    </row>
    <row r="11" spans="1:12" x14ac:dyDescent="0.2">
      <c r="A11" s="19" t="s">
        <v>28</v>
      </c>
      <c r="B11" s="51" t="s">
        <v>167</v>
      </c>
      <c r="C11" s="322">
        <v>7195</v>
      </c>
      <c r="D11" s="62">
        <v>0.99408786332618604</v>
      </c>
      <c r="E11" s="62">
        <v>1.0416956219596942</v>
      </c>
      <c r="F11" s="63">
        <v>1.0208725468214126</v>
      </c>
      <c r="G11" s="21">
        <v>55306.400000000001</v>
      </c>
      <c r="H11" s="64">
        <v>0.55570636574173005</v>
      </c>
      <c r="I11" s="63">
        <v>0.54434450948061697</v>
      </c>
      <c r="J11" s="92">
        <v>0.46516618107968261</v>
      </c>
      <c r="K11" s="26">
        <v>2.0995873934645317</v>
      </c>
      <c r="L11" s="16">
        <v>25475.7</v>
      </c>
    </row>
    <row r="12" spans="1:12" x14ac:dyDescent="0.2">
      <c r="A12" s="19" t="s">
        <v>34</v>
      </c>
      <c r="B12" s="51" t="s">
        <v>167</v>
      </c>
      <c r="C12" s="322">
        <v>12947.7</v>
      </c>
      <c r="D12" s="62">
        <v>0.99408786332618604</v>
      </c>
      <c r="E12" s="62">
        <v>1.0231701383257259</v>
      </c>
      <c r="F12" s="63">
        <v>1.0027173801298899</v>
      </c>
      <c r="G12" s="21">
        <v>121588.6</v>
      </c>
      <c r="H12" s="64">
        <v>0.67889249775595994</v>
      </c>
      <c r="I12" s="63">
        <v>0.67705268823406417</v>
      </c>
      <c r="J12" s="92">
        <v>0.32382488237392992</v>
      </c>
      <c r="K12" s="26">
        <v>1.4616252607709932</v>
      </c>
      <c r="L12" s="16">
        <v>31914.6</v>
      </c>
    </row>
    <row r="13" spans="1:12" x14ac:dyDescent="0.2">
      <c r="A13" s="19" t="s">
        <v>368</v>
      </c>
      <c r="B13" s="51" t="s">
        <v>168</v>
      </c>
      <c r="C13" s="322">
        <v>35712</v>
      </c>
      <c r="D13" s="62">
        <v>0.99853962965914211</v>
      </c>
      <c r="E13" s="62">
        <v>1.0084005376344085</v>
      </c>
      <c r="F13" s="63">
        <v>0.99266860949495628</v>
      </c>
      <c r="G13" s="21">
        <v>813722.7</v>
      </c>
      <c r="H13" s="64">
        <v>1.6472633588163843</v>
      </c>
      <c r="I13" s="63">
        <v>1.6594292829048645</v>
      </c>
      <c r="J13" s="92">
        <v>0</v>
      </c>
      <c r="K13" s="26">
        <v>0</v>
      </c>
      <c r="L13" s="16">
        <v>0</v>
      </c>
    </row>
    <row r="14" spans="1:12" x14ac:dyDescent="0.2">
      <c r="A14" s="19" t="s">
        <v>38</v>
      </c>
      <c r="B14" s="51" t="s">
        <v>168</v>
      </c>
      <c r="C14" s="322">
        <v>79211</v>
      </c>
      <c r="D14" s="62">
        <v>0.99853962965914211</v>
      </c>
      <c r="E14" s="62">
        <v>1.0037873527666612</v>
      </c>
      <c r="F14" s="63">
        <v>0.98812739433579677</v>
      </c>
      <c r="G14" s="21">
        <v>1801639.5</v>
      </c>
      <c r="H14" s="64">
        <v>1.6443080333968081</v>
      </c>
      <c r="I14" s="63">
        <v>1.6640648187899754</v>
      </c>
      <c r="J14" s="92">
        <v>0</v>
      </c>
      <c r="K14" s="26">
        <v>0</v>
      </c>
      <c r="L14" s="16">
        <v>0</v>
      </c>
    </row>
    <row r="15" spans="1:12" x14ac:dyDescent="0.2">
      <c r="A15" s="19" t="s">
        <v>39</v>
      </c>
      <c r="B15" s="51" t="s">
        <v>168</v>
      </c>
      <c r="C15" s="322">
        <v>8467</v>
      </c>
      <c r="D15" s="62">
        <v>0.99853962965914211</v>
      </c>
      <c r="E15" s="62">
        <v>1.0354316759182709</v>
      </c>
      <c r="F15" s="63">
        <v>1.0192780384389895</v>
      </c>
      <c r="G15" s="21">
        <v>62818</v>
      </c>
      <c r="H15" s="64">
        <v>0.53635869463711572</v>
      </c>
      <c r="I15" s="63">
        <v>0.52621431484832326</v>
      </c>
      <c r="J15" s="92">
        <v>0.48291934380187373</v>
      </c>
      <c r="K15" s="26">
        <v>2.1797185770323497</v>
      </c>
      <c r="L15" s="16">
        <v>31123.7</v>
      </c>
    </row>
    <row r="16" spans="1:12" x14ac:dyDescent="0.2">
      <c r="A16" s="19" t="s">
        <v>239</v>
      </c>
      <c r="B16" s="51" t="s">
        <v>168</v>
      </c>
      <c r="C16" s="322">
        <v>91062</v>
      </c>
      <c r="D16" s="62">
        <v>0.99853962965914211</v>
      </c>
      <c r="E16" s="62">
        <v>1.0032944587204322</v>
      </c>
      <c r="F16" s="63">
        <v>0.98764218986670138</v>
      </c>
      <c r="G16" s="21">
        <v>1113827.7</v>
      </c>
      <c r="H16" s="64">
        <v>0.88426331786507051</v>
      </c>
      <c r="I16" s="63">
        <v>0.89532760643246356</v>
      </c>
      <c r="J16" s="92">
        <v>0.10337887200163091</v>
      </c>
      <c r="K16" s="26">
        <v>0.46661383658935157</v>
      </c>
      <c r="L16" s="16">
        <v>71656.5</v>
      </c>
    </row>
    <row r="17" spans="1:12" x14ac:dyDescent="0.2">
      <c r="A17" s="19" t="s">
        <v>327</v>
      </c>
      <c r="B17" s="51" t="s">
        <v>168</v>
      </c>
      <c r="C17" s="322">
        <v>29473.7</v>
      </c>
      <c r="D17" s="62">
        <v>0.99853962965914211</v>
      </c>
      <c r="E17" s="62">
        <v>1.0101785659757683</v>
      </c>
      <c r="F17" s="63">
        <v>0.99441889904299718</v>
      </c>
      <c r="G17" s="21">
        <v>498063.8</v>
      </c>
      <c r="H17" s="64">
        <v>1.2216620940438601</v>
      </c>
      <c r="I17" s="63">
        <v>1.2285185802678888</v>
      </c>
      <c r="J17" s="92">
        <v>0</v>
      </c>
      <c r="K17" s="26">
        <v>0</v>
      </c>
      <c r="L17" s="16">
        <v>0</v>
      </c>
    </row>
    <row r="18" spans="1:12" x14ac:dyDescent="0.2">
      <c r="A18" s="19" t="s">
        <v>40</v>
      </c>
      <c r="B18" s="51" t="s">
        <v>168</v>
      </c>
      <c r="C18" s="322">
        <v>13514.3</v>
      </c>
      <c r="D18" s="62">
        <v>0.99853962965914211</v>
      </c>
      <c r="E18" s="62">
        <v>1.0221987080351924</v>
      </c>
      <c r="F18" s="63">
        <v>1.0062515163996393</v>
      </c>
      <c r="G18" s="21">
        <v>325552.09999999998</v>
      </c>
      <c r="H18" s="64">
        <v>1.7415170286604693</v>
      </c>
      <c r="I18" s="63">
        <v>1.7306975445777262</v>
      </c>
      <c r="J18" s="92">
        <v>0</v>
      </c>
      <c r="K18" s="26">
        <v>0</v>
      </c>
      <c r="L18" s="16">
        <v>0</v>
      </c>
    </row>
    <row r="19" spans="1:12" x14ac:dyDescent="0.2">
      <c r="A19" s="19" t="s">
        <v>43</v>
      </c>
      <c r="B19" s="51" t="s">
        <v>168</v>
      </c>
      <c r="C19" s="322">
        <v>10648.3</v>
      </c>
      <c r="D19" s="62">
        <v>0.99853962965914211</v>
      </c>
      <c r="E19" s="62">
        <v>1.028173511264709</v>
      </c>
      <c r="F19" s="63">
        <v>1.0121331074862165</v>
      </c>
      <c r="G19" s="21">
        <v>185825.9</v>
      </c>
      <c r="H19" s="64">
        <v>1.2616147165639968</v>
      </c>
      <c r="I19" s="63">
        <v>1.2464909083918863</v>
      </c>
      <c r="J19" s="92">
        <v>0</v>
      </c>
      <c r="K19" s="26">
        <v>0</v>
      </c>
      <c r="L19" s="16">
        <v>0</v>
      </c>
    </row>
    <row r="20" spans="1:12" x14ac:dyDescent="0.2">
      <c r="A20" s="19" t="s">
        <v>257</v>
      </c>
      <c r="B20" s="51" t="s">
        <v>168</v>
      </c>
      <c r="C20" s="322">
        <v>111436</v>
      </c>
      <c r="D20" s="62">
        <v>0.99853962965914211</v>
      </c>
      <c r="E20" s="62">
        <v>1.0026921282170933</v>
      </c>
      <c r="F20" s="63">
        <v>0.98704925624470186</v>
      </c>
      <c r="G20" s="21">
        <v>813938.3</v>
      </c>
      <c r="H20" s="64">
        <v>0.52803991172970755</v>
      </c>
      <c r="I20" s="63">
        <v>0.53496814712030927</v>
      </c>
      <c r="J20" s="92">
        <v>0.45900934451499437</v>
      </c>
      <c r="K20" s="26">
        <v>2.0717977196648651</v>
      </c>
      <c r="L20" s="48">
        <v>389343.7</v>
      </c>
    </row>
    <row r="21" spans="1:12" x14ac:dyDescent="0.2">
      <c r="A21" s="19" t="s">
        <v>45</v>
      </c>
      <c r="B21" s="51" t="s">
        <v>168</v>
      </c>
      <c r="C21" s="322">
        <v>8825</v>
      </c>
      <c r="D21" s="62">
        <v>0.99853962965914211</v>
      </c>
      <c r="E21" s="62">
        <v>1.0339943342776203</v>
      </c>
      <c r="F21" s="63">
        <v>1.0178631205819035</v>
      </c>
      <c r="G21" s="21">
        <v>78745</v>
      </c>
      <c r="H21" s="64">
        <v>0.64507327985635132</v>
      </c>
      <c r="I21" s="63">
        <v>0.63375248283636454</v>
      </c>
      <c r="J21" s="92">
        <v>0.37278984072555227</v>
      </c>
      <c r="K21" s="26">
        <v>1.6826348987415822</v>
      </c>
      <c r="L21" s="16">
        <v>25041.8</v>
      </c>
    </row>
    <row r="22" spans="1:12" x14ac:dyDescent="0.2">
      <c r="A22" s="19" t="s">
        <v>47</v>
      </c>
      <c r="B22" s="51" t="s">
        <v>168</v>
      </c>
      <c r="C22" s="322">
        <v>14581.3</v>
      </c>
      <c r="D22" s="62">
        <v>0.99853962965914211</v>
      </c>
      <c r="E22" s="62">
        <v>1.0205742972162977</v>
      </c>
      <c r="F22" s="63">
        <v>1.0046524478066936</v>
      </c>
      <c r="G22" s="21">
        <v>1138185.1000000001</v>
      </c>
      <c r="H22" s="64">
        <v>5.6430958931127471</v>
      </c>
      <c r="I22" s="63">
        <v>5.6169632646916536</v>
      </c>
      <c r="J22" s="92">
        <v>0</v>
      </c>
      <c r="K22" s="26">
        <v>0</v>
      </c>
      <c r="L22" s="16">
        <v>0</v>
      </c>
    </row>
    <row r="23" spans="1:12" x14ac:dyDescent="0.2">
      <c r="A23" s="19" t="s">
        <v>48</v>
      </c>
      <c r="B23" s="51" t="s">
        <v>168</v>
      </c>
      <c r="C23" s="322">
        <v>72077.7</v>
      </c>
      <c r="D23" s="62">
        <v>0.99853962965914211</v>
      </c>
      <c r="E23" s="62">
        <v>1.0041621749861607</v>
      </c>
      <c r="F23" s="63">
        <v>0.98849636900166837</v>
      </c>
      <c r="G23" s="21">
        <v>346581.1</v>
      </c>
      <c r="H23" s="64">
        <v>0.34761998430730534</v>
      </c>
      <c r="I23" s="63">
        <v>0.35166541345860891</v>
      </c>
      <c r="J23" s="92">
        <v>0.64087638469436303</v>
      </c>
      <c r="K23" s="26">
        <v>2.8926779993984861</v>
      </c>
      <c r="L23" s="16">
        <v>351610.3</v>
      </c>
    </row>
    <row r="24" spans="1:12" x14ac:dyDescent="0.2">
      <c r="A24" s="19" t="s">
        <v>49</v>
      </c>
      <c r="B24" s="51" t="s">
        <v>168</v>
      </c>
      <c r="C24" s="322">
        <v>7731.3</v>
      </c>
      <c r="D24" s="62">
        <v>0.99853962965914211</v>
      </c>
      <c r="E24" s="62">
        <v>1.0388033060416748</v>
      </c>
      <c r="F24" s="63">
        <v>1.0225970681909788</v>
      </c>
      <c r="G24" s="21">
        <v>192590.4</v>
      </c>
      <c r="H24" s="64">
        <v>1.8008721804113335</v>
      </c>
      <c r="I24" s="63">
        <v>1.7610770032786804</v>
      </c>
      <c r="J24" s="92">
        <v>0</v>
      </c>
      <c r="K24" s="26">
        <v>0</v>
      </c>
      <c r="L24" s="16">
        <v>0</v>
      </c>
    </row>
    <row r="25" spans="1:12" x14ac:dyDescent="0.2">
      <c r="A25" s="19" t="s">
        <v>51</v>
      </c>
      <c r="B25" s="51" t="s">
        <v>261</v>
      </c>
      <c r="C25" s="322">
        <v>71164.7</v>
      </c>
      <c r="D25" s="62">
        <v>1.0139564427291561</v>
      </c>
      <c r="E25" s="62">
        <v>1.0042155731704061</v>
      </c>
      <c r="F25" s="63">
        <v>1.0038114972501708</v>
      </c>
      <c r="G25" s="21">
        <v>963745.2</v>
      </c>
      <c r="H25" s="64">
        <v>0.97903537636083859</v>
      </c>
      <c r="I25" s="63">
        <v>0.97531795465861504</v>
      </c>
      <c r="J25" s="92">
        <v>2.4776120889332242E-2</v>
      </c>
      <c r="K25" s="26">
        <v>0.1118302086309329</v>
      </c>
      <c r="L25" s="16">
        <v>13421</v>
      </c>
    </row>
    <row r="26" spans="1:12" x14ac:dyDescent="0.2">
      <c r="A26" s="19" t="s">
        <v>52</v>
      </c>
      <c r="B26" s="51" t="s">
        <v>261</v>
      </c>
      <c r="C26" s="322">
        <v>1121.7</v>
      </c>
      <c r="D26" s="62">
        <v>1.0139564427291561</v>
      </c>
      <c r="E26" s="62">
        <v>1.2674511901577961</v>
      </c>
      <c r="F26" s="63">
        <v>1.2669411935796715</v>
      </c>
      <c r="G26" s="21">
        <v>89660.6</v>
      </c>
      <c r="H26" s="64">
        <v>5.7786408138408891</v>
      </c>
      <c r="I26" s="63">
        <v>4.5610963185384028</v>
      </c>
      <c r="J26" s="92">
        <v>0</v>
      </c>
      <c r="K26" s="26">
        <v>0</v>
      </c>
      <c r="L26" s="16">
        <v>0</v>
      </c>
    </row>
    <row r="27" spans="1:12" x14ac:dyDescent="0.2">
      <c r="A27" s="19" t="s">
        <v>54</v>
      </c>
      <c r="B27" s="51" t="s">
        <v>261</v>
      </c>
      <c r="C27" s="322">
        <v>13752.7</v>
      </c>
      <c r="D27" s="62">
        <v>1.0139564427291561</v>
      </c>
      <c r="E27" s="62">
        <v>1.0218138983617762</v>
      </c>
      <c r="F27" s="63">
        <v>1.0214027412334454</v>
      </c>
      <c r="G27" s="21">
        <v>91352.4</v>
      </c>
      <c r="H27" s="64">
        <v>0.48021173839871573</v>
      </c>
      <c r="I27" s="63">
        <v>0.47014925554126896</v>
      </c>
      <c r="J27" s="92">
        <v>0.54119100283472965</v>
      </c>
      <c r="K27" s="26">
        <v>2.4427352056653113</v>
      </c>
      <c r="L27" s="16">
        <v>56653.3</v>
      </c>
    </row>
    <row r="28" spans="1:12" x14ac:dyDescent="0.2">
      <c r="A28" s="19" t="s">
        <v>57</v>
      </c>
      <c r="B28" s="51" t="s">
        <v>261</v>
      </c>
      <c r="C28" s="322">
        <v>13632</v>
      </c>
      <c r="D28" s="62">
        <v>1.0139564427291561</v>
      </c>
      <c r="E28" s="62">
        <v>1.022007042253521</v>
      </c>
      <c r="F28" s="63">
        <v>1.0215958074080169</v>
      </c>
      <c r="G28" s="21">
        <v>202046.4</v>
      </c>
      <c r="H28" s="64">
        <v>1.0715003543545654</v>
      </c>
      <c r="I28" s="63">
        <v>1.0488496003846823</v>
      </c>
      <c r="J28" s="92">
        <v>0</v>
      </c>
      <c r="K28" s="26">
        <v>0</v>
      </c>
      <c r="L28" s="16">
        <v>0</v>
      </c>
    </row>
    <row r="29" spans="1:12" x14ac:dyDescent="0.2">
      <c r="A29" s="19" t="s">
        <v>58</v>
      </c>
      <c r="B29" s="51" t="s">
        <v>261</v>
      </c>
      <c r="C29" s="322">
        <v>22341.3</v>
      </c>
      <c r="D29" s="62">
        <v>1.0139564427291561</v>
      </c>
      <c r="E29" s="62">
        <v>1.0134280458164924</v>
      </c>
      <c r="F29" s="63">
        <v>1.0130202629846523</v>
      </c>
      <c r="G29" s="21">
        <v>228135.5</v>
      </c>
      <c r="H29" s="64">
        <v>0.73821898546507159</v>
      </c>
      <c r="I29" s="63">
        <v>0.72873071984766002</v>
      </c>
      <c r="J29" s="92">
        <v>0.27480127751958078</v>
      </c>
      <c r="K29" s="26">
        <v>1.2403509142665416</v>
      </c>
      <c r="L29" s="16">
        <v>46731.9</v>
      </c>
    </row>
    <row r="30" spans="1:12" x14ac:dyDescent="0.2">
      <c r="A30" s="19" t="s">
        <v>59</v>
      </c>
      <c r="B30" s="51" t="s">
        <v>261</v>
      </c>
      <c r="C30" s="322">
        <v>17313.3</v>
      </c>
      <c r="D30" s="62">
        <v>1.0139564427291561</v>
      </c>
      <c r="E30" s="62">
        <v>1.017327719152328</v>
      </c>
      <c r="F30" s="63">
        <v>1.0169183671712594</v>
      </c>
      <c r="G30" s="21">
        <v>196975</v>
      </c>
      <c r="H30" s="64">
        <v>0.82249266657466735</v>
      </c>
      <c r="I30" s="63">
        <v>0.80880893995707648</v>
      </c>
      <c r="J30" s="92">
        <v>0.194425700596592</v>
      </c>
      <c r="K30" s="26">
        <v>0.87756540896980506</v>
      </c>
      <c r="L30" s="16">
        <v>25622.400000000001</v>
      </c>
    </row>
    <row r="31" spans="1:12" x14ac:dyDescent="0.2">
      <c r="A31" s="19" t="s">
        <v>61</v>
      </c>
      <c r="B31" s="51" t="s">
        <v>261</v>
      </c>
      <c r="C31" s="322">
        <v>9664.7000000000007</v>
      </c>
      <c r="D31" s="62">
        <v>1.0139564427291561</v>
      </c>
      <c r="E31" s="62">
        <v>1.0310407979554461</v>
      </c>
      <c r="F31" s="63">
        <v>1.0306259281104002</v>
      </c>
      <c r="G31" s="21">
        <v>57839</v>
      </c>
      <c r="H31" s="64">
        <v>0.43264648297930142</v>
      </c>
      <c r="I31" s="63">
        <v>0.41979002388629649</v>
      </c>
      <c r="J31" s="92">
        <v>0.5979794451310988</v>
      </c>
      <c r="K31" s="26">
        <v>2.6990571447693075</v>
      </c>
      <c r="L31" s="16">
        <v>43990.7</v>
      </c>
    </row>
    <row r="32" spans="1:12" x14ac:dyDescent="0.2">
      <c r="A32" s="19" t="s">
        <v>63</v>
      </c>
      <c r="B32" s="51" t="s">
        <v>170</v>
      </c>
      <c r="C32" s="322">
        <v>9545</v>
      </c>
      <c r="D32" s="62">
        <v>1.0437711868325708</v>
      </c>
      <c r="E32" s="62">
        <v>1.0314300680984809</v>
      </c>
      <c r="F32" s="63">
        <v>1.0613313829698705</v>
      </c>
      <c r="G32" s="21">
        <v>65639</v>
      </c>
      <c r="H32" s="64">
        <v>0.49714926650772379</v>
      </c>
      <c r="I32" s="63">
        <v>0.46842039582074346</v>
      </c>
      <c r="J32" s="92">
        <v>0.56418211646214667</v>
      </c>
      <c r="K32" s="26">
        <v>2.5465085544109001</v>
      </c>
      <c r="L32" s="16">
        <v>40990.400000000001</v>
      </c>
    </row>
    <row r="33" spans="1:12" x14ac:dyDescent="0.2">
      <c r="A33" s="19" t="s">
        <v>64</v>
      </c>
      <c r="B33" s="51" t="s">
        <v>170</v>
      </c>
      <c r="C33" s="322">
        <v>48903.3</v>
      </c>
      <c r="D33" s="62">
        <v>1.0437711868325708</v>
      </c>
      <c r="E33" s="62">
        <v>1.0061345553367564</v>
      </c>
      <c r="F33" s="63">
        <v>1.0353025494379691</v>
      </c>
      <c r="G33" s="21">
        <v>633409.4</v>
      </c>
      <c r="H33" s="64">
        <v>0.93636919460410806</v>
      </c>
      <c r="I33" s="63">
        <v>0.90444015144406953</v>
      </c>
      <c r="J33" s="92">
        <v>9.8933354833861037E-2</v>
      </c>
      <c r="K33" s="26">
        <v>0.44654842301776404</v>
      </c>
      <c r="L33" s="16">
        <v>36827.1</v>
      </c>
    </row>
    <row r="34" spans="1:12" x14ac:dyDescent="0.2">
      <c r="A34" s="19" t="s">
        <v>72</v>
      </c>
      <c r="B34" s="51" t="s">
        <v>171</v>
      </c>
      <c r="C34" s="322">
        <v>2905</v>
      </c>
      <c r="D34" s="62">
        <v>0.96785403554876226</v>
      </c>
      <c r="E34" s="62">
        <v>1.1032702237521514</v>
      </c>
      <c r="F34" s="63">
        <v>1.0526831632530325</v>
      </c>
      <c r="G34" s="21">
        <v>21264.7</v>
      </c>
      <c r="H34" s="64">
        <v>0.52919277122411168</v>
      </c>
      <c r="I34" s="63">
        <v>0.50270849738755641</v>
      </c>
      <c r="J34" s="92">
        <v>0.52349039202892078</v>
      </c>
      <c r="K34" s="26">
        <v>2.3628412219319324</v>
      </c>
      <c r="L34" s="16">
        <v>11575.5</v>
      </c>
    </row>
    <row r="35" spans="1:12" x14ac:dyDescent="0.2">
      <c r="A35" s="19" t="s">
        <v>74</v>
      </c>
      <c r="B35" s="51" t="s">
        <v>171</v>
      </c>
      <c r="C35" s="322">
        <v>49737.3</v>
      </c>
      <c r="D35" s="62">
        <v>0.96785403554876226</v>
      </c>
      <c r="E35" s="62">
        <v>1.0060316905018969</v>
      </c>
      <c r="F35" s="63">
        <v>0.95990320366721238</v>
      </c>
      <c r="G35" s="21">
        <v>867690.4</v>
      </c>
      <c r="H35" s="64">
        <v>1.2611982701608371</v>
      </c>
      <c r="I35" s="63">
        <v>1.3138806760333308</v>
      </c>
      <c r="J35" s="92">
        <v>0</v>
      </c>
      <c r="K35" s="26">
        <v>0</v>
      </c>
      <c r="L35" s="16">
        <v>0</v>
      </c>
    </row>
    <row r="36" spans="1:12" x14ac:dyDescent="0.2">
      <c r="A36" s="19" t="s">
        <v>78</v>
      </c>
      <c r="B36" s="51" t="s">
        <v>172</v>
      </c>
      <c r="C36" s="322">
        <v>28105</v>
      </c>
      <c r="D36" s="62">
        <v>1.0116267060273629</v>
      </c>
      <c r="E36" s="62">
        <v>1.0106742572495997</v>
      </c>
      <c r="F36" s="63">
        <v>1.0079463215658107</v>
      </c>
      <c r="G36" s="21">
        <v>396647.8</v>
      </c>
      <c r="H36" s="64">
        <v>1.0202867340042345</v>
      </c>
      <c r="I36" s="63">
        <v>1.0122431246331187</v>
      </c>
      <c r="J36" s="92">
        <v>0</v>
      </c>
      <c r="K36" s="26">
        <v>0</v>
      </c>
      <c r="L36" s="16">
        <v>0</v>
      </c>
    </row>
    <row r="37" spans="1:12" x14ac:dyDescent="0.2">
      <c r="A37" s="19" t="s">
        <v>79</v>
      </c>
      <c r="B37" s="51" t="s">
        <v>172</v>
      </c>
      <c r="C37" s="322">
        <v>13124.7</v>
      </c>
      <c r="D37" s="62">
        <v>1.0116267060273629</v>
      </c>
      <c r="E37" s="62">
        <v>1.0228576653180643</v>
      </c>
      <c r="F37" s="63">
        <v>1.0200968450986478</v>
      </c>
      <c r="G37" s="21">
        <v>87035.7</v>
      </c>
      <c r="H37" s="64">
        <v>0.47941191225785107</v>
      </c>
      <c r="I37" s="63">
        <v>0.46996705710965103</v>
      </c>
      <c r="J37" s="92">
        <v>0.54068493284079677</v>
      </c>
      <c r="K37" s="26">
        <v>2.4404509936510035</v>
      </c>
      <c r="L37" s="16">
        <v>54015.7</v>
      </c>
    </row>
    <row r="38" spans="1:12" x14ac:dyDescent="0.2">
      <c r="A38" s="19" t="s">
        <v>80</v>
      </c>
      <c r="B38" s="51" t="s">
        <v>172</v>
      </c>
      <c r="C38" s="322">
        <v>6674</v>
      </c>
      <c r="D38" s="62">
        <v>1.0116267060273629</v>
      </c>
      <c r="E38" s="62">
        <v>1.0449505543901707</v>
      </c>
      <c r="F38" s="63">
        <v>1.0421301027118293</v>
      </c>
      <c r="G38" s="21">
        <v>37245.300000000003</v>
      </c>
      <c r="H38" s="64">
        <v>0.40344659467857247</v>
      </c>
      <c r="I38" s="63">
        <v>0.38713649440576026</v>
      </c>
      <c r="J38" s="92">
        <v>0.6386835080332568</v>
      </c>
      <c r="K38" s="26">
        <v>2.8827801685149193</v>
      </c>
      <c r="L38" s="16">
        <v>32445.8</v>
      </c>
    </row>
    <row r="39" spans="1:12" x14ac:dyDescent="0.2">
      <c r="A39" s="19" t="s">
        <v>81</v>
      </c>
      <c r="B39" s="51" t="s">
        <v>172</v>
      </c>
      <c r="C39" s="322">
        <v>25316.7</v>
      </c>
      <c r="D39" s="62">
        <v>1.0116267060273629</v>
      </c>
      <c r="E39" s="62">
        <v>1.0118498856486036</v>
      </c>
      <c r="F39" s="63">
        <v>1.0091187767973597</v>
      </c>
      <c r="G39" s="21">
        <v>263231.5</v>
      </c>
      <c r="H39" s="64">
        <v>0.75167748665508272</v>
      </c>
      <c r="I39" s="63">
        <v>0.74488504617928286</v>
      </c>
      <c r="J39" s="92">
        <v>0.25744129014227701</v>
      </c>
      <c r="K39" s="26">
        <v>1.1619943781927236</v>
      </c>
      <c r="L39" s="16">
        <v>49610.3</v>
      </c>
    </row>
    <row r="40" spans="1:12" x14ac:dyDescent="0.2">
      <c r="A40" s="19" t="s">
        <v>82</v>
      </c>
      <c r="B40" s="51" t="s">
        <v>172</v>
      </c>
      <c r="C40" s="322">
        <v>3736.3</v>
      </c>
      <c r="D40" s="62">
        <v>1.0116267060273629</v>
      </c>
      <c r="E40" s="62">
        <v>1.0802933383293634</v>
      </c>
      <c r="F40" s="63">
        <v>1.0773774920757859</v>
      </c>
      <c r="G40" s="21">
        <v>31893.9</v>
      </c>
      <c r="H40" s="64">
        <v>0.61711580314282211</v>
      </c>
      <c r="I40" s="63">
        <v>0.57279440834968953</v>
      </c>
      <c r="J40" s="92">
        <v>0.46026168893296382</v>
      </c>
      <c r="K40" s="26">
        <v>2.0774503372866824</v>
      </c>
      <c r="L40" s="16">
        <v>13089.8</v>
      </c>
    </row>
    <row r="41" spans="1:12" x14ac:dyDescent="0.2">
      <c r="A41" s="19" t="s">
        <v>83</v>
      </c>
      <c r="B41" s="51" t="s">
        <v>172</v>
      </c>
      <c r="C41" s="322">
        <v>5883.3</v>
      </c>
      <c r="D41" s="62">
        <v>1.0116267060273629</v>
      </c>
      <c r="E41" s="62">
        <v>1.0509917903217583</v>
      </c>
      <c r="F41" s="63">
        <v>1.0481550325952973</v>
      </c>
      <c r="G41" s="21">
        <v>47534.6</v>
      </c>
      <c r="H41" s="64">
        <v>0.58410325848100075</v>
      </c>
      <c r="I41" s="63">
        <v>0.5572679997869443</v>
      </c>
      <c r="J41" s="92">
        <v>0.46405177411429654</v>
      </c>
      <c r="K41" s="26">
        <v>2.0945573742780925</v>
      </c>
      <c r="L41" s="16">
        <v>20781.400000000001</v>
      </c>
    </row>
    <row r="42" spans="1:12" x14ac:dyDescent="0.2">
      <c r="A42" s="19" t="s">
        <v>211</v>
      </c>
      <c r="B42" s="51" t="s">
        <v>172</v>
      </c>
      <c r="C42" s="322">
        <v>4377.3</v>
      </c>
      <c r="D42" s="62">
        <v>1.0116267060273629</v>
      </c>
      <c r="E42" s="62">
        <v>1.0685353985333426</v>
      </c>
      <c r="F42" s="63">
        <v>1.0656512884235398</v>
      </c>
      <c r="G42" s="21">
        <v>144740.6</v>
      </c>
      <c r="H42" s="64">
        <v>2.3904784676371191</v>
      </c>
      <c r="I42" s="63">
        <v>2.2432089123389027</v>
      </c>
      <c r="J42" s="92">
        <v>0</v>
      </c>
      <c r="K42" s="26">
        <v>0</v>
      </c>
      <c r="L42" s="16">
        <v>0</v>
      </c>
    </row>
    <row r="43" spans="1:12" x14ac:dyDescent="0.2">
      <c r="A43" s="19" t="s">
        <v>86</v>
      </c>
      <c r="B43" s="51" t="s">
        <v>172</v>
      </c>
      <c r="C43" s="322">
        <v>13880</v>
      </c>
      <c r="D43" s="62">
        <v>1.0116267060273629</v>
      </c>
      <c r="E43" s="62">
        <v>1.021613832853026</v>
      </c>
      <c r="F43" s="63">
        <v>1.0188563698923325</v>
      </c>
      <c r="G43" s="21">
        <v>163760</v>
      </c>
      <c r="H43" s="64">
        <v>0.85294129898496052</v>
      </c>
      <c r="I43" s="63">
        <v>0.83715558364236853</v>
      </c>
      <c r="J43" s="92">
        <v>0.16591507090737198</v>
      </c>
      <c r="K43" s="26">
        <v>0.74887901449400407</v>
      </c>
      <c r="L43" s="16">
        <v>17529.2</v>
      </c>
    </row>
    <row r="44" spans="1:12" x14ac:dyDescent="0.2">
      <c r="A44" s="19" t="s">
        <v>89</v>
      </c>
      <c r="B44" s="51" t="s">
        <v>173</v>
      </c>
      <c r="C44" s="322">
        <v>19030.7</v>
      </c>
      <c r="D44" s="62">
        <v>1.000969697576958</v>
      </c>
      <c r="E44" s="62">
        <v>1.0157640023751098</v>
      </c>
      <c r="F44" s="63">
        <v>1.0023506181593713</v>
      </c>
      <c r="G44" s="21">
        <v>154177.60000000001</v>
      </c>
      <c r="H44" s="64">
        <v>0.58568931028288862</v>
      </c>
      <c r="I44" s="63">
        <v>0.58431580693629648</v>
      </c>
      <c r="J44" s="92">
        <v>0.4166613078764827</v>
      </c>
      <c r="K44" s="26">
        <v>1.8806544089929262</v>
      </c>
      <c r="L44" s="16">
        <v>60356.5</v>
      </c>
    </row>
    <row r="45" spans="1:12" x14ac:dyDescent="0.2">
      <c r="A45" s="19" t="s">
        <v>90</v>
      </c>
      <c r="B45" s="51" t="s">
        <v>173</v>
      </c>
      <c r="C45" s="322">
        <v>914.3</v>
      </c>
      <c r="D45" s="62">
        <v>1.000969697576958</v>
      </c>
      <c r="E45" s="62">
        <v>1.3281198731269823</v>
      </c>
      <c r="F45" s="63">
        <v>1.3105817618125875</v>
      </c>
      <c r="G45" s="21">
        <v>5489.9</v>
      </c>
      <c r="H45" s="64">
        <v>0.43408671398292503</v>
      </c>
      <c r="I45" s="63">
        <v>0.33121681274014192</v>
      </c>
      <c r="J45" s="92">
        <v>0.87649504782966237</v>
      </c>
      <c r="K45" s="26">
        <v>3.9561731435115068</v>
      </c>
      <c r="L45" s="16">
        <v>6099.9</v>
      </c>
    </row>
    <row r="46" spans="1:12" x14ac:dyDescent="0.2">
      <c r="A46" s="19" t="s">
        <v>252</v>
      </c>
      <c r="B46" s="51" t="s">
        <v>174</v>
      </c>
      <c r="C46" s="322">
        <v>18639</v>
      </c>
      <c r="D46" s="62">
        <v>1.0302074807617467</v>
      </c>
      <c r="E46" s="62">
        <v>1.0160952840817641</v>
      </c>
      <c r="F46" s="63">
        <v>1.0319651931251692</v>
      </c>
      <c r="G46" s="21">
        <v>429358.6</v>
      </c>
      <c r="H46" s="64">
        <v>1.6653224530547577</v>
      </c>
      <c r="I46" s="63">
        <v>1.6137389750632483</v>
      </c>
      <c r="J46" s="92">
        <v>0</v>
      </c>
      <c r="K46" s="26">
        <v>0</v>
      </c>
      <c r="L46" s="16">
        <v>0</v>
      </c>
    </row>
    <row r="47" spans="1:12" x14ac:dyDescent="0.2">
      <c r="A47" s="19" t="s">
        <v>92</v>
      </c>
      <c r="B47" s="51" t="s">
        <v>174</v>
      </c>
      <c r="C47" s="322">
        <v>2508</v>
      </c>
      <c r="D47" s="62">
        <v>1.0302074807617467</v>
      </c>
      <c r="E47" s="62">
        <v>1.1196172248803828</v>
      </c>
      <c r="F47" s="63">
        <v>1.1371039938878174</v>
      </c>
      <c r="G47" s="21">
        <v>27047.4</v>
      </c>
      <c r="H47" s="64">
        <v>0.77964836296080597</v>
      </c>
      <c r="I47" s="63">
        <v>0.68564385241067349</v>
      </c>
      <c r="J47" s="92">
        <v>0.35745563092701133</v>
      </c>
      <c r="K47" s="26">
        <v>1.6134219703489188</v>
      </c>
      <c r="L47" s="16">
        <v>6824</v>
      </c>
    </row>
    <row r="48" spans="1:12" x14ac:dyDescent="0.2">
      <c r="A48" s="19" t="s">
        <v>253</v>
      </c>
      <c r="B48" s="51" t="s">
        <v>174</v>
      </c>
      <c r="C48" s="322">
        <v>12486.3</v>
      </c>
      <c r="D48" s="62">
        <v>1.0302074807617467</v>
      </c>
      <c r="E48" s="62">
        <v>1.0240263328608155</v>
      </c>
      <c r="F48" s="63">
        <v>1.0400201131835329</v>
      </c>
      <c r="G48" s="21">
        <v>1044068.7</v>
      </c>
      <c r="H48" s="64">
        <v>6.044997015468887</v>
      </c>
      <c r="I48" s="63">
        <v>5.8123847210656043</v>
      </c>
      <c r="J48" s="92">
        <v>0</v>
      </c>
      <c r="K48" s="26">
        <v>0</v>
      </c>
      <c r="L48" s="16">
        <v>0</v>
      </c>
    </row>
    <row r="49" spans="1:12" x14ac:dyDescent="0.2">
      <c r="A49" s="19" t="s">
        <v>98</v>
      </c>
      <c r="B49" s="51" t="s">
        <v>174</v>
      </c>
      <c r="C49" s="322">
        <v>6316</v>
      </c>
      <c r="D49" s="62">
        <v>1.0302074807617467</v>
      </c>
      <c r="E49" s="62">
        <v>1.0474984167194428</v>
      </c>
      <c r="F49" s="63">
        <v>1.0638587963579245</v>
      </c>
      <c r="G49" s="21">
        <v>37028.400000000001</v>
      </c>
      <c r="H49" s="64">
        <v>0.4238318647154885</v>
      </c>
      <c r="I49" s="63">
        <v>0.3983910892746847</v>
      </c>
      <c r="J49" s="92">
        <v>0.64002693164243596</v>
      </c>
      <c r="K49" s="26">
        <v>2.8888438837819415</v>
      </c>
      <c r="L49" s="16">
        <v>30769.9</v>
      </c>
    </row>
    <row r="50" spans="1:12" x14ac:dyDescent="0.2">
      <c r="A50" s="19" t="s">
        <v>109</v>
      </c>
      <c r="B50" s="51" t="s">
        <v>175</v>
      </c>
      <c r="C50" s="322">
        <v>37585.300000000003</v>
      </c>
      <c r="D50" s="62">
        <v>1.016386815286217</v>
      </c>
      <c r="E50" s="62">
        <v>1.007981843965593</v>
      </c>
      <c r="F50" s="63">
        <v>1.0099913323257683</v>
      </c>
      <c r="G50" s="21">
        <v>347516.3</v>
      </c>
      <c r="H50" s="64">
        <v>0.6684330858626919</v>
      </c>
      <c r="I50" s="63">
        <v>0.66182061614672527</v>
      </c>
      <c r="J50" s="92">
        <v>0.34155824646307636</v>
      </c>
      <c r="K50" s="26">
        <v>1.5416670806618304</v>
      </c>
      <c r="L50" s="16">
        <v>97716.800000000003</v>
      </c>
    </row>
    <row r="51" spans="1:12" x14ac:dyDescent="0.2">
      <c r="A51" s="19" t="s">
        <v>116</v>
      </c>
      <c r="B51" s="51" t="s">
        <v>175</v>
      </c>
      <c r="C51" s="322">
        <v>5333</v>
      </c>
      <c r="D51" s="62">
        <v>1.016386815286217</v>
      </c>
      <c r="E51" s="62">
        <v>1.0562535158447404</v>
      </c>
      <c r="F51" s="63">
        <v>1.0583592374489448</v>
      </c>
      <c r="G51" s="21">
        <v>48621.9</v>
      </c>
      <c r="H51" s="64">
        <v>0.65911488840101007</v>
      </c>
      <c r="I51" s="63">
        <v>0.62277047818823028</v>
      </c>
      <c r="J51" s="92">
        <v>0.39924434904793465</v>
      </c>
      <c r="K51" s="26">
        <v>1.802040724945577</v>
      </c>
      <c r="L51" s="16">
        <v>16206.8</v>
      </c>
    </row>
    <row r="52" spans="1:12" x14ac:dyDescent="0.2">
      <c r="A52" s="19" t="s">
        <v>119</v>
      </c>
      <c r="B52" s="51" t="s">
        <v>176</v>
      </c>
      <c r="C52" s="322">
        <v>2640.3</v>
      </c>
      <c r="D52" s="62">
        <v>0.96951391710036039</v>
      </c>
      <c r="E52" s="62">
        <v>1.1136234518804682</v>
      </c>
      <c r="F52" s="63">
        <v>1.0643839822878505</v>
      </c>
      <c r="G52" s="21">
        <v>16416.5</v>
      </c>
      <c r="H52" s="64">
        <v>0.44949832217802593</v>
      </c>
      <c r="I52" s="63">
        <v>0.4223084240819252</v>
      </c>
      <c r="J52" s="92">
        <v>0.61488566010982448</v>
      </c>
      <c r="K52" s="26">
        <v>2.7753655207525845</v>
      </c>
      <c r="L52" s="16">
        <v>12357.6</v>
      </c>
    </row>
    <row r="53" spans="1:12" x14ac:dyDescent="0.2">
      <c r="A53" s="19" t="s">
        <v>121</v>
      </c>
      <c r="B53" s="51" t="s">
        <v>176</v>
      </c>
      <c r="C53" s="322">
        <v>2629.3</v>
      </c>
      <c r="D53" s="62">
        <v>0.96951391710036039</v>
      </c>
      <c r="E53" s="62">
        <v>1.1140988095690869</v>
      </c>
      <c r="F53" s="63">
        <v>1.064838321776453</v>
      </c>
      <c r="G53" s="21">
        <v>18267.2</v>
      </c>
      <c r="H53" s="64">
        <v>0.50226466033567263</v>
      </c>
      <c r="I53" s="63">
        <v>0.4716816159449938</v>
      </c>
      <c r="J53" s="92">
        <v>0.56257366144078036</v>
      </c>
      <c r="K53" s="26">
        <v>2.5392485857735045</v>
      </c>
      <c r="L53" s="16">
        <v>11259.2</v>
      </c>
    </row>
    <row r="54" spans="1:12" x14ac:dyDescent="0.2">
      <c r="A54" s="19" t="s">
        <v>122</v>
      </c>
      <c r="B54" s="51" t="s">
        <v>176</v>
      </c>
      <c r="C54" s="322">
        <v>2474.6999999999998</v>
      </c>
      <c r="D54" s="62">
        <v>0.96951391710036039</v>
      </c>
      <c r="E54" s="62">
        <v>1.1212268153715601</v>
      </c>
      <c r="F54" s="63">
        <v>1.0716511589064504</v>
      </c>
      <c r="G54" s="21">
        <v>11258.6</v>
      </c>
      <c r="H54" s="64">
        <v>0.32889904389697516</v>
      </c>
      <c r="I54" s="63">
        <v>0.30690868120983983</v>
      </c>
      <c r="J54" s="92">
        <v>0.74275211500947513</v>
      </c>
      <c r="K54" s="26">
        <v>3.3525072126339199</v>
      </c>
      <c r="L54" s="16">
        <v>13991.1</v>
      </c>
    </row>
    <row r="55" spans="1:12" x14ac:dyDescent="0.2">
      <c r="A55" s="19" t="s">
        <v>123</v>
      </c>
      <c r="B55" s="51" t="s">
        <v>176</v>
      </c>
      <c r="C55" s="322">
        <v>15883</v>
      </c>
      <c r="D55" s="62">
        <v>0.96951391710036039</v>
      </c>
      <c r="E55" s="62">
        <v>1.0188881193729145</v>
      </c>
      <c r="F55" s="63">
        <v>0.97383742428614539</v>
      </c>
      <c r="G55" s="21">
        <v>120832.2</v>
      </c>
      <c r="H55" s="64">
        <v>0.54998510340133577</v>
      </c>
      <c r="I55" s="63">
        <v>0.56476069792090067</v>
      </c>
      <c r="J55" s="92">
        <v>0.42385232088480967</v>
      </c>
      <c r="K55" s="26">
        <v>1.9131119711989297</v>
      </c>
      <c r="L55" s="16">
        <v>51242.9</v>
      </c>
    </row>
    <row r="56" spans="1:12" x14ac:dyDescent="0.2">
      <c r="A56" s="19" t="s">
        <v>127</v>
      </c>
      <c r="B56" s="51" t="s">
        <v>177</v>
      </c>
      <c r="C56" s="322">
        <v>3870</v>
      </c>
      <c r="D56" s="62">
        <v>1.007783937285847</v>
      </c>
      <c r="E56" s="62">
        <v>1.0775193798449612</v>
      </c>
      <c r="F56" s="63">
        <v>1.0705289996708287</v>
      </c>
      <c r="G56" s="21">
        <v>46431.5</v>
      </c>
      <c r="H56" s="64">
        <v>0.86736626875440148</v>
      </c>
      <c r="I56" s="63">
        <v>0.81022211357291896</v>
      </c>
      <c r="J56" s="92">
        <v>0.2031627309164272</v>
      </c>
      <c r="K56" s="26">
        <v>0.91700111917828442</v>
      </c>
      <c r="L56" s="16">
        <v>5984.7</v>
      </c>
    </row>
    <row r="57" spans="1:12" x14ac:dyDescent="0.2">
      <c r="A57" s="19" t="s">
        <v>133</v>
      </c>
      <c r="B57" s="51" t="s">
        <v>177</v>
      </c>
      <c r="C57" s="322">
        <v>18522.3</v>
      </c>
      <c r="D57" s="62">
        <v>1.007783937285847</v>
      </c>
      <c r="E57" s="62">
        <v>1.0161966926353638</v>
      </c>
      <c r="F57" s="63">
        <v>1.0096041418691406</v>
      </c>
      <c r="G57" s="21">
        <v>193727.6</v>
      </c>
      <c r="H57" s="64">
        <v>0.75613155741905014</v>
      </c>
      <c r="I57" s="63">
        <v>0.74893864442669433</v>
      </c>
      <c r="J57" s="92">
        <v>0.25347258445009047</v>
      </c>
      <c r="K57" s="26">
        <v>1.144081114549298</v>
      </c>
      <c r="L57" s="16">
        <v>35736.5</v>
      </c>
    </row>
    <row r="58" spans="1:12" x14ac:dyDescent="0.2">
      <c r="A58" s="19" t="s">
        <v>142</v>
      </c>
      <c r="B58" s="51" t="s">
        <v>178</v>
      </c>
      <c r="C58" s="322">
        <v>34677.699999999997</v>
      </c>
      <c r="D58" s="62">
        <v>0.99077868428963589</v>
      </c>
      <c r="E58" s="62">
        <v>1.0086510927772026</v>
      </c>
      <c r="F58" s="63">
        <v>0.9851980246870673</v>
      </c>
      <c r="G58" s="21">
        <v>205028.2</v>
      </c>
      <c r="H58" s="64">
        <v>0.4274291071092351</v>
      </c>
      <c r="I58" s="63">
        <v>0.43385095828323572</v>
      </c>
      <c r="J58" s="92">
        <v>0.5577689175778322</v>
      </c>
      <c r="K58" s="26">
        <v>2.517561756305255</v>
      </c>
      <c r="L58" s="16">
        <v>147228.20000000001</v>
      </c>
    </row>
    <row r="59" spans="1:12" x14ac:dyDescent="0.2">
      <c r="A59" s="19" t="s">
        <v>150</v>
      </c>
      <c r="B59" s="51" t="s">
        <v>179</v>
      </c>
      <c r="C59" s="322">
        <v>56226.7</v>
      </c>
      <c r="D59" s="62">
        <v>1.0215957182258839</v>
      </c>
      <c r="E59" s="62">
        <v>1.0053355434339912</v>
      </c>
      <c r="F59" s="63">
        <v>1.0125022936624344</v>
      </c>
      <c r="G59" s="21">
        <v>678686.3</v>
      </c>
      <c r="H59" s="64">
        <v>0.87262422880351032</v>
      </c>
      <c r="I59" s="63">
        <v>0.86184913779014205</v>
      </c>
      <c r="J59" s="92">
        <v>0.13987806485892409</v>
      </c>
      <c r="K59" s="26">
        <v>0.63135763850747983</v>
      </c>
      <c r="L59" s="16">
        <v>59865.8</v>
      </c>
    </row>
    <row r="60" spans="1:12" x14ac:dyDescent="0.2">
      <c r="A60" s="19" t="s">
        <v>153</v>
      </c>
      <c r="B60" s="51" t="s">
        <v>260</v>
      </c>
      <c r="C60" s="322">
        <v>4419.3</v>
      </c>
      <c r="D60" s="62">
        <v>0.96971742363464997</v>
      </c>
      <c r="E60" s="62">
        <v>1.0678840540357071</v>
      </c>
      <c r="F60" s="63">
        <v>1.0208812207734168</v>
      </c>
      <c r="G60" s="21">
        <v>91047.2</v>
      </c>
      <c r="H60" s="64">
        <v>1.4894087119715069</v>
      </c>
      <c r="I60" s="63">
        <v>1.4589441765253894</v>
      </c>
      <c r="J60" s="92">
        <v>0</v>
      </c>
      <c r="K60" s="26">
        <v>0</v>
      </c>
      <c r="L60" s="16">
        <v>0</v>
      </c>
    </row>
    <row r="61" spans="1:12" x14ac:dyDescent="0.2">
      <c r="A61" s="19" t="s">
        <v>155</v>
      </c>
      <c r="B61" s="51" t="s">
        <v>260</v>
      </c>
      <c r="C61" s="322">
        <v>8682.2999999999993</v>
      </c>
      <c r="D61" s="62">
        <v>0.96971742363464997</v>
      </c>
      <c r="E61" s="62">
        <v>1.0345530562178225</v>
      </c>
      <c r="F61" s="63">
        <v>0.98901728422213619</v>
      </c>
      <c r="G61" s="21">
        <v>47567.5</v>
      </c>
      <c r="H61" s="64">
        <v>0.39607398559631829</v>
      </c>
      <c r="I61" s="63">
        <v>0.400472258589324</v>
      </c>
      <c r="J61" s="92">
        <v>0.59294329862581796</v>
      </c>
      <c r="K61" s="26">
        <v>2.6763258497091518</v>
      </c>
      <c r="L61" s="16">
        <v>39186.300000000003</v>
      </c>
    </row>
    <row r="62" spans="1:12" x14ac:dyDescent="0.2">
      <c r="A62" s="19" t="s">
        <v>122</v>
      </c>
      <c r="B62" s="51" t="s">
        <v>260</v>
      </c>
      <c r="C62" s="322">
        <v>22562</v>
      </c>
      <c r="D62" s="62">
        <v>0.96971742363464997</v>
      </c>
      <c r="E62" s="62">
        <v>1.0132966935555359</v>
      </c>
      <c r="F62" s="63">
        <v>0.96869651870281892</v>
      </c>
      <c r="G62" s="21">
        <v>214186.4</v>
      </c>
      <c r="H62" s="64">
        <v>0.68630170240545429</v>
      </c>
      <c r="I62" s="63">
        <v>0.70847957967731789</v>
      </c>
      <c r="J62" s="92">
        <v>0.28239481629736468</v>
      </c>
      <c r="K62" s="26">
        <v>1.2746253283106015</v>
      </c>
      <c r="L62" s="16">
        <v>48497.7</v>
      </c>
    </row>
    <row r="63" spans="1:12" x14ac:dyDescent="0.2">
      <c r="A63" s="19" t="s">
        <v>157</v>
      </c>
      <c r="B63" s="51" t="s">
        <v>260</v>
      </c>
      <c r="C63" s="322">
        <v>3010.3</v>
      </c>
      <c r="D63" s="62">
        <v>0.96971742363464997</v>
      </c>
      <c r="E63" s="62">
        <v>1.0996578414111551</v>
      </c>
      <c r="F63" s="63">
        <v>1.0512564873783041</v>
      </c>
      <c r="G63" s="21">
        <v>33358.699999999997</v>
      </c>
      <c r="H63" s="64">
        <v>0.80112469415388299</v>
      </c>
      <c r="I63" s="63">
        <v>0.76206397180176544</v>
      </c>
      <c r="J63" s="92">
        <v>0.2501317932244212</v>
      </c>
      <c r="K63" s="26">
        <v>1.1290020236202638</v>
      </c>
      <c r="L63" s="16">
        <v>5731.5</v>
      </c>
    </row>
    <row r="64" spans="1:12" x14ac:dyDescent="0.2">
      <c r="A64" s="19" t="s">
        <v>369</v>
      </c>
      <c r="B64" s="51" t="s">
        <v>260</v>
      </c>
      <c r="C64" s="322">
        <v>26862.7</v>
      </c>
      <c r="D64" s="62">
        <v>0.96971742363464997</v>
      </c>
      <c r="E64" s="62">
        <v>1.0111679019607114</v>
      </c>
      <c r="F64" s="63">
        <v>0.96666142570383307</v>
      </c>
      <c r="G64" s="21">
        <v>373112.6</v>
      </c>
      <c r="H64" s="64">
        <v>1.0041325216485271</v>
      </c>
      <c r="I64" s="63">
        <v>1.0387634128644485</v>
      </c>
      <c r="J64" s="92">
        <v>0</v>
      </c>
      <c r="K64" s="26">
        <v>0</v>
      </c>
      <c r="L64" s="16">
        <v>0</v>
      </c>
    </row>
    <row r="65" spans="1:12" x14ac:dyDescent="0.2">
      <c r="A65" s="19" t="s">
        <v>158</v>
      </c>
      <c r="B65" s="51" t="s">
        <v>260</v>
      </c>
      <c r="C65" s="322">
        <v>35915.699999999997</v>
      </c>
      <c r="D65" s="62">
        <v>0.96971742363464997</v>
      </c>
      <c r="E65" s="62">
        <v>1.0083528930244989</v>
      </c>
      <c r="F65" s="63">
        <v>0.9639703191661636</v>
      </c>
      <c r="G65" s="21">
        <v>464387.8</v>
      </c>
      <c r="H65" s="64">
        <v>0.93475381479742325</v>
      </c>
      <c r="I65" s="63">
        <v>0.96969148967780183</v>
      </c>
      <c r="J65" s="92">
        <v>2.9216504368740331E-2</v>
      </c>
      <c r="K65" s="26">
        <v>0.1318724506397439</v>
      </c>
      <c r="L65" s="16">
        <v>7987.3</v>
      </c>
    </row>
    <row r="66" spans="1:12" x14ac:dyDescent="0.2">
      <c r="A66" s="19" t="s">
        <v>160</v>
      </c>
      <c r="B66" s="51" t="s">
        <v>260</v>
      </c>
      <c r="C66" s="322">
        <v>11316</v>
      </c>
      <c r="D66" s="62">
        <v>0.96971742363464997</v>
      </c>
      <c r="E66" s="62">
        <v>1.0265111346765641</v>
      </c>
      <c r="F66" s="63">
        <v>0.98132932722963551</v>
      </c>
      <c r="G66" s="21">
        <v>73820.600000000006</v>
      </c>
      <c r="H66" s="64">
        <v>0.47161261313920649</v>
      </c>
      <c r="I66" s="63">
        <v>0.48058546713426309</v>
      </c>
      <c r="J66" s="92">
        <v>0.50971671409042896</v>
      </c>
      <c r="K66" s="26">
        <v>2.3006719548236165</v>
      </c>
      <c r="L66" s="16">
        <v>43904.4</v>
      </c>
    </row>
    <row r="67" spans="1:12" x14ac:dyDescent="0.2">
      <c r="A67" s="19" t="s">
        <v>251</v>
      </c>
      <c r="B67" s="51" t="s">
        <v>260</v>
      </c>
      <c r="C67" s="322">
        <v>6178.3</v>
      </c>
      <c r="D67" s="62">
        <v>0.96971742363464997</v>
      </c>
      <c r="E67" s="62">
        <v>1.048557046436722</v>
      </c>
      <c r="F67" s="63">
        <v>1.0024048899049263</v>
      </c>
      <c r="G67" s="21">
        <v>303155.3</v>
      </c>
      <c r="H67" s="64">
        <v>3.5472921063397922</v>
      </c>
      <c r="I67" s="63">
        <v>3.5387817258914582</v>
      </c>
      <c r="J67" s="92">
        <v>0</v>
      </c>
      <c r="K67" s="26">
        <v>0</v>
      </c>
      <c r="L67" s="16">
        <v>0</v>
      </c>
    </row>
    <row r="68" spans="1:12" x14ac:dyDescent="0.2">
      <c r="A68" s="19" t="s">
        <v>161</v>
      </c>
      <c r="B68" s="51" t="s">
        <v>260</v>
      </c>
      <c r="C68" s="322">
        <v>4925.7</v>
      </c>
      <c r="D68" s="62">
        <v>0.96971742363464997</v>
      </c>
      <c r="E68" s="62">
        <v>1.0609050490285645</v>
      </c>
      <c r="F68" s="63">
        <v>1.0142093961267711</v>
      </c>
      <c r="G68" s="21">
        <v>55165.9</v>
      </c>
      <c r="H68" s="64">
        <v>0.8096615768338532</v>
      </c>
      <c r="I68" s="63">
        <v>0.79831796069521876</v>
      </c>
      <c r="J68" s="92">
        <v>0.20454781929291788</v>
      </c>
      <c r="K68" s="26">
        <v>0.92325289373198072</v>
      </c>
      <c r="L68" s="16">
        <v>7669.2</v>
      </c>
    </row>
    <row r="69" spans="1:12" ht="20.45" customHeight="1" x14ac:dyDescent="0.2">
      <c r="A69" s="46" t="s">
        <v>215</v>
      </c>
      <c r="B69" s="52"/>
      <c r="C69" s="21">
        <v>1318060.7000000002</v>
      </c>
      <c r="D69" s="64">
        <v>1</v>
      </c>
      <c r="E69" s="62">
        <v>1</v>
      </c>
      <c r="F69" s="63">
        <v>1</v>
      </c>
      <c r="G69" s="21">
        <v>18232013.399999999</v>
      </c>
      <c r="H69" s="64">
        <v>1</v>
      </c>
      <c r="I69" s="63">
        <v>1</v>
      </c>
      <c r="J69" s="92">
        <v>0</v>
      </c>
      <c r="K69" s="26">
        <v>0</v>
      </c>
      <c r="L69" s="21">
        <v>2222777.5999999996</v>
      </c>
    </row>
    <row r="70" spans="1:12" ht="13.15" customHeight="1" x14ac:dyDescent="0.2">
      <c r="A70" s="65"/>
      <c r="B70" s="66"/>
      <c r="C70" s="138"/>
      <c r="D70" s="67"/>
      <c r="E70" s="67"/>
      <c r="F70" s="68"/>
      <c r="G70" s="18"/>
      <c r="H70" s="39"/>
      <c r="I70" s="39"/>
      <c r="J70" s="39"/>
      <c r="K70" s="39"/>
      <c r="L70" s="37"/>
    </row>
    <row r="71" spans="1:12" x14ac:dyDescent="0.2">
      <c r="A71" s="23"/>
      <c r="B71" s="78"/>
      <c r="C71" s="23"/>
      <c r="D71" s="23"/>
      <c r="E71" s="23"/>
      <c r="G71" s="11"/>
      <c r="H71" s="89"/>
      <c r="L71" s="75"/>
    </row>
    <row r="72" spans="1:12" ht="13.15" customHeight="1" x14ac:dyDescent="0.2">
      <c r="A72" s="47"/>
      <c r="B72" s="432" t="s">
        <v>436</v>
      </c>
      <c r="C72" s="432"/>
      <c r="D72" s="432"/>
      <c r="E72" s="432"/>
      <c r="F72" s="432"/>
      <c r="G72" s="21">
        <v>19081097.800000001</v>
      </c>
      <c r="H72" s="33">
        <v>14476.645726558721</v>
      </c>
      <c r="I72" s="31"/>
      <c r="J72" s="31"/>
      <c r="K72" s="31"/>
      <c r="L72" s="170"/>
    </row>
    <row r="73" spans="1:12" x14ac:dyDescent="0.2">
      <c r="A73" s="23"/>
      <c r="B73" s="432"/>
      <c r="C73" s="432"/>
      <c r="D73" s="432"/>
      <c r="E73" s="432"/>
      <c r="F73" s="432"/>
      <c r="G73" s="57" t="s">
        <v>3</v>
      </c>
      <c r="H73" s="57" t="s">
        <v>207</v>
      </c>
      <c r="I73" s="31"/>
      <c r="J73" s="31"/>
      <c r="K73" s="31"/>
      <c r="L73" s="31"/>
    </row>
    <row r="74" spans="1:12" ht="26.45" customHeight="1" x14ac:dyDescent="0.2">
      <c r="A74" s="23"/>
      <c r="B74" s="422" t="s">
        <v>437</v>
      </c>
      <c r="C74" s="422"/>
      <c r="D74" s="422"/>
      <c r="E74" s="422"/>
      <c r="F74" s="422"/>
      <c r="G74" s="159">
        <v>1686.4</v>
      </c>
      <c r="H74" s="160"/>
    </row>
    <row r="75" spans="1:12" x14ac:dyDescent="0.2">
      <c r="A75" s="23"/>
      <c r="B75" s="78"/>
      <c r="C75" s="47"/>
      <c r="D75" s="55"/>
      <c r="E75" s="23"/>
      <c r="G75" s="18"/>
      <c r="H75" s="41"/>
    </row>
    <row r="76" spans="1:12" x14ac:dyDescent="0.2">
      <c r="A76" s="23"/>
      <c r="B76" s="78"/>
      <c r="C76" s="47"/>
      <c r="D76" s="56"/>
      <c r="E76" s="23"/>
      <c r="G76" s="11"/>
      <c r="H76" s="34"/>
      <c r="L76" s="31"/>
    </row>
    <row r="77" spans="1:12" x14ac:dyDescent="0.2">
      <c r="A77" s="23"/>
      <c r="B77" s="78"/>
      <c r="C77" s="23"/>
      <c r="D77" s="23"/>
      <c r="E77" s="23"/>
      <c r="G77" s="11"/>
      <c r="H77" s="34"/>
      <c r="L77" s="31"/>
    </row>
    <row r="78" spans="1:12" x14ac:dyDescent="0.2">
      <c r="A78" s="23"/>
      <c r="B78" s="78"/>
      <c r="C78" s="23"/>
      <c r="D78" s="23"/>
      <c r="E78" s="23"/>
      <c r="G78" s="11"/>
      <c r="H78" s="34"/>
      <c r="L78" s="31"/>
    </row>
    <row r="79" spans="1:12" x14ac:dyDescent="0.2">
      <c r="A79" s="23"/>
      <c r="B79" s="78"/>
      <c r="C79" s="23"/>
      <c r="D79" s="23"/>
      <c r="E79" s="23"/>
      <c r="G79" s="11"/>
      <c r="H79" s="34"/>
      <c r="L79" s="31"/>
    </row>
    <row r="80" spans="1:12" x14ac:dyDescent="0.2">
      <c r="A80" s="23"/>
      <c r="B80" s="78"/>
      <c r="C80" s="23"/>
      <c r="D80" s="23"/>
      <c r="E80" s="23"/>
      <c r="G80" s="11"/>
      <c r="H80" s="34"/>
      <c r="L80" s="31"/>
    </row>
    <row r="81" spans="1:12" x14ac:dyDescent="0.2">
      <c r="A81" s="23"/>
      <c r="B81" s="78"/>
      <c r="C81" s="23"/>
      <c r="D81" s="23"/>
      <c r="E81" s="23"/>
      <c r="G81" s="11"/>
      <c r="H81" s="34"/>
      <c r="L81" s="31"/>
    </row>
    <row r="82" spans="1:12" x14ac:dyDescent="0.2">
      <c r="A82" s="23"/>
      <c r="B82" s="78"/>
      <c r="C82" s="23"/>
      <c r="D82" s="23"/>
      <c r="E82" s="23"/>
      <c r="G82" s="34"/>
      <c r="H82" s="34"/>
      <c r="L82" s="31"/>
    </row>
    <row r="83" spans="1:12" x14ac:dyDescent="0.2">
      <c r="A83" s="23"/>
      <c r="B83" s="78"/>
      <c r="C83" s="23"/>
      <c r="D83" s="23"/>
      <c r="E83" s="23"/>
    </row>
    <row r="84" spans="1:12" x14ac:dyDescent="0.2">
      <c r="A84" s="23"/>
      <c r="B84" s="78"/>
      <c r="C84" s="23"/>
      <c r="D84" s="23"/>
      <c r="E84" s="23"/>
    </row>
    <row r="85" spans="1:12" x14ac:dyDescent="0.2">
      <c r="A85" s="23"/>
      <c r="B85" s="78"/>
      <c r="C85" s="23"/>
      <c r="D85" s="23"/>
      <c r="E85" s="23"/>
    </row>
    <row r="86" spans="1:12" x14ac:dyDescent="0.2">
      <c r="A86" s="23"/>
      <c r="B86" s="78"/>
      <c r="C86" s="23"/>
      <c r="D86" s="23"/>
      <c r="E86" s="23"/>
    </row>
    <row r="87" spans="1:12" x14ac:dyDescent="0.2">
      <c r="A87" s="23"/>
      <c r="B87" s="78"/>
      <c r="C87" s="23"/>
      <c r="D87" s="23"/>
      <c r="E87" s="23"/>
    </row>
    <row r="88" spans="1:12" x14ac:dyDescent="0.2">
      <c r="A88" s="23"/>
      <c r="B88" s="78"/>
      <c r="C88" s="23"/>
      <c r="D88" s="23"/>
      <c r="E88" s="23"/>
    </row>
    <row r="89" spans="1:12" x14ac:dyDescent="0.2">
      <c r="A89" s="23"/>
      <c r="B89" s="78"/>
      <c r="C89" s="23"/>
      <c r="D89" s="23"/>
      <c r="E89" s="23"/>
    </row>
    <row r="90" spans="1:12" x14ac:dyDescent="0.2">
      <c r="A90" s="23"/>
      <c r="B90" s="78"/>
      <c r="C90" s="23"/>
      <c r="D90" s="23"/>
      <c r="E90" s="23"/>
    </row>
    <row r="91" spans="1:12" x14ac:dyDescent="0.2">
      <c r="A91" s="23"/>
      <c r="B91" s="78"/>
      <c r="C91" s="23"/>
      <c r="D91" s="23"/>
      <c r="E91" s="23"/>
    </row>
    <row r="92" spans="1:12" x14ac:dyDescent="0.2">
      <c r="A92" s="23"/>
      <c r="B92" s="78"/>
      <c r="C92" s="23"/>
      <c r="D92" s="23"/>
      <c r="E92" s="23"/>
    </row>
    <row r="93" spans="1:12" x14ac:dyDescent="0.2">
      <c r="A93" s="23"/>
      <c r="B93" s="78"/>
      <c r="C93" s="23"/>
      <c r="D93" s="23"/>
      <c r="E93" s="23"/>
    </row>
    <row r="94" spans="1:12" x14ac:dyDescent="0.2">
      <c r="A94" s="23"/>
      <c r="B94" s="78"/>
      <c r="C94" s="23"/>
      <c r="D94" s="23"/>
      <c r="E94" s="23"/>
    </row>
    <row r="95" spans="1:12" x14ac:dyDescent="0.2">
      <c r="A95" s="23"/>
      <c r="B95" s="78"/>
      <c r="C95" s="23"/>
      <c r="D95" s="23"/>
      <c r="E95" s="23"/>
    </row>
    <row r="96" spans="1:12" x14ac:dyDescent="0.2">
      <c r="A96" s="23"/>
      <c r="B96" s="78"/>
      <c r="C96" s="23"/>
      <c r="D96" s="23"/>
      <c r="E96" s="23"/>
    </row>
    <row r="97" spans="1:5" x14ac:dyDescent="0.2">
      <c r="A97" s="23"/>
      <c r="B97" s="78"/>
      <c r="C97" s="23"/>
      <c r="D97" s="23"/>
      <c r="E97" s="23"/>
    </row>
    <row r="98" spans="1:5" x14ac:dyDescent="0.2">
      <c r="A98" s="23"/>
      <c r="B98" s="78"/>
      <c r="C98" s="23"/>
      <c r="D98" s="23"/>
      <c r="E98" s="23"/>
    </row>
    <row r="99" spans="1:5" x14ac:dyDescent="0.2">
      <c r="A99" s="23"/>
      <c r="B99" s="78"/>
      <c r="C99" s="23"/>
      <c r="D99" s="23"/>
      <c r="E99" s="23"/>
    </row>
    <row r="100" spans="1:5" x14ac:dyDescent="0.2">
      <c r="A100" s="23"/>
      <c r="B100" s="78"/>
      <c r="C100" s="23"/>
      <c r="D100" s="23"/>
      <c r="E100" s="23"/>
    </row>
    <row r="101" spans="1:5" x14ac:dyDescent="0.2">
      <c r="A101" s="23"/>
      <c r="B101" s="78"/>
      <c r="C101" s="23"/>
      <c r="D101" s="23"/>
      <c r="E101" s="23"/>
    </row>
    <row r="102" spans="1:5" x14ac:dyDescent="0.2">
      <c r="A102" s="23"/>
      <c r="B102" s="78"/>
      <c r="C102" s="23"/>
      <c r="D102" s="23"/>
      <c r="E102" s="23"/>
    </row>
    <row r="103" spans="1:5" x14ac:dyDescent="0.2">
      <c r="A103" s="23"/>
      <c r="B103" s="78"/>
      <c r="C103" s="23"/>
      <c r="D103" s="23"/>
      <c r="E103" s="23"/>
    </row>
    <row r="104" spans="1:5" x14ac:dyDescent="0.2">
      <c r="A104" s="23"/>
      <c r="B104" s="78"/>
      <c r="C104" s="23"/>
      <c r="D104" s="23"/>
      <c r="E104" s="23"/>
    </row>
    <row r="105" spans="1:5" x14ac:dyDescent="0.2">
      <c r="A105" s="23"/>
      <c r="B105" s="78"/>
      <c r="C105" s="23"/>
      <c r="D105" s="23"/>
      <c r="E105" s="23"/>
    </row>
    <row r="106" spans="1:5" x14ac:dyDescent="0.2">
      <c r="A106" s="23"/>
      <c r="B106" s="78"/>
      <c r="C106" s="23"/>
      <c r="D106" s="23"/>
      <c r="E106" s="23"/>
    </row>
    <row r="107" spans="1:5" x14ac:dyDescent="0.2">
      <c r="A107" s="23"/>
      <c r="B107" s="78"/>
      <c r="C107" s="23"/>
      <c r="D107" s="23"/>
      <c r="E107" s="23"/>
    </row>
    <row r="108" spans="1:5" x14ac:dyDescent="0.2">
      <c r="A108" s="23"/>
      <c r="B108" s="78"/>
      <c r="C108" s="23"/>
      <c r="D108" s="23"/>
      <c r="E108" s="23"/>
    </row>
    <row r="109" spans="1:5" x14ac:dyDescent="0.2">
      <c r="A109" s="23"/>
      <c r="B109" s="78"/>
      <c r="C109" s="23"/>
      <c r="D109" s="23"/>
      <c r="E109" s="23"/>
    </row>
    <row r="110" spans="1:5" x14ac:dyDescent="0.2">
      <c r="A110" s="23"/>
      <c r="B110" s="78"/>
      <c r="C110" s="23"/>
      <c r="D110" s="23"/>
      <c r="E110" s="23"/>
    </row>
    <row r="111" spans="1:5" x14ac:dyDescent="0.2">
      <c r="A111" s="23"/>
      <c r="B111" s="78"/>
      <c r="C111" s="23"/>
      <c r="D111" s="23"/>
      <c r="E111" s="23"/>
    </row>
    <row r="112" spans="1:5" x14ac:dyDescent="0.2">
      <c r="A112" s="23"/>
      <c r="B112" s="78"/>
      <c r="C112" s="23"/>
      <c r="D112" s="23"/>
      <c r="E112" s="23"/>
    </row>
    <row r="113" spans="1:5" x14ac:dyDescent="0.2">
      <c r="A113" s="23"/>
      <c r="B113" s="78"/>
      <c r="C113" s="23"/>
      <c r="D113" s="23"/>
      <c r="E113" s="23"/>
    </row>
    <row r="114" spans="1:5" x14ac:dyDescent="0.2">
      <c r="A114" s="23"/>
      <c r="B114" s="78"/>
      <c r="C114" s="23"/>
      <c r="D114" s="23"/>
      <c r="E114" s="23"/>
    </row>
    <row r="115" spans="1:5" x14ac:dyDescent="0.2">
      <c r="A115" s="23"/>
      <c r="B115" s="78"/>
      <c r="C115" s="23"/>
      <c r="D115" s="23"/>
      <c r="E115" s="23"/>
    </row>
    <row r="116" spans="1:5" x14ac:dyDescent="0.2">
      <c r="A116" s="23"/>
      <c r="B116" s="78"/>
      <c r="C116" s="23"/>
      <c r="D116" s="23"/>
      <c r="E116" s="23"/>
    </row>
    <row r="117" spans="1:5" x14ac:dyDescent="0.2">
      <c r="A117" s="23"/>
      <c r="B117" s="78"/>
      <c r="C117" s="23"/>
      <c r="D117" s="23"/>
      <c r="E117" s="23"/>
    </row>
    <row r="118" spans="1:5" x14ac:dyDescent="0.2">
      <c r="A118" s="23"/>
      <c r="B118" s="78"/>
      <c r="C118" s="23"/>
      <c r="D118" s="23"/>
      <c r="E118" s="23"/>
    </row>
    <row r="119" spans="1:5" x14ac:dyDescent="0.2">
      <c r="A119" s="23"/>
      <c r="B119" s="78"/>
      <c r="C119" s="23"/>
      <c r="D119" s="23"/>
      <c r="E119" s="23"/>
    </row>
    <row r="120" spans="1:5" x14ac:dyDescent="0.2">
      <c r="A120" s="23"/>
      <c r="B120" s="78"/>
      <c r="C120" s="23"/>
      <c r="D120" s="23"/>
      <c r="E120" s="23"/>
    </row>
    <row r="121" spans="1:5" x14ac:dyDescent="0.2">
      <c r="A121" s="23"/>
      <c r="B121" s="78"/>
      <c r="C121" s="23"/>
      <c r="D121" s="23"/>
      <c r="E121" s="23"/>
    </row>
    <row r="122" spans="1:5" x14ac:dyDescent="0.2">
      <c r="A122" s="23"/>
      <c r="B122" s="78"/>
      <c r="C122" s="23"/>
      <c r="D122" s="23"/>
      <c r="E122" s="23"/>
    </row>
    <row r="123" spans="1:5" x14ac:dyDescent="0.2">
      <c r="A123" s="23"/>
      <c r="B123" s="78"/>
      <c r="C123" s="23"/>
      <c r="D123" s="23"/>
      <c r="E123" s="23"/>
    </row>
    <row r="124" spans="1:5" x14ac:dyDescent="0.2">
      <c r="A124" s="23"/>
      <c r="B124" s="78"/>
      <c r="C124" s="23"/>
      <c r="D124" s="23"/>
      <c r="E124" s="23"/>
    </row>
    <row r="125" spans="1:5" x14ac:dyDescent="0.2">
      <c r="A125" s="23"/>
      <c r="B125" s="78"/>
      <c r="C125" s="23"/>
      <c r="D125" s="23"/>
      <c r="E125" s="23"/>
    </row>
    <row r="126" spans="1:5" x14ac:dyDescent="0.2">
      <c r="A126" s="23"/>
      <c r="B126" s="78"/>
      <c r="C126" s="23"/>
      <c r="D126" s="23"/>
      <c r="E126" s="23"/>
    </row>
    <row r="127" spans="1:5" x14ac:dyDescent="0.2">
      <c r="A127" s="23"/>
      <c r="B127" s="78"/>
      <c r="C127" s="23"/>
      <c r="D127" s="23"/>
      <c r="E127" s="23"/>
    </row>
    <row r="128" spans="1:5" x14ac:dyDescent="0.2">
      <c r="A128" s="23"/>
      <c r="B128" s="78"/>
      <c r="C128" s="23"/>
      <c r="D128" s="23"/>
      <c r="E128" s="23"/>
    </row>
    <row r="129" spans="1:5" x14ac:dyDescent="0.2">
      <c r="A129" s="23"/>
      <c r="B129" s="78"/>
      <c r="C129" s="23"/>
      <c r="D129" s="23"/>
      <c r="E129" s="23"/>
    </row>
    <row r="130" spans="1:5" x14ac:dyDescent="0.2">
      <c r="A130" s="23"/>
      <c r="B130" s="78"/>
      <c r="C130" s="23"/>
      <c r="D130" s="23"/>
      <c r="E130" s="23"/>
    </row>
    <row r="131" spans="1:5" x14ac:dyDescent="0.2">
      <c r="A131" s="23"/>
      <c r="B131" s="78"/>
      <c r="C131" s="23"/>
      <c r="D131" s="23"/>
      <c r="E131" s="23"/>
    </row>
    <row r="132" spans="1:5" x14ac:dyDescent="0.2">
      <c r="A132" s="23"/>
      <c r="B132" s="78"/>
      <c r="C132" s="23"/>
      <c r="D132" s="23"/>
      <c r="E132" s="23"/>
    </row>
    <row r="133" spans="1:5" x14ac:dyDescent="0.2">
      <c r="A133" s="23"/>
      <c r="B133" s="78"/>
      <c r="C133" s="23"/>
      <c r="D133" s="23"/>
      <c r="E133" s="23"/>
    </row>
    <row r="134" spans="1:5" x14ac:dyDescent="0.2">
      <c r="A134" s="23"/>
      <c r="B134" s="78"/>
      <c r="C134" s="23"/>
      <c r="D134" s="23"/>
      <c r="E134" s="23"/>
    </row>
    <row r="135" spans="1:5" x14ac:dyDescent="0.2">
      <c r="A135" s="23"/>
      <c r="B135" s="78"/>
      <c r="C135" s="23"/>
      <c r="D135" s="23"/>
      <c r="E135" s="23"/>
    </row>
    <row r="136" spans="1:5" x14ac:dyDescent="0.2">
      <c r="A136" s="23"/>
      <c r="B136" s="78"/>
      <c r="C136" s="23"/>
      <c r="D136" s="23"/>
      <c r="E136" s="23"/>
    </row>
    <row r="137" spans="1:5" x14ac:dyDescent="0.2">
      <c r="A137" s="23"/>
      <c r="B137" s="78"/>
      <c r="C137" s="23"/>
      <c r="D137" s="23"/>
      <c r="E137" s="23"/>
    </row>
    <row r="138" spans="1:5" x14ac:dyDescent="0.2">
      <c r="A138" s="23"/>
      <c r="B138" s="78"/>
      <c r="C138" s="23"/>
      <c r="D138" s="23"/>
      <c r="E138" s="23"/>
    </row>
    <row r="139" spans="1:5" x14ac:dyDescent="0.2">
      <c r="A139" s="23"/>
      <c r="B139" s="78"/>
      <c r="C139" s="23"/>
      <c r="D139" s="23"/>
      <c r="E139" s="23"/>
    </row>
    <row r="140" spans="1:5" x14ac:dyDescent="0.2">
      <c r="A140" s="23"/>
      <c r="B140" s="78"/>
      <c r="C140" s="23"/>
      <c r="D140" s="23"/>
      <c r="E140" s="23"/>
    </row>
    <row r="141" spans="1:5" x14ac:dyDescent="0.2">
      <c r="A141" s="23"/>
      <c r="B141" s="78"/>
      <c r="C141" s="23"/>
      <c r="D141" s="23"/>
      <c r="E141" s="23"/>
    </row>
    <row r="142" spans="1:5" x14ac:dyDescent="0.2">
      <c r="A142" s="23"/>
      <c r="B142" s="78"/>
      <c r="C142" s="23"/>
      <c r="D142" s="23"/>
      <c r="E142" s="23"/>
    </row>
    <row r="143" spans="1:5" x14ac:dyDescent="0.2">
      <c r="A143" s="23"/>
      <c r="B143" s="78"/>
      <c r="C143" s="23"/>
      <c r="D143" s="23"/>
      <c r="E143" s="23"/>
    </row>
    <row r="144" spans="1:5" x14ac:dyDescent="0.2">
      <c r="A144" s="23"/>
      <c r="B144" s="78"/>
      <c r="C144" s="23"/>
      <c r="D144" s="23"/>
      <c r="E144" s="23"/>
    </row>
    <row r="145" spans="1:5" x14ac:dyDescent="0.2">
      <c r="A145" s="23"/>
      <c r="B145" s="78"/>
      <c r="C145" s="23"/>
      <c r="D145" s="23"/>
      <c r="E145" s="23"/>
    </row>
    <row r="146" spans="1:5" x14ac:dyDescent="0.2">
      <c r="A146" s="23"/>
      <c r="B146" s="78"/>
      <c r="C146" s="23"/>
      <c r="D146" s="23"/>
      <c r="E146" s="23"/>
    </row>
    <row r="147" spans="1:5" x14ac:dyDescent="0.2">
      <c r="A147" s="23"/>
      <c r="B147" s="78"/>
      <c r="C147" s="23"/>
      <c r="D147" s="23"/>
      <c r="E147" s="23"/>
    </row>
    <row r="148" spans="1:5" x14ac:dyDescent="0.2">
      <c r="A148" s="23"/>
      <c r="B148" s="78"/>
      <c r="C148" s="23"/>
      <c r="D148" s="23"/>
      <c r="E148" s="23"/>
    </row>
    <row r="149" spans="1:5" x14ac:dyDescent="0.2">
      <c r="A149" s="23"/>
      <c r="B149" s="78"/>
      <c r="C149" s="23"/>
      <c r="D149" s="23"/>
      <c r="E149" s="23"/>
    </row>
    <row r="150" spans="1:5" x14ac:dyDescent="0.2">
      <c r="A150" s="23"/>
      <c r="B150" s="78"/>
      <c r="C150" s="23"/>
      <c r="D150" s="23"/>
      <c r="E150" s="23"/>
    </row>
    <row r="151" spans="1:5" x14ac:dyDescent="0.2">
      <c r="A151" s="23"/>
      <c r="B151" s="78"/>
      <c r="C151" s="23"/>
      <c r="D151" s="23"/>
      <c r="E151" s="23"/>
    </row>
    <row r="152" spans="1:5" x14ac:dyDescent="0.2">
      <c r="A152" s="23"/>
      <c r="B152" s="78"/>
      <c r="C152" s="23"/>
      <c r="D152" s="23"/>
      <c r="E152" s="23"/>
    </row>
    <row r="153" spans="1:5" x14ac:dyDescent="0.2">
      <c r="A153" s="23"/>
      <c r="B153" s="78"/>
      <c r="C153" s="23"/>
      <c r="D153" s="23"/>
      <c r="E153" s="23"/>
    </row>
    <row r="154" spans="1:5" x14ac:dyDescent="0.2">
      <c r="A154" s="23"/>
      <c r="B154" s="78"/>
      <c r="C154" s="23"/>
      <c r="D154" s="23"/>
      <c r="E154" s="23"/>
    </row>
    <row r="155" spans="1:5" x14ac:dyDescent="0.2">
      <c r="A155" s="23"/>
      <c r="B155" s="78"/>
      <c r="C155" s="23"/>
      <c r="D155" s="23"/>
      <c r="E155" s="23"/>
    </row>
    <row r="156" spans="1:5" x14ac:dyDescent="0.2">
      <c r="A156" s="23"/>
      <c r="B156" s="78"/>
      <c r="C156" s="23"/>
      <c r="D156" s="23"/>
      <c r="E156" s="23"/>
    </row>
    <row r="157" spans="1:5" x14ac:dyDescent="0.2">
      <c r="A157" s="23"/>
      <c r="B157" s="78"/>
      <c r="C157" s="23"/>
      <c r="D157" s="23"/>
      <c r="E157" s="23"/>
    </row>
    <row r="158" spans="1:5" x14ac:dyDescent="0.2">
      <c r="A158" s="23"/>
      <c r="B158" s="78"/>
      <c r="C158" s="23"/>
      <c r="D158" s="23"/>
      <c r="E158" s="23"/>
    </row>
    <row r="159" spans="1:5" x14ac:dyDescent="0.2">
      <c r="A159" s="23"/>
      <c r="B159" s="78"/>
      <c r="C159" s="23"/>
      <c r="D159" s="23"/>
      <c r="E159" s="23"/>
    </row>
    <row r="160" spans="1:5" x14ac:dyDescent="0.2">
      <c r="A160" s="23"/>
      <c r="B160" s="78"/>
      <c r="C160" s="23"/>
      <c r="D160" s="23"/>
      <c r="E160" s="23"/>
    </row>
    <row r="161" spans="1:5" x14ac:dyDescent="0.2">
      <c r="A161" s="23"/>
      <c r="B161" s="78"/>
      <c r="C161" s="23"/>
      <c r="D161" s="23"/>
      <c r="E161" s="23"/>
    </row>
    <row r="162" spans="1:5" x14ac:dyDescent="0.2">
      <c r="A162" s="23"/>
      <c r="B162" s="78"/>
      <c r="C162" s="23"/>
      <c r="D162" s="23"/>
      <c r="E162" s="23"/>
    </row>
    <row r="163" spans="1:5" x14ac:dyDescent="0.2">
      <c r="A163" s="23"/>
      <c r="B163" s="78"/>
      <c r="C163" s="23"/>
      <c r="D163" s="23"/>
      <c r="E163" s="23"/>
    </row>
    <row r="164" spans="1:5" x14ac:dyDescent="0.2">
      <c r="A164" s="23"/>
      <c r="B164" s="78"/>
      <c r="C164" s="23"/>
      <c r="D164" s="23"/>
      <c r="E164" s="23"/>
    </row>
    <row r="165" spans="1:5" x14ac:dyDescent="0.2">
      <c r="A165" s="23"/>
      <c r="B165" s="78"/>
      <c r="C165" s="23"/>
      <c r="D165" s="23"/>
      <c r="E165" s="23"/>
    </row>
    <row r="166" spans="1:5" x14ac:dyDescent="0.2">
      <c r="A166" s="23"/>
      <c r="B166" s="78"/>
      <c r="C166" s="23"/>
      <c r="D166" s="23"/>
      <c r="E166" s="23"/>
    </row>
    <row r="167" spans="1:5" x14ac:dyDescent="0.2">
      <c r="A167" s="23"/>
      <c r="B167" s="78"/>
      <c r="C167" s="23"/>
      <c r="D167" s="23"/>
      <c r="E167" s="23"/>
    </row>
    <row r="168" spans="1:5" x14ac:dyDescent="0.2">
      <c r="A168" s="23"/>
      <c r="B168" s="78"/>
      <c r="C168" s="23"/>
      <c r="D168" s="23"/>
      <c r="E168" s="23"/>
    </row>
    <row r="169" spans="1:5" x14ac:dyDescent="0.2">
      <c r="A169" s="23"/>
      <c r="B169" s="78"/>
      <c r="C169" s="23"/>
      <c r="D169" s="23"/>
      <c r="E169" s="23"/>
    </row>
    <row r="170" spans="1:5" x14ac:dyDescent="0.2">
      <c r="A170" s="23"/>
      <c r="B170" s="78"/>
      <c r="C170" s="23"/>
      <c r="D170" s="23"/>
      <c r="E170" s="23"/>
    </row>
    <row r="171" spans="1:5" x14ac:dyDescent="0.2">
      <c r="A171" s="23"/>
      <c r="B171" s="78"/>
      <c r="C171" s="23"/>
      <c r="D171" s="23"/>
      <c r="E171" s="23"/>
    </row>
    <row r="172" spans="1:5" x14ac:dyDescent="0.2">
      <c r="A172" s="23"/>
      <c r="B172" s="78"/>
      <c r="C172" s="23"/>
      <c r="D172" s="23"/>
      <c r="E172" s="23"/>
    </row>
    <row r="173" spans="1:5" x14ac:dyDescent="0.2">
      <c r="A173" s="23"/>
      <c r="B173" s="78"/>
      <c r="C173" s="23"/>
      <c r="D173" s="23"/>
      <c r="E173" s="23"/>
    </row>
    <row r="174" spans="1:5" x14ac:dyDescent="0.2">
      <c r="A174" s="23"/>
      <c r="B174" s="78"/>
      <c r="C174" s="23"/>
      <c r="D174" s="23"/>
      <c r="E174" s="23"/>
    </row>
    <row r="175" spans="1:5" x14ac:dyDescent="0.2">
      <c r="A175" s="23"/>
      <c r="B175" s="78"/>
      <c r="C175" s="23"/>
      <c r="D175" s="23"/>
      <c r="E175" s="23"/>
    </row>
    <row r="176" spans="1:5" x14ac:dyDescent="0.2">
      <c r="A176" s="23"/>
      <c r="B176" s="78"/>
      <c r="C176" s="23"/>
      <c r="D176" s="23"/>
      <c r="E176" s="23"/>
    </row>
    <row r="177" spans="1:5" x14ac:dyDescent="0.2">
      <c r="A177" s="23"/>
      <c r="B177" s="78"/>
      <c r="C177" s="23"/>
      <c r="D177" s="23"/>
      <c r="E177" s="23"/>
    </row>
    <row r="178" spans="1:5" x14ac:dyDescent="0.2">
      <c r="A178" s="23"/>
      <c r="B178" s="78"/>
      <c r="C178" s="23"/>
      <c r="D178" s="23"/>
      <c r="E178" s="23"/>
    </row>
    <row r="179" spans="1:5" x14ac:dyDescent="0.2">
      <c r="A179" s="23"/>
      <c r="B179" s="78"/>
      <c r="C179" s="23"/>
      <c r="D179" s="23"/>
      <c r="E179" s="23"/>
    </row>
    <row r="180" spans="1:5" x14ac:dyDescent="0.2">
      <c r="A180" s="23"/>
      <c r="B180" s="78"/>
      <c r="C180" s="23"/>
      <c r="D180" s="23"/>
      <c r="E180" s="23"/>
    </row>
    <row r="181" spans="1:5" x14ac:dyDescent="0.2">
      <c r="A181" s="23"/>
      <c r="B181" s="78"/>
      <c r="C181" s="23"/>
      <c r="D181" s="23"/>
      <c r="E181" s="23"/>
    </row>
    <row r="182" spans="1:5" x14ac:dyDescent="0.2">
      <c r="A182" s="23"/>
      <c r="B182" s="78"/>
      <c r="C182" s="23"/>
      <c r="D182" s="23"/>
      <c r="E182" s="23"/>
    </row>
    <row r="183" spans="1:5" x14ac:dyDescent="0.2">
      <c r="A183" s="23"/>
      <c r="B183" s="78"/>
      <c r="C183" s="23"/>
      <c r="D183" s="23"/>
      <c r="E183" s="23"/>
    </row>
    <row r="184" spans="1:5" x14ac:dyDescent="0.2">
      <c r="A184" s="23"/>
      <c r="B184" s="78"/>
      <c r="C184" s="23"/>
      <c r="D184" s="23"/>
      <c r="E184" s="23"/>
    </row>
    <row r="185" spans="1:5" x14ac:dyDescent="0.2">
      <c r="A185" s="23"/>
      <c r="B185" s="78"/>
      <c r="C185" s="23"/>
      <c r="D185" s="23"/>
      <c r="E185" s="23"/>
    </row>
    <row r="186" spans="1:5" x14ac:dyDescent="0.2">
      <c r="A186" s="23"/>
      <c r="B186" s="78"/>
      <c r="C186" s="23"/>
      <c r="D186" s="23"/>
      <c r="E186" s="23"/>
    </row>
    <row r="187" spans="1:5" x14ac:dyDescent="0.2">
      <c r="A187" s="23"/>
      <c r="B187" s="78"/>
      <c r="C187" s="23"/>
      <c r="D187" s="23"/>
      <c r="E187" s="23"/>
    </row>
    <row r="188" spans="1:5" x14ac:dyDescent="0.2">
      <c r="A188" s="23"/>
      <c r="B188" s="78"/>
      <c r="C188" s="23"/>
      <c r="D188" s="23"/>
      <c r="E188" s="23"/>
    </row>
    <row r="189" spans="1:5" x14ac:dyDescent="0.2">
      <c r="A189" s="23"/>
      <c r="B189" s="78"/>
      <c r="C189" s="23"/>
      <c r="D189" s="23"/>
      <c r="E189" s="23"/>
    </row>
    <row r="190" spans="1:5" x14ac:dyDescent="0.2">
      <c r="A190" s="23"/>
      <c r="B190" s="78"/>
      <c r="C190" s="23"/>
      <c r="D190" s="23"/>
      <c r="E190" s="23"/>
    </row>
    <row r="191" spans="1:5" x14ac:dyDescent="0.2">
      <c r="A191" s="23"/>
      <c r="B191" s="78"/>
      <c r="C191" s="23"/>
      <c r="D191" s="23"/>
      <c r="E191" s="23"/>
    </row>
    <row r="192" spans="1:5" x14ac:dyDescent="0.2">
      <c r="A192" s="23"/>
      <c r="B192" s="78"/>
      <c r="C192" s="23"/>
      <c r="D192" s="23"/>
      <c r="E192" s="23"/>
    </row>
    <row r="193" spans="1:5" x14ac:dyDescent="0.2">
      <c r="A193" s="23"/>
      <c r="B193" s="78"/>
      <c r="C193" s="23"/>
      <c r="D193" s="23"/>
      <c r="E193" s="23"/>
    </row>
    <row r="194" spans="1:5" x14ac:dyDescent="0.2">
      <c r="A194" s="23"/>
      <c r="B194" s="78"/>
      <c r="C194" s="23"/>
      <c r="D194" s="23"/>
      <c r="E194" s="23"/>
    </row>
    <row r="195" spans="1:5" x14ac:dyDescent="0.2">
      <c r="A195" s="23"/>
      <c r="B195" s="78"/>
      <c r="C195" s="23"/>
      <c r="D195" s="23"/>
      <c r="E195" s="23"/>
    </row>
    <row r="196" spans="1:5" x14ac:dyDescent="0.2">
      <c r="A196" s="23"/>
      <c r="B196" s="78"/>
      <c r="C196" s="23"/>
      <c r="D196" s="23"/>
      <c r="E196" s="23"/>
    </row>
    <row r="197" spans="1:5" x14ac:dyDescent="0.2">
      <c r="A197" s="23"/>
      <c r="B197" s="78"/>
      <c r="C197" s="23"/>
      <c r="D197" s="23"/>
      <c r="E197" s="23"/>
    </row>
    <row r="198" spans="1:5" x14ac:dyDescent="0.2">
      <c r="A198" s="23"/>
      <c r="B198" s="78"/>
      <c r="C198" s="23"/>
      <c r="D198" s="23"/>
      <c r="E198" s="23"/>
    </row>
    <row r="199" spans="1:5" x14ac:dyDescent="0.2">
      <c r="A199" s="23"/>
      <c r="B199" s="78"/>
      <c r="C199" s="23"/>
      <c r="D199" s="23"/>
      <c r="E199" s="23"/>
    </row>
    <row r="200" spans="1:5" x14ac:dyDescent="0.2">
      <c r="A200" s="23"/>
      <c r="B200" s="78"/>
      <c r="C200" s="23"/>
      <c r="D200" s="23"/>
      <c r="E200" s="23"/>
    </row>
    <row r="201" spans="1:5" x14ac:dyDescent="0.2">
      <c r="A201" s="23"/>
      <c r="B201" s="78"/>
      <c r="C201" s="23"/>
      <c r="D201" s="23"/>
      <c r="E201" s="23"/>
    </row>
    <row r="202" spans="1:5" x14ac:dyDescent="0.2">
      <c r="A202" s="23"/>
      <c r="B202" s="78"/>
      <c r="C202" s="23"/>
      <c r="D202" s="23"/>
      <c r="E202" s="23"/>
    </row>
    <row r="203" spans="1:5" x14ac:dyDescent="0.2">
      <c r="A203" s="23"/>
      <c r="B203" s="78"/>
      <c r="C203" s="23"/>
      <c r="D203" s="23"/>
      <c r="E203" s="23"/>
    </row>
    <row r="204" spans="1:5" x14ac:dyDescent="0.2">
      <c r="A204" s="23"/>
      <c r="B204" s="78"/>
      <c r="C204" s="23"/>
      <c r="D204" s="23"/>
      <c r="E204" s="23"/>
    </row>
    <row r="205" spans="1:5" x14ac:dyDescent="0.2">
      <c r="A205" s="23"/>
      <c r="B205" s="78"/>
      <c r="C205" s="23"/>
      <c r="D205" s="23"/>
      <c r="E205" s="23"/>
    </row>
    <row r="206" spans="1:5" x14ac:dyDescent="0.2">
      <c r="A206" s="23"/>
      <c r="B206" s="78"/>
      <c r="C206" s="23"/>
      <c r="D206" s="23"/>
      <c r="E206" s="23"/>
    </row>
    <row r="207" spans="1:5" x14ac:dyDescent="0.2">
      <c r="A207" s="23"/>
      <c r="B207" s="78"/>
      <c r="C207" s="23"/>
      <c r="D207" s="23"/>
      <c r="E207" s="23"/>
    </row>
    <row r="208" spans="1:5" x14ac:dyDescent="0.2">
      <c r="A208" s="23"/>
      <c r="B208" s="78"/>
      <c r="C208" s="23"/>
      <c r="D208" s="23"/>
      <c r="E208" s="23"/>
    </row>
    <row r="209" spans="1:5" x14ac:dyDescent="0.2">
      <c r="A209" s="23"/>
      <c r="B209" s="78"/>
      <c r="C209" s="23"/>
      <c r="D209" s="23"/>
      <c r="E209" s="23"/>
    </row>
    <row r="210" spans="1:5" x14ac:dyDescent="0.2">
      <c r="A210" s="23"/>
      <c r="B210" s="78"/>
      <c r="C210" s="23"/>
      <c r="D210" s="23"/>
      <c r="E210" s="23"/>
    </row>
    <row r="211" spans="1:5" x14ac:dyDescent="0.2">
      <c r="A211" s="23"/>
      <c r="B211" s="78"/>
      <c r="C211" s="23"/>
      <c r="D211" s="23"/>
      <c r="E211" s="23"/>
    </row>
    <row r="212" spans="1:5" x14ac:dyDescent="0.2">
      <c r="A212" s="23"/>
      <c r="B212" s="78"/>
      <c r="C212" s="23"/>
      <c r="D212" s="23"/>
      <c r="E212" s="23"/>
    </row>
    <row r="213" spans="1:5" x14ac:dyDescent="0.2">
      <c r="A213" s="23"/>
      <c r="B213" s="78"/>
      <c r="C213" s="23"/>
      <c r="D213" s="23"/>
      <c r="E213" s="23"/>
    </row>
    <row r="214" spans="1:5" x14ac:dyDescent="0.2">
      <c r="A214" s="23"/>
      <c r="B214" s="78"/>
      <c r="C214" s="23"/>
      <c r="D214" s="23"/>
      <c r="E214" s="23"/>
    </row>
    <row r="215" spans="1:5" x14ac:dyDescent="0.2">
      <c r="A215" s="23"/>
      <c r="B215" s="78"/>
      <c r="C215" s="23"/>
      <c r="D215" s="23"/>
      <c r="E215" s="23"/>
    </row>
    <row r="216" spans="1:5" x14ac:dyDescent="0.2">
      <c r="A216" s="23"/>
      <c r="B216" s="78"/>
      <c r="C216" s="23"/>
      <c r="D216" s="23"/>
      <c r="E216" s="23"/>
    </row>
    <row r="217" spans="1:5" x14ac:dyDescent="0.2">
      <c r="A217" s="23"/>
      <c r="B217" s="78"/>
      <c r="C217" s="23"/>
      <c r="D217" s="23"/>
      <c r="E217" s="23"/>
    </row>
    <row r="218" spans="1:5" x14ac:dyDescent="0.2">
      <c r="A218" s="23"/>
      <c r="B218" s="78"/>
      <c r="C218" s="23"/>
      <c r="D218" s="23"/>
      <c r="E218" s="23"/>
    </row>
    <row r="219" spans="1:5" x14ac:dyDescent="0.2">
      <c r="A219" s="23"/>
      <c r="B219" s="78"/>
      <c r="C219" s="23"/>
      <c r="D219" s="23"/>
      <c r="E219" s="23"/>
    </row>
    <row r="220" spans="1:5" x14ac:dyDescent="0.2">
      <c r="A220" s="23"/>
      <c r="B220" s="78"/>
      <c r="C220" s="23"/>
      <c r="D220" s="23"/>
      <c r="E220" s="23"/>
    </row>
    <row r="221" spans="1:5" x14ac:dyDescent="0.2">
      <c r="A221" s="23"/>
      <c r="B221" s="78"/>
      <c r="C221" s="23"/>
      <c r="D221" s="23"/>
      <c r="E221" s="23"/>
    </row>
    <row r="222" spans="1:5" x14ac:dyDescent="0.2">
      <c r="A222" s="23"/>
      <c r="B222" s="78"/>
      <c r="C222" s="23"/>
      <c r="D222" s="23"/>
      <c r="E222" s="23"/>
    </row>
    <row r="223" spans="1:5" x14ac:dyDescent="0.2">
      <c r="A223" s="23"/>
      <c r="B223" s="78"/>
      <c r="C223" s="23"/>
      <c r="D223" s="23"/>
      <c r="E223" s="23"/>
    </row>
    <row r="224" spans="1:5" x14ac:dyDescent="0.2">
      <c r="A224" s="23"/>
      <c r="B224" s="78"/>
      <c r="C224" s="23"/>
      <c r="D224" s="23"/>
      <c r="E224" s="23"/>
    </row>
    <row r="225" spans="1:5" x14ac:dyDescent="0.2">
      <c r="A225" s="23"/>
      <c r="B225" s="78"/>
      <c r="C225" s="23"/>
      <c r="D225" s="23"/>
      <c r="E225" s="23"/>
    </row>
    <row r="226" spans="1:5" x14ac:dyDescent="0.2">
      <c r="A226" s="23"/>
      <c r="B226" s="78"/>
      <c r="C226" s="23"/>
      <c r="D226" s="23"/>
      <c r="E226" s="23"/>
    </row>
    <row r="227" spans="1:5" x14ac:dyDescent="0.2">
      <c r="A227" s="23"/>
      <c r="B227" s="78"/>
      <c r="C227" s="23"/>
      <c r="D227" s="23"/>
      <c r="E227" s="23"/>
    </row>
    <row r="228" spans="1:5" x14ac:dyDescent="0.2">
      <c r="A228" s="23"/>
      <c r="B228" s="78"/>
      <c r="C228" s="23"/>
      <c r="D228" s="23"/>
      <c r="E228" s="23"/>
    </row>
    <row r="229" spans="1:5" x14ac:dyDescent="0.2">
      <c r="A229" s="23"/>
      <c r="B229" s="78"/>
      <c r="C229" s="23"/>
      <c r="D229" s="23"/>
      <c r="E229" s="23"/>
    </row>
    <row r="230" spans="1:5" x14ac:dyDescent="0.2">
      <c r="A230" s="23"/>
      <c r="B230" s="78"/>
      <c r="C230" s="23"/>
      <c r="D230" s="23"/>
      <c r="E230" s="23"/>
    </row>
    <row r="231" spans="1:5" x14ac:dyDescent="0.2">
      <c r="A231" s="23"/>
      <c r="B231" s="78"/>
      <c r="C231" s="23"/>
      <c r="D231" s="23"/>
      <c r="E231" s="23"/>
    </row>
    <row r="232" spans="1:5" x14ac:dyDescent="0.2">
      <c r="A232" s="23"/>
      <c r="B232" s="78"/>
      <c r="C232" s="23"/>
      <c r="D232" s="23"/>
      <c r="E232" s="23"/>
    </row>
    <row r="233" spans="1:5" x14ac:dyDescent="0.2">
      <c r="A233" s="23"/>
      <c r="B233" s="78"/>
      <c r="C233" s="23"/>
      <c r="D233" s="23"/>
      <c r="E233" s="23"/>
    </row>
    <row r="234" spans="1:5" x14ac:dyDescent="0.2">
      <c r="A234" s="23"/>
      <c r="B234" s="78"/>
      <c r="C234" s="23"/>
      <c r="D234" s="23"/>
      <c r="E234" s="23"/>
    </row>
    <row r="235" spans="1:5" x14ac:dyDescent="0.2">
      <c r="A235" s="23"/>
      <c r="B235" s="78"/>
      <c r="C235" s="23"/>
      <c r="D235" s="23"/>
      <c r="E235" s="23"/>
    </row>
    <row r="236" spans="1:5" x14ac:dyDescent="0.2">
      <c r="A236" s="23"/>
      <c r="B236" s="78"/>
      <c r="C236" s="23"/>
      <c r="D236" s="23"/>
      <c r="E236" s="23"/>
    </row>
    <row r="237" spans="1:5" x14ac:dyDescent="0.2">
      <c r="A237" s="23"/>
      <c r="B237" s="78"/>
      <c r="C237" s="23"/>
      <c r="D237" s="23"/>
      <c r="E237" s="23"/>
    </row>
    <row r="238" spans="1:5" x14ac:dyDescent="0.2">
      <c r="A238" s="23"/>
      <c r="B238" s="78"/>
      <c r="C238" s="23"/>
      <c r="D238" s="23"/>
      <c r="E238" s="23"/>
    </row>
    <row r="239" spans="1:5" x14ac:dyDescent="0.2">
      <c r="A239" s="23"/>
      <c r="B239" s="78"/>
      <c r="C239" s="23"/>
      <c r="D239" s="23"/>
      <c r="E239" s="23"/>
    </row>
    <row r="240" spans="1:5" x14ac:dyDescent="0.2">
      <c r="A240" s="23"/>
      <c r="B240" s="78"/>
      <c r="C240" s="23"/>
      <c r="D240" s="23"/>
      <c r="E240" s="23"/>
    </row>
    <row r="241" spans="1:5" x14ac:dyDescent="0.2">
      <c r="A241" s="23"/>
      <c r="B241" s="78"/>
      <c r="C241" s="23"/>
      <c r="D241" s="23"/>
      <c r="E241" s="23"/>
    </row>
    <row r="242" spans="1:5" x14ac:dyDescent="0.2">
      <c r="A242" s="23"/>
      <c r="B242" s="78"/>
      <c r="C242" s="23"/>
      <c r="D242" s="23"/>
      <c r="E242" s="23"/>
    </row>
    <row r="243" spans="1:5" x14ac:dyDescent="0.2">
      <c r="A243" s="23"/>
      <c r="B243" s="78"/>
      <c r="C243" s="23"/>
      <c r="D243" s="23"/>
      <c r="E243" s="23"/>
    </row>
    <row r="244" spans="1:5" x14ac:dyDescent="0.2">
      <c r="A244" s="23"/>
      <c r="B244" s="78"/>
      <c r="C244" s="23"/>
      <c r="D244" s="23"/>
      <c r="E244" s="23"/>
    </row>
    <row r="245" spans="1:5" x14ac:dyDescent="0.2">
      <c r="A245" s="23"/>
      <c r="B245" s="78"/>
      <c r="C245" s="23"/>
      <c r="D245" s="23"/>
      <c r="E245" s="23"/>
    </row>
    <row r="246" spans="1:5" x14ac:dyDescent="0.2">
      <c r="A246" s="23"/>
      <c r="B246" s="78"/>
      <c r="C246" s="23"/>
      <c r="D246" s="23"/>
      <c r="E246" s="23"/>
    </row>
    <row r="247" spans="1:5" x14ac:dyDescent="0.2">
      <c r="A247" s="23"/>
      <c r="B247" s="78"/>
      <c r="C247" s="23"/>
      <c r="D247" s="23"/>
      <c r="E247" s="23"/>
    </row>
    <row r="248" spans="1:5" x14ac:dyDescent="0.2">
      <c r="A248" s="23"/>
      <c r="B248" s="78"/>
      <c r="C248" s="23"/>
      <c r="D248" s="23"/>
      <c r="E248" s="23"/>
    </row>
    <row r="249" spans="1:5" x14ac:dyDescent="0.2">
      <c r="A249" s="23"/>
      <c r="B249" s="78"/>
      <c r="C249" s="23"/>
      <c r="D249" s="23"/>
      <c r="E249" s="23"/>
    </row>
    <row r="250" spans="1:5" x14ac:dyDescent="0.2">
      <c r="A250" s="23"/>
      <c r="B250" s="78"/>
      <c r="C250" s="23"/>
      <c r="D250" s="23"/>
      <c r="E250" s="23"/>
    </row>
    <row r="251" spans="1:5" x14ac:dyDescent="0.2">
      <c r="A251" s="23"/>
      <c r="B251" s="78"/>
      <c r="C251" s="23"/>
      <c r="D251" s="23"/>
      <c r="E251" s="23"/>
    </row>
    <row r="252" spans="1:5" x14ac:dyDescent="0.2">
      <c r="A252" s="23"/>
      <c r="B252" s="78"/>
      <c r="C252" s="23"/>
      <c r="D252" s="23"/>
      <c r="E252" s="23"/>
    </row>
    <row r="253" spans="1:5" x14ac:dyDescent="0.2">
      <c r="A253" s="23"/>
      <c r="B253" s="78"/>
      <c r="C253" s="23"/>
      <c r="D253" s="23"/>
      <c r="E253" s="23"/>
    </row>
    <row r="254" spans="1:5" x14ac:dyDescent="0.2">
      <c r="A254" s="23"/>
      <c r="B254" s="78"/>
      <c r="C254" s="23"/>
      <c r="D254" s="23"/>
      <c r="E254" s="23"/>
    </row>
    <row r="255" spans="1:5" x14ac:dyDescent="0.2">
      <c r="A255" s="23"/>
      <c r="B255" s="78"/>
      <c r="C255" s="23"/>
      <c r="D255" s="23"/>
      <c r="E255" s="23"/>
    </row>
    <row r="256" spans="1:5" x14ac:dyDescent="0.2">
      <c r="A256" s="23"/>
      <c r="B256" s="78"/>
      <c r="C256" s="23"/>
      <c r="D256" s="23"/>
      <c r="E256" s="23"/>
    </row>
    <row r="257" spans="1:5" x14ac:dyDescent="0.2">
      <c r="A257" s="23"/>
      <c r="B257" s="78"/>
      <c r="C257" s="23"/>
      <c r="D257" s="23"/>
      <c r="E257" s="23"/>
    </row>
    <row r="258" spans="1:5" x14ac:dyDescent="0.2">
      <c r="A258" s="23"/>
      <c r="B258" s="78"/>
      <c r="C258" s="23"/>
      <c r="D258" s="23"/>
      <c r="E258" s="23"/>
    </row>
    <row r="259" spans="1:5" x14ac:dyDescent="0.2">
      <c r="A259" s="23"/>
      <c r="B259" s="78"/>
      <c r="C259" s="23"/>
      <c r="D259" s="23"/>
      <c r="E259" s="23"/>
    </row>
    <row r="260" spans="1:5" x14ac:dyDescent="0.2">
      <c r="A260" s="23"/>
      <c r="B260" s="78"/>
      <c r="C260" s="23"/>
      <c r="D260" s="23"/>
      <c r="E260" s="23"/>
    </row>
    <row r="261" spans="1:5" x14ac:dyDescent="0.2">
      <c r="A261" s="23"/>
      <c r="B261" s="78"/>
      <c r="C261" s="23"/>
      <c r="D261" s="23"/>
      <c r="E261" s="23"/>
    </row>
    <row r="262" spans="1:5" x14ac:dyDescent="0.2">
      <c r="A262" s="23"/>
      <c r="B262" s="78"/>
      <c r="C262" s="23"/>
      <c r="D262" s="23"/>
      <c r="E262" s="23"/>
    </row>
    <row r="263" spans="1:5" x14ac:dyDescent="0.2">
      <c r="A263" s="23"/>
      <c r="B263" s="78"/>
      <c r="C263" s="23"/>
      <c r="D263" s="23"/>
      <c r="E263" s="23"/>
    </row>
    <row r="264" spans="1:5" x14ac:dyDescent="0.2">
      <c r="A264" s="23"/>
      <c r="B264" s="78"/>
      <c r="C264" s="23"/>
      <c r="D264" s="23"/>
      <c r="E264" s="23"/>
    </row>
    <row r="265" spans="1:5" x14ac:dyDescent="0.2">
      <c r="A265" s="23"/>
      <c r="B265" s="78"/>
      <c r="C265" s="23"/>
      <c r="D265" s="23"/>
      <c r="E265" s="23"/>
    </row>
    <row r="266" spans="1:5" x14ac:dyDescent="0.2">
      <c r="A266" s="23"/>
      <c r="B266" s="78"/>
      <c r="C266" s="23"/>
      <c r="D266" s="23"/>
      <c r="E266" s="23"/>
    </row>
    <row r="267" spans="1:5" x14ac:dyDescent="0.2">
      <c r="A267" s="23"/>
      <c r="B267" s="78"/>
      <c r="C267" s="23"/>
      <c r="D267" s="23"/>
      <c r="E267" s="23"/>
    </row>
    <row r="268" spans="1:5" x14ac:dyDescent="0.2">
      <c r="A268" s="23"/>
      <c r="B268" s="78"/>
      <c r="C268" s="23"/>
      <c r="D268" s="23"/>
      <c r="E268" s="23"/>
    </row>
    <row r="269" spans="1:5" x14ac:dyDescent="0.2">
      <c r="A269" s="23"/>
      <c r="B269" s="78"/>
      <c r="C269" s="23"/>
      <c r="D269" s="23"/>
      <c r="E269" s="23"/>
    </row>
    <row r="270" spans="1:5" x14ac:dyDescent="0.2">
      <c r="A270" s="23"/>
      <c r="B270" s="78"/>
      <c r="C270" s="23"/>
      <c r="D270" s="23"/>
      <c r="E270" s="23"/>
    </row>
    <row r="271" spans="1:5" x14ac:dyDescent="0.2">
      <c r="A271" s="23"/>
      <c r="B271" s="78"/>
      <c r="C271" s="23"/>
      <c r="D271" s="23"/>
      <c r="E271" s="23"/>
    </row>
    <row r="272" spans="1:5" x14ac:dyDescent="0.2">
      <c r="A272" s="23"/>
      <c r="B272" s="78"/>
      <c r="C272" s="23"/>
      <c r="D272" s="23"/>
      <c r="E272" s="23"/>
    </row>
    <row r="273" spans="1:5" x14ac:dyDescent="0.2">
      <c r="A273" s="23"/>
      <c r="B273" s="78"/>
      <c r="C273" s="23"/>
      <c r="D273" s="23"/>
      <c r="E273" s="23"/>
    </row>
    <row r="274" spans="1:5" x14ac:dyDescent="0.2">
      <c r="A274" s="23"/>
      <c r="B274" s="78"/>
      <c r="C274" s="23"/>
      <c r="D274" s="23"/>
      <c r="E274" s="23"/>
    </row>
    <row r="275" spans="1:5" x14ac:dyDescent="0.2">
      <c r="A275" s="23"/>
      <c r="B275" s="78"/>
      <c r="C275" s="23"/>
      <c r="D275" s="23"/>
      <c r="E275" s="23"/>
    </row>
    <row r="276" spans="1:5" x14ac:dyDescent="0.2">
      <c r="A276" s="23"/>
      <c r="B276" s="78"/>
      <c r="C276" s="23"/>
      <c r="D276" s="23"/>
      <c r="E276" s="23"/>
    </row>
    <row r="277" spans="1:5" x14ac:dyDescent="0.2">
      <c r="A277" s="23"/>
      <c r="B277" s="78"/>
      <c r="C277" s="23"/>
      <c r="D277" s="23"/>
      <c r="E277" s="23"/>
    </row>
    <row r="278" spans="1:5" x14ac:dyDescent="0.2">
      <c r="A278" s="23"/>
      <c r="B278" s="78"/>
      <c r="C278" s="23"/>
      <c r="D278" s="23"/>
      <c r="E278" s="23"/>
    </row>
    <row r="279" spans="1:5" x14ac:dyDescent="0.2">
      <c r="A279" s="23"/>
      <c r="B279" s="78"/>
      <c r="C279" s="23"/>
      <c r="D279" s="23"/>
      <c r="E279" s="23"/>
    </row>
    <row r="280" spans="1:5" x14ac:dyDescent="0.2">
      <c r="A280" s="23"/>
      <c r="B280" s="78"/>
      <c r="C280" s="23"/>
      <c r="D280" s="23"/>
      <c r="E280" s="23"/>
    </row>
    <row r="281" spans="1:5" x14ac:dyDescent="0.2">
      <c r="A281" s="23"/>
      <c r="B281" s="78"/>
      <c r="C281" s="23"/>
      <c r="D281" s="23"/>
      <c r="E281" s="23"/>
    </row>
    <row r="282" spans="1:5" x14ac:dyDescent="0.2">
      <c r="A282" s="23"/>
      <c r="B282" s="78"/>
      <c r="C282" s="23"/>
      <c r="D282" s="23"/>
      <c r="E282" s="23"/>
    </row>
    <row r="283" spans="1:5" x14ac:dyDescent="0.2">
      <c r="A283" s="23"/>
      <c r="B283" s="78"/>
      <c r="C283" s="23"/>
      <c r="D283" s="23"/>
      <c r="E283" s="23"/>
    </row>
    <row r="284" spans="1:5" x14ac:dyDescent="0.2">
      <c r="A284" s="23"/>
      <c r="B284" s="78"/>
      <c r="C284" s="23"/>
      <c r="D284" s="23"/>
      <c r="E284" s="23"/>
    </row>
    <row r="285" spans="1:5" x14ac:dyDescent="0.2">
      <c r="A285" s="23"/>
      <c r="B285" s="78"/>
      <c r="C285" s="23"/>
      <c r="D285" s="23"/>
      <c r="E285" s="23"/>
    </row>
    <row r="286" spans="1:5" x14ac:dyDescent="0.2">
      <c r="A286" s="23"/>
      <c r="B286" s="78"/>
      <c r="C286" s="23"/>
      <c r="D286" s="23"/>
      <c r="E286" s="23"/>
    </row>
    <row r="287" spans="1:5" x14ac:dyDescent="0.2">
      <c r="A287" s="23"/>
      <c r="B287" s="78"/>
      <c r="C287" s="23"/>
      <c r="D287" s="23"/>
      <c r="E287" s="23"/>
    </row>
    <row r="288" spans="1:5" x14ac:dyDescent="0.2">
      <c r="A288" s="23"/>
      <c r="B288" s="78"/>
      <c r="C288" s="23"/>
      <c r="D288" s="23"/>
      <c r="E288" s="23"/>
    </row>
    <row r="289" spans="1:5" x14ac:dyDescent="0.2">
      <c r="A289" s="23"/>
      <c r="B289" s="78"/>
      <c r="C289" s="23"/>
      <c r="D289" s="23"/>
      <c r="E289" s="23"/>
    </row>
    <row r="290" spans="1:5" x14ac:dyDescent="0.2">
      <c r="A290" s="23"/>
      <c r="B290" s="78"/>
      <c r="C290" s="23"/>
      <c r="D290" s="23"/>
      <c r="E290" s="23"/>
    </row>
    <row r="291" spans="1:5" x14ac:dyDescent="0.2">
      <c r="A291" s="23"/>
      <c r="B291" s="78"/>
      <c r="C291" s="23"/>
      <c r="D291" s="23"/>
      <c r="E291" s="23"/>
    </row>
    <row r="292" spans="1:5" x14ac:dyDescent="0.2">
      <c r="A292" s="23"/>
      <c r="B292" s="78"/>
      <c r="C292" s="23"/>
      <c r="D292" s="23"/>
      <c r="E292" s="23"/>
    </row>
    <row r="293" spans="1:5" x14ac:dyDescent="0.2">
      <c r="A293" s="23"/>
      <c r="B293" s="78"/>
      <c r="C293" s="23"/>
      <c r="D293" s="23"/>
      <c r="E293" s="23"/>
    </row>
    <row r="294" spans="1:5" x14ac:dyDescent="0.2">
      <c r="A294" s="23"/>
      <c r="B294" s="78"/>
      <c r="C294" s="23"/>
      <c r="D294" s="23"/>
      <c r="E294" s="23"/>
    </row>
    <row r="295" spans="1:5" x14ac:dyDescent="0.2">
      <c r="A295" s="23"/>
      <c r="B295" s="78"/>
      <c r="C295" s="23"/>
      <c r="D295" s="23"/>
      <c r="E295" s="23"/>
    </row>
    <row r="296" spans="1:5" x14ac:dyDescent="0.2">
      <c r="A296" s="23"/>
      <c r="B296" s="78"/>
      <c r="C296" s="23"/>
      <c r="D296" s="23"/>
      <c r="E296" s="23"/>
    </row>
    <row r="297" spans="1:5" x14ac:dyDescent="0.2">
      <c r="A297" s="23"/>
      <c r="B297" s="78"/>
      <c r="C297" s="23"/>
      <c r="D297" s="23"/>
      <c r="E297" s="23"/>
    </row>
    <row r="298" spans="1:5" x14ac:dyDescent="0.2">
      <c r="A298" s="23"/>
      <c r="B298" s="78"/>
      <c r="C298" s="23"/>
      <c r="D298" s="23"/>
      <c r="E298" s="23"/>
    </row>
    <row r="299" spans="1:5" x14ac:dyDescent="0.2">
      <c r="A299" s="23"/>
      <c r="B299" s="78"/>
      <c r="C299" s="23"/>
      <c r="D299" s="23"/>
      <c r="E299" s="23"/>
    </row>
    <row r="300" spans="1:5" x14ac:dyDescent="0.2">
      <c r="A300" s="23"/>
      <c r="B300" s="78"/>
      <c r="C300" s="23"/>
      <c r="D300" s="23"/>
      <c r="E300" s="23"/>
    </row>
    <row r="301" spans="1:5" x14ac:dyDescent="0.2">
      <c r="A301" s="23"/>
      <c r="B301" s="78"/>
      <c r="C301" s="23"/>
      <c r="D301" s="23"/>
      <c r="E301" s="23"/>
    </row>
    <row r="302" spans="1:5" x14ac:dyDescent="0.2">
      <c r="A302" s="23"/>
      <c r="B302" s="78"/>
      <c r="C302" s="23"/>
      <c r="D302" s="23"/>
      <c r="E302" s="23"/>
    </row>
    <row r="303" spans="1:5" x14ac:dyDescent="0.2">
      <c r="A303" s="23"/>
      <c r="B303" s="78"/>
      <c r="C303" s="23"/>
      <c r="D303" s="23"/>
      <c r="E303" s="23"/>
    </row>
    <row r="304" spans="1:5" x14ac:dyDescent="0.2">
      <c r="A304" s="23"/>
      <c r="B304" s="78"/>
      <c r="C304" s="23"/>
      <c r="D304" s="23"/>
      <c r="E304" s="23"/>
    </row>
    <row r="305" spans="1:5" x14ac:dyDescent="0.2">
      <c r="A305" s="23"/>
      <c r="B305" s="78"/>
      <c r="C305" s="23"/>
      <c r="D305" s="23"/>
      <c r="E305" s="23"/>
    </row>
    <row r="306" spans="1:5" x14ac:dyDescent="0.2">
      <c r="A306" s="23"/>
      <c r="B306" s="78"/>
      <c r="C306" s="23"/>
      <c r="D306" s="23"/>
      <c r="E306" s="23"/>
    </row>
    <row r="307" spans="1:5" x14ac:dyDescent="0.2">
      <c r="A307" s="23"/>
      <c r="B307" s="78"/>
      <c r="C307" s="23"/>
      <c r="D307" s="23"/>
      <c r="E307" s="23"/>
    </row>
    <row r="308" spans="1:5" x14ac:dyDescent="0.2">
      <c r="A308" s="23"/>
      <c r="B308" s="78"/>
      <c r="C308" s="23"/>
      <c r="D308" s="23"/>
      <c r="E308" s="23"/>
    </row>
    <row r="309" spans="1:5" x14ac:dyDescent="0.2">
      <c r="A309" s="23"/>
      <c r="B309" s="78"/>
      <c r="C309" s="23"/>
      <c r="D309" s="23"/>
      <c r="E309" s="23"/>
    </row>
    <row r="310" spans="1:5" x14ac:dyDescent="0.2">
      <c r="A310" s="23"/>
      <c r="B310" s="78"/>
      <c r="C310" s="23"/>
      <c r="D310" s="23"/>
      <c r="E310" s="23"/>
    </row>
    <row r="311" spans="1:5" x14ac:dyDescent="0.2">
      <c r="A311" s="23"/>
      <c r="B311" s="78"/>
      <c r="C311" s="23"/>
      <c r="D311" s="23"/>
      <c r="E311" s="23"/>
    </row>
    <row r="312" spans="1:5" x14ac:dyDescent="0.2">
      <c r="A312" s="23"/>
      <c r="B312" s="78"/>
      <c r="C312" s="23"/>
      <c r="D312" s="23"/>
      <c r="E312" s="23"/>
    </row>
    <row r="313" spans="1:5" x14ac:dyDescent="0.2">
      <c r="A313" s="23"/>
      <c r="B313" s="78"/>
      <c r="C313" s="23"/>
      <c r="D313" s="23"/>
      <c r="E313" s="23"/>
    </row>
    <row r="314" spans="1:5" x14ac:dyDescent="0.2">
      <c r="A314" s="23"/>
      <c r="B314" s="78"/>
      <c r="C314" s="23"/>
      <c r="D314" s="23"/>
      <c r="E314" s="23"/>
    </row>
    <row r="315" spans="1:5" x14ac:dyDescent="0.2">
      <c r="A315" s="23"/>
      <c r="B315" s="78"/>
      <c r="C315" s="23"/>
      <c r="D315" s="23"/>
      <c r="E315" s="23"/>
    </row>
    <row r="316" spans="1:5" x14ac:dyDescent="0.2">
      <c r="A316" s="23"/>
      <c r="B316" s="78"/>
      <c r="C316" s="23"/>
      <c r="D316" s="23"/>
      <c r="E316" s="23"/>
    </row>
    <row r="317" spans="1:5" x14ac:dyDescent="0.2">
      <c r="A317" s="23"/>
      <c r="B317" s="78"/>
      <c r="C317" s="23"/>
      <c r="D317" s="23"/>
      <c r="E317" s="23"/>
    </row>
    <row r="318" spans="1:5" x14ac:dyDescent="0.2">
      <c r="A318" s="23"/>
      <c r="B318" s="78"/>
      <c r="C318" s="23"/>
      <c r="D318" s="23"/>
      <c r="E318" s="23"/>
    </row>
    <row r="319" spans="1:5" x14ac:dyDescent="0.2">
      <c r="A319" s="23"/>
      <c r="B319" s="78"/>
      <c r="C319" s="23"/>
      <c r="D319" s="23"/>
      <c r="E319" s="23"/>
    </row>
    <row r="320" spans="1:5" x14ac:dyDescent="0.2">
      <c r="A320" s="23"/>
      <c r="B320" s="78"/>
      <c r="C320" s="23"/>
      <c r="D320" s="23"/>
      <c r="E320" s="23"/>
    </row>
    <row r="321" spans="1:5" x14ac:dyDescent="0.2">
      <c r="A321" s="23"/>
      <c r="B321" s="78"/>
      <c r="C321" s="23"/>
      <c r="D321" s="23"/>
      <c r="E321" s="23"/>
    </row>
    <row r="322" spans="1:5" x14ac:dyDescent="0.2">
      <c r="A322" s="23"/>
      <c r="B322" s="78"/>
      <c r="C322" s="23"/>
      <c r="D322" s="23"/>
      <c r="E322" s="23"/>
    </row>
    <row r="323" spans="1:5" x14ac:dyDescent="0.2">
      <c r="A323" s="23"/>
      <c r="B323" s="78"/>
      <c r="C323" s="23"/>
      <c r="D323" s="23"/>
      <c r="E323" s="23"/>
    </row>
    <row r="324" spans="1:5" x14ac:dyDescent="0.2">
      <c r="A324" s="23"/>
      <c r="B324" s="78"/>
      <c r="C324" s="23"/>
      <c r="D324" s="23"/>
      <c r="E324" s="23"/>
    </row>
    <row r="325" spans="1:5" x14ac:dyDescent="0.2">
      <c r="A325" s="23"/>
      <c r="B325" s="78"/>
      <c r="C325" s="23"/>
      <c r="D325" s="23"/>
      <c r="E325" s="23"/>
    </row>
    <row r="326" spans="1:5" x14ac:dyDescent="0.2">
      <c r="A326" s="23"/>
      <c r="B326" s="78"/>
      <c r="C326" s="23"/>
      <c r="D326" s="23"/>
      <c r="E326" s="23"/>
    </row>
    <row r="327" spans="1:5" x14ac:dyDescent="0.2">
      <c r="A327" s="23"/>
      <c r="B327" s="78"/>
      <c r="C327" s="23"/>
      <c r="D327" s="23"/>
      <c r="E327" s="23"/>
    </row>
    <row r="328" spans="1:5" x14ac:dyDescent="0.2">
      <c r="A328" s="23"/>
      <c r="B328" s="78"/>
      <c r="C328" s="23"/>
      <c r="D328" s="23"/>
      <c r="E328" s="23"/>
    </row>
    <row r="329" spans="1:5" x14ac:dyDescent="0.2">
      <c r="A329" s="23"/>
      <c r="B329" s="78"/>
      <c r="C329" s="23"/>
      <c r="D329" s="23"/>
      <c r="E329" s="23"/>
    </row>
    <row r="330" spans="1:5" x14ac:dyDescent="0.2">
      <c r="A330" s="23"/>
      <c r="B330" s="78"/>
      <c r="C330" s="23"/>
      <c r="D330" s="23"/>
      <c r="E330" s="23"/>
    </row>
    <row r="331" spans="1:5" x14ac:dyDescent="0.2">
      <c r="A331" s="23"/>
      <c r="B331" s="78"/>
      <c r="C331" s="23"/>
      <c r="D331" s="23"/>
      <c r="E331" s="23"/>
    </row>
    <row r="332" spans="1:5" x14ac:dyDescent="0.2">
      <c r="A332" s="23"/>
      <c r="B332" s="78"/>
      <c r="C332" s="23"/>
      <c r="D332" s="23"/>
      <c r="E332" s="23"/>
    </row>
    <row r="333" spans="1:5" x14ac:dyDescent="0.2">
      <c r="A333" s="23"/>
      <c r="B333" s="78"/>
      <c r="C333" s="23"/>
      <c r="D333" s="23"/>
      <c r="E333" s="23"/>
    </row>
    <row r="334" spans="1:5" x14ac:dyDescent="0.2">
      <c r="A334" s="23"/>
      <c r="B334" s="78"/>
      <c r="C334" s="23"/>
      <c r="D334" s="23"/>
      <c r="E334" s="23"/>
    </row>
    <row r="335" spans="1:5" x14ac:dyDescent="0.2">
      <c r="A335" s="23"/>
      <c r="B335" s="78"/>
      <c r="C335" s="23"/>
      <c r="D335" s="23"/>
      <c r="E335" s="23"/>
    </row>
    <row r="336" spans="1:5" x14ac:dyDescent="0.2">
      <c r="A336" s="23"/>
      <c r="B336" s="78"/>
      <c r="C336" s="23"/>
      <c r="D336" s="23"/>
      <c r="E336" s="23"/>
    </row>
    <row r="337" spans="1:5" x14ac:dyDescent="0.2">
      <c r="A337" s="23"/>
      <c r="B337" s="78"/>
      <c r="C337" s="23"/>
      <c r="D337" s="23"/>
      <c r="E337" s="23"/>
    </row>
    <row r="338" spans="1:5" x14ac:dyDescent="0.2">
      <c r="A338" s="23"/>
      <c r="B338" s="78"/>
      <c r="C338" s="23"/>
      <c r="D338" s="23"/>
      <c r="E338" s="23"/>
    </row>
    <row r="339" spans="1:5" x14ac:dyDescent="0.2">
      <c r="A339" s="23"/>
      <c r="B339" s="78"/>
      <c r="C339" s="23"/>
      <c r="D339" s="23"/>
      <c r="E339" s="23"/>
    </row>
    <row r="340" spans="1:5" x14ac:dyDescent="0.2">
      <c r="A340" s="23"/>
      <c r="B340" s="78"/>
      <c r="C340" s="23"/>
      <c r="D340" s="23"/>
      <c r="E340" s="23"/>
    </row>
    <row r="341" spans="1:5" x14ac:dyDescent="0.2">
      <c r="A341" s="23"/>
      <c r="B341" s="78"/>
      <c r="C341" s="23"/>
      <c r="D341" s="23"/>
      <c r="E341" s="23"/>
    </row>
    <row r="342" spans="1:5" x14ac:dyDescent="0.2">
      <c r="A342" s="23"/>
      <c r="B342" s="78"/>
      <c r="C342" s="23"/>
      <c r="D342" s="23"/>
      <c r="E342" s="23"/>
    </row>
    <row r="343" spans="1:5" x14ac:dyDescent="0.2">
      <c r="A343" s="23"/>
      <c r="B343" s="78"/>
      <c r="C343" s="23"/>
      <c r="D343" s="23"/>
      <c r="E343" s="23"/>
    </row>
    <row r="344" spans="1:5" x14ac:dyDescent="0.2">
      <c r="A344" s="23"/>
      <c r="B344" s="78"/>
      <c r="C344" s="23"/>
      <c r="D344" s="23"/>
      <c r="E344" s="23"/>
    </row>
    <row r="345" spans="1:5" x14ac:dyDescent="0.2">
      <c r="A345" s="23"/>
      <c r="B345" s="78"/>
      <c r="C345" s="23"/>
      <c r="D345" s="23"/>
      <c r="E345" s="23"/>
    </row>
    <row r="346" spans="1:5" x14ac:dyDescent="0.2">
      <c r="A346" s="23"/>
      <c r="B346" s="78"/>
      <c r="C346" s="23"/>
      <c r="D346" s="23"/>
      <c r="E346" s="23"/>
    </row>
    <row r="347" spans="1:5" x14ac:dyDescent="0.2">
      <c r="A347" s="23"/>
      <c r="B347" s="78"/>
      <c r="C347" s="23"/>
      <c r="D347" s="23"/>
      <c r="E347" s="23"/>
    </row>
    <row r="348" spans="1:5" x14ac:dyDescent="0.2">
      <c r="A348" s="23"/>
      <c r="B348" s="78"/>
      <c r="C348" s="23"/>
      <c r="D348" s="23"/>
      <c r="E348" s="23"/>
    </row>
    <row r="349" spans="1:5" x14ac:dyDescent="0.2">
      <c r="A349" s="23"/>
      <c r="B349" s="78"/>
      <c r="C349" s="23"/>
      <c r="D349" s="23"/>
      <c r="E349" s="23"/>
    </row>
    <row r="350" spans="1:5" x14ac:dyDescent="0.2">
      <c r="A350" s="23"/>
      <c r="B350" s="78"/>
      <c r="C350" s="23"/>
      <c r="D350" s="23"/>
      <c r="E350" s="23"/>
    </row>
    <row r="351" spans="1:5" x14ac:dyDescent="0.2">
      <c r="A351" s="23"/>
      <c r="B351" s="78"/>
      <c r="C351" s="23"/>
      <c r="D351" s="23"/>
      <c r="E351" s="23"/>
    </row>
    <row r="352" spans="1:5" x14ac:dyDescent="0.2">
      <c r="A352" s="23"/>
      <c r="B352" s="78"/>
      <c r="C352" s="23"/>
      <c r="D352" s="23"/>
      <c r="E352" s="23"/>
    </row>
    <row r="353" spans="1:5" x14ac:dyDescent="0.2">
      <c r="A353" s="23"/>
      <c r="B353" s="78"/>
      <c r="C353" s="23"/>
      <c r="D353" s="23"/>
      <c r="E353" s="23"/>
    </row>
    <row r="354" spans="1:5" x14ac:dyDescent="0.2">
      <c r="A354" s="23"/>
      <c r="B354" s="78"/>
      <c r="C354" s="23"/>
      <c r="D354" s="23"/>
      <c r="E354" s="23"/>
    </row>
    <row r="355" spans="1:5" x14ac:dyDescent="0.2">
      <c r="A355" s="23"/>
      <c r="B355" s="78"/>
      <c r="C355" s="23"/>
      <c r="D355" s="23"/>
      <c r="E355" s="23"/>
    </row>
    <row r="356" spans="1:5" x14ac:dyDescent="0.2">
      <c r="A356" s="23"/>
      <c r="B356" s="78"/>
      <c r="C356" s="23"/>
      <c r="D356" s="23"/>
      <c r="E356" s="23"/>
    </row>
    <row r="357" spans="1:5" x14ac:dyDescent="0.2">
      <c r="A357" s="23"/>
      <c r="B357" s="78"/>
      <c r="C357" s="23"/>
      <c r="D357" s="23"/>
      <c r="E357" s="23"/>
    </row>
    <row r="358" spans="1:5" x14ac:dyDescent="0.2">
      <c r="A358" s="23"/>
      <c r="B358" s="78"/>
      <c r="C358" s="23"/>
      <c r="D358" s="23"/>
      <c r="E358" s="23"/>
    </row>
    <row r="359" spans="1:5" x14ac:dyDescent="0.2">
      <c r="A359" s="23"/>
      <c r="B359" s="78"/>
      <c r="C359" s="23"/>
      <c r="D359" s="23"/>
      <c r="E359" s="23"/>
    </row>
    <row r="360" spans="1:5" x14ac:dyDescent="0.2">
      <c r="A360" s="23"/>
      <c r="B360" s="78"/>
      <c r="C360" s="23"/>
      <c r="D360" s="23"/>
      <c r="E360" s="23"/>
    </row>
    <row r="361" spans="1:5" x14ac:dyDescent="0.2">
      <c r="A361" s="23"/>
      <c r="B361" s="78"/>
      <c r="C361" s="23"/>
      <c r="D361" s="23"/>
      <c r="E361" s="23"/>
    </row>
    <row r="362" spans="1:5" x14ac:dyDescent="0.2">
      <c r="A362" s="23"/>
      <c r="B362" s="78"/>
      <c r="C362" s="23"/>
      <c r="D362" s="23"/>
      <c r="E362" s="23"/>
    </row>
    <row r="363" spans="1:5" x14ac:dyDescent="0.2">
      <c r="A363" s="23"/>
      <c r="B363" s="78"/>
      <c r="C363" s="23"/>
      <c r="D363" s="23"/>
      <c r="E363" s="23"/>
    </row>
    <row r="364" spans="1:5" x14ac:dyDescent="0.2">
      <c r="A364" s="23"/>
      <c r="B364" s="78"/>
      <c r="C364" s="23"/>
      <c r="D364" s="23"/>
      <c r="E364" s="23"/>
    </row>
    <row r="365" spans="1:5" x14ac:dyDescent="0.2">
      <c r="A365" s="23"/>
      <c r="B365" s="78"/>
      <c r="C365" s="23"/>
      <c r="D365" s="23"/>
      <c r="E365" s="23"/>
    </row>
    <row r="366" spans="1:5" x14ac:dyDescent="0.2">
      <c r="A366" s="23"/>
      <c r="B366" s="78"/>
      <c r="C366" s="23"/>
      <c r="D366" s="23"/>
      <c r="E366" s="23"/>
    </row>
    <row r="367" spans="1:5" x14ac:dyDescent="0.2">
      <c r="A367" s="23"/>
      <c r="B367" s="78"/>
      <c r="C367" s="23"/>
      <c r="D367" s="23"/>
      <c r="E367" s="23"/>
    </row>
    <row r="368" spans="1:5" x14ac:dyDescent="0.2">
      <c r="A368" s="23"/>
      <c r="B368" s="78"/>
      <c r="C368" s="23"/>
      <c r="D368" s="23"/>
      <c r="E368" s="23"/>
    </row>
    <row r="369" spans="1:5" x14ac:dyDescent="0.2">
      <c r="A369" s="23"/>
      <c r="B369" s="78"/>
      <c r="C369" s="23"/>
      <c r="D369" s="23"/>
      <c r="E369" s="23"/>
    </row>
    <row r="370" spans="1:5" x14ac:dyDescent="0.2">
      <c r="A370" s="23"/>
      <c r="B370" s="78"/>
      <c r="C370" s="23"/>
      <c r="D370" s="23"/>
      <c r="E370" s="23"/>
    </row>
    <row r="371" spans="1:5" x14ac:dyDescent="0.2">
      <c r="A371" s="23"/>
      <c r="B371" s="78"/>
      <c r="C371" s="23"/>
      <c r="D371" s="23"/>
      <c r="E371" s="23"/>
    </row>
    <row r="372" spans="1:5" x14ac:dyDescent="0.2">
      <c r="A372" s="23"/>
      <c r="B372" s="78"/>
      <c r="C372" s="23"/>
      <c r="D372" s="23"/>
      <c r="E372" s="23"/>
    </row>
    <row r="373" spans="1:5" x14ac:dyDescent="0.2">
      <c r="A373" s="23"/>
      <c r="B373" s="78"/>
      <c r="C373" s="23"/>
      <c r="D373" s="23"/>
      <c r="E373" s="23"/>
    </row>
    <row r="374" spans="1:5" x14ac:dyDescent="0.2">
      <c r="A374" s="23"/>
      <c r="B374" s="78"/>
      <c r="C374" s="23"/>
      <c r="D374" s="23"/>
      <c r="E374" s="23"/>
    </row>
    <row r="375" spans="1:5" x14ac:dyDescent="0.2">
      <c r="A375" s="23"/>
      <c r="B375" s="78"/>
      <c r="C375" s="23"/>
      <c r="D375" s="23"/>
      <c r="E375" s="23"/>
    </row>
    <row r="376" spans="1:5" x14ac:dyDescent="0.2">
      <c r="A376" s="23"/>
      <c r="B376" s="78"/>
      <c r="C376" s="23"/>
      <c r="D376" s="23"/>
      <c r="E376" s="23"/>
    </row>
    <row r="377" spans="1:5" x14ac:dyDescent="0.2">
      <c r="A377" s="23"/>
      <c r="B377" s="78"/>
      <c r="C377" s="23"/>
      <c r="D377" s="23"/>
      <c r="E377" s="23"/>
    </row>
    <row r="378" spans="1:5" x14ac:dyDescent="0.2">
      <c r="A378" s="23"/>
      <c r="B378" s="78"/>
      <c r="C378" s="23"/>
      <c r="D378" s="23"/>
      <c r="E378" s="23"/>
    </row>
    <row r="379" spans="1:5" x14ac:dyDescent="0.2">
      <c r="A379" s="23"/>
      <c r="B379" s="78"/>
      <c r="C379" s="23"/>
      <c r="D379" s="23"/>
      <c r="E379" s="23"/>
    </row>
    <row r="380" spans="1:5" x14ac:dyDescent="0.2">
      <c r="A380" s="23"/>
      <c r="B380" s="78"/>
      <c r="C380" s="23"/>
      <c r="D380" s="23"/>
      <c r="E380" s="23"/>
    </row>
    <row r="381" spans="1:5" x14ac:dyDescent="0.2">
      <c r="A381" s="23"/>
      <c r="B381" s="78"/>
      <c r="C381" s="23"/>
      <c r="D381" s="23"/>
      <c r="E381" s="23"/>
    </row>
    <row r="382" spans="1:5" x14ac:dyDescent="0.2">
      <c r="A382" s="23"/>
      <c r="B382" s="78"/>
      <c r="C382" s="23"/>
      <c r="D382" s="23"/>
      <c r="E382" s="23"/>
    </row>
    <row r="383" spans="1:5" x14ac:dyDescent="0.2">
      <c r="A383" s="23"/>
      <c r="B383" s="78"/>
      <c r="C383" s="23"/>
      <c r="D383" s="23"/>
      <c r="E383" s="23"/>
    </row>
    <row r="384" spans="1:5" x14ac:dyDescent="0.2">
      <c r="A384" s="23"/>
      <c r="B384" s="78"/>
      <c r="C384" s="23"/>
      <c r="D384" s="23"/>
      <c r="E384" s="23"/>
    </row>
    <row r="385" spans="1:5" x14ac:dyDescent="0.2">
      <c r="A385" s="23"/>
      <c r="B385" s="78"/>
      <c r="C385" s="23"/>
      <c r="D385" s="23"/>
      <c r="E385" s="23"/>
    </row>
    <row r="386" spans="1:5" x14ac:dyDescent="0.2">
      <c r="A386" s="23"/>
      <c r="B386" s="78"/>
      <c r="C386" s="23"/>
      <c r="D386" s="23"/>
      <c r="E386" s="23"/>
    </row>
    <row r="387" spans="1:5" x14ac:dyDescent="0.2">
      <c r="A387" s="23"/>
      <c r="B387" s="78"/>
      <c r="C387" s="23"/>
      <c r="D387" s="23"/>
      <c r="E387" s="23"/>
    </row>
    <row r="388" spans="1:5" x14ac:dyDescent="0.2">
      <c r="A388" s="23"/>
      <c r="B388" s="78"/>
      <c r="C388" s="23"/>
      <c r="D388" s="23"/>
      <c r="E388" s="23"/>
    </row>
    <row r="389" spans="1:5" x14ac:dyDescent="0.2">
      <c r="A389" s="23"/>
      <c r="B389" s="78"/>
      <c r="C389" s="23"/>
      <c r="D389" s="23"/>
      <c r="E389" s="23"/>
    </row>
    <row r="390" spans="1:5" x14ac:dyDescent="0.2">
      <c r="A390" s="23"/>
      <c r="B390" s="78"/>
      <c r="C390" s="23"/>
      <c r="D390" s="23"/>
      <c r="E390" s="23"/>
    </row>
    <row r="391" spans="1:5" x14ac:dyDescent="0.2">
      <c r="A391" s="23"/>
      <c r="B391" s="78"/>
      <c r="C391" s="23"/>
      <c r="D391" s="23"/>
      <c r="E391" s="23"/>
    </row>
    <row r="392" spans="1:5" x14ac:dyDescent="0.2">
      <c r="A392" s="23"/>
      <c r="B392" s="78"/>
      <c r="C392" s="23"/>
      <c r="D392" s="23"/>
      <c r="E392" s="23"/>
    </row>
    <row r="393" spans="1:5" x14ac:dyDescent="0.2">
      <c r="A393" s="23"/>
      <c r="B393" s="78"/>
      <c r="C393" s="23"/>
      <c r="D393" s="23"/>
      <c r="E393" s="23"/>
    </row>
    <row r="394" spans="1:5" x14ac:dyDescent="0.2">
      <c r="A394" s="23"/>
      <c r="B394" s="78"/>
      <c r="C394" s="23"/>
      <c r="D394" s="23"/>
      <c r="E394" s="23"/>
    </row>
    <row r="395" spans="1:5" x14ac:dyDescent="0.2">
      <c r="A395" s="23"/>
      <c r="B395" s="78"/>
      <c r="C395" s="23"/>
      <c r="D395" s="23"/>
      <c r="E395" s="23"/>
    </row>
    <row r="396" spans="1:5" x14ac:dyDescent="0.2">
      <c r="A396" s="23"/>
      <c r="B396" s="78"/>
      <c r="C396" s="23"/>
      <c r="D396" s="23"/>
      <c r="E396" s="23"/>
    </row>
    <row r="397" spans="1:5" x14ac:dyDescent="0.2">
      <c r="A397" s="23"/>
      <c r="B397" s="78"/>
      <c r="C397" s="23"/>
      <c r="D397" s="23"/>
      <c r="E397" s="23"/>
    </row>
    <row r="398" spans="1:5" x14ac:dyDescent="0.2">
      <c r="A398" s="23"/>
      <c r="B398" s="78"/>
      <c r="C398" s="23"/>
      <c r="D398" s="23"/>
      <c r="E398" s="23"/>
    </row>
    <row r="399" spans="1:5" x14ac:dyDescent="0.2">
      <c r="A399" s="23"/>
      <c r="B399" s="78"/>
      <c r="C399" s="23"/>
      <c r="D399" s="23"/>
      <c r="E399" s="23"/>
    </row>
    <row r="400" spans="1:5" x14ac:dyDescent="0.2">
      <c r="A400" s="23"/>
      <c r="B400" s="78"/>
      <c r="C400" s="23"/>
      <c r="D400" s="23"/>
      <c r="E400" s="23"/>
    </row>
    <row r="401" spans="1:5" x14ac:dyDescent="0.2">
      <c r="A401" s="23"/>
      <c r="B401" s="78"/>
      <c r="C401" s="23"/>
      <c r="D401" s="23"/>
      <c r="E401" s="23"/>
    </row>
    <row r="402" spans="1:5" x14ac:dyDescent="0.2">
      <c r="A402" s="23"/>
      <c r="B402" s="78"/>
      <c r="C402" s="23"/>
      <c r="D402" s="23"/>
      <c r="E402" s="23"/>
    </row>
    <row r="403" spans="1:5" x14ac:dyDescent="0.2">
      <c r="A403" s="23"/>
      <c r="B403" s="78"/>
      <c r="C403" s="23"/>
      <c r="D403" s="23"/>
      <c r="E403" s="23"/>
    </row>
    <row r="404" spans="1:5" x14ac:dyDescent="0.2">
      <c r="A404" s="23"/>
      <c r="B404" s="78"/>
      <c r="C404" s="23"/>
      <c r="D404" s="23"/>
      <c r="E404" s="23"/>
    </row>
    <row r="405" spans="1:5" x14ac:dyDescent="0.2">
      <c r="A405" s="23"/>
      <c r="B405" s="78"/>
      <c r="C405" s="23"/>
      <c r="D405" s="23"/>
      <c r="E405" s="23"/>
    </row>
    <row r="406" spans="1:5" x14ac:dyDescent="0.2">
      <c r="A406" s="23"/>
      <c r="B406" s="78"/>
      <c r="C406" s="23"/>
      <c r="D406" s="23"/>
      <c r="E406" s="23"/>
    </row>
    <row r="407" spans="1:5" x14ac:dyDescent="0.2">
      <c r="A407" s="23"/>
      <c r="B407" s="78"/>
      <c r="C407" s="23"/>
      <c r="D407" s="23"/>
      <c r="E407" s="23"/>
    </row>
    <row r="408" spans="1:5" x14ac:dyDescent="0.2">
      <c r="A408" s="23"/>
      <c r="B408" s="78"/>
      <c r="C408" s="23"/>
      <c r="D408" s="23"/>
      <c r="E408" s="23"/>
    </row>
    <row r="409" spans="1:5" x14ac:dyDescent="0.2">
      <c r="A409" s="23"/>
      <c r="B409" s="78"/>
      <c r="C409" s="23"/>
      <c r="D409" s="23"/>
      <c r="E409" s="23"/>
    </row>
    <row r="410" spans="1:5" x14ac:dyDescent="0.2">
      <c r="A410" s="23"/>
      <c r="B410" s="78"/>
      <c r="C410" s="23"/>
      <c r="D410" s="23"/>
      <c r="E410" s="23"/>
    </row>
    <row r="411" spans="1:5" x14ac:dyDescent="0.2">
      <c r="A411" s="23"/>
      <c r="B411" s="78"/>
      <c r="C411" s="23"/>
      <c r="D411" s="23"/>
      <c r="E411" s="23"/>
    </row>
    <row r="412" spans="1:5" x14ac:dyDescent="0.2">
      <c r="A412" s="23"/>
      <c r="B412" s="78"/>
      <c r="C412" s="23"/>
      <c r="D412" s="23"/>
      <c r="E412" s="23"/>
    </row>
    <row r="413" spans="1:5" x14ac:dyDescent="0.2">
      <c r="A413" s="23"/>
      <c r="B413" s="78"/>
      <c r="C413" s="23"/>
      <c r="D413" s="23"/>
      <c r="E413" s="23"/>
    </row>
    <row r="414" spans="1:5" x14ac:dyDescent="0.2">
      <c r="A414" s="23"/>
      <c r="B414" s="78"/>
      <c r="C414" s="23"/>
      <c r="D414" s="23"/>
      <c r="E414" s="23"/>
    </row>
    <row r="415" spans="1:5" x14ac:dyDescent="0.2">
      <c r="A415" s="23"/>
      <c r="B415" s="78"/>
      <c r="C415" s="23"/>
      <c r="D415" s="23"/>
      <c r="E415" s="23"/>
    </row>
    <row r="416" spans="1:5" x14ac:dyDescent="0.2">
      <c r="A416" s="23"/>
      <c r="B416" s="78"/>
      <c r="C416" s="23"/>
      <c r="D416" s="23"/>
      <c r="E416" s="23"/>
    </row>
    <row r="417" spans="1:5" x14ac:dyDescent="0.2">
      <c r="A417" s="23"/>
      <c r="B417" s="78"/>
      <c r="C417" s="23"/>
      <c r="D417" s="23"/>
      <c r="E417" s="23"/>
    </row>
    <row r="418" spans="1:5" x14ac:dyDescent="0.2">
      <c r="A418" s="23"/>
      <c r="B418" s="78"/>
      <c r="C418" s="23"/>
      <c r="D418" s="23"/>
      <c r="E418" s="23"/>
    </row>
    <row r="419" spans="1:5" x14ac:dyDescent="0.2">
      <c r="A419" s="23"/>
      <c r="B419" s="78"/>
      <c r="C419" s="23"/>
      <c r="D419" s="23"/>
      <c r="E419" s="23"/>
    </row>
    <row r="420" spans="1:5" x14ac:dyDescent="0.2">
      <c r="A420" s="23"/>
      <c r="B420" s="78"/>
      <c r="C420" s="23"/>
      <c r="D420" s="23"/>
      <c r="E420" s="23"/>
    </row>
    <row r="421" spans="1:5" x14ac:dyDescent="0.2">
      <c r="A421" s="23"/>
      <c r="B421" s="78"/>
      <c r="C421" s="23"/>
      <c r="D421" s="23"/>
      <c r="E421" s="23"/>
    </row>
    <row r="422" spans="1:5" x14ac:dyDescent="0.2">
      <c r="A422" s="23"/>
      <c r="B422" s="78"/>
      <c r="C422" s="23"/>
      <c r="D422" s="23"/>
      <c r="E422" s="23"/>
    </row>
    <row r="423" spans="1:5" x14ac:dyDescent="0.2">
      <c r="A423" s="23"/>
      <c r="B423" s="78"/>
      <c r="C423" s="23"/>
      <c r="D423" s="23"/>
      <c r="E423" s="23"/>
    </row>
    <row r="424" spans="1:5" x14ac:dyDescent="0.2">
      <c r="A424" s="23"/>
      <c r="B424" s="78"/>
      <c r="C424" s="23"/>
      <c r="D424" s="23"/>
      <c r="E424" s="23"/>
    </row>
    <row r="425" spans="1:5" x14ac:dyDescent="0.2">
      <c r="A425" s="23"/>
      <c r="B425" s="78"/>
      <c r="C425" s="23"/>
      <c r="D425" s="23"/>
      <c r="E425" s="23"/>
    </row>
    <row r="426" spans="1:5" x14ac:dyDescent="0.2">
      <c r="A426" s="23"/>
      <c r="B426" s="78"/>
      <c r="C426" s="23"/>
      <c r="D426" s="23"/>
      <c r="E426" s="23"/>
    </row>
    <row r="427" spans="1:5" x14ac:dyDescent="0.2">
      <c r="A427" s="23"/>
      <c r="B427" s="78"/>
      <c r="C427" s="23"/>
      <c r="D427" s="23"/>
      <c r="E427" s="23"/>
    </row>
    <row r="428" spans="1:5" x14ac:dyDescent="0.2">
      <c r="A428" s="23"/>
      <c r="B428" s="78"/>
      <c r="C428" s="23"/>
      <c r="D428" s="23"/>
      <c r="E428" s="23"/>
    </row>
    <row r="429" spans="1:5" x14ac:dyDescent="0.2">
      <c r="A429" s="23"/>
      <c r="B429" s="78"/>
      <c r="C429" s="23"/>
      <c r="D429" s="23"/>
      <c r="E429" s="23"/>
    </row>
    <row r="430" spans="1:5" x14ac:dyDescent="0.2">
      <c r="A430" s="23"/>
      <c r="B430" s="78"/>
      <c r="C430" s="23"/>
      <c r="D430" s="23"/>
      <c r="E430" s="23"/>
    </row>
    <row r="431" spans="1:5" x14ac:dyDescent="0.2">
      <c r="A431" s="23"/>
      <c r="B431" s="78"/>
      <c r="C431" s="23"/>
      <c r="D431" s="23"/>
      <c r="E431" s="23"/>
    </row>
    <row r="432" spans="1:5" x14ac:dyDescent="0.2">
      <c r="A432" s="23"/>
      <c r="B432" s="78"/>
      <c r="C432" s="23"/>
      <c r="D432" s="23"/>
      <c r="E432" s="23"/>
    </row>
    <row r="433" spans="1:5" x14ac:dyDescent="0.2">
      <c r="A433" s="23"/>
      <c r="B433" s="78"/>
      <c r="C433" s="23"/>
      <c r="D433" s="23"/>
      <c r="E433" s="23"/>
    </row>
    <row r="434" spans="1:5" x14ac:dyDescent="0.2">
      <c r="A434" s="23"/>
      <c r="B434" s="78"/>
      <c r="C434" s="23"/>
      <c r="D434" s="23"/>
      <c r="E434" s="23"/>
    </row>
    <row r="435" spans="1:5" x14ac:dyDescent="0.2">
      <c r="A435" s="23"/>
      <c r="B435" s="78"/>
      <c r="C435" s="23"/>
      <c r="D435" s="23"/>
      <c r="E435" s="23"/>
    </row>
    <row r="436" spans="1:5" x14ac:dyDescent="0.2">
      <c r="A436" s="23"/>
      <c r="B436" s="78"/>
      <c r="C436" s="23"/>
      <c r="D436" s="23"/>
      <c r="E436" s="23"/>
    </row>
    <row r="437" spans="1:5" x14ac:dyDescent="0.2">
      <c r="A437" s="23"/>
      <c r="B437" s="78"/>
      <c r="C437" s="23"/>
      <c r="D437" s="23"/>
      <c r="E437" s="23"/>
    </row>
    <row r="438" spans="1:5" x14ac:dyDescent="0.2">
      <c r="A438" s="23"/>
      <c r="B438" s="78"/>
      <c r="C438" s="23"/>
      <c r="D438" s="23"/>
      <c r="E438" s="23"/>
    </row>
    <row r="439" spans="1:5" x14ac:dyDescent="0.2">
      <c r="A439" s="23"/>
      <c r="B439" s="78"/>
      <c r="C439" s="23"/>
      <c r="D439" s="23"/>
      <c r="E439" s="23"/>
    </row>
    <row r="440" spans="1:5" x14ac:dyDescent="0.2">
      <c r="A440" s="23"/>
      <c r="B440" s="78"/>
      <c r="C440" s="23"/>
      <c r="D440" s="23"/>
      <c r="E440" s="23"/>
    </row>
    <row r="441" spans="1:5" x14ac:dyDescent="0.2">
      <c r="A441" s="23"/>
      <c r="B441" s="78"/>
      <c r="C441" s="23"/>
      <c r="D441" s="23"/>
      <c r="E441" s="23"/>
    </row>
    <row r="442" spans="1:5" x14ac:dyDescent="0.2">
      <c r="A442" s="23"/>
      <c r="B442" s="78"/>
      <c r="C442" s="23"/>
      <c r="D442" s="23"/>
      <c r="E442" s="23"/>
    </row>
    <row r="443" spans="1:5" x14ac:dyDescent="0.2">
      <c r="A443" s="23"/>
      <c r="B443" s="78"/>
      <c r="C443" s="23"/>
      <c r="D443" s="23"/>
      <c r="E443" s="23"/>
    </row>
    <row r="444" spans="1:5" x14ac:dyDescent="0.2">
      <c r="A444" s="23"/>
      <c r="B444" s="78"/>
      <c r="C444" s="23"/>
      <c r="D444" s="23"/>
      <c r="E444" s="23"/>
    </row>
    <row r="445" spans="1:5" x14ac:dyDescent="0.2">
      <c r="A445" s="23"/>
      <c r="B445" s="78"/>
      <c r="C445" s="23"/>
      <c r="D445" s="23"/>
      <c r="E445" s="23"/>
    </row>
    <row r="446" spans="1:5" x14ac:dyDescent="0.2">
      <c r="A446" s="23"/>
      <c r="B446" s="78"/>
      <c r="C446" s="23"/>
      <c r="D446" s="23"/>
      <c r="E446" s="23"/>
    </row>
    <row r="447" spans="1:5" x14ac:dyDescent="0.2">
      <c r="A447" s="23"/>
      <c r="B447" s="78"/>
      <c r="C447" s="23"/>
      <c r="D447" s="23"/>
      <c r="E447" s="23"/>
    </row>
    <row r="448" spans="1:5" x14ac:dyDescent="0.2">
      <c r="A448" s="23"/>
      <c r="B448" s="78"/>
      <c r="C448" s="23"/>
      <c r="D448" s="23"/>
      <c r="E448" s="23"/>
    </row>
    <row r="449" spans="1:5" x14ac:dyDescent="0.2">
      <c r="A449" s="23"/>
      <c r="B449" s="78"/>
      <c r="C449" s="23"/>
      <c r="D449" s="23"/>
      <c r="E449" s="23"/>
    </row>
    <row r="450" spans="1:5" x14ac:dyDescent="0.2">
      <c r="A450" s="23"/>
      <c r="B450" s="78"/>
      <c r="C450" s="23"/>
      <c r="D450" s="23"/>
      <c r="E450" s="23"/>
    </row>
    <row r="451" spans="1:5" x14ac:dyDescent="0.2">
      <c r="A451" s="23"/>
      <c r="B451" s="78"/>
      <c r="C451" s="23"/>
      <c r="D451" s="23"/>
      <c r="E451" s="23"/>
    </row>
    <row r="452" spans="1:5" x14ac:dyDescent="0.2">
      <c r="A452" s="23"/>
      <c r="B452" s="78"/>
      <c r="C452" s="23"/>
      <c r="D452" s="23"/>
      <c r="E452" s="23"/>
    </row>
    <row r="453" spans="1:5" x14ac:dyDescent="0.2">
      <c r="A453" s="23"/>
      <c r="B453" s="78"/>
      <c r="C453" s="23"/>
      <c r="D453" s="23"/>
      <c r="E453" s="23"/>
    </row>
    <row r="454" spans="1:5" x14ac:dyDescent="0.2">
      <c r="A454" s="23"/>
      <c r="B454" s="78"/>
      <c r="C454" s="23"/>
      <c r="D454" s="23"/>
      <c r="E454" s="23"/>
    </row>
    <row r="455" spans="1:5" x14ac:dyDescent="0.2">
      <c r="A455" s="23"/>
      <c r="B455" s="78"/>
      <c r="C455" s="23"/>
      <c r="D455" s="23"/>
      <c r="E455" s="23"/>
    </row>
    <row r="456" spans="1:5" x14ac:dyDescent="0.2">
      <c r="A456" s="23"/>
      <c r="B456" s="78"/>
      <c r="C456" s="23"/>
      <c r="D456" s="23"/>
      <c r="E456" s="23"/>
    </row>
    <row r="457" spans="1:5" x14ac:dyDescent="0.2">
      <c r="A457" s="23"/>
      <c r="B457" s="78"/>
      <c r="C457" s="23"/>
      <c r="D457" s="23"/>
      <c r="E457" s="23"/>
    </row>
    <row r="458" spans="1:5" x14ac:dyDescent="0.2">
      <c r="A458" s="23"/>
      <c r="B458" s="78"/>
      <c r="C458" s="23"/>
      <c r="D458" s="23"/>
      <c r="E458" s="23"/>
    </row>
    <row r="459" spans="1:5" x14ac:dyDescent="0.2">
      <c r="A459" s="23"/>
      <c r="B459" s="78"/>
      <c r="C459" s="23"/>
      <c r="D459" s="23"/>
      <c r="E459" s="23"/>
    </row>
    <row r="460" spans="1:5" x14ac:dyDescent="0.2">
      <c r="A460" s="23"/>
      <c r="B460" s="78"/>
      <c r="C460" s="23"/>
      <c r="D460" s="23"/>
      <c r="E460" s="23"/>
    </row>
    <row r="461" spans="1:5" x14ac:dyDescent="0.2">
      <c r="A461" s="23"/>
      <c r="B461" s="78"/>
      <c r="C461" s="23"/>
      <c r="D461" s="23"/>
      <c r="E461" s="23"/>
    </row>
    <row r="462" spans="1:5" x14ac:dyDescent="0.2">
      <c r="A462" s="23"/>
      <c r="B462" s="78"/>
      <c r="C462" s="23"/>
      <c r="D462" s="23"/>
      <c r="E462" s="23"/>
    </row>
    <row r="463" spans="1:5" x14ac:dyDescent="0.2">
      <c r="A463" s="23"/>
      <c r="B463" s="78"/>
      <c r="C463" s="23"/>
      <c r="D463" s="23"/>
      <c r="E463" s="23"/>
    </row>
    <row r="464" spans="1:5" x14ac:dyDescent="0.2">
      <c r="A464" s="23"/>
      <c r="B464" s="78"/>
      <c r="C464" s="23"/>
      <c r="D464" s="23"/>
      <c r="E464" s="23"/>
    </row>
    <row r="465" spans="1:5" x14ac:dyDescent="0.2">
      <c r="A465" s="23"/>
      <c r="B465" s="78"/>
      <c r="C465" s="23"/>
      <c r="D465" s="23"/>
      <c r="E465" s="23"/>
    </row>
    <row r="466" spans="1:5" x14ac:dyDescent="0.2">
      <c r="A466" s="23"/>
      <c r="B466" s="78"/>
      <c r="C466" s="23"/>
      <c r="D466" s="23"/>
      <c r="E466" s="23"/>
    </row>
    <row r="467" spans="1:5" x14ac:dyDescent="0.2">
      <c r="A467" s="23"/>
      <c r="B467" s="78"/>
      <c r="C467" s="23"/>
      <c r="D467" s="23"/>
      <c r="E467" s="23"/>
    </row>
    <row r="468" spans="1:5" x14ac:dyDescent="0.2">
      <c r="A468" s="23"/>
      <c r="B468" s="78"/>
      <c r="C468" s="23"/>
      <c r="D468" s="23"/>
      <c r="E468" s="23"/>
    </row>
    <row r="469" spans="1:5" x14ac:dyDescent="0.2">
      <c r="A469" s="23"/>
      <c r="B469" s="78"/>
      <c r="C469" s="23"/>
      <c r="D469" s="23"/>
      <c r="E469" s="23"/>
    </row>
    <row r="470" spans="1:5" x14ac:dyDescent="0.2">
      <c r="A470" s="23"/>
      <c r="B470" s="78"/>
      <c r="C470" s="23"/>
      <c r="D470" s="23"/>
      <c r="E470" s="23"/>
    </row>
    <row r="471" spans="1:5" x14ac:dyDescent="0.2">
      <c r="A471" s="23"/>
      <c r="B471" s="78"/>
      <c r="C471" s="23"/>
      <c r="D471" s="23"/>
      <c r="E471" s="23"/>
    </row>
    <row r="472" spans="1:5" x14ac:dyDescent="0.2">
      <c r="A472" s="23"/>
      <c r="B472" s="78"/>
      <c r="C472" s="23"/>
      <c r="D472" s="23"/>
      <c r="E472" s="23"/>
    </row>
    <row r="473" spans="1:5" x14ac:dyDescent="0.2">
      <c r="A473" s="23"/>
      <c r="B473" s="78"/>
      <c r="C473" s="23"/>
      <c r="D473" s="23"/>
      <c r="E473" s="23"/>
    </row>
    <row r="474" spans="1:5" x14ac:dyDescent="0.2">
      <c r="A474" s="23"/>
      <c r="B474" s="78"/>
      <c r="C474" s="23"/>
      <c r="D474" s="23"/>
      <c r="E474" s="23"/>
    </row>
    <row r="475" spans="1:5" x14ac:dyDescent="0.2">
      <c r="A475" s="23"/>
      <c r="B475" s="78"/>
      <c r="C475" s="23"/>
      <c r="D475" s="23"/>
      <c r="E475" s="23"/>
    </row>
    <row r="476" spans="1:5" x14ac:dyDescent="0.2">
      <c r="A476" s="23"/>
      <c r="B476" s="78"/>
      <c r="C476" s="23"/>
      <c r="D476" s="23"/>
      <c r="E476" s="23"/>
    </row>
    <row r="477" spans="1:5" x14ac:dyDescent="0.2">
      <c r="A477" s="23"/>
      <c r="B477" s="78"/>
      <c r="C477" s="23"/>
      <c r="D477" s="23"/>
      <c r="E477" s="23"/>
    </row>
    <row r="478" spans="1:5" x14ac:dyDescent="0.2">
      <c r="A478" s="23"/>
      <c r="B478" s="78"/>
      <c r="C478" s="23"/>
      <c r="D478" s="23"/>
      <c r="E478" s="23"/>
    </row>
    <row r="479" spans="1:5" x14ac:dyDescent="0.2">
      <c r="A479" s="23"/>
      <c r="B479" s="78"/>
      <c r="C479" s="23"/>
      <c r="D479" s="23"/>
      <c r="E479" s="23"/>
    </row>
    <row r="480" spans="1:5" x14ac:dyDescent="0.2">
      <c r="A480" s="23"/>
      <c r="B480" s="78"/>
      <c r="C480" s="23"/>
      <c r="D480" s="23"/>
      <c r="E480" s="23"/>
    </row>
    <row r="481" spans="1:5" x14ac:dyDescent="0.2">
      <c r="A481" s="23"/>
      <c r="B481" s="78"/>
      <c r="C481" s="23"/>
      <c r="D481" s="23"/>
      <c r="E481" s="23"/>
    </row>
    <row r="482" spans="1:5" x14ac:dyDescent="0.2">
      <c r="A482" s="23"/>
      <c r="B482" s="78"/>
      <c r="C482" s="23"/>
      <c r="D482" s="23"/>
      <c r="E482" s="23"/>
    </row>
    <row r="483" spans="1:5" x14ac:dyDescent="0.2">
      <c r="A483" s="23"/>
      <c r="B483" s="78"/>
      <c r="C483" s="23"/>
      <c r="D483" s="23"/>
      <c r="E483" s="23"/>
    </row>
    <row r="484" spans="1:5" x14ac:dyDescent="0.2">
      <c r="A484" s="23"/>
      <c r="B484" s="78"/>
      <c r="C484" s="23"/>
      <c r="D484" s="23"/>
      <c r="E484" s="23"/>
    </row>
    <row r="485" spans="1:5" x14ac:dyDescent="0.2">
      <c r="A485" s="23"/>
      <c r="B485" s="78"/>
      <c r="C485" s="23"/>
      <c r="D485" s="23"/>
      <c r="E485" s="23"/>
    </row>
    <row r="486" spans="1:5" x14ac:dyDescent="0.2">
      <c r="A486" s="23"/>
      <c r="B486" s="78"/>
      <c r="C486" s="23"/>
      <c r="D486" s="23"/>
      <c r="E486" s="23"/>
    </row>
    <row r="487" spans="1:5" x14ac:dyDescent="0.2">
      <c r="A487" s="23"/>
      <c r="B487" s="78"/>
      <c r="C487" s="23"/>
      <c r="D487" s="23"/>
      <c r="E487" s="23"/>
    </row>
    <row r="488" spans="1:5" x14ac:dyDescent="0.2">
      <c r="A488" s="23"/>
      <c r="B488" s="78"/>
      <c r="C488" s="23"/>
      <c r="D488" s="23"/>
      <c r="E488" s="23"/>
    </row>
    <row r="489" spans="1:5" x14ac:dyDescent="0.2">
      <c r="A489" s="23"/>
      <c r="B489" s="78"/>
      <c r="C489" s="23"/>
      <c r="D489" s="23"/>
      <c r="E489" s="23"/>
    </row>
    <row r="490" spans="1:5" x14ac:dyDescent="0.2">
      <c r="A490" s="23"/>
      <c r="B490" s="78"/>
      <c r="C490" s="23"/>
      <c r="D490" s="23"/>
      <c r="E490" s="23"/>
    </row>
    <row r="491" spans="1:5" x14ac:dyDescent="0.2">
      <c r="A491" s="23"/>
      <c r="B491" s="78"/>
      <c r="C491" s="23"/>
      <c r="D491" s="23"/>
      <c r="E491" s="23"/>
    </row>
    <row r="492" spans="1:5" x14ac:dyDescent="0.2">
      <c r="A492" s="23"/>
      <c r="B492" s="78"/>
      <c r="C492" s="23"/>
      <c r="D492" s="23"/>
      <c r="E492" s="23"/>
    </row>
    <row r="493" spans="1:5" x14ac:dyDescent="0.2">
      <c r="A493" s="23"/>
      <c r="B493" s="78"/>
      <c r="C493" s="23"/>
      <c r="D493" s="23"/>
      <c r="E493" s="23"/>
    </row>
    <row r="494" spans="1:5" x14ac:dyDescent="0.2">
      <c r="A494" s="23"/>
      <c r="B494" s="78"/>
      <c r="C494" s="23"/>
      <c r="D494" s="23"/>
      <c r="E494" s="23"/>
    </row>
    <row r="495" spans="1:5" x14ac:dyDescent="0.2">
      <c r="A495" s="23"/>
      <c r="B495" s="78"/>
      <c r="C495" s="23"/>
      <c r="D495" s="23"/>
      <c r="E495" s="23"/>
    </row>
    <row r="496" spans="1:5" x14ac:dyDescent="0.2">
      <c r="A496" s="23"/>
      <c r="B496" s="78"/>
      <c r="C496" s="23"/>
      <c r="D496" s="23"/>
      <c r="E496" s="23"/>
    </row>
    <row r="497" spans="1:5" x14ac:dyDescent="0.2">
      <c r="A497" s="23"/>
      <c r="B497" s="78"/>
      <c r="C497" s="23"/>
      <c r="D497" s="23"/>
      <c r="E497" s="23"/>
    </row>
    <row r="498" spans="1:5" x14ac:dyDescent="0.2">
      <c r="A498" s="23"/>
      <c r="B498" s="78"/>
      <c r="C498" s="23"/>
      <c r="D498" s="23"/>
      <c r="E498" s="23"/>
    </row>
    <row r="499" spans="1:5" x14ac:dyDescent="0.2">
      <c r="A499" s="23"/>
      <c r="B499" s="78"/>
      <c r="C499" s="23"/>
      <c r="D499" s="23"/>
      <c r="E499" s="23"/>
    </row>
    <row r="500" spans="1:5" x14ac:dyDescent="0.2">
      <c r="A500" s="23"/>
      <c r="B500" s="78"/>
      <c r="C500" s="23"/>
      <c r="D500" s="23"/>
      <c r="E500" s="23"/>
    </row>
    <row r="501" spans="1:5" x14ac:dyDescent="0.2">
      <c r="A501" s="23"/>
      <c r="B501" s="78"/>
      <c r="C501" s="23"/>
      <c r="D501" s="23"/>
      <c r="E501" s="23"/>
    </row>
    <row r="502" spans="1:5" x14ac:dyDescent="0.2">
      <c r="A502" s="23"/>
      <c r="B502" s="78"/>
      <c r="C502" s="23"/>
      <c r="D502" s="23"/>
      <c r="E502" s="23"/>
    </row>
    <row r="503" spans="1:5" x14ac:dyDescent="0.2">
      <c r="A503" s="23"/>
      <c r="B503" s="78"/>
      <c r="C503" s="23"/>
      <c r="D503" s="23"/>
      <c r="E503" s="23"/>
    </row>
    <row r="504" spans="1:5" x14ac:dyDescent="0.2">
      <c r="A504" s="23"/>
      <c r="B504" s="78"/>
      <c r="C504" s="23"/>
      <c r="D504" s="23"/>
      <c r="E504" s="23"/>
    </row>
    <row r="505" spans="1:5" x14ac:dyDescent="0.2">
      <c r="A505" s="23"/>
      <c r="B505" s="78"/>
      <c r="C505" s="23"/>
      <c r="D505" s="23"/>
      <c r="E505" s="23"/>
    </row>
    <row r="506" spans="1:5" x14ac:dyDescent="0.2">
      <c r="A506" s="23"/>
      <c r="B506" s="78"/>
      <c r="C506" s="23"/>
      <c r="D506" s="23"/>
      <c r="E506" s="23"/>
    </row>
    <row r="507" spans="1:5" x14ac:dyDescent="0.2">
      <c r="A507" s="23"/>
      <c r="B507" s="78"/>
      <c r="C507" s="23"/>
      <c r="D507" s="23"/>
      <c r="E507" s="23"/>
    </row>
    <row r="508" spans="1:5" x14ac:dyDescent="0.2">
      <c r="A508" s="23"/>
      <c r="B508" s="78"/>
      <c r="C508" s="23"/>
      <c r="D508" s="23"/>
      <c r="E508" s="23"/>
    </row>
    <row r="509" spans="1:5" x14ac:dyDescent="0.2">
      <c r="A509" s="23"/>
      <c r="B509" s="78"/>
      <c r="C509" s="23"/>
      <c r="D509" s="23"/>
      <c r="E509" s="23"/>
    </row>
    <row r="510" spans="1:5" x14ac:dyDescent="0.2">
      <c r="A510" s="23"/>
      <c r="B510" s="78"/>
      <c r="C510" s="23"/>
      <c r="D510" s="23"/>
      <c r="E510" s="23"/>
    </row>
    <row r="511" spans="1:5" x14ac:dyDescent="0.2">
      <c r="A511" s="23"/>
      <c r="B511" s="78"/>
      <c r="C511" s="23"/>
      <c r="D511" s="23"/>
      <c r="E511" s="23"/>
    </row>
    <row r="512" spans="1:5" x14ac:dyDescent="0.2">
      <c r="A512" s="23"/>
      <c r="B512" s="78"/>
      <c r="C512" s="23"/>
      <c r="D512" s="23"/>
      <c r="E512" s="23"/>
    </row>
    <row r="513" spans="1:5" x14ac:dyDescent="0.2">
      <c r="A513" s="23"/>
      <c r="B513" s="78"/>
      <c r="C513" s="23"/>
      <c r="D513" s="23"/>
      <c r="E513" s="23"/>
    </row>
    <row r="514" spans="1:5" x14ac:dyDescent="0.2">
      <c r="A514" s="23"/>
      <c r="B514" s="78"/>
      <c r="C514" s="23"/>
      <c r="D514" s="23"/>
      <c r="E514" s="23"/>
    </row>
    <row r="515" spans="1:5" x14ac:dyDescent="0.2">
      <c r="A515" s="23"/>
      <c r="B515" s="78"/>
      <c r="C515" s="23"/>
      <c r="D515" s="23"/>
      <c r="E515" s="23"/>
    </row>
    <row r="516" spans="1:5" x14ac:dyDescent="0.2">
      <c r="A516" s="23"/>
      <c r="B516" s="78"/>
      <c r="C516" s="23"/>
      <c r="D516" s="23"/>
      <c r="E516" s="23"/>
    </row>
    <row r="517" spans="1:5" x14ac:dyDescent="0.2">
      <c r="A517" s="23"/>
      <c r="B517" s="78"/>
      <c r="C517" s="23"/>
      <c r="D517" s="23"/>
      <c r="E517" s="23"/>
    </row>
    <row r="518" spans="1:5" x14ac:dyDescent="0.2">
      <c r="A518" s="23"/>
      <c r="B518" s="78"/>
      <c r="C518" s="23"/>
      <c r="D518" s="23"/>
      <c r="E518" s="23"/>
    </row>
    <row r="519" spans="1:5" x14ac:dyDescent="0.2">
      <c r="A519" s="23"/>
      <c r="B519" s="78"/>
      <c r="C519" s="23"/>
      <c r="D519" s="23"/>
      <c r="E519" s="23"/>
    </row>
    <row r="520" spans="1:5" x14ac:dyDescent="0.2">
      <c r="A520" s="23"/>
      <c r="B520" s="78"/>
      <c r="C520" s="23"/>
      <c r="D520" s="23"/>
      <c r="E520" s="23"/>
    </row>
    <row r="521" spans="1:5" x14ac:dyDescent="0.2">
      <c r="A521" s="23"/>
      <c r="B521" s="78"/>
      <c r="C521" s="23"/>
      <c r="D521" s="23"/>
      <c r="E521" s="23"/>
    </row>
    <row r="522" spans="1:5" x14ac:dyDescent="0.2">
      <c r="A522" s="23"/>
      <c r="B522" s="78"/>
      <c r="C522" s="23"/>
      <c r="D522" s="23"/>
      <c r="E522" s="23"/>
    </row>
    <row r="523" spans="1:5" x14ac:dyDescent="0.2">
      <c r="A523" s="23"/>
      <c r="B523" s="78"/>
      <c r="C523" s="23"/>
      <c r="D523" s="23"/>
      <c r="E523" s="23"/>
    </row>
    <row r="524" spans="1:5" x14ac:dyDescent="0.2">
      <c r="A524" s="23"/>
      <c r="B524" s="78"/>
      <c r="C524" s="23"/>
      <c r="D524" s="23"/>
      <c r="E524" s="23"/>
    </row>
    <row r="525" spans="1:5" x14ac:dyDescent="0.2">
      <c r="A525" s="23"/>
      <c r="B525" s="78"/>
      <c r="C525" s="23"/>
      <c r="D525" s="23"/>
      <c r="E525" s="23"/>
    </row>
    <row r="526" spans="1:5" x14ac:dyDescent="0.2">
      <c r="A526" s="23"/>
      <c r="B526" s="78"/>
      <c r="C526" s="23"/>
      <c r="D526" s="23"/>
      <c r="E526" s="23"/>
    </row>
    <row r="527" spans="1:5" x14ac:dyDescent="0.2">
      <c r="A527" s="23"/>
      <c r="B527" s="78"/>
      <c r="C527" s="23"/>
      <c r="D527" s="23"/>
      <c r="E527" s="23"/>
    </row>
    <row r="528" spans="1:5" x14ac:dyDescent="0.2">
      <c r="A528" s="23"/>
      <c r="B528" s="78"/>
      <c r="C528" s="23"/>
      <c r="D528" s="23"/>
      <c r="E528" s="23"/>
    </row>
    <row r="529" spans="1:5" x14ac:dyDescent="0.2">
      <c r="A529" s="23"/>
      <c r="B529" s="78"/>
      <c r="C529" s="23"/>
      <c r="D529" s="23"/>
      <c r="E529" s="23"/>
    </row>
    <row r="530" spans="1:5" x14ac:dyDescent="0.2">
      <c r="A530" s="23"/>
      <c r="B530" s="78"/>
      <c r="C530" s="23"/>
      <c r="D530" s="23"/>
      <c r="E530" s="23"/>
    </row>
    <row r="531" spans="1:5" x14ac:dyDescent="0.2">
      <c r="A531" s="23"/>
      <c r="B531" s="78"/>
      <c r="C531" s="23"/>
      <c r="D531" s="23"/>
      <c r="E531" s="23"/>
    </row>
    <row r="532" spans="1:5" x14ac:dyDescent="0.2">
      <c r="A532" s="23"/>
      <c r="B532" s="78"/>
      <c r="C532" s="23"/>
      <c r="D532" s="23"/>
      <c r="E532" s="23"/>
    </row>
    <row r="533" spans="1:5" x14ac:dyDescent="0.2">
      <c r="A533" s="23"/>
      <c r="B533" s="78"/>
      <c r="C533" s="23"/>
      <c r="D533" s="23"/>
      <c r="E533" s="23"/>
    </row>
    <row r="534" spans="1:5" x14ac:dyDescent="0.2">
      <c r="A534" s="23"/>
      <c r="B534" s="78"/>
      <c r="C534" s="23"/>
      <c r="D534" s="23"/>
      <c r="E534" s="23"/>
    </row>
    <row r="535" spans="1:5" x14ac:dyDescent="0.2">
      <c r="A535" s="23"/>
      <c r="B535" s="78"/>
      <c r="C535" s="23"/>
      <c r="D535" s="23"/>
      <c r="E535" s="23"/>
    </row>
    <row r="536" spans="1:5" x14ac:dyDescent="0.2">
      <c r="A536" s="23"/>
      <c r="B536" s="78"/>
      <c r="C536" s="23"/>
      <c r="D536" s="23"/>
      <c r="E536" s="23"/>
    </row>
    <row r="537" spans="1:5" x14ac:dyDescent="0.2">
      <c r="A537" s="23"/>
      <c r="B537" s="78"/>
      <c r="C537" s="23"/>
      <c r="D537" s="23"/>
      <c r="E537" s="23"/>
    </row>
    <row r="538" spans="1:5" x14ac:dyDescent="0.2">
      <c r="A538" s="23"/>
      <c r="B538" s="78"/>
      <c r="C538" s="23"/>
      <c r="D538" s="23"/>
      <c r="E538" s="23"/>
    </row>
    <row r="539" spans="1:5" x14ac:dyDescent="0.2">
      <c r="A539" s="23"/>
      <c r="B539" s="78"/>
      <c r="C539" s="23"/>
      <c r="D539" s="23"/>
      <c r="E539" s="23"/>
    </row>
    <row r="540" spans="1:5" x14ac:dyDescent="0.2">
      <c r="A540" s="23"/>
      <c r="B540" s="78"/>
      <c r="C540" s="23"/>
      <c r="D540" s="23"/>
      <c r="E540" s="23"/>
    </row>
    <row r="541" spans="1:5" x14ac:dyDescent="0.2">
      <c r="A541" s="23"/>
      <c r="B541" s="78"/>
      <c r="C541" s="23"/>
      <c r="D541" s="23"/>
      <c r="E541" s="23"/>
    </row>
    <row r="542" spans="1:5" x14ac:dyDescent="0.2">
      <c r="A542" s="23"/>
      <c r="B542" s="78"/>
      <c r="C542" s="23"/>
      <c r="D542" s="23"/>
      <c r="E542" s="23"/>
    </row>
    <row r="543" spans="1:5" x14ac:dyDescent="0.2">
      <c r="A543" s="23"/>
      <c r="B543" s="78"/>
      <c r="C543" s="23"/>
      <c r="D543" s="23"/>
      <c r="E543" s="23"/>
    </row>
    <row r="544" spans="1:5" x14ac:dyDescent="0.2">
      <c r="A544" s="23"/>
      <c r="B544" s="78"/>
      <c r="C544" s="23"/>
      <c r="D544" s="23"/>
      <c r="E544" s="23"/>
    </row>
    <row r="545" spans="1:5" x14ac:dyDescent="0.2">
      <c r="A545" s="23"/>
      <c r="B545" s="78"/>
      <c r="C545" s="23"/>
      <c r="D545" s="23"/>
      <c r="E545" s="23"/>
    </row>
    <row r="546" spans="1:5" x14ac:dyDescent="0.2">
      <c r="A546" s="23"/>
      <c r="B546" s="78"/>
      <c r="C546" s="23"/>
      <c r="D546" s="23"/>
      <c r="E546" s="23"/>
    </row>
    <row r="547" spans="1:5" x14ac:dyDescent="0.2">
      <c r="A547" s="23"/>
      <c r="B547" s="78"/>
      <c r="C547" s="23"/>
      <c r="D547" s="23"/>
      <c r="E547" s="23"/>
    </row>
    <row r="548" spans="1:5" x14ac:dyDescent="0.2">
      <c r="A548" s="23"/>
      <c r="B548" s="78"/>
      <c r="C548" s="23"/>
      <c r="D548" s="23"/>
      <c r="E548" s="23"/>
    </row>
    <row r="549" spans="1:5" x14ac:dyDescent="0.2">
      <c r="A549" s="23"/>
      <c r="B549" s="78"/>
      <c r="C549" s="23"/>
      <c r="D549" s="23"/>
      <c r="E549" s="23"/>
    </row>
    <row r="550" spans="1:5" x14ac:dyDescent="0.2">
      <c r="A550" s="23"/>
      <c r="B550" s="78"/>
      <c r="C550" s="23"/>
      <c r="D550" s="23"/>
      <c r="E550" s="23"/>
    </row>
    <row r="551" spans="1:5" x14ac:dyDescent="0.2">
      <c r="A551" s="23"/>
      <c r="B551" s="78"/>
      <c r="C551" s="23"/>
      <c r="D551" s="23"/>
      <c r="E551" s="23"/>
    </row>
    <row r="552" spans="1:5" x14ac:dyDescent="0.2">
      <c r="A552" s="23"/>
      <c r="B552" s="78"/>
      <c r="C552" s="23"/>
      <c r="D552" s="23"/>
      <c r="E552" s="23"/>
    </row>
    <row r="553" spans="1:5" x14ac:dyDescent="0.2">
      <c r="A553" s="23"/>
      <c r="B553" s="78"/>
      <c r="C553" s="23"/>
      <c r="D553" s="23"/>
      <c r="E553" s="23"/>
    </row>
    <row r="554" spans="1:5" x14ac:dyDescent="0.2">
      <c r="A554" s="23"/>
      <c r="B554" s="78"/>
      <c r="C554" s="23"/>
      <c r="D554" s="23"/>
      <c r="E554" s="23"/>
    </row>
    <row r="555" spans="1:5" x14ac:dyDescent="0.2">
      <c r="A555" s="23"/>
      <c r="B555" s="78"/>
      <c r="C555" s="23"/>
      <c r="D555" s="23"/>
      <c r="E555" s="23"/>
    </row>
    <row r="556" spans="1:5" x14ac:dyDescent="0.2">
      <c r="A556" s="23"/>
      <c r="B556" s="78"/>
      <c r="C556" s="23"/>
      <c r="D556" s="23"/>
      <c r="E556" s="23"/>
    </row>
    <row r="557" spans="1:5" x14ac:dyDescent="0.2">
      <c r="A557" s="23"/>
      <c r="B557" s="78"/>
      <c r="C557" s="23"/>
      <c r="D557" s="23"/>
      <c r="E557" s="23"/>
    </row>
    <row r="558" spans="1:5" x14ac:dyDescent="0.2">
      <c r="A558" s="23"/>
      <c r="B558" s="78"/>
      <c r="C558" s="23"/>
      <c r="D558" s="23"/>
      <c r="E558" s="23"/>
    </row>
    <row r="559" spans="1:5" x14ac:dyDescent="0.2">
      <c r="A559" s="23"/>
      <c r="B559" s="78"/>
      <c r="C559" s="23"/>
      <c r="D559" s="23"/>
      <c r="E559" s="23"/>
    </row>
    <row r="560" spans="1:5" x14ac:dyDescent="0.2">
      <c r="A560" s="23"/>
      <c r="B560" s="78"/>
      <c r="C560" s="23"/>
      <c r="D560" s="23"/>
      <c r="E560" s="23"/>
    </row>
    <row r="561" spans="1:5" x14ac:dyDescent="0.2">
      <c r="A561" s="23"/>
      <c r="B561" s="78"/>
      <c r="C561" s="23"/>
      <c r="D561" s="23"/>
      <c r="E561" s="23"/>
    </row>
    <row r="562" spans="1:5" x14ac:dyDescent="0.2">
      <c r="A562" s="23"/>
      <c r="B562" s="78"/>
      <c r="C562" s="23"/>
      <c r="D562" s="23"/>
      <c r="E562" s="23"/>
    </row>
    <row r="563" spans="1:5" x14ac:dyDescent="0.2">
      <c r="A563" s="23"/>
      <c r="B563" s="78"/>
      <c r="C563" s="23"/>
      <c r="D563" s="23"/>
      <c r="E563" s="23"/>
    </row>
    <row r="564" spans="1:5" x14ac:dyDescent="0.2">
      <c r="A564" s="23"/>
      <c r="B564" s="78"/>
      <c r="C564" s="23"/>
      <c r="D564" s="23"/>
      <c r="E564" s="23"/>
    </row>
    <row r="565" spans="1:5" x14ac:dyDescent="0.2">
      <c r="A565" s="23"/>
      <c r="B565" s="78"/>
      <c r="C565" s="23"/>
      <c r="D565" s="23"/>
      <c r="E565" s="23"/>
    </row>
    <row r="566" spans="1:5" x14ac:dyDescent="0.2">
      <c r="A566" s="23"/>
      <c r="B566" s="78"/>
      <c r="C566" s="23"/>
      <c r="D566" s="23"/>
      <c r="E566" s="23"/>
    </row>
    <row r="567" spans="1:5" x14ac:dyDescent="0.2">
      <c r="A567" s="23"/>
      <c r="B567" s="78"/>
      <c r="C567" s="23"/>
      <c r="D567" s="23"/>
      <c r="E567" s="23"/>
    </row>
    <row r="568" spans="1:5" x14ac:dyDescent="0.2">
      <c r="A568" s="23"/>
      <c r="B568" s="78"/>
      <c r="C568" s="23"/>
      <c r="D568" s="23"/>
      <c r="E568" s="23"/>
    </row>
    <row r="569" spans="1:5" x14ac:dyDescent="0.2">
      <c r="A569" s="23"/>
      <c r="B569" s="78"/>
      <c r="C569" s="23"/>
      <c r="D569" s="23"/>
      <c r="E569" s="23"/>
    </row>
    <row r="570" spans="1:5" x14ac:dyDescent="0.2">
      <c r="A570" s="23"/>
      <c r="B570" s="78"/>
      <c r="C570" s="23"/>
      <c r="D570" s="23"/>
      <c r="E570" s="23"/>
    </row>
    <row r="571" spans="1:5" x14ac:dyDescent="0.2">
      <c r="A571" s="23"/>
      <c r="B571" s="78"/>
      <c r="C571" s="23"/>
      <c r="D571" s="23"/>
      <c r="E571" s="23"/>
    </row>
    <row r="572" spans="1:5" x14ac:dyDescent="0.2">
      <c r="A572" s="23"/>
      <c r="B572" s="78"/>
      <c r="C572" s="23"/>
      <c r="D572" s="23"/>
      <c r="E572" s="23"/>
    </row>
    <row r="573" spans="1:5" x14ac:dyDescent="0.2">
      <c r="A573" s="23"/>
      <c r="B573" s="78"/>
      <c r="C573" s="23"/>
      <c r="D573" s="23"/>
      <c r="E573" s="23"/>
    </row>
    <row r="574" spans="1:5" x14ac:dyDescent="0.2">
      <c r="A574" s="23"/>
      <c r="B574" s="78"/>
      <c r="C574" s="23"/>
      <c r="D574" s="23"/>
      <c r="E574" s="23"/>
    </row>
    <row r="575" spans="1:5" x14ac:dyDescent="0.2">
      <c r="A575" s="23"/>
      <c r="B575" s="78"/>
      <c r="C575" s="23"/>
      <c r="D575" s="23"/>
      <c r="E575" s="23"/>
    </row>
    <row r="576" spans="1:5" x14ac:dyDescent="0.2">
      <c r="A576" s="23"/>
      <c r="B576" s="78"/>
      <c r="C576" s="23"/>
      <c r="D576" s="23"/>
      <c r="E576" s="23"/>
    </row>
    <row r="577" spans="1:5" x14ac:dyDescent="0.2">
      <c r="A577" s="23"/>
      <c r="B577" s="78"/>
      <c r="C577" s="23"/>
      <c r="D577" s="23"/>
      <c r="E577" s="23"/>
    </row>
    <row r="578" spans="1:5" x14ac:dyDescent="0.2">
      <c r="A578" s="23"/>
      <c r="B578" s="78"/>
      <c r="C578" s="23"/>
      <c r="D578" s="23"/>
      <c r="E578" s="23"/>
    </row>
    <row r="579" spans="1:5" x14ac:dyDescent="0.2">
      <c r="A579" s="23"/>
      <c r="B579" s="78"/>
      <c r="C579" s="23"/>
      <c r="D579" s="23"/>
      <c r="E579" s="23"/>
    </row>
    <row r="580" spans="1:5" x14ac:dyDescent="0.2">
      <c r="A580" s="23"/>
      <c r="B580" s="78"/>
      <c r="C580" s="23"/>
      <c r="D580" s="23"/>
      <c r="E580" s="23"/>
    </row>
    <row r="581" spans="1:5" x14ac:dyDescent="0.2">
      <c r="A581" s="23"/>
      <c r="B581" s="78"/>
      <c r="C581" s="23"/>
      <c r="D581" s="23"/>
      <c r="E581" s="23"/>
    </row>
    <row r="582" spans="1:5" x14ac:dyDescent="0.2">
      <c r="A582" s="23"/>
      <c r="B582" s="78"/>
      <c r="C582" s="23"/>
      <c r="D582" s="23"/>
      <c r="E582" s="23"/>
    </row>
    <row r="583" spans="1:5" x14ac:dyDescent="0.2">
      <c r="A583" s="23"/>
      <c r="B583" s="78"/>
      <c r="C583" s="23"/>
      <c r="D583" s="23"/>
      <c r="E583" s="23"/>
    </row>
    <row r="584" spans="1:5" x14ac:dyDescent="0.2">
      <c r="A584" s="23"/>
      <c r="B584" s="78"/>
      <c r="C584" s="23"/>
      <c r="D584" s="23"/>
      <c r="E584" s="23"/>
    </row>
    <row r="585" spans="1:5" x14ac:dyDescent="0.2">
      <c r="A585" s="23"/>
      <c r="B585" s="78"/>
      <c r="C585" s="23"/>
      <c r="D585" s="23"/>
      <c r="E585" s="23"/>
    </row>
    <row r="586" spans="1:5" x14ac:dyDescent="0.2">
      <c r="A586" s="23"/>
      <c r="B586" s="78"/>
      <c r="C586" s="23"/>
      <c r="D586" s="23"/>
      <c r="E586" s="23"/>
    </row>
    <row r="587" spans="1:5" x14ac:dyDescent="0.2">
      <c r="A587" s="23"/>
      <c r="B587" s="78"/>
      <c r="C587" s="23"/>
      <c r="D587" s="23"/>
      <c r="E587" s="23"/>
    </row>
    <row r="588" spans="1:5" x14ac:dyDescent="0.2">
      <c r="A588" s="23"/>
      <c r="B588" s="78"/>
      <c r="C588" s="23"/>
      <c r="D588" s="23"/>
      <c r="E588" s="23"/>
    </row>
    <row r="589" spans="1:5" x14ac:dyDescent="0.2">
      <c r="A589" s="23"/>
      <c r="B589" s="78"/>
      <c r="C589" s="23"/>
      <c r="D589" s="23"/>
      <c r="E589" s="23"/>
    </row>
    <row r="590" spans="1:5" x14ac:dyDescent="0.2">
      <c r="A590" s="23"/>
      <c r="B590" s="78"/>
      <c r="C590" s="23"/>
      <c r="D590" s="23"/>
      <c r="E590" s="23"/>
    </row>
    <row r="591" spans="1:5" x14ac:dyDescent="0.2">
      <c r="A591" s="23"/>
      <c r="B591" s="78"/>
      <c r="C591" s="23"/>
      <c r="D591" s="23"/>
      <c r="E591" s="23"/>
    </row>
    <row r="592" spans="1:5" x14ac:dyDescent="0.2">
      <c r="A592" s="23"/>
      <c r="B592" s="78"/>
      <c r="C592" s="23"/>
      <c r="D592" s="23"/>
      <c r="E592" s="23"/>
    </row>
    <row r="593" spans="1:5" x14ac:dyDescent="0.2">
      <c r="A593" s="23"/>
      <c r="B593" s="78"/>
      <c r="C593" s="23"/>
      <c r="D593" s="23"/>
      <c r="E593" s="23"/>
    </row>
    <row r="594" spans="1:5" x14ac:dyDescent="0.2">
      <c r="A594" s="23"/>
      <c r="B594" s="78"/>
      <c r="C594" s="23"/>
      <c r="D594" s="23"/>
      <c r="E594" s="23"/>
    </row>
    <row r="595" spans="1:5" x14ac:dyDescent="0.2">
      <c r="A595" s="23"/>
      <c r="B595" s="78"/>
      <c r="C595" s="23"/>
      <c r="D595" s="23"/>
      <c r="E595" s="23"/>
    </row>
    <row r="596" spans="1:5" x14ac:dyDescent="0.2">
      <c r="A596" s="23"/>
      <c r="B596" s="78"/>
      <c r="C596" s="23"/>
      <c r="D596" s="23"/>
      <c r="E596" s="23"/>
    </row>
    <row r="597" spans="1:5" x14ac:dyDescent="0.2">
      <c r="A597" s="23"/>
      <c r="B597" s="78"/>
      <c r="C597" s="23"/>
      <c r="D597" s="23"/>
      <c r="E597" s="23"/>
    </row>
    <row r="598" spans="1:5" x14ac:dyDescent="0.2">
      <c r="A598" s="23"/>
      <c r="B598" s="78"/>
      <c r="C598" s="23"/>
      <c r="D598" s="23"/>
      <c r="E598" s="23"/>
    </row>
    <row r="599" spans="1:5" x14ac:dyDescent="0.2">
      <c r="A599" s="23"/>
      <c r="B599" s="78"/>
      <c r="C599" s="23"/>
      <c r="D599" s="23"/>
      <c r="E599" s="23"/>
    </row>
    <row r="600" spans="1:5" x14ac:dyDescent="0.2">
      <c r="A600" s="23"/>
      <c r="B600" s="78"/>
      <c r="C600" s="23"/>
      <c r="D600" s="23"/>
      <c r="E600" s="23"/>
    </row>
    <row r="601" spans="1:5" x14ac:dyDescent="0.2">
      <c r="A601" s="23"/>
      <c r="B601" s="78"/>
      <c r="C601" s="23"/>
      <c r="D601" s="23"/>
      <c r="E601" s="23"/>
    </row>
    <row r="602" spans="1:5" x14ac:dyDescent="0.2">
      <c r="A602" s="23"/>
      <c r="B602" s="78"/>
      <c r="C602" s="23"/>
      <c r="D602" s="23"/>
      <c r="E602" s="23"/>
    </row>
    <row r="603" spans="1:5" x14ac:dyDescent="0.2">
      <c r="A603" s="23"/>
      <c r="B603" s="78"/>
      <c r="C603" s="23"/>
      <c r="D603" s="23"/>
      <c r="E603" s="23"/>
    </row>
    <row r="604" spans="1:5" x14ac:dyDescent="0.2">
      <c r="A604" s="23"/>
      <c r="B604" s="78"/>
      <c r="C604" s="23"/>
      <c r="D604" s="23"/>
      <c r="E604" s="23"/>
    </row>
    <row r="605" spans="1:5" x14ac:dyDescent="0.2">
      <c r="A605" s="23"/>
      <c r="B605" s="78"/>
      <c r="C605" s="23"/>
      <c r="D605" s="23"/>
      <c r="E605" s="23"/>
    </row>
    <row r="606" spans="1:5" x14ac:dyDescent="0.2">
      <c r="A606" s="23"/>
      <c r="B606" s="78"/>
      <c r="C606" s="23"/>
      <c r="D606" s="23"/>
      <c r="E606" s="23"/>
    </row>
    <row r="607" spans="1:5" x14ac:dyDescent="0.2">
      <c r="A607" s="23"/>
      <c r="B607" s="78"/>
      <c r="C607" s="23"/>
      <c r="D607" s="23"/>
      <c r="E607" s="23"/>
    </row>
    <row r="608" spans="1:5" x14ac:dyDescent="0.2">
      <c r="A608" s="23"/>
      <c r="B608" s="78"/>
      <c r="C608" s="23"/>
      <c r="D608" s="23"/>
      <c r="E608" s="23"/>
    </row>
    <row r="609" spans="1:5" x14ac:dyDescent="0.2">
      <c r="A609" s="23"/>
      <c r="B609" s="78"/>
      <c r="C609" s="23"/>
      <c r="D609" s="23"/>
      <c r="E609" s="23"/>
    </row>
    <row r="610" spans="1:5" x14ac:dyDescent="0.2">
      <c r="A610" s="23"/>
      <c r="B610" s="78"/>
      <c r="C610" s="23"/>
      <c r="D610" s="23"/>
      <c r="E610" s="23"/>
    </row>
    <row r="611" spans="1:5" x14ac:dyDescent="0.2">
      <c r="A611" s="23"/>
      <c r="B611" s="78"/>
      <c r="C611" s="23"/>
      <c r="D611" s="23"/>
      <c r="E611" s="23"/>
    </row>
    <row r="612" spans="1:5" x14ac:dyDescent="0.2">
      <c r="A612" s="23"/>
      <c r="B612" s="78"/>
      <c r="C612" s="23"/>
      <c r="D612" s="23"/>
      <c r="E612" s="23"/>
    </row>
    <row r="613" spans="1:5" x14ac:dyDescent="0.2">
      <c r="A613" s="23"/>
      <c r="B613" s="78"/>
      <c r="C613" s="23"/>
      <c r="D613" s="23"/>
      <c r="E613" s="23"/>
    </row>
    <row r="614" spans="1:5" x14ac:dyDescent="0.2">
      <c r="A614" s="23"/>
      <c r="B614" s="78"/>
      <c r="C614" s="23"/>
      <c r="D614" s="23"/>
      <c r="E614" s="23"/>
    </row>
    <row r="615" spans="1:5" x14ac:dyDescent="0.2">
      <c r="A615" s="23"/>
      <c r="B615" s="78"/>
      <c r="C615" s="23"/>
      <c r="D615" s="23"/>
      <c r="E615" s="23"/>
    </row>
    <row r="616" spans="1:5" x14ac:dyDescent="0.2">
      <c r="A616" s="23"/>
      <c r="B616" s="78"/>
      <c r="C616" s="23"/>
      <c r="D616" s="23"/>
      <c r="E616" s="23"/>
    </row>
    <row r="617" spans="1:5" x14ac:dyDescent="0.2">
      <c r="A617" s="23"/>
      <c r="B617" s="78"/>
      <c r="C617" s="23"/>
      <c r="D617" s="23"/>
      <c r="E617" s="23"/>
    </row>
    <row r="618" spans="1:5" x14ac:dyDescent="0.2">
      <c r="A618" s="23"/>
      <c r="B618" s="78"/>
      <c r="C618" s="23"/>
      <c r="D618" s="23"/>
      <c r="E618" s="23"/>
    </row>
    <row r="619" spans="1:5" x14ac:dyDescent="0.2">
      <c r="A619" s="23"/>
      <c r="B619" s="78"/>
      <c r="C619" s="23"/>
      <c r="D619" s="23"/>
      <c r="E619" s="23"/>
    </row>
    <row r="620" spans="1:5" x14ac:dyDescent="0.2">
      <c r="A620" s="23"/>
      <c r="B620" s="78"/>
      <c r="C620" s="23"/>
      <c r="D620" s="23"/>
      <c r="E620" s="23"/>
    </row>
    <row r="621" spans="1:5" x14ac:dyDescent="0.2">
      <c r="A621" s="23"/>
      <c r="B621" s="78"/>
      <c r="C621" s="23"/>
      <c r="D621" s="23"/>
      <c r="E621" s="23"/>
    </row>
    <row r="622" spans="1:5" x14ac:dyDescent="0.2">
      <c r="A622" s="23"/>
      <c r="B622" s="78"/>
      <c r="C622" s="23"/>
      <c r="D622" s="23"/>
      <c r="E622" s="23"/>
    </row>
    <row r="623" spans="1:5" x14ac:dyDescent="0.2">
      <c r="A623" s="23"/>
      <c r="B623" s="78"/>
      <c r="C623" s="23"/>
      <c r="D623" s="23"/>
      <c r="E623" s="23"/>
    </row>
    <row r="624" spans="1:5" x14ac:dyDescent="0.2">
      <c r="A624" s="23"/>
      <c r="B624" s="78"/>
      <c r="C624" s="23"/>
      <c r="D624" s="23"/>
      <c r="E624" s="23"/>
    </row>
    <row r="625" spans="1:5" x14ac:dyDescent="0.2">
      <c r="A625" s="23"/>
      <c r="B625" s="78"/>
      <c r="C625" s="23"/>
      <c r="D625" s="23"/>
      <c r="E625" s="23"/>
    </row>
    <row r="626" spans="1:5" x14ac:dyDescent="0.2">
      <c r="A626" s="23"/>
      <c r="B626" s="78"/>
      <c r="C626" s="23"/>
      <c r="D626" s="23"/>
      <c r="E626" s="23"/>
    </row>
    <row r="627" spans="1:5" x14ac:dyDescent="0.2">
      <c r="A627" s="23"/>
      <c r="B627" s="78"/>
      <c r="C627" s="23"/>
      <c r="D627" s="23"/>
      <c r="E627" s="23"/>
    </row>
    <row r="628" spans="1:5" x14ac:dyDescent="0.2">
      <c r="A628" s="23"/>
      <c r="B628" s="78"/>
      <c r="C628" s="23"/>
      <c r="D628" s="23"/>
      <c r="E628" s="23"/>
    </row>
    <row r="629" spans="1:5" x14ac:dyDescent="0.2">
      <c r="A629" s="23"/>
      <c r="B629" s="78"/>
      <c r="C629" s="23"/>
      <c r="D629" s="23"/>
      <c r="E629" s="23"/>
    </row>
    <row r="630" spans="1:5" x14ac:dyDescent="0.2">
      <c r="A630" s="23"/>
      <c r="B630" s="78"/>
      <c r="C630" s="23"/>
      <c r="D630" s="23"/>
      <c r="E630" s="23"/>
    </row>
    <row r="631" spans="1:5" x14ac:dyDescent="0.2">
      <c r="A631" s="23"/>
      <c r="B631" s="78"/>
      <c r="C631" s="23"/>
      <c r="D631" s="23"/>
      <c r="E631" s="23"/>
    </row>
    <row r="632" spans="1:5" x14ac:dyDescent="0.2">
      <c r="A632" s="23"/>
      <c r="B632" s="78"/>
      <c r="C632" s="23"/>
      <c r="D632" s="23"/>
      <c r="E632" s="23"/>
    </row>
    <row r="633" spans="1:5" x14ac:dyDescent="0.2">
      <c r="A633" s="23"/>
      <c r="B633" s="78"/>
      <c r="C633" s="23"/>
      <c r="D633" s="23"/>
      <c r="E633" s="23"/>
    </row>
    <row r="634" spans="1:5" x14ac:dyDescent="0.2">
      <c r="A634" s="23"/>
      <c r="B634" s="78"/>
      <c r="C634" s="23"/>
      <c r="D634" s="23"/>
      <c r="E634" s="23"/>
    </row>
    <row r="635" spans="1:5" x14ac:dyDescent="0.2">
      <c r="A635" s="23"/>
      <c r="B635" s="78"/>
      <c r="C635" s="23"/>
      <c r="D635" s="23"/>
      <c r="E635" s="23"/>
    </row>
    <row r="636" spans="1:5" x14ac:dyDescent="0.2">
      <c r="A636" s="23"/>
      <c r="B636" s="78"/>
      <c r="C636" s="23"/>
      <c r="D636" s="23"/>
      <c r="E636" s="23"/>
    </row>
    <row r="637" spans="1:5" x14ac:dyDescent="0.2">
      <c r="A637" s="23"/>
      <c r="B637" s="78"/>
      <c r="C637" s="23"/>
      <c r="D637" s="23"/>
      <c r="E637" s="23"/>
    </row>
    <row r="638" spans="1:5" x14ac:dyDescent="0.2">
      <c r="A638" s="23"/>
      <c r="B638" s="78"/>
      <c r="C638" s="23"/>
      <c r="D638" s="23"/>
      <c r="E638" s="23"/>
    </row>
    <row r="639" spans="1:5" x14ac:dyDescent="0.2">
      <c r="A639" s="23"/>
      <c r="B639" s="78"/>
      <c r="C639" s="23"/>
      <c r="D639" s="23"/>
      <c r="E639" s="23"/>
    </row>
    <row r="640" spans="1:5" x14ac:dyDescent="0.2">
      <c r="A640" s="23"/>
      <c r="B640" s="78"/>
      <c r="C640" s="23"/>
      <c r="D640" s="23"/>
      <c r="E640" s="23"/>
    </row>
    <row r="641" spans="1:5" x14ac:dyDescent="0.2">
      <c r="A641" s="23"/>
      <c r="B641" s="78"/>
      <c r="C641" s="23"/>
      <c r="D641" s="23"/>
      <c r="E641" s="23"/>
    </row>
    <row r="642" spans="1:5" x14ac:dyDescent="0.2">
      <c r="A642" s="23"/>
      <c r="B642" s="78"/>
      <c r="C642" s="23"/>
      <c r="D642" s="23"/>
      <c r="E642" s="23"/>
    </row>
    <row r="643" spans="1:5" x14ac:dyDescent="0.2">
      <c r="A643" s="23"/>
      <c r="B643" s="78"/>
      <c r="C643" s="23"/>
      <c r="D643" s="23"/>
      <c r="E643" s="23"/>
    </row>
    <row r="644" spans="1:5" x14ac:dyDescent="0.2">
      <c r="A644" s="23"/>
      <c r="B644" s="78"/>
      <c r="C644" s="23"/>
      <c r="D644" s="23"/>
      <c r="E644" s="23"/>
    </row>
    <row r="645" spans="1:5" x14ac:dyDescent="0.2">
      <c r="A645" s="23"/>
      <c r="B645" s="78"/>
      <c r="C645" s="23"/>
      <c r="D645" s="23"/>
      <c r="E645" s="23"/>
    </row>
    <row r="646" spans="1:5" x14ac:dyDescent="0.2">
      <c r="A646" s="23"/>
      <c r="B646" s="78"/>
      <c r="C646" s="23"/>
      <c r="D646" s="23"/>
      <c r="E646" s="23"/>
    </row>
    <row r="647" spans="1:5" x14ac:dyDescent="0.2">
      <c r="A647" s="23"/>
      <c r="B647" s="78"/>
      <c r="C647" s="23"/>
      <c r="D647" s="23"/>
      <c r="E647" s="23"/>
    </row>
    <row r="648" spans="1:5" x14ac:dyDescent="0.2">
      <c r="A648" s="23"/>
      <c r="B648" s="78"/>
      <c r="C648" s="23"/>
      <c r="D648" s="23"/>
      <c r="E648" s="23"/>
    </row>
    <row r="649" spans="1:5" x14ac:dyDescent="0.2">
      <c r="A649" s="23"/>
      <c r="B649" s="78"/>
      <c r="C649" s="23"/>
      <c r="D649" s="23"/>
      <c r="E649" s="23"/>
    </row>
    <row r="650" spans="1:5" x14ac:dyDescent="0.2">
      <c r="A650" s="23"/>
      <c r="B650" s="78"/>
      <c r="C650" s="23"/>
      <c r="D650" s="23"/>
      <c r="E650" s="23"/>
    </row>
    <row r="651" spans="1:5" x14ac:dyDescent="0.2">
      <c r="A651" s="23"/>
      <c r="B651" s="78"/>
      <c r="C651" s="23"/>
      <c r="D651" s="23"/>
      <c r="E651" s="23"/>
    </row>
    <row r="652" spans="1:5" x14ac:dyDescent="0.2">
      <c r="A652" s="23"/>
      <c r="B652" s="78"/>
      <c r="C652" s="23"/>
      <c r="D652" s="23"/>
      <c r="E652" s="23"/>
    </row>
    <row r="653" spans="1:5" x14ac:dyDescent="0.2">
      <c r="A653" s="23"/>
      <c r="B653" s="78"/>
      <c r="C653" s="23"/>
      <c r="D653" s="23"/>
      <c r="E653" s="23"/>
    </row>
    <row r="654" spans="1:5" x14ac:dyDescent="0.2">
      <c r="A654" s="23"/>
      <c r="B654" s="78"/>
      <c r="C654" s="23"/>
      <c r="D654" s="23"/>
      <c r="E654" s="23"/>
    </row>
    <row r="655" spans="1:5" x14ac:dyDescent="0.2">
      <c r="A655" s="23"/>
      <c r="B655" s="78"/>
      <c r="C655" s="23"/>
      <c r="D655" s="23"/>
      <c r="E655" s="23"/>
    </row>
    <row r="656" spans="1:5" x14ac:dyDescent="0.2">
      <c r="A656" s="23"/>
      <c r="B656" s="78"/>
      <c r="C656" s="23"/>
      <c r="D656" s="23"/>
      <c r="E656" s="23"/>
    </row>
    <row r="657" spans="1:5" x14ac:dyDescent="0.2">
      <c r="A657" s="23"/>
      <c r="B657" s="78"/>
      <c r="C657" s="23"/>
      <c r="D657" s="23"/>
      <c r="E657" s="23"/>
    </row>
    <row r="658" spans="1:5" x14ac:dyDescent="0.2">
      <c r="A658" s="23"/>
      <c r="B658" s="78"/>
      <c r="C658" s="23"/>
      <c r="D658" s="23"/>
      <c r="E658" s="23"/>
    </row>
    <row r="659" spans="1:5" x14ac:dyDescent="0.2">
      <c r="A659" s="23"/>
      <c r="B659" s="78"/>
      <c r="C659" s="23"/>
      <c r="D659" s="23"/>
      <c r="E659" s="23"/>
    </row>
    <row r="660" spans="1:5" x14ac:dyDescent="0.2">
      <c r="A660" s="23"/>
      <c r="B660" s="78"/>
      <c r="C660" s="23"/>
      <c r="D660" s="23"/>
      <c r="E660" s="23"/>
    </row>
    <row r="661" spans="1:5" x14ac:dyDescent="0.2">
      <c r="A661" s="23"/>
      <c r="B661" s="78"/>
      <c r="C661" s="23"/>
      <c r="D661" s="23"/>
      <c r="E661" s="23"/>
    </row>
    <row r="662" spans="1:5" x14ac:dyDescent="0.2">
      <c r="A662" s="23"/>
      <c r="B662" s="78"/>
      <c r="C662" s="23"/>
      <c r="D662" s="23"/>
      <c r="E662" s="23"/>
    </row>
    <row r="663" spans="1:5" x14ac:dyDescent="0.2">
      <c r="A663" s="23"/>
      <c r="B663" s="78"/>
      <c r="C663" s="23"/>
      <c r="D663" s="23"/>
      <c r="E663" s="23"/>
    </row>
    <row r="664" spans="1:5" x14ac:dyDescent="0.2">
      <c r="A664" s="23"/>
      <c r="B664" s="78"/>
      <c r="C664" s="23"/>
      <c r="D664" s="23"/>
      <c r="E664" s="23"/>
    </row>
    <row r="665" spans="1:5" x14ac:dyDescent="0.2">
      <c r="A665" s="23"/>
      <c r="B665" s="78"/>
      <c r="C665" s="23"/>
      <c r="D665" s="23"/>
      <c r="E665" s="23"/>
    </row>
    <row r="666" spans="1:5" x14ac:dyDescent="0.2">
      <c r="A666" s="23"/>
      <c r="B666" s="78"/>
      <c r="C666" s="23"/>
      <c r="D666" s="23"/>
      <c r="E666" s="23"/>
    </row>
    <row r="667" spans="1:5" x14ac:dyDescent="0.2">
      <c r="A667" s="23"/>
      <c r="B667" s="78"/>
      <c r="C667" s="23"/>
      <c r="D667" s="23"/>
      <c r="E667" s="23"/>
    </row>
    <row r="668" spans="1:5" x14ac:dyDescent="0.2">
      <c r="A668" s="23"/>
      <c r="B668" s="78"/>
      <c r="C668" s="23"/>
      <c r="D668" s="23"/>
      <c r="E668" s="23"/>
    </row>
    <row r="669" spans="1:5" x14ac:dyDescent="0.2">
      <c r="A669" s="23"/>
      <c r="B669" s="78"/>
      <c r="C669" s="23"/>
      <c r="D669" s="23"/>
      <c r="E669" s="23"/>
    </row>
    <row r="670" spans="1:5" x14ac:dyDescent="0.2">
      <c r="A670" s="23"/>
      <c r="B670" s="78"/>
      <c r="C670" s="23"/>
      <c r="D670" s="23"/>
      <c r="E670" s="23"/>
    </row>
    <row r="671" spans="1:5" x14ac:dyDescent="0.2">
      <c r="A671" s="23"/>
      <c r="B671" s="78"/>
      <c r="C671" s="23"/>
      <c r="D671" s="23"/>
      <c r="E671" s="23"/>
    </row>
    <row r="672" spans="1:5" x14ac:dyDescent="0.2">
      <c r="A672" s="23"/>
      <c r="B672" s="78"/>
      <c r="C672" s="23"/>
      <c r="D672" s="23"/>
      <c r="E672" s="23"/>
    </row>
    <row r="673" spans="1:5" x14ac:dyDescent="0.2">
      <c r="A673" s="23"/>
      <c r="B673" s="78"/>
      <c r="C673" s="23"/>
      <c r="D673" s="23"/>
      <c r="E673" s="23"/>
    </row>
    <row r="674" spans="1:5" x14ac:dyDescent="0.2">
      <c r="A674" s="23"/>
      <c r="B674" s="78"/>
      <c r="C674" s="23"/>
      <c r="D674" s="23"/>
      <c r="E674" s="23"/>
    </row>
    <row r="675" spans="1:5" x14ac:dyDescent="0.2">
      <c r="A675" s="23"/>
      <c r="B675" s="78"/>
      <c r="C675" s="23"/>
      <c r="D675" s="23"/>
      <c r="E675" s="23"/>
    </row>
    <row r="676" spans="1:5" x14ac:dyDescent="0.2">
      <c r="A676" s="23"/>
      <c r="B676" s="78"/>
      <c r="C676" s="23"/>
      <c r="D676" s="23"/>
      <c r="E676" s="23"/>
    </row>
    <row r="677" spans="1:5" x14ac:dyDescent="0.2">
      <c r="A677" s="23"/>
      <c r="B677" s="78"/>
      <c r="C677" s="23"/>
      <c r="D677" s="23"/>
      <c r="E677" s="23"/>
    </row>
    <row r="678" spans="1:5" x14ac:dyDescent="0.2">
      <c r="A678" s="23"/>
      <c r="B678" s="78"/>
      <c r="C678" s="23"/>
      <c r="D678" s="23"/>
      <c r="E678" s="23"/>
    </row>
    <row r="679" spans="1:5" x14ac:dyDescent="0.2">
      <c r="A679" s="23"/>
      <c r="B679" s="78"/>
      <c r="C679" s="23"/>
      <c r="D679" s="23"/>
      <c r="E679" s="23"/>
    </row>
    <row r="680" spans="1:5" x14ac:dyDescent="0.2">
      <c r="A680" s="23"/>
      <c r="B680" s="78"/>
      <c r="C680" s="23"/>
      <c r="D680" s="23"/>
      <c r="E680" s="23"/>
    </row>
    <row r="681" spans="1:5" x14ac:dyDescent="0.2">
      <c r="A681" s="23"/>
      <c r="B681" s="78"/>
      <c r="C681" s="23"/>
      <c r="D681" s="23"/>
      <c r="E681" s="23"/>
    </row>
    <row r="682" spans="1:5" x14ac:dyDescent="0.2">
      <c r="A682" s="23"/>
      <c r="B682" s="78"/>
      <c r="C682" s="23"/>
      <c r="D682" s="23"/>
      <c r="E682" s="23"/>
    </row>
    <row r="683" spans="1:5" x14ac:dyDescent="0.2">
      <c r="A683" s="23"/>
      <c r="B683" s="78"/>
      <c r="C683" s="23"/>
      <c r="D683" s="23"/>
      <c r="E683" s="23"/>
    </row>
    <row r="684" spans="1:5" x14ac:dyDescent="0.2">
      <c r="A684" s="23"/>
      <c r="B684" s="78"/>
      <c r="C684" s="23"/>
      <c r="D684" s="23"/>
      <c r="E684" s="23"/>
    </row>
    <row r="685" spans="1:5" x14ac:dyDescent="0.2">
      <c r="A685" s="23"/>
      <c r="B685" s="78"/>
      <c r="C685" s="23"/>
      <c r="D685" s="23"/>
      <c r="E685" s="23"/>
    </row>
    <row r="686" spans="1:5" x14ac:dyDescent="0.2">
      <c r="A686" s="23"/>
      <c r="B686" s="78"/>
      <c r="C686" s="23"/>
      <c r="D686" s="23"/>
      <c r="E686" s="23"/>
    </row>
    <row r="687" spans="1:5" x14ac:dyDescent="0.2">
      <c r="A687" s="23"/>
      <c r="B687" s="78"/>
      <c r="C687" s="23"/>
      <c r="D687" s="23"/>
      <c r="E687" s="23"/>
    </row>
    <row r="688" spans="1:5" x14ac:dyDescent="0.2">
      <c r="A688" s="23"/>
      <c r="B688" s="78"/>
      <c r="C688" s="23"/>
      <c r="D688" s="23"/>
      <c r="E688" s="23"/>
    </row>
    <row r="689" spans="1:5" x14ac:dyDescent="0.2">
      <c r="A689" s="23"/>
      <c r="B689" s="78"/>
      <c r="C689" s="23"/>
      <c r="D689" s="23"/>
      <c r="E689" s="23"/>
    </row>
    <row r="690" spans="1:5" x14ac:dyDescent="0.2">
      <c r="A690" s="23"/>
      <c r="B690" s="78"/>
      <c r="C690" s="23"/>
      <c r="D690" s="23"/>
      <c r="E690" s="23"/>
    </row>
    <row r="691" spans="1:5" x14ac:dyDescent="0.2">
      <c r="A691" s="23"/>
      <c r="B691" s="78"/>
      <c r="C691" s="23"/>
      <c r="D691" s="23"/>
      <c r="E691" s="23"/>
    </row>
    <row r="692" spans="1:5" x14ac:dyDescent="0.2">
      <c r="A692" s="23"/>
      <c r="B692" s="78"/>
      <c r="C692" s="23"/>
      <c r="D692" s="23"/>
      <c r="E692" s="23"/>
    </row>
    <row r="693" spans="1:5" x14ac:dyDescent="0.2">
      <c r="A693" s="23"/>
      <c r="B693" s="78"/>
      <c r="C693" s="23"/>
      <c r="D693" s="23"/>
      <c r="E693" s="23"/>
    </row>
    <row r="694" spans="1:5" x14ac:dyDescent="0.2">
      <c r="A694" s="23"/>
      <c r="B694" s="78"/>
      <c r="C694" s="23"/>
      <c r="D694" s="23"/>
      <c r="E694" s="23"/>
    </row>
    <row r="695" spans="1:5" x14ac:dyDescent="0.2">
      <c r="A695" s="23"/>
      <c r="B695" s="78"/>
      <c r="C695" s="23"/>
      <c r="D695" s="23"/>
      <c r="E695" s="23"/>
    </row>
    <row r="696" spans="1:5" x14ac:dyDescent="0.2">
      <c r="A696" s="23"/>
      <c r="B696" s="78"/>
      <c r="C696" s="23"/>
      <c r="D696" s="23"/>
      <c r="E696" s="23"/>
    </row>
    <row r="697" spans="1:5" x14ac:dyDescent="0.2">
      <c r="A697" s="23"/>
      <c r="B697" s="78"/>
      <c r="C697" s="23"/>
      <c r="D697" s="23"/>
      <c r="E697" s="23"/>
    </row>
    <row r="698" spans="1:5" x14ac:dyDescent="0.2">
      <c r="A698" s="23"/>
      <c r="B698" s="78"/>
      <c r="C698" s="23"/>
      <c r="D698" s="23"/>
      <c r="E698" s="23"/>
    </row>
    <row r="699" spans="1:5" x14ac:dyDescent="0.2">
      <c r="A699" s="23"/>
      <c r="B699" s="78"/>
      <c r="C699" s="23"/>
      <c r="D699" s="23"/>
      <c r="E699" s="23"/>
    </row>
    <row r="700" spans="1:5" x14ac:dyDescent="0.2">
      <c r="A700" s="23"/>
      <c r="B700" s="78"/>
      <c r="C700" s="23"/>
      <c r="D700" s="23"/>
      <c r="E700" s="23"/>
    </row>
    <row r="701" spans="1:5" x14ac:dyDescent="0.2">
      <c r="A701" s="23"/>
      <c r="B701" s="78"/>
      <c r="C701" s="23"/>
      <c r="D701" s="23"/>
      <c r="E701" s="23"/>
    </row>
    <row r="702" spans="1:5" x14ac:dyDescent="0.2">
      <c r="A702" s="23"/>
      <c r="B702" s="78"/>
      <c r="C702" s="23"/>
      <c r="D702" s="23"/>
      <c r="E702" s="23"/>
    </row>
    <row r="703" spans="1:5" x14ac:dyDescent="0.2">
      <c r="A703" s="23"/>
      <c r="B703" s="78"/>
      <c r="C703" s="23"/>
      <c r="D703" s="23"/>
      <c r="E703" s="23"/>
    </row>
    <row r="704" spans="1:5" x14ac:dyDescent="0.2">
      <c r="A704" s="23"/>
      <c r="B704" s="78"/>
      <c r="C704" s="23"/>
      <c r="D704" s="23"/>
      <c r="E704" s="23"/>
    </row>
    <row r="705" spans="1:5" x14ac:dyDescent="0.2">
      <c r="A705" s="23"/>
      <c r="B705" s="78"/>
      <c r="C705" s="23"/>
      <c r="D705" s="23"/>
      <c r="E705" s="23"/>
    </row>
    <row r="706" spans="1:5" x14ac:dyDescent="0.2">
      <c r="A706" s="23"/>
      <c r="B706" s="78"/>
      <c r="C706" s="23"/>
      <c r="D706" s="23"/>
      <c r="E706" s="23"/>
    </row>
    <row r="707" spans="1:5" x14ac:dyDescent="0.2">
      <c r="A707" s="23"/>
      <c r="B707" s="78"/>
      <c r="C707" s="23"/>
      <c r="D707" s="23"/>
      <c r="E707" s="23"/>
    </row>
    <row r="708" spans="1:5" x14ac:dyDescent="0.2">
      <c r="A708" s="23"/>
      <c r="B708" s="78"/>
      <c r="C708" s="23"/>
      <c r="D708" s="23"/>
      <c r="E708" s="23"/>
    </row>
    <row r="709" spans="1:5" x14ac:dyDescent="0.2">
      <c r="A709" s="23"/>
      <c r="B709" s="78"/>
      <c r="C709" s="23"/>
      <c r="D709" s="23"/>
      <c r="E709" s="23"/>
    </row>
    <row r="710" spans="1:5" x14ac:dyDescent="0.2">
      <c r="A710" s="23"/>
      <c r="B710" s="78"/>
      <c r="C710" s="23"/>
      <c r="D710" s="23"/>
      <c r="E710" s="23"/>
    </row>
    <row r="711" spans="1:5" x14ac:dyDescent="0.2">
      <c r="A711" s="23"/>
      <c r="B711" s="78"/>
      <c r="C711" s="23"/>
      <c r="D711" s="23"/>
      <c r="E711" s="23"/>
    </row>
    <row r="712" spans="1:5" x14ac:dyDescent="0.2">
      <c r="A712" s="23"/>
      <c r="B712" s="78"/>
      <c r="C712" s="23"/>
      <c r="D712" s="23"/>
      <c r="E712" s="23"/>
    </row>
    <row r="713" spans="1:5" x14ac:dyDescent="0.2">
      <c r="A713" s="23"/>
      <c r="B713" s="78"/>
      <c r="C713" s="23"/>
      <c r="D713" s="23"/>
      <c r="E713" s="23"/>
    </row>
    <row r="714" spans="1:5" x14ac:dyDescent="0.2">
      <c r="A714" s="23"/>
      <c r="B714" s="78"/>
      <c r="C714" s="23"/>
      <c r="D714" s="23"/>
      <c r="E714" s="23"/>
    </row>
    <row r="715" spans="1:5" x14ac:dyDescent="0.2">
      <c r="A715" s="23"/>
      <c r="B715" s="78"/>
      <c r="C715" s="23"/>
      <c r="D715" s="23"/>
      <c r="E715" s="23"/>
    </row>
    <row r="716" spans="1:5" x14ac:dyDescent="0.2">
      <c r="A716" s="23"/>
      <c r="B716" s="78"/>
      <c r="C716" s="23"/>
      <c r="D716" s="23"/>
      <c r="E716" s="23"/>
    </row>
    <row r="717" spans="1:5" x14ac:dyDescent="0.2">
      <c r="A717" s="23"/>
      <c r="B717" s="78"/>
      <c r="C717" s="23"/>
      <c r="D717" s="23"/>
      <c r="E717" s="23"/>
    </row>
    <row r="718" spans="1:5" x14ac:dyDescent="0.2">
      <c r="A718" s="23"/>
      <c r="B718" s="78"/>
      <c r="C718" s="23"/>
      <c r="D718" s="23"/>
      <c r="E718" s="23"/>
    </row>
    <row r="719" spans="1:5" x14ac:dyDescent="0.2">
      <c r="A719" s="23"/>
      <c r="B719" s="78"/>
      <c r="C719" s="23"/>
      <c r="D719" s="23"/>
      <c r="E719" s="23"/>
    </row>
    <row r="720" spans="1:5" x14ac:dyDescent="0.2">
      <c r="A720" s="23"/>
      <c r="B720" s="78"/>
      <c r="C720" s="23"/>
      <c r="D720" s="23"/>
      <c r="E720" s="23"/>
    </row>
    <row r="721" spans="1:5" x14ac:dyDescent="0.2">
      <c r="A721" s="23"/>
      <c r="B721" s="78"/>
      <c r="C721" s="23"/>
      <c r="D721" s="23"/>
      <c r="E721" s="23"/>
    </row>
    <row r="722" spans="1:5" x14ac:dyDescent="0.2">
      <c r="A722" s="23"/>
      <c r="B722" s="78"/>
      <c r="C722" s="23"/>
      <c r="D722" s="23"/>
      <c r="E722" s="23"/>
    </row>
    <row r="723" spans="1:5" x14ac:dyDescent="0.2">
      <c r="A723" s="23"/>
      <c r="B723" s="78"/>
      <c r="C723" s="23"/>
      <c r="D723" s="23"/>
      <c r="E723" s="23"/>
    </row>
    <row r="724" spans="1:5" x14ac:dyDescent="0.2">
      <c r="A724" s="23"/>
      <c r="B724" s="78"/>
      <c r="C724" s="23"/>
      <c r="D724" s="23"/>
      <c r="E724" s="23"/>
    </row>
    <row r="725" spans="1:5" x14ac:dyDescent="0.2">
      <c r="A725" s="23"/>
      <c r="B725" s="78"/>
      <c r="C725" s="23"/>
      <c r="D725" s="23"/>
      <c r="E725" s="23"/>
    </row>
    <row r="726" spans="1:5" x14ac:dyDescent="0.2">
      <c r="A726" s="23"/>
      <c r="B726" s="78"/>
      <c r="C726" s="23"/>
      <c r="D726" s="23"/>
      <c r="E726" s="23"/>
    </row>
    <row r="727" spans="1:5" x14ac:dyDescent="0.2">
      <c r="A727" s="23"/>
      <c r="B727" s="78"/>
      <c r="C727" s="23"/>
      <c r="D727" s="23"/>
      <c r="E727" s="23"/>
    </row>
    <row r="728" spans="1:5" x14ac:dyDescent="0.2">
      <c r="A728" s="23"/>
      <c r="B728" s="78"/>
      <c r="C728" s="23"/>
      <c r="D728" s="23"/>
      <c r="E728" s="23"/>
    </row>
    <row r="729" spans="1:5" x14ac:dyDescent="0.2">
      <c r="A729" s="23"/>
      <c r="B729" s="78"/>
      <c r="C729" s="23"/>
      <c r="D729" s="23"/>
      <c r="E729" s="23"/>
    </row>
    <row r="730" spans="1:5" x14ac:dyDescent="0.2">
      <c r="A730" s="23"/>
      <c r="B730" s="78"/>
      <c r="C730" s="23"/>
      <c r="D730" s="23"/>
      <c r="E730" s="23"/>
    </row>
    <row r="731" spans="1:5" x14ac:dyDescent="0.2">
      <c r="A731" s="23"/>
      <c r="B731" s="78"/>
      <c r="C731" s="23"/>
      <c r="D731" s="23"/>
      <c r="E731" s="23"/>
    </row>
    <row r="732" spans="1:5" x14ac:dyDescent="0.2">
      <c r="A732" s="23"/>
      <c r="B732" s="78"/>
      <c r="C732" s="23"/>
      <c r="D732" s="23"/>
      <c r="E732" s="23"/>
    </row>
    <row r="733" spans="1:5" x14ac:dyDescent="0.2">
      <c r="A733" s="23"/>
      <c r="B733" s="78"/>
      <c r="C733" s="23"/>
      <c r="D733" s="23"/>
      <c r="E733" s="23"/>
    </row>
    <row r="734" spans="1:5" x14ac:dyDescent="0.2">
      <c r="A734" s="23"/>
      <c r="B734" s="78"/>
      <c r="C734" s="23"/>
      <c r="D734" s="23"/>
      <c r="E734" s="23"/>
    </row>
    <row r="735" spans="1:5" x14ac:dyDescent="0.2">
      <c r="A735" s="23"/>
      <c r="B735" s="78"/>
      <c r="C735" s="23"/>
      <c r="D735" s="23"/>
      <c r="E735" s="23"/>
    </row>
    <row r="736" spans="1:5" x14ac:dyDescent="0.2">
      <c r="A736" s="23"/>
      <c r="B736" s="78"/>
      <c r="C736" s="23"/>
      <c r="D736" s="23"/>
      <c r="E736" s="23"/>
    </row>
    <row r="737" spans="1:5" x14ac:dyDescent="0.2">
      <c r="A737" s="23"/>
      <c r="B737" s="78"/>
      <c r="C737" s="23"/>
      <c r="D737" s="23"/>
      <c r="E737" s="23"/>
    </row>
    <row r="738" spans="1:5" x14ac:dyDescent="0.2">
      <c r="A738" s="23"/>
      <c r="B738" s="78"/>
      <c r="C738" s="23"/>
      <c r="D738" s="23"/>
      <c r="E738" s="23"/>
    </row>
    <row r="739" spans="1:5" x14ac:dyDescent="0.2">
      <c r="A739" s="23"/>
      <c r="B739" s="78"/>
      <c r="C739" s="23"/>
      <c r="D739" s="23"/>
      <c r="E739" s="23"/>
    </row>
    <row r="740" spans="1:5" x14ac:dyDescent="0.2">
      <c r="A740" s="23"/>
      <c r="B740" s="78"/>
      <c r="C740" s="23"/>
      <c r="D740" s="23"/>
      <c r="E740" s="23"/>
    </row>
    <row r="741" spans="1:5" x14ac:dyDescent="0.2">
      <c r="A741" s="23"/>
      <c r="B741" s="78"/>
      <c r="C741" s="23"/>
      <c r="D741" s="23"/>
      <c r="E741" s="23"/>
    </row>
    <row r="742" spans="1:5" x14ac:dyDescent="0.2">
      <c r="A742" s="23"/>
      <c r="B742" s="78"/>
      <c r="C742" s="23"/>
      <c r="D742" s="23"/>
      <c r="E742" s="23"/>
    </row>
    <row r="743" spans="1:5" x14ac:dyDescent="0.2">
      <c r="A743" s="23"/>
      <c r="B743" s="78"/>
      <c r="C743" s="23"/>
      <c r="D743" s="23"/>
      <c r="E743" s="23"/>
    </row>
    <row r="744" spans="1:5" x14ac:dyDescent="0.2">
      <c r="A744" s="23"/>
      <c r="B744" s="78"/>
      <c r="C744" s="23"/>
      <c r="D744" s="23"/>
      <c r="E744" s="23"/>
    </row>
    <row r="745" spans="1:5" x14ac:dyDescent="0.2">
      <c r="A745" s="23"/>
      <c r="B745" s="78"/>
      <c r="C745" s="23"/>
      <c r="D745" s="23"/>
      <c r="E745" s="23"/>
    </row>
    <row r="746" spans="1:5" x14ac:dyDescent="0.2">
      <c r="A746" s="23"/>
      <c r="B746" s="78"/>
      <c r="C746" s="23"/>
      <c r="D746" s="23"/>
      <c r="E746" s="23"/>
    </row>
    <row r="747" spans="1:5" x14ac:dyDescent="0.2">
      <c r="A747" s="23"/>
      <c r="B747" s="78"/>
      <c r="C747" s="23"/>
      <c r="D747" s="23"/>
      <c r="E747" s="23"/>
    </row>
    <row r="748" spans="1:5" x14ac:dyDescent="0.2">
      <c r="A748" s="23"/>
      <c r="B748" s="78"/>
      <c r="C748" s="23"/>
      <c r="D748" s="23"/>
      <c r="E748" s="23"/>
    </row>
    <row r="749" spans="1:5" x14ac:dyDescent="0.2">
      <c r="A749" s="23"/>
      <c r="B749" s="78"/>
      <c r="C749" s="23"/>
      <c r="D749" s="23"/>
      <c r="E749" s="23"/>
    </row>
    <row r="750" spans="1:5" x14ac:dyDescent="0.2">
      <c r="A750" s="23"/>
      <c r="B750" s="78"/>
      <c r="C750" s="23"/>
      <c r="D750" s="23"/>
      <c r="E750" s="23"/>
    </row>
    <row r="751" spans="1:5" x14ac:dyDescent="0.2">
      <c r="A751" s="23"/>
      <c r="B751" s="78"/>
      <c r="C751" s="23"/>
      <c r="D751" s="23"/>
      <c r="E751" s="23"/>
    </row>
    <row r="752" spans="1:5" x14ac:dyDescent="0.2">
      <c r="A752" s="23"/>
      <c r="B752" s="78"/>
      <c r="C752" s="23"/>
      <c r="D752" s="23"/>
      <c r="E752" s="23"/>
    </row>
    <row r="753" spans="1:5" x14ac:dyDescent="0.2">
      <c r="A753" s="23"/>
      <c r="B753" s="78"/>
      <c r="C753" s="23"/>
      <c r="D753" s="23"/>
      <c r="E753" s="23"/>
    </row>
    <row r="754" spans="1:5" x14ac:dyDescent="0.2">
      <c r="A754" s="23"/>
      <c r="B754" s="78"/>
      <c r="C754" s="23"/>
      <c r="D754" s="23"/>
      <c r="E754" s="23"/>
    </row>
    <row r="755" spans="1:5" x14ac:dyDescent="0.2">
      <c r="A755" s="23"/>
      <c r="B755" s="78"/>
      <c r="C755" s="23"/>
      <c r="D755" s="23"/>
      <c r="E755" s="23"/>
    </row>
    <row r="756" spans="1:5" x14ac:dyDescent="0.2">
      <c r="A756" s="23"/>
      <c r="B756" s="78"/>
      <c r="C756" s="23"/>
      <c r="D756" s="23"/>
      <c r="E756" s="23"/>
    </row>
    <row r="757" spans="1:5" x14ac:dyDescent="0.2">
      <c r="A757" s="23"/>
      <c r="B757" s="78"/>
      <c r="C757" s="23"/>
      <c r="D757" s="23"/>
      <c r="E757" s="23"/>
    </row>
    <row r="758" spans="1:5" x14ac:dyDescent="0.2">
      <c r="A758" s="23"/>
      <c r="B758" s="78"/>
      <c r="C758" s="23"/>
      <c r="D758" s="23"/>
      <c r="E758" s="23"/>
    </row>
    <row r="759" spans="1:5" x14ac:dyDescent="0.2">
      <c r="A759" s="23"/>
      <c r="B759" s="78"/>
      <c r="C759" s="23"/>
      <c r="D759" s="23"/>
      <c r="E759" s="23"/>
    </row>
    <row r="760" spans="1:5" x14ac:dyDescent="0.2">
      <c r="A760" s="23"/>
      <c r="B760" s="78"/>
      <c r="C760" s="23"/>
      <c r="D760" s="23"/>
      <c r="E760" s="23"/>
    </row>
    <row r="761" spans="1:5" x14ac:dyDescent="0.2">
      <c r="A761" s="23"/>
      <c r="B761" s="78"/>
      <c r="C761" s="23"/>
      <c r="D761" s="23"/>
      <c r="E761" s="23"/>
    </row>
    <row r="762" spans="1:5" x14ac:dyDescent="0.2">
      <c r="A762" s="23"/>
      <c r="B762" s="78"/>
      <c r="C762" s="23"/>
      <c r="D762" s="23"/>
      <c r="E762" s="23"/>
    </row>
    <row r="763" spans="1:5" x14ac:dyDescent="0.2">
      <c r="A763" s="23"/>
      <c r="B763" s="78"/>
      <c r="C763" s="23"/>
      <c r="D763" s="23"/>
      <c r="E763" s="23"/>
    </row>
    <row r="764" spans="1:5" x14ac:dyDescent="0.2">
      <c r="A764" s="23"/>
      <c r="B764" s="78"/>
      <c r="C764" s="23"/>
      <c r="D764" s="23"/>
      <c r="E764" s="23"/>
    </row>
    <row r="765" spans="1:5" x14ac:dyDescent="0.2">
      <c r="A765" s="23"/>
      <c r="B765" s="78"/>
      <c r="C765" s="23"/>
      <c r="D765" s="23"/>
      <c r="E765" s="23"/>
    </row>
    <row r="766" spans="1:5" x14ac:dyDescent="0.2">
      <c r="A766" s="23"/>
      <c r="B766" s="78"/>
      <c r="C766" s="23"/>
      <c r="D766" s="23"/>
      <c r="E766" s="23"/>
    </row>
    <row r="767" spans="1:5" x14ac:dyDescent="0.2">
      <c r="A767" s="23"/>
      <c r="B767" s="78"/>
      <c r="C767" s="23"/>
      <c r="D767" s="23"/>
      <c r="E767" s="23"/>
    </row>
    <row r="768" spans="1:5" x14ac:dyDescent="0.2">
      <c r="A768" s="23"/>
      <c r="B768" s="78"/>
      <c r="C768" s="23"/>
      <c r="D768" s="23"/>
      <c r="E768" s="23"/>
    </row>
    <row r="769" spans="1:5" x14ac:dyDescent="0.2">
      <c r="A769" s="23"/>
      <c r="B769" s="78"/>
      <c r="C769" s="23"/>
      <c r="D769" s="23"/>
      <c r="E769" s="23"/>
    </row>
    <row r="770" spans="1:5" x14ac:dyDescent="0.2">
      <c r="A770" s="23"/>
      <c r="B770" s="78"/>
      <c r="C770" s="23"/>
      <c r="D770" s="23"/>
      <c r="E770" s="23"/>
    </row>
    <row r="771" spans="1:5" x14ac:dyDescent="0.2">
      <c r="A771" s="23"/>
      <c r="B771" s="78"/>
      <c r="C771" s="23"/>
      <c r="D771" s="23"/>
      <c r="E771" s="23"/>
    </row>
    <row r="772" spans="1:5" x14ac:dyDescent="0.2">
      <c r="A772" s="23"/>
      <c r="B772" s="78"/>
      <c r="C772" s="23"/>
      <c r="D772" s="23"/>
      <c r="E772" s="23"/>
    </row>
    <row r="773" spans="1:5" x14ac:dyDescent="0.2">
      <c r="A773" s="23"/>
      <c r="B773" s="78"/>
      <c r="C773" s="23"/>
      <c r="D773" s="23"/>
      <c r="E773" s="23"/>
    </row>
    <row r="774" spans="1:5" x14ac:dyDescent="0.2">
      <c r="A774" s="23"/>
      <c r="B774" s="78"/>
      <c r="C774" s="23"/>
      <c r="D774" s="23"/>
      <c r="E774" s="23"/>
    </row>
    <row r="775" spans="1:5" x14ac:dyDescent="0.2">
      <c r="A775" s="23"/>
      <c r="B775" s="78"/>
      <c r="C775" s="23"/>
      <c r="D775" s="23"/>
      <c r="E775" s="23"/>
    </row>
    <row r="776" spans="1:5" x14ac:dyDescent="0.2">
      <c r="A776" s="23"/>
      <c r="B776" s="78"/>
      <c r="C776" s="23"/>
      <c r="D776" s="23"/>
      <c r="E776" s="23"/>
    </row>
    <row r="777" spans="1:5" x14ac:dyDescent="0.2">
      <c r="A777" s="23"/>
      <c r="B777" s="78"/>
      <c r="C777" s="23"/>
      <c r="D777" s="23"/>
      <c r="E777" s="23"/>
    </row>
    <row r="778" spans="1:5" x14ac:dyDescent="0.2">
      <c r="A778" s="23"/>
      <c r="B778" s="78"/>
      <c r="C778" s="23"/>
      <c r="D778" s="23"/>
      <c r="E778" s="23"/>
    </row>
    <row r="779" spans="1:5" x14ac:dyDescent="0.2">
      <c r="A779" s="23"/>
      <c r="B779" s="78"/>
      <c r="C779" s="23"/>
      <c r="D779" s="23"/>
      <c r="E779" s="23"/>
    </row>
    <row r="780" spans="1:5" x14ac:dyDescent="0.2">
      <c r="A780" s="23"/>
      <c r="B780" s="78"/>
      <c r="C780" s="23"/>
      <c r="D780" s="23"/>
      <c r="E780" s="23"/>
    </row>
    <row r="781" spans="1:5" x14ac:dyDescent="0.2">
      <c r="A781" s="23"/>
      <c r="B781" s="78"/>
      <c r="C781" s="23"/>
      <c r="D781" s="23"/>
      <c r="E781" s="23"/>
    </row>
    <row r="782" spans="1:5" x14ac:dyDescent="0.2">
      <c r="A782" s="23"/>
      <c r="B782" s="78"/>
      <c r="C782" s="23"/>
      <c r="D782" s="23"/>
      <c r="E782" s="23"/>
    </row>
    <row r="783" spans="1:5" x14ac:dyDescent="0.2">
      <c r="A783" s="23"/>
      <c r="B783" s="78"/>
      <c r="C783" s="23"/>
      <c r="D783" s="23"/>
      <c r="E783" s="23"/>
    </row>
    <row r="784" spans="1:5" x14ac:dyDescent="0.2">
      <c r="A784" s="23"/>
      <c r="B784" s="78"/>
      <c r="C784" s="23"/>
      <c r="D784" s="23"/>
      <c r="E784" s="23"/>
    </row>
    <row r="785" spans="1:5" x14ac:dyDescent="0.2">
      <c r="A785" s="23"/>
      <c r="B785" s="78"/>
      <c r="C785" s="23"/>
      <c r="D785" s="23"/>
      <c r="E785" s="23"/>
    </row>
    <row r="786" spans="1:5" x14ac:dyDescent="0.2">
      <c r="A786" s="23"/>
      <c r="B786" s="78"/>
      <c r="C786" s="23"/>
      <c r="D786" s="23"/>
      <c r="E786" s="23"/>
    </row>
    <row r="787" spans="1:5" x14ac:dyDescent="0.2">
      <c r="A787" s="23"/>
      <c r="B787" s="78"/>
      <c r="C787" s="23"/>
      <c r="D787" s="23"/>
      <c r="E787" s="23"/>
    </row>
    <row r="788" spans="1:5" x14ac:dyDescent="0.2">
      <c r="A788" s="23"/>
      <c r="B788" s="78"/>
      <c r="C788" s="23"/>
      <c r="D788" s="23"/>
      <c r="E788" s="23"/>
    </row>
    <row r="789" spans="1:5" x14ac:dyDescent="0.2">
      <c r="A789" s="23"/>
      <c r="B789" s="78"/>
      <c r="C789" s="23"/>
      <c r="D789" s="23"/>
      <c r="E789" s="23"/>
    </row>
    <row r="790" spans="1:5" x14ac:dyDescent="0.2">
      <c r="A790" s="23"/>
      <c r="B790" s="78"/>
      <c r="C790" s="23"/>
      <c r="D790" s="23"/>
      <c r="E790" s="23"/>
    </row>
    <row r="791" spans="1:5" x14ac:dyDescent="0.2">
      <c r="A791" s="23"/>
      <c r="B791" s="78"/>
      <c r="C791" s="23"/>
      <c r="D791" s="23"/>
      <c r="E791" s="23"/>
    </row>
    <row r="792" spans="1:5" x14ac:dyDescent="0.2">
      <c r="A792" s="23"/>
      <c r="B792" s="78"/>
      <c r="C792" s="23"/>
      <c r="D792" s="23"/>
      <c r="E792" s="23"/>
    </row>
    <row r="793" spans="1:5" x14ac:dyDescent="0.2">
      <c r="A793" s="23"/>
      <c r="B793" s="78"/>
      <c r="C793" s="23"/>
      <c r="D793" s="23"/>
      <c r="E793" s="23"/>
    </row>
    <row r="794" spans="1:5" x14ac:dyDescent="0.2">
      <c r="A794" s="23"/>
      <c r="B794" s="78"/>
      <c r="C794" s="23"/>
      <c r="D794" s="23"/>
      <c r="E794" s="23"/>
    </row>
    <row r="795" spans="1:5" x14ac:dyDescent="0.2">
      <c r="A795" s="23"/>
      <c r="B795" s="78"/>
      <c r="C795" s="23"/>
      <c r="D795" s="23"/>
      <c r="E795" s="23"/>
    </row>
    <row r="796" spans="1:5" x14ac:dyDescent="0.2">
      <c r="A796" s="23"/>
      <c r="B796" s="78"/>
      <c r="C796" s="23"/>
      <c r="D796" s="23"/>
      <c r="E796" s="23"/>
    </row>
    <row r="797" spans="1:5" x14ac:dyDescent="0.2">
      <c r="A797" s="23"/>
      <c r="B797" s="78"/>
      <c r="C797" s="23"/>
      <c r="D797" s="23"/>
      <c r="E797" s="23"/>
    </row>
    <row r="798" spans="1:5" x14ac:dyDescent="0.2">
      <c r="A798" s="23"/>
      <c r="B798" s="78"/>
      <c r="C798" s="23"/>
      <c r="D798" s="23"/>
      <c r="E798" s="23"/>
    </row>
    <row r="799" spans="1:5" x14ac:dyDescent="0.2">
      <c r="A799" s="23"/>
      <c r="B799" s="78"/>
      <c r="C799" s="23"/>
      <c r="D799" s="23"/>
      <c r="E799" s="23"/>
    </row>
    <row r="800" spans="1:5" x14ac:dyDescent="0.2">
      <c r="A800" s="23"/>
      <c r="B800" s="78"/>
      <c r="C800" s="23"/>
      <c r="D800" s="23"/>
      <c r="E800" s="23"/>
    </row>
    <row r="801" spans="1:5" x14ac:dyDescent="0.2">
      <c r="A801" s="23"/>
      <c r="B801" s="78"/>
      <c r="C801" s="23"/>
      <c r="D801" s="23"/>
      <c r="E801" s="23"/>
    </row>
    <row r="802" spans="1:5" x14ac:dyDescent="0.2">
      <c r="A802" s="23"/>
      <c r="B802" s="78"/>
      <c r="C802" s="23"/>
      <c r="D802" s="23"/>
      <c r="E802" s="23"/>
    </row>
    <row r="803" spans="1:5" x14ac:dyDescent="0.2">
      <c r="A803" s="23"/>
      <c r="B803" s="78"/>
      <c r="C803" s="23"/>
      <c r="D803" s="23"/>
      <c r="E803" s="23"/>
    </row>
    <row r="804" spans="1:5" x14ac:dyDescent="0.2">
      <c r="A804" s="23"/>
      <c r="B804" s="78"/>
      <c r="C804" s="23"/>
      <c r="D804" s="23"/>
      <c r="E804" s="23"/>
    </row>
    <row r="805" spans="1:5" x14ac:dyDescent="0.2">
      <c r="A805" s="23"/>
      <c r="B805" s="78"/>
      <c r="C805" s="23"/>
      <c r="D805" s="23"/>
      <c r="E805" s="23"/>
    </row>
    <row r="806" spans="1:5" x14ac:dyDescent="0.2">
      <c r="A806" s="23"/>
      <c r="B806" s="78"/>
      <c r="C806" s="23"/>
      <c r="D806" s="23"/>
      <c r="E806" s="23"/>
    </row>
    <row r="807" spans="1:5" x14ac:dyDescent="0.2">
      <c r="A807" s="23"/>
      <c r="B807" s="78"/>
      <c r="C807" s="23"/>
      <c r="D807" s="23"/>
      <c r="E807" s="23"/>
    </row>
    <row r="808" spans="1:5" x14ac:dyDescent="0.2">
      <c r="A808" s="23"/>
      <c r="B808" s="78"/>
      <c r="C808" s="23"/>
      <c r="D808" s="23"/>
      <c r="E808" s="23"/>
    </row>
    <row r="809" spans="1:5" x14ac:dyDescent="0.2">
      <c r="A809" s="23"/>
      <c r="B809" s="78"/>
      <c r="C809" s="23"/>
      <c r="D809" s="23"/>
      <c r="E809" s="23"/>
    </row>
    <row r="810" spans="1:5" x14ac:dyDescent="0.2">
      <c r="A810" s="23"/>
      <c r="B810" s="78"/>
      <c r="C810" s="23"/>
      <c r="D810" s="23"/>
      <c r="E810" s="23"/>
    </row>
    <row r="811" spans="1:5" x14ac:dyDescent="0.2">
      <c r="A811" s="23"/>
      <c r="B811" s="78"/>
      <c r="C811" s="23"/>
      <c r="D811" s="23"/>
      <c r="E811" s="23"/>
    </row>
    <row r="812" spans="1:5" x14ac:dyDescent="0.2">
      <c r="A812" s="23"/>
      <c r="B812" s="78"/>
      <c r="C812" s="23"/>
      <c r="D812" s="23"/>
      <c r="E812" s="23"/>
    </row>
    <row r="813" spans="1:5" x14ac:dyDescent="0.2">
      <c r="A813" s="23"/>
      <c r="B813" s="78"/>
      <c r="C813" s="23"/>
      <c r="D813" s="23"/>
      <c r="E813" s="23"/>
    </row>
    <row r="814" spans="1:5" x14ac:dyDescent="0.2">
      <c r="A814" s="23"/>
      <c r="B814" s="78"/>
      <c r="C814" s="23"/>
      <c r="D814" s="23"/>
      <c r="E814" s="23"/>
    </row>
    <row r="815" spans="1:5" x14ac:dyDescent="0.2">
      <c r="A815" s="23"/>
      <c r="B815" s="78"/>
      <c r="C815" s="23"/>
      <c r="D815" s="23"/>
      <c r="E815" s="23"/>
    </row>
    <row r="816" spans="1:5" x14ac:dyDescent="0.2">
      <c r="A816" s="23"/>
      <c r="B816" s="78"/>
      <c r="C816" s="23"/>
      <c r="D816" s="23"/>
      <c r="E816" s="23"/>
    </row>
    <row r="817" spans="1:5" x14ac:dyDescent="0.2">
      <c r="A817" s="23"/>
      <c r="B817" s="78"/>
      <c r="C817" s="23"/>
      <c r="D817" s="23"/>
      <c r="E817" s="23"/>
    </row>
    <row r="818" spans="1:5" x14ac:dyDescent="0.2">
      <c r="A818" s="23"/>
      <c r="B818" s="78"/>
      <c r="C818" s="23"/>
      <c r="D818" s="23"/>
      <c r="E818" s="23"/>
    </row>
    <row r="819" spans="1:5" x14ac:dyDescent="0.2">
      <c r="A819" s="23"/>
      <c r="B819" s="78"/>
      <c r="C819" s="23"/>
      <c r="D819" s="23"/>
      <c r="E819" s="23"/>
    </row>
    <row r="820" spans="1:5" x14ac:dyDescent="0.2">
      <c r="A820" s="23"/>
      <c r="B820" s="78"/>
      <c r="C820" s="23"/>
      <c r="D820" s="23"/>
      <c r="E820" s="23"/>
    </row>
    <row r="821" spans="1:5" x14ac:dyDescent="0.2">
      <c r="A821" s="23"/>
      <c r="B821" s="78"/>
      <c r="C821" s="23"/>
      <c r="D821" s="23"/>
      <c r="E821" s="23"/>
    </row>
    <row r="822" spans="1:5" x14ac:dyDescent="0.2">
      <c r="A822" s="23"/>
      <c r="B822" s="78"/>
      <c r="C822" s="23"/>
      <c r="D822" s="23"/>
      <c r="E822" s="23"/>
    </row>
    <row r="823" spans="1:5" x14ac:dyDescent="0.2">
      <c r="A823" s="23"/>
      <c r="B823" s="78"/>
      <c r="C823" s="23"/>
      <c r="D823" s="23"/>
      <c r="E823" s="23"/>
    </row>
    <row r="824" spans="1:5" x14ac:dyDescent="0.2">
      <c r="A824" s="23"/>
      <c r="B824" s="78"/>
      <c r="C824" s="23"/>
      <c r="D824" s="23"/>
      <c r="E824" s="23"/>
    </row>
    <row r="825" spans="1:5" x14ac:dyDescent="0.2">
      <c r="A825" s="23"/>
      <c r="B825" s="78"/>
      <c r="C825" s="23"/>
      <c r="D825" s="23"/>
      <c r="E825" s="23"/>
    </row>
    <row r="826" spans="1:5" x14ac:dyDescent="0.2">
      <c r="A826" s="23"/>
      <c r="B826" s="78"/>
      <c r="C826" s="23"/>
      <c r="D826" s="23"/>
      <c r="E826" s="23"/>
    </row>
    <row r="827" spans="1:5" x14ac:dyDescent="0.2">
      <c r="A827" s="23"/>
      <c r="B827" s="78"/>
      <c r="C827" s="23"/>
      <c r="D827" s="23"/>
      <c r="E827" s="23"/>
    </row>
    <row r="828" spans="1:5" x14ac:dyDescent="0.2">
      <c r="A828" s="23"/>
      <c r="B828" s="78"/>
      <c r="C828" s="23"/>
      <c r="D828" s="23"/>
      <c r="E828" s="23"/>
    </row>
    <row r="829" spans="1:5" x14ac:dyDescent="0.2">
      <c r="A829" s="23"/>
      <c r="B829" s="78"/>
      <c r="C829" s="23"/>
      <c r="D829" s="23"/>
      <c r="E829" s="23"/>
    </row>
    <row r="830" spans="1:5" x14ac:dyDescent="0.2">
      <c r="A830" s="23"/>
      <c r="B830" s="78"/>
      <c r="C830" s="23"/>
      <c r="D830" s="23"/>
      <c r="E830" s="23"/>
    </row>
    <row r="831" spans="1:5" x14ac:dyDescent="0.2">
      <c r="A831" s="23"/>
      <c r="B831" s="78"/>
      <c r="C831" s="23"/>
      <c r="D831" s="23"/>
      <c r="E831" s="23"/>
    </row>
    <row r="832" spans="1:5" x14ac:dyDescent="0.2">
      <c r="A832" s="23"/>
      <c r="B832" s="78"/>
      <c r="C832" s="23"/>
      <c r="D832" s="23"/>
      <c r="E832" s="23"/>
    </row>
    <row r="833" spans="1:5" x14ac:dyDescent="0.2">
      <c r="A833" s="23"/>
      <c r="B833" s="78"/>
      <c r="C833" s="23"/>
      <c r="D833" s="23"/>
      <c r="E833" s="23"/>
    </row>
    <row r="834" spans="1:5" x14ac:dyDescent="0.2">
      <c r="A834" s="23"/>
      <c r="B834" s="78"/>
      <c r="C834" s="23"/>
      <c r="D834" s="23"/>
      <c r="E834" s="23"/>
    </row>
    <row r="835" spans="1:5" x14ac:dyDescent="0.2">
      <c r="A835" s="23"/>
      <c r="B835" s="78"/>
      <c r="C835" s="23"/>
      <c r="D835" s="23"/>
      <c r="E835" s="23"/>
    </row>
    <row r="836" spans="1:5" x14ac:dyDescent="0.2">
      <c r="A836" s="23"/>
      <c r="B836" s="78"/>
      <c r="C836" s="23"/>
      <c r="D836" s="23"/>
      <c r="E836" s="23"/>
    </row>
    <row r="837" spans="1:5" x14ac:dyDescent="0.2">
      <c r="A837" s="23"/>
      <c r="B837" s="78"/>
      <c r="C837" s="23"/>
      <c r="D837" s="23"/>
      <c r="E837" s="23"/>
    </row>
    <row r="838" spans="1:5" x14ac:dyDescent="0.2">
      <c r="A838" s="23"/>
      <c r="B838" s="78"/>
      <c r="C838" s="23"/>
      <c r="D838" s="23"/>
      <c r="E838" s="23"/>
    </row>
    <row r="839" spans="1:5" x14ac:dyDescent="0.2">
      <c r="A839" s="23"/>
      <c r="B839" s="78"/>
      <c r="C839" s="23"/>
      <c r="D839" s="23"/>
      <c r="E839" s="23"/>
    </row>
    <row r="840" spans="1:5" x14ac:dyDescent="0.2">
      <c r="A840" s="23"/>
      <c r="B840" s="78"/>
      <c r="C840" s="23"/>
      <c r="D840" s="23"/>
      <c r="E840" s="23"/>
    </row>
    <row r="841" spans="1:5" x14ac:dyDescent="0.2">
      <c r="A841" s="23"/>
      <c r="B841" s="78"/>
      <c r="C841" s="23"/>
      <c r="D841" s="23"/>
      <c r="E841" s="23"/>
    </row>
    <row r="842" spans="1:5" x14ac:dyDescent="0.2">
      <c r="A842" s="23"/>
      <c r="B842" s="78"/>
      <c r="C842" s="23"/>
      <c r="D842" s="23"/>
      <c r="E842" s="23"/>
    </row>
    <row r="843" spans="1:5" x14ac:dyDescent="0.2">
      <c r="A843" s="23"/>
      <c r="B843" s="78"/>
      <c r="C843" s="23"/>
      <c r="D843" s="23"/>
      <c r="E843" s="23"/>
    </row>
    <row r="844" spans="1:5" x14ac:dyDescent="0.2">
      <c r="A844" s="23"/>
      <c r="B844" s="78"/>
      <c r="C844" s="23"/>
      <c r="D844" s="23"/>
      <c r="E844" s="23"/>
    </row>
    <row r="845" spans="1:5" x14ac:dyDescent="0.2">
      <c r="A845" s="23"/>
      <c r="B845" s="78"/>
      <c r="C845" s="23"/>
      <c r="D845" s="23"/>
      <c r="E845" s="23"/>
    </row>
    <row r="846" spans="1:5" x14ac:dyDescent="0.2">
      <c r="A846" s="23"/>
      <c r="B846" s="78"/>
      <c r="C846" s="23"/>
      <c r="D846" s="23"/>
      <c r="E846" s="23"/>
    </row>
    <row r="847" spans="1:5" x14ac:dyDescent="0.2">
      <c r="A847" s="23"/>
      <c r="B847" s="78"/>
      <c r="C847" s="23"/>
      <c r="D847" s="23"/>
      <c r="E847" s="23"/>
    </row>
    <row r="848" spans="1:5" x14ac:dyDescent="0.2">
      <c r="A848" s="23"/>
      <c r="B848" s="78"/>
      <c r="C848" s="23"/>
      <c r="D848" s="23"/>
      <c r="E848" s="23"/>
    </row>
    <row r="849" spans="1:5" x14ac:dyDescent="0.2">
      <c r="A849" s="23"/>
      <c r="B849" s="78"/>
      <c r="C849" s="23"/>
      <c r="D849" s="23"/>
      <c r="E849" s="23"/>
    </row>
    <row r="850" spans="1:5" x14ac:dyDescent="0.2">
      <c r="A850" s="23"/>
      <c r="B850" s="78"/>
      <c r="C850" s="23"/>
      <c r="D850" s="23"/>
      <c r="E850" s="23"/>
    </row>
    <row r="851" spans="1:5" x14ac:dyDescent="0.2">
      <c r="A851" s="23"/>
      <c r="B851" s="78"/>
      <c r="C851" s="23"/>
      <c r="D851" s="23"/>
      <c r="E851" s="23"/>
    </row>
    <row r="852" spans="1:5" x14ac:dyDescent="0.2">
      <c r="A852" s="23"/>
      <c r="B852" s="78"/>
      <c r="C852" s="23"/>
      <c r="D852" s="23"/>
      <c r="E852" s="23"/>
    </row>
    <row r="853" spans="1:5" x14ac:dyDescent="0.2">
      <c r="A853" s="23"/>
      <c r="B853" s="78"/>
      <c r="C853" s="23"/>
      <c r="D853" s="23"/>
      <c r="E853" s="23"/>
    </row>
    <row r="854" spans="1:5" x14ac:dyDescent="0.2">
      <c r="A854" s="23"/>
      <c r="B854" s="78"/>
      <c r="C854" s="23"/>
      <c r="D854" s="23"/>
      <c r="E854" s="23"/>
    </row>
    <row r="855" spans="1:5" x14ac:dyDescent="0.2">
      <c r="A855" s="23"/>
      <c r="B855" s="78"/>
      <c r="C855" s="23"/>
      <c r="D855" s="23"/>
      <c r="E855" s="23"/>
    </row>
    <row r="856" spans="1:5" x14ac:dyDescent="0.2">
      <c r="A856" s="23"/>
      <c r="B856" s="78"/>
      <c r="C856" s="23"/>
      <c r="D856" s="23"/>
      <c r="E856" s="23"/>
    </row>
    <row r="857" spans="1:5" x14ac:dyDescent="0.2">
      <c r="A857" s="23"/>
      <c r="B857" s="78"/>
      <c r="C857" s="23"/>
      <c r="D857" s="23"/>
      <c r="E857" s="23"/>
    </row>
    <row r="858" spans="1:5" x14ac:dyDescent="0.2">
      <c r="A858" s="23"/>
      <c r="B858" s="78"/>
      <c r="C858" s="23"/>
      <c r="D858" s="23"/>
      <c r="E858" s="23"/>
    </row>
    <row r="859" spans="1:5" x14ac:dyDescent="0.2">
      <c r="A859" s="23"/>
      <c r="B859" s="78"/>
      <c r="C859" s="23"/>
      <c r="D859" s="23"/>
      <c r="E859" s="23"/>
    </row>
    <row r="860" spans="1:5" x14ac:dyDescent="0.2">
      <c r="A860" s="23"/>
      <c r="B860" s="78"/>
      <c r="C860" s="23"/>
      <c r="D860" s="23"/>
      <c r="E860" s="23"/>
    </row>
    <row r="861" spans="1:5" x14ac:dyDescent="0.2">
      <c r="A861" s="23"/>
      <c r="B861" s="78"/>
      <c r="C861" s="23"/>
      <c r="D861" s="23"/>
      <c r="E861" s="23"/>
    </row>
    <row r="862" spans="1:5" x14ac:dyDescent="0.2">
      <c r="A862" s="23"/>
      <c r="B862" s="78"/>
      <c r="C862" s="23"/>
      <c r="D862" s="23"/>
      <c r="E862" s="23"/>
    </row>
    <row r="863" spans="1:5" x14ac:dyDescent="0.2">
      <c r="A863" s="23"/>
      <c r="B863" s="78"/>
      <c r="C863" s="23"/>
      <c r="D863" s="23"/>
      <c r="E863" s="23"/>
    </row>
    <row r="864" spans="1:5" x14ac:dyDescent="0.2">
      <c r="A864" s="23"/>
      <c r="B864" s="78"/>
      <c r="C864" s="23"/>
      <c r="D864" s="23"/>
      <c r="E864" s="23"/>
    </row>
    <row r="865" spans="1:5" x14ac:dyDescent="0.2">
      <c r="A865" s="23"/>
      <c r="B865" s="78"/>
      <c r="C865" s="23"/>
      <c r="D865" s="23"/>
      <c r="E865" s="23"/>
    </row>
    <row r="866" spans="1:5" x14ac:dyDescent="0.2">
      <c r="A866" s="23"/>
      <c r="B866" s="78"/>
      <c r="C866" s="23"/>
      <c r="D866" s="23"/>
      <c r="E866" s="23"/>
    </row>
    <row r="867" spans="1:5" x14ac:dyDescent="0.2">
      <c r="A867" s="23"/>
      <c r="B867" s="78"/>
      <c r="C867" s="23"/>
      <c r="D867" s="23"/>
      <c r="E867" s="23"/>
    </row>
    <row r="868" spans="1:5" x14ac:dyDescent="0.2">
      <c r="A868" s="23"/>
      <c r="B868" s="78"/>
      <c r="C868" s="23"/>
      <c r="D868" s="23"/>
      <c r="E868" s="23"/>
    </row>
    <row r="869" spans="1:5" x14ac:dyDescent="0.2">
      <c r="A869" s="23"/>
      <c r="B869" s="78"/>
      <c r="C869" s="23"/>
      <c r="D869" s="23"/>
      <c r="E869" s="23"/>
    </row>
    <row r="870" spans="1:5" x14ac:dyDescent="0.2">
      <c r="A870" s="23"/>
      <c r="B870" s="78"/>
      <c r="C870" s="23"/>
      <c r="D870" s="23"/>
      <c r="E870" s="23"/>
    </row>
    <row r="871" spans="1:5" x14ac:dyDescent="0.2">
      <c r="A871" s="23"/>
      <c r="B871" s="78"/>
      <c r="C871" s="23"/>
      <c r="D871" s="23"/>
      <c r="E871" s="23"/>
    </row>
    <row r="872" spans="1:5" x14ac:dyDescent="0.2">
      <c r="A872" s="23"/>
      <c r="B872" s="78"/>
      <c r="C872" s="23"/>
      <c r="D872" s="23"/>
      <c r="E872" s="23"/>
    </row>
    <row r="873" spans="1:5" x14ac:dyDescent="0.2">
      <c r="A873" s="23"/>
      <c r="B873" s="78"/>
      <c r="C873" s="23"/>
      <c r="D873" s="23"/>
      <c r="E873" s="23"/>
    </row>
    <row r="874" spans="1:5" x14ac:dyDescent="0.2">
      <c r="A874" s="23"/>
      <c r="B874" s="78"/>
      <c r="C874" s="23"/>
      <c r="D874" s="23"/>
      <c r="E874" s="23"/>
    </row>
    <row r="875" spans="1:5" x14ac:dyDescent="0.2">
      <c r="A875" s="23"/>
      <c r="B875" s="78"/>
      <c r="C875" s="23"/>
      <c r="D875" s="23"/>
      <c r="E875" s="23"/>
    </row>
    <row r="876" spans="1:5" x14ac:dyDescent="0.2">
      <c r="A876" s="23"/>
      <c r="B876" s="78"/>
      <c r="C876" s="23"/>
      <c r="D876" s="23"/>
      <c r="E876" s="23"/>
    </row>
    <row r="877" spans="1:5" x14ac:dyDescent="0.2">
      <c r="A877" s="23"/>
      <c r="B877" s="78"/>
      <c r="C877" s="23"/>
      <c r="D877" s="23"/>
      <c r="E877" s="23"/>
    </row>
    <row r="878" spans="1:5" x14ac:dyDescent="0.2">
      <c r="A878" s="23"/>
      <c r="B878" s="78"/>
      <c r="C878" s="23"/>
      <c r="D878" s="23"/>
      <c r="E878" s="23"/>
    </row>
    <row r="879" spans="1:5" x14ac:dyDescent="0.2">
      <c r="A879" s="23"/>
      <c r="B879" s="78"/>
      <c r="C879" s="23"/>
      <c r="D879" s="23"/>
      <c r="E879" s="23"/>
    </row>
    <row r="880" spans="1:5" x14ac:dyDescent="0.2">
      <c r="A880" s="23"/>
      <c r="B880" s="78"/>
      <c r="C880" s="23"/>
      <c r="D880" s="23"/>
      <c r="E880" s="23"/>
    </row>
    <row r="881" spans="1:5" x14ac:dyDescent="0.2">
      <c r="A881" s="23"/>
      <c r="B881" s="78"/>
      <c r="C881" s="23"/>
      <c r="D881" s="23"/>
      <c r="E881" s="23"/>
    </row>
    <row r="882" spans="1:5" x14ac:dyDescent="0.2">
      <c r="A882" s="23"/>
      <c r="B882" s="78"/>
      <c r="C882" s="23"/>
      <c r="D882" s="23"/>
      <c r="E882" s="23"/>
    </row>
    <row r="883" spans="1:5" x14ac:dyDescent="0.2">
      <c r="A883" s="23"/>
      <c r="B883" s="78"/>
      <c r="C883" s="23"/>
      <c r="D883" s="23"/>
      <c r="E883" s="23"/>
    </row>
    <row r="884" spans="1:5" x14ac:dyDescent="0.2">
      <c r="A884" s="23"/>
      <c r="B884" s="78"/>
      <c r="C884" s="23"/>
      <c r="D884" s="23"/>
      <c r="E884" s="23"/>
    </row>
    <row r="885" spans="1:5" x14ac:dyDescent="0.2">
      <c r="A885" s="23"/>
      <c r="B885" s="78"/>
      <c r="C885" s="23"/>
      <c r="D885" s="23"/>
      <c r="E885" s="23"/>
    </row>
    <row r="886" spans="1:5" x14ac:dyDescent="0.2">
      <c r="A886" s="23"/>
      <c r="B886" s="78"/>
      <c r="C886" s="23"/>
      <c r="D886" s="23"/>
      <c r="E886" s="23"/>
    </row>
    <row r="887" spans="1:5" x14ac:dyDescent="0.2">
      <c r="A887" s="23"/>
      <c r="B887" s="78"/>
      <c r="C887" s="23"/>
      <c r="D887" s="23"/>
      <c r="E887" s="23"/>
    </row>
    <row r="888" spans="1:5" x14ac:dyDescent="0.2">
      <c r="A888" s="23"/>
      <c r="B888" s="78"/>
      <c r="C888" s="23"/>
      <c r="D888" s="23"/>
      <c r="E888" s="23"/>
    </row>
    <row r="889" spans="1:5" x14ac:dyDescent="0.2">
      <c r="A889" s="23"/>
      <c r="B889" s="78"/>
      <c r="C889" s="23"/>
      <c r="D889" s="23"/>
      <c r="E889" s="23"/>
    </row>
    <row r="890" spans="1:5" x14ac:dyDescent="0.2">
      <c r="A890" s="23"/>
      <c r="B890" s="78"/>
      <c r="C890" s="23"/>
      <c r="D890" s="23"/>
      <c r="E890" s="23"/>
    </row>
    <row r="891" spans="1:5" x14ac:dyDescent="0.2">
      <c r="A891" s="23"/>
      <c r="B891" s="78"/>
      <c r="C891" s="23"/>
      <c r="D891" s="23"/>
      <c r="E891" s="23"/>
    </row>
    <row r="892" spans="1:5" x14ac:dyDescent="0.2">
      <c r="A892" s="23"/>
      <c r="B892" s="78"/>
      <c r="C892" s="23"/>
      <c r="D892" s="23"/>
      <c r="E892" s="23"/>
    </row>
    <row r="893" spans="1:5" x14ac:dyDescent="0.2">
      <c r="A893" s="23"/>
      <c r="B893" s="78"/>
      <c r="C893" s="23"/>
      <c r="D893" s="23"/>
      <c r="E893" s="23"/>
    </row>
    <row r="894" spans="1:5" x14ac:dyDescent="0.2">
      <c r="A894" s="23"/>
      <c r="B894" s="78"/>
      <c r="C894" s="23"/>
      <c r="D894" s="23"/>
      <c r="E894" s="23"/>
    </row>
    <row r="895" spans="1:5" x14ac:dyDescent="0.2">
      <c r="A895" s="23"/>
      <c r="B895" s="78"/>
      <c r="C895" s="23"/>
      <c r="D895" s="23"/>
      <c r="E895" s="23"/>
    </row>
    <row r="896" spans="1:5" x14ac:dyDescent="0.2">
      <c r="A896" s="23"/>
      <c r="B896" s="78"/>
      <c r="C896" s="23"/>
      <c r="D896" s="23"/>
      <c r="E896" s="23"/>
    </row>
    <row r="897" spans="1:5" x14ac:dyDescent="0.2">
      <c r="A897" s="23"/>
      <c r="B897" s="78"/>
      <c r="C897" s="23"/>
      <c r="D897" s="23"/>
      <c r="E897" s="23"/>
    </row>
    <row r="898" spans="1:5" x14ac:dyDescent="0.2">
      <c r="A898" s="23"/>
      <c r="B898" s="78"/>
      <c r="C898" s="23"/>
      <c r="D898" s="23"/>
      <c r="E898" s="23"/>
    </row>
    <row r="899" spans="1:5" x14ac:dyDescent="0.2">
      <c r="A899" s="23"/>
      <c r="B899" s="78"/>
      <c r="C899" s="23"/>
      <c r="D899" s="23"/>
      <c r="E899" s="23"/>
    </row>
    <row r="900" spans="1:5" x14ac:dyDescent="0.2">
      <c r="A900" s="23"/>
      <c r="B900" s="78"/>
      <c r="C900" s="23"/>
      <c r="D900" s="23"/>
      <c r="E900" s="23"/>
    </row>
    <row r="901" spans="1:5" x14ac:dyDescent="0.2">
      <c r="A901" s="23"/>
      <c r="B901" s="78"/>
      <c r="C901" s="23"/>
      <c r="D901" s="23"/>
      <c r="E901" s="23"/>
    </row>
    <row r="902" spans="1:5" x14ac:dyDescent="0.2">
      <c r="A902" s="23"/>
      <c r="B902" s="78"/>
      <c r="C902" s="23"/>
      <c r="D902" s="23"/>
      <c r="E902" s="23"/>
    </row>
    <row r="903" spans="1:5" x14ac:dyDescent="0.2">
      <c r="A903" s="23"/>
      <c r="B903" s="78"/>
      <c r="C903" s="23"/>
      <c r="D903" s="23"/>
      <c r="E903" s="23"/>
    </row>
    <row r="904" spans="1:5" x14ac:dyDescent="0.2">
      <c r="A904" s="23"/>
      <c r="B904" s="78"/>
      <c r="C904" s="23"/>
      <c r="D904" s="23"/>
      <c r="E904" s="23"/>
    </row>
    <row r="905" spans="1:5" x14ac:dyDescent="0.2">
      <c r="A905" s="23"/>
      <c r="B905" s="78"/>
      <c r="C905" s="23"/>
      <c r="D905" s="23"/>
      <c r="E905" s="23"/>
    </row>
    <row r="906" spans="1:5" x14ac:dyDescent="0.2">
      <c r="A906" s="23"/>
      <c r="B906" s="78"/>
      <c r="C906" s="23"/>
      <c r="D906" s="23"/>
      <c r="E906" s="23"/>
    </row>
    <row r="907" spans="1:5" x14ac:dyDescent="0.2">
      <c r="A907" s="23"/>
      <c r="B907" s="78"/>
      <c r="C907" s="23"/>
      <c r="D907" s="23"/>
      <c r="E907" s="23"/>
    </row>
    <row r="908" spans="1:5" x14ac:dyDescent="0.2">
      <c r="A908" s="23"/>
      <c r="B908" s="78"/>
      <c r="C908" s="23"/>
      <c r="D908" s="23"/>
      <c r="E908" s="23"/>
    </row>
    <row r="909" spans="1:5" x14ac:dyDescent="0.2">
      <c r="A909" s="23"/>
      <c r="B909" s="78"/>
      <c r="C909" s="23"/>
      <c r="D909" s="23"/>
      <c r="E909" s="23"/>
    </row>
    <row r="910" spans="1:5" x14ac:dyDescent="0.2">
      <c r="A910" s="23"/>
      <c r="B910" s="78"/>
      <c r="C910" s="23"/>
      <c r="D910" s="23"/>
      <c r="E910" s="23"/>
    </row>
    <row r="911" spans="1:5" x14ac:dyDescent="0.2">
      <c r="A911" s="23"/>
      <c r="B911" s="78"/>
      <c r="C911" s="23"/>
      <c r="D911" s="23"/>
      <c r="E911" s="23"/>
    </row>
    <row r="912" spans="1:5" x14ac:dyDescent="0.2">
      <c r="A912" s="23"/>
      <c r="B912" s="78"/>
      <c r="C912" s="23"/>
      <c r="D912" s="23"/>
      <c r="E912" s="23"/>
    </row>
    <row r="913" spans="1:5" x14ac:dyDescent="0.2">
      <c r="A913" s="23"/>
      <c r="B913" s="78"/>
      <c r="C913" s="23"/>
      <c r="D913" s="23"/>
      <c r="E913" s="23"/>
    </row>
    <row r="914" spans="1:5" x14ac:dyDescent="0.2">
      <c r="A914" s="23"/>
      <c r="B914" s="78"/>
      <c r="C914" s="23"/>
      <c r="D914" s="23"/>
      <c r="E914" s="23"/>
    </row>
    <row r="915" spans="1:5" x14ac:dyDescent="0.2">
      <c r="A915" s="23"/>
      <c r="B915" s="78"/>
      <c r="C915" s="23"/>
      <c r="D915" s="23"/>
      <c r="E915" s="23"/>
    </row>
    <row r="916" spans="1:5" x14ac:dyDescent="0.2">
      <c r="A916" s="23"/>
      <c r="B916" s="78"/>
      <c r="C916" s="23"/>
      <c r="D916" s="23"/>
      <c r="E916" s="23"/>
    </row>
    <row r="917" spans="1:5" x14ac:dyDescent="0.2">
      <c r="A917" s="23"/>
      <c r="B917" s="78"/>
      <c r="C917" s="23"/>
      <c r="D917" s="23"/>
      <c r="E917" s="23"/>
    </row>
    <row r="918" spans="1:5" x14ac:dyDescent="0.2">
      <c r="A918" s="23"/>
      <c r="B918" s="78"/>
      <c r="C918" s="23"/>
      <c r="D918" s="23"/>
      <c r="E918" s="23"/>
    </row>
    <row r="919" spans="1:5" x14ac:dyDescent="0.2">
      <c r="A919" s="23"/>
      <c r="B919" s="78"/>
      <c r="C919" s="23"/>
      <c r="D919" s="23"/>
      <c r="E919" s="23"/>
    </row>
    <row r="920" spans="1:5" x14ac:dyDescent="0.2">
      <c r="A920" s="23"/>
      <c r="B920" s="78"/>
      <c r="C920" s="23"/>
      <c r="D920" s="23"/>
      <c r="E920" s="23"/>
    </row>
    <row r="921" spans="1:5" x14ac:dyDescent="0.2">
      <c r="A921" s="23"/>
      <c r="B921" s="78"/>
      <c r="C921" s="23"/>
      <c r="D921" s="23"/>
      <c r="E921" s="23"/>
    </row>
    <row r="922" spans="1:5" x14ac:dyDescent="0.2">
      <c r="A922" s="23"/>
      <c r="B922" s="78"/>
      <c r="C922" s="23"/>
      <c r="D922" s="23"/>
      <c r="E922" s="23"/>
    </row>
    <row r="923" spans="1:5" x14ac:dyDescent="0.2">
      <c r="A923" s="23"/>
      <c r="B923" s="78"/>
      <c r="C923" s="23"/>
      <c r="D923" s="23"/>
      <c r="E923" s="23"/>
    </row>
    <row r="924" spans="1:5" x14ac:dyDescent="0.2">
      <c r="A924" s="23"/>
      <c r="B924" s="78"/>
      <c r="C924" s="23"/>
      <c r="D924" s="23"/>
      <c r="E924" s="23"/>
    </row>
    <row r="925" spans="1:5" x14ac:dyDescent="0.2">
      <c r="A925" s="23"/>
      <c r="B925" s="78"/>
      <c r="C925" s="23"/>
      <c r="D925" s="23"/>
      <c r="E925" s="23"/>
    </row>
    <row r="926" spans="1:5" x14ac:dyDescent="0.2">
      <c r="A926" s="23"/>
      <c r="B926" s="78"/>
      <c r="C926" s="23"/>
      <c r="D926" s="23"/>
      <c r="E926" s="23"/>
    </row>
    <row r="927" spans="1:5" x14ac:dyDescent="0.2">
      <c r="A927" s="23"/>
      <c r="B927" s="78"/>
      <c r="C927" s="23"/>
      <c r="D927" s="23"/>
      <c r="E927" s="23"/>
    </row>
    <row r="928" spans="1:5" x14ac:dyDescent="0.2">
      <c r="A928" s="23"/>
      <c r="B928" s="78"/>
      <c r="C928" s="23"/>
      <c r="D928" s="23"/>
      <c r="E928" s="23"/>
    </row>
    <row r="929" spans="1:5" x14ac:dyDescent="0.2">
      <c r="A929" s="23"/>
      <c r="B929" s="78"/>
      <c r="C929" s="23"/>
      <c r="D929" s="23"/>
      <c r="E929" s="23"/>
    </row>
    <row r="930" spans="1:5" x14ac:dyDescent="0.2">
      <c r="A930" s="23"/>
      <c r="B930" s="78"/>
      <c r="C930" s="23"/>
      <c r="D930" s="23"/>
      <c r="E930" s="23"/>
    </row>
    <row r="931" spans="1:5" x14ac:dyDescent="0.2">
      <c r="A931" s="23"/>
      <c r="B931" s="78"/>
      <c r="C931" s="23"/>
      <c r="D931" s="23"/>
      <c r="E931" s="23"/>
    </row>
    <row r="932" spans="1:5" x14ac:dyDescent="0.2">
      <c r="A932" s="23"/>
      <c r="B932" s="78"/>
      <c r="C932" s="23"/>
      <c r="D932" s="23"/>
      <c r="E932" s="23"/>
    </row>
    <row r="933" spans="1:5" x14ac:dyDescent="0.2">
      <c r="A933" s="23"/>
      <c r="B933" s="78"/>
      <c r="C933" s="23"/>
      <c r="D933" s="23"/>
      <c r="E933" s="23"/>
    </row>
    <row r="934" spans="1:5" x14ac:dyDescent="0.2">
      <c r="A934" s="23"/>
      <c r="B934" s="78"/>
      <c r="C934" s="23"/>
      <c r="D934" s="23"/>
      <c r="E934" s="23"/>
    </row>
    <row r="935" spans="1:5" x14ac:dyDescent="0.2">
      <c r="A935" s="23"/>
      <c r="B935" s="78"/>
      <c r="C935" s="23"/>
      <c r="D935" s="23"/>
      <c r="E935" s="23"/>
    </row>
    <row r="936" spans="1:5" x14ac:dyDescent="0.2">
      <c r="A936" s="23"/>
      <c r="B936" s="78"/>
      <c r="C936" s="23"/>
      <c r="D936" s="23"/>
      <c r="E936" s="23"/>
    </row>
    <row r="937" spans="1:5" x14ac:dyDescent="0.2">
      <c r="A937" s="23"/>
      <c r="B937" s="78"/>
      <c r="C937" s="23"/>
      <c r="D937" s="23"/>
      <c r="E937" s="23"/>
    </row>
    <row r="938" spans="1:5" x14ac:dyDescent="0.2">
      <c r="A938" s="23"/>
      <c r="B938" s="78"/>
      <c r="C938" s="23"/>
      <c r="D938" s="23"/>
      <c r="E938" s="23"/>
    </row>
    <row r="939" spans="1:5" x14ac:dyDescent="0.2">
      <c r="A939" s="23"/>
      <c r="B939" s="78"/>
      <c r="C939" s="23"/>
      <c r="D939" s="23"/>
      <c r="E939" s="23"/>
    </row>
    <row r="940" spans="1:5" x14ac:dyDescent="0.2">
      <c r="A940" s="23"/>
      <c r="B940" s="78"/>
      <c r="C940" s="23"/>
      <c r="D940" s="23"/>
      <c r="E940" s="23"/>
    </row>
    <row r="941" spans="1:5" x14ac:dyDescent="0.2">
      <c r="A941" s="23"/>
      <c r="B941" s="78"/>
      <c r="C941" s="23"/>
      <c r="D941" s="23"/>
      <c r="E941" s="23"/>
    </row>
    <row r="942" spans="1:5" x14ac:dyDescent="0.2">
      <c r="A942" s="23"/>
      <c r="B942" s="78"/>
      <c r="C942" s="23"/>
      <c r="D942" s="23"/>
      <c r="E942" s="23"/>
    </row>
    <row r="943" spans="1:5" x14ac:dyDescent="0.2">
      <c r="A943" s="23"/>
      <c r="B943" s="78"/>
      <c r="C943" s="23"/>
      <c r="D943" s="23"/>
      <c r="E943" s="23"/>
    </row>
    <row r="944" spans="1:5" x14ac:dyDescent="0.2">
      <c r="A944" s="23"/>
      <c r="B944" s="78"/>
      <c r="C944" s="23"/>
      <c r="D944" s="23"/>
      <c r="E944" s="23"/>
    </row>
    <row r="945" spans="1:5" x14ac:dyDescent="0.2">
      <c r="A945" s="23"/>
      <c r="B945" s="78"/>
      <c r="C945" s="23"/>
      <c r="D945" s="23"/>
      <c r="E945" s="23"/>
    </row>
    <row r="946" spans="1:5" x14ac:dyDescent="0.2">
      <c r="A946" s="23"/>
      <c r="B946" s="78"/>
      <c r="C946" s="23"/>
      <c r="D946" s="23"/>
      <c r="E946" s="23"/>
    </row>
    <row r="947" spans="1:5" x14ac:dyDescent="0.2">
      <c r="A947" s="23"/>
      <c r="B947" s="78"/>
      <c r="C947" s="23"/>
      <c r="D947" s="23"/>
      <c r="E947" s="23"/>
    </row>
    <row r="948" spans="1:5" x14ac:dyDescent="0.2">
      <c r="A948" s="23"/>
      <c r="B948" s="78"/>
      <c r="C948" s="23"/>
      <c r="D948" s="23"/>
      <c r="E948" s="23"/>
    </row>
    <row r="949" spans="1:5" x14ac:dyDescent="0.2">
      <c r="A949" s="23"/>
      <c r="B949" s="78"/>
      <c r="C949" s="23"/>
      <c r="D949" s="23"/>
      <c r="E949" s="23"/>
    </row>
    <row r="950" spans="1:5" x14ac:dyDescent="0.2">
      <c r="A950" s="23"/>
      <c r="B950" s="78"/>
      <c r="C950" s="23"/>
      <c r="D950" s="23"/>
      <c r="E950" s="23"/>
    </row>
    <row r="951" spans="1:5" x14ac:dyDescent="0.2">
      <c r="A951" s="23"/>
      <c r="B951" s="78"/>
      <c r="C951" s="23"/>
      <c r="D951" s="23"/>
      <c r="E951" s="23"/>
    </row>
    <row r="952" spans="1:5" x14ac:dyDescent="0.2">
      <c r="A952" s="23"/>
      <c r="B952" s="78"/>
      <c r="C952" s="23"/>
      <c r="D952" s="23"/>
      <c r="E952" s="23"/>
    </row>
    <row r="953" spans="1:5" x14ac:dyDescent="0.2">
      <c r="A953" s="23"/>
      <c r="B953" s="78"/>
      <c r="C953" s="23"/>
      <c r="D953" s="23"/>
      <c r="E953" s="23"/>
    </row>
    <row r="954" spans="1:5" x14ac:dyDescent="0.2">
      <c r="A954" s="23"/>
      <c r="B954" s="78"/>
      <c r="C954" s="23"/>
      <c r="D954" s="23"/>
      <c r="E954" s="23"/>
    </row>
    <row r="955" spans="1:5" x14ac:dyDescent="0.2">
      <c r="A955" s="23"/>
      <c r="B955" s="78"/>
      <c r="C955" s="23"/>
      <c r="D955" s="23"/>
      <c r="E955" s="23"/>
    </row>
    <row r="956" spans="1:5" x14ac:dyDescent="0.2">
      <c r="A956" s="23"/>
      <c r="B956" s="78"/>
      <c r="C956" s="23"/>
      <c r="D956" s="23"/>
      <c r="E956" s="23"/>
    </row>
    <row r="957" spans="1:5" x14ac:dyDescent="0.2">
      <c r="A957" s="23"/>
      <c r="B957" s="78"/>
      <c r="C957" s="23"/>
      <c r="D957" s="23"/>
      <c r="E957" s="23"/>
    </row>
    <row r="958" spans="1:5" x14ac:dyDescent="0.2">
      <c r="A958" s="23"/>
      <c r="B958" s="78"/>
      <c r="C958" s="23"/>
      <c r="D958" s="23"/>
      <c r="E958" s="23"/>
    </row>
    <row r="959" spans="1:5" x14ac:dyDescent="0.2">
      <c r="A959" s="23"/>
      <c r="B959" s="78"/>
      <c r="C959" s="23"/>
      <c r="D959" s="23"/>
      <c r="E959" s="23"/>
    </row>
    <row r="960" spans="1:5" x14ac:dyDescent="0.2">
      <c r="A960" s="23"/>
      <c r="B960" s="78"/>
      <c r="C960" s="23"/>
      <c r="D960" s="23"/>
      <c r="E960" s="23"/>
    </row>
    <row r="961" spans="1:5" x14ac:dyDescent="0.2">
      <c r="A961" s="23"/>
      <c r="B961" s="78"/>
      <c r="C961" s="23"/>
      <c r="D961" s="23"/>
      <c r="E961" s="23"/>
    </row>
    <row r="962" spans="1:5" x14ac:dyDescent="0.2">
      <c r="A962" s="23"/>
      <c r="B962" s="78"/>
      <c r="C962" s="23"/>
      <c r="D962" s="23"/>
      <c r="E962" s="23"/>
    </row>
    <row r="963" spans="1:5" x14ac:dyDescent="0.2">
      <c r="A963" s="23"/>
      <c r="B963" s="78"/>
      <c r="C963" s="23"/>
      <c r="D963" s="23"/>
      <c r="E963" s="23"/>
    </row>
    <row r="964" spans="1:5" x14ac:dyDescent="0.2">
      <c r="A964" s="23"/>
      <c r="B964" s="78"/>
      <c r="C964" s="23"/>
      <c r="D964" s="23"/>
      <c r="E964" s="23"/>
    </row>
    <row r="965" spans="1:5" x14ac:dyDescent="0.2">
      <c r="A965" s="23"/>
      <c r="B965" s="78"/>
      <c r="C965" s="23"/>
      <c r="D965" s="23"/>
      <c r="E965" s="23"/>
    </row>
    <row r="966" spans="1:5" x14ac:dyDescent="0.2">
      <c r="A966" s="23"/>
      <c r="B966" s="78"/>
      <c r="C966" s="23"/>
      <c r="D966" s="23"/>
      <c r="E966" s="23"/>
    </row>
    <row r="967" spans="1:5" x14ac:dyDescent="0.2">
      <c r="A967" s="23"/>
      <c r="B967" s="78"/>
      <c r="C967" s="23"/>
      <c r="D967" s="23"/>
      <c r="E967" s="23"/>
    </row>
    <row r="968" spans="1:5" x14ac:dyDescent="0.2">
      <c r="A968" s="23"/>
      <c r="B968" s="78"/>
      <c r="C968" s="23"/>
      <c r="D968" s="23"/>
      <c r="E968" s="23"/>
    </row>
    <row r="969" spans="1:5" x14ac:dyDescent="0.2">
      <c r="A969" s="23"/>
      <c r="B969" s="78"/>
      <c r="C969" s="23"/>
      <c r="D969" s="23"/>
      <c r="E969" s="23"/>
    </row>
    <row r="970" spans="1:5" x14ac:dyDescent="0.2">
      <c r="A970" s="23"/>
      <c r="B970" s="78"/>
      <c r="C970" s="23"/>
      <c r="D970" s="23"/>
      <c r="E970" s="23"/>
    </row>
    <row r="971" spans="1:5" x14ac:dyDescent="0.2">
      <c r="A971" s="23"/>
      <c r="B971" s="78"/>
      <c r="C971" s="23"/>
      <c r="D971" s="23"/>
      <c r="E971" s="23"/>
    </row>
    <row r="972" spans="1:5" x14ac:dyDescent="0.2">
      <c r="A972" s="23"/>
      <c r="B972" s="78"/>
      <c r="C972" s="23"/>
      <c r="D972" s="23"/>
      <c r="E972" s="23"/>
    </row>
    <row r="973" spans="1:5" x14ac:dyDescent="0.2">
      <c r="A973" s="23"/>
      <c r="B973" s="78"/>
      <c r="C973" s="23"/>
      <c r="D973" s="23"/>
      <c r="E973" s="23"/>
    </row>
    <row r="974" spans="1:5" x14ac:dyDescent="0.2">
      <c r="A974" s="23"/>
      <c r="B974" s="78"/>
      <c r="C974" s="23"/>
      <c r="D974" s="23"/>
      <c r="E974" s="23"/>
    </row>
    <row r="975" spans="1:5" x14ac:dyDescent="0.2">
      <c r="A975" s="23"/>
      <c r="B975" s="78"/>
      <c r="C975" s="23"/>
      <c r="D975" s="23"/>
      <c r="E975" s="23"/>
    </row>
    <row r="976" spans="1:5" x14ac:dyDescent="0.2">
      <c r="A976" s="23"/>
      <c r="B976" s="78"/>
      <c r="C976" s="23"/>
      <c r="D976" s="23"/>
      <c r="E976" s="23"/>
    </row>
    <row r="977" spans="1:5" x14ac:dyDescent="0.2">
      <c r="A977" s="23"/>
      <c r="B977" s="78"/>
      <c r="C977" s="23"/>
      <c r="D977" s="23"/>
      <c r="E977" s="23"/>
    </row>
    <row r="978" spans="1:5" x14ac:dyDescent="0.2">
      <c r="A978" s="23"/>
      <c r="B978" s="78"/>
      <c r="C978" s="23"/>
      <c r="D978" s="23"/>
      <c r="E978" s="23"/>
    </row>
    <row r="979" spans="1:5" x14ac:dyDescent="0.2">
      <c r="A979" s="23"/>
      <c r="B979" s="78"/>
      <c r="C979" s="23"/>
      <c r="D979" s="23"/>
      <c r="E979" s="23"/>
    </row>
    <row r="980" spans="1:5" x14ac:dyDescent="0.2">
      <c r="A980" s="23"/>
      <c r="B980" s="78"/>
      <c r="C980" s="23"/>
      <c r="D980" s="23"/>
      <c r="E980" s="23"/>
    </row>
    <row r="981" spans="1:5" x14ac:dyDescent="0.2">
      <c r="A981" s="23"/>
      <c r="B981" s="78"/>
      <c r="C981" s="23"/>
      <c r="D981" s="23"/>
      <c r="E981" s="23"/>
    </row>
    <row r="982" spans="1:5" x14ac:dyDescent="0.2">
      <c r="A982" s="23"/>
      <c r="B982" s="78"/>
      <c r="C982" s="23"/>
      <c r="D982" s="23"/>
      <c r="E982" s="23"/>
    </row>
    <row r="983" spans="1:5" x14ac:dyDescent="0.2">
      <c r="A983" s="23"/>
      <c r="B983" s="78"/>
      <c r="C983" s="23"/>
      <c r="D983" s="23"/>
      <c r="E983" s="23"/>
    </row>
    <row r="984" spans="1:5" x14ac:dyDescent="0.2">
      <c r="A984" s="23"/>
      <c r="B984" s="78"/>
      <c r="C984" s="23"/>
      <c r="D984" s="23"/>
      <c r="E984" s="23"/>
    </row>
    <row r="985" spans="1:5" x14ac:dyDescent="0.2">
      <c r="A985" s="23"/>
      <c r="B985" s="78"/>
      <c r="C985" s="23"/>
      <c r="D985" s="23"/>
      <c r="E985" s="23"/>
    </row>
    <row r="986" spans="1:5" x14ac:dyDescent="0.2">
      <c r="A986" s="23"/>
      <c r="B986" s="78"/>
      <c r="C986" s="23"/>
      <c r="D986" s="23"/>
      <c r="E986" s="23"/>
    </row>
    <row r="987" spans="1:5" x14ac:dyDescent="0.2">
      <c r="A987" s="23"/>
      <c r="B987" s="78"/>
      <c r="C987" s="23"/>
      <c r="D987" s="23"/>
      <c r="E987" s="23"/>
    </row>
    <row r="988" spans="1:5" x14ac:dyDescent="0.2">
      <c r="A988" s="23"/>
      <c r="B988" s="78"/>
      <c r="C988" s="23"/>
      <c r="D988" s="23"/>
      <c r="E988" s="23"/>
    </row>
    <row r="989" spans="1:5" x14ac:dyDescent="0.2">
      <c r="A989" s="23"/>
      <c r="B989" s="78"/>
      <c r="C989" s="23"/>
      <c r="D989" s="23"/>
      <c r="E989" s="23"/>
    </row>
    <row r="990" spans="1:5" x14ac:dyDescent="0.2">
      <c r="A990" s="23"/>
      <c r="B990" s="78"/>
      <c r="C990" s="23"/>
      <c r="D990" s="23"/>
      <c r="E990" s="23"/>
    </row>
    <row r="991" spans="1:5" x14ac:dyDescent="0.2">
      <c r="A991" s="23"/>
      <c r="B991" s="78"/>
      <c r="C991" s="23"/>
      <c r="D991" s="23"/>
      <c r="E991" s="23"/>
    </row>
    <row r="992" spans="1:5" x14ac:dyDescent="0.2">
      <c r="A992" s="23"/>
      <c r="B992" s="78"/>
      <c r="C992" s="23"/>
      <c r="D992" s="23"/>
      <c r="E992" s="23"/>
    </row>
    <row r="993" spans="1:5" x14ac:dyDescent="0.2">
      <c r="A993" s="23"/>
      <c r="B993" s="78"/>
      <c r="C993" s="23"/>
      <c r="D993" s="23"/>
      <c r="E993" s="23"/>
    </row>
    <row r="994" spans="1:5" x14ac:dyDescent="0.2">
      <c r="A994" s="23"/>
      <c r="B994" s="78"/>
      <c r="C994" s="23"/>
      <c r="D994" s="23"/>
      <c r="E994" s="23"/>
    </row>
    <row r="995" spans="1:5" x14ac:dyDescent="0.2">
      <c r="A995" s="23"/>
      <c r="B995" s="78"/>
      <c r="C995" s="23"/>
      <c r="D995" s="23"/>
      <c r="E995" s="23"/>
    </row>
    <row r="996" spans="1:5" x14ac:dyDescent="0.2">
      <c r="A996" s="23"/>
      <c r="B996" s="78"/>
      <c r="C996" s="23"/>
      <c r="D996" s="23"/>
      <c r="E996" s="23"/>
    </row>
    <row r="997" spans="1:5" x14ac:dyDescent="0.2">
      <c r="A997" s="23"/>
      <c r="B997" s="78"/>
      <c r="C997" s="23"/>
      <c r="D997" s="23"/>
      <c r="E997" s="23"/>
    </row>
    <row r="998" spans="1:5" x14ac:dyDescent="0.2">
      <c r="A998" s="23"/>
      <c r="B998" s="78"/>
      <c r="C998" s="23"/>
      <c r="D998" s="23"/>
      <c r="E998" s="23"/>
    </row>
    <row r="999" spans="1:5" x14ac:dyDescent="0.2">
      <c r="A999" s="23"/>
      <c r="B999" s="78"/>
      <c r="C999" s="23"/>
      <c r="D999" s="23"/>
      <c r="E999" s="23"/>
    </row>
    <row r="1000" spans="1:5" x14ac:dyDescent="0.2">
      <c r="A1000" s="23"/>
      <c r="B1000" s="78"/>
      <c r="C1000" s="23"/>
      <c r="D1000" s="23"/>
      <c r="E1000" s="23"/>
    </row>
    <row r="1001" spans="1:5" x14ac:dyDescent="0.2">
      <c r="A1001" s="23"/>
      <c r="B1001" s="78"/>
      <c r="C1001" s="23"/>
      <c r="D1001" s="23"/>
      <c r="E1001" s="23"/>
    </row>
    <row r="1002" spans="1:5" x14ac:dyDescent="0.2">
      <c r="A1002" s="23"/>
      <c r="B1002" s="78"/>
      <c r="C1002" s="23"/>
      <c r="D1002" s="23"/>
      <c r="E1002" s="23"/>
    </row>
    <row r="1003" spans="1:5" x14ac:dyDescent="0.2">
      <c r="A1003" s="23"/>
      <c r="B1003" s="78"/>
      <c r="C1003" s="23"/>
      <c r="D1003" s="23"/>
      <c r="E1003" s="23"/>
    </row>
    <row r="1004" spans="1:5" x14ac:dyDescent="0.2">
      <c r="A1004" s="23"/>
      <c r="B1004" s="78"/>
      <c r="C1004" s="23"/>
      <c r="D1004" s="23"/>
      <c r="E1004" s="23"/>
    </row>
    <row r="1005" spans="1:5" x14ac:dyDescent="0.2">
      <c r="A1005" s="23"/>
      <c r="B1005" s="78"/>
      <c r="C1005" s="23"/>
      <c r="D1005" s="23"/>
      <c r="E1005" s="23"/>
    </row>
    <row r="1006" spans="1:5" x14ac:dyDescent="0.2">
      <c r="A1006" s="23"/>
      <c r="B1006" s="78"/>
      <c r="C1006" s="23"/>
      <c r="D1006" s="23"/>
      <c r="E1006" s="23"/>
    </row>
    <row r="1007" spans="1:5" x14ac:dyDescent="0.2">
      <c r="A1007" s="23"/>
      <c r="B1007" s="78"/>
      <c r="C1007" s="23"/>
      <c r="D1007" s="23"/>
      <c r="E1007" s="23"/>
    </row>
    <row r="1008" spans="1:5" x14ac:dyDescent="0.2">
      <c r="A1008" s="23"/>
      <c r="B1008" s="78"/>
      <c r="C1008" s="23"/>
      <c r="D1008" s="23"/>
      <c r="E1008" s="23"/>
    </row>
    <row r="1009" spans="1:5" x14ac:dyDescent="0.2">
      <c r="A1009" s="23"/>
      <c r="B1009" s="78"/>
      <c r="C1009" s="23"/>
      <c r="D1009" s="23"/>
      <c r="E1009" s="23"/>
    </row>
    <row r="1010" spans="1:5" x14ac:dyDescent="0.2">
      <c r="A1010" s="23"/>
      <c r="B1010" s="78"/>
      <c r="C1010" s="23"/>
      <c r="D1010" s="23"/>
      <c r="E1010" s="23"/>
    </row>
    <row r="1011" spans="1:5" x14ac:dyDescent="0.2">
      <c r="A1011" s="23"/>
      <c r="B1011" s="78"/>
      <c r="C1011" s="23"/>
      <c r="D1011" s="23"/>
      <c r="E1011" s="23"/>
    </row>
    <row r="1012" spans="1:5" x14ac:dyDescent="0.2">
      <c r="A1012" s="23"/>
      <c r="B1012" s="78"/>
      <c r="C1012" s="23"/>
      <c r="D1012" s="23"/>
      <c r="E1012" s="23"/>
    </row>
    <row r="1013" spans="1:5" x14ac:dyDescent="0.2">
      <c r="A1013" s="23"/>
      <c r="B1013" s="78"/>
      <c r="C1013" s="23"/>
      <c r="D1013" s="23"/>
      <c r="E1013" s="23"/>
    </row>
    <row r="1014" spans="1:5" x14ac:dyDescent="0.2">
      <c r="A1014" s="23"/>
      <c r="B1014" s="78"/>
      <c r="C1014" s="23"/>
      <c r="D1014" s="23"/>
      <c r="E1014" s="23"/>
    </row>
    <row r="1015" spans="1:5" x14ac:dyDescent="0.2">
      <c r="A1015" s="23"/>
      <c r="B1015" s="78"/>
      <c r="C1015" s="23"/>
      <c r="D1015" s="23"/>
      <c r="E1015" s="23"/>
    </row>
    <row r="1016" spans="1:5" x14ac:dyDescent="0.2">
      <c r="A1016" s="23"/>
      <c r="B1016" s="78"/>
      <c r="C1016" s="23"/>
      <c r="D1016" s="23"/>
      <c r="E1016" s="23"/>
    </row>
    <row r="1017" spans="1:5" x14ac:dyDescent="0.2">
      <c r="A1017" s="23"/>
      <c r="B1017" s="78"/>
      <c r="C1017" s="23"/>
      <c r="D1017" s="23"/>
      <c r="E1017" s="23"/>
    </row>
    <row r="1018" spans="1:5" x14ac:dyDescent="0.2">
      <c r="A1018" s="23"/>
      <c r="B1018" s="78"/>
      <c r="C1018" s="23"/>
      <c r="D1018" s="23"/>
      <c r="E1018" s="23"/>
    </row>
    <row r="1019" spans="1:5" x14ac:dyDescent="0.2">
      <c r="A1019" s="23"/>
      <c r="B1019" s="78"/>
      <c r="C1019" s="23"/>
      <c r="D1019" s="23"/>
      <c r="E1019" s="23"/>
    </row>
    <row r="1020" spans="1:5" x14ac:dyDescent="0.2">
      <c r="A1020" s="23"/>
      <c r="B1020" s="78"/>
      <c r="C1020" s="23"/>
      <c r="D1020" s="23"/>
      <c r="E1020" s="23"/>
    </row>
    <row r="1021" spans="1:5" x14ac:dyDescent="0.2">
      <c r="A1021" s="23"/>
      <c r="B1021" s="78"/>
      <c r="C1021" s="23"/>
      <c r="D1021" s="23"/>
      <c r="E1021" s="23"/>
    </row>
    <row r="1022" spans="1:5" x14ac:dyDescent="0.2">
      <c r="A1022" s="23"/>
      <c r="B1022" s="78"/>
      <c r="C1022" s="23"/>
      <c r="D1022" s="23"/>
      <c r="E1022" s="23"/>
    </row>
    <row r="1023" spans="1:5" x14ac:dyDescent="0.2">
      <c r="A1023" s="23"/>
      <c r="B1023" s="78"/>
      <c r="C1023" s="23"/>
      <c r="D1023" s="23"/>
      <c r="E1023" s="23"/>
    </row>
    <row r="1024" spans="1:5" x14ac:dyDescent="0.2">
      <c r="A1024" s="23"/>
      <c r="B1024" s="78"/>
      <c r="C1024" s="23"/>
      <c r="D1024" s="23"/>
      <c r="E1024" s="23"/>
    </row>
    <row r="1025" spans="1:5" x14ac:dyDescent="0.2">
      <c r="A1025" s="23"/>
      <c r="B1025" s="78"/>
      <c r="C1025" s="23"/>
      <c r="D1025" s="23"/>
      <c r="E1025" s="23"/>
    </row>
    <row r="1026" spans="1:5" x14ac:dyDescent="0.2">
      <c r="A1026" s="23"/>
      <c r="B1026" s="78"/>
      <c r="C1026" s="23"/>
      <c r="D1026" s="23"/>
      <c r="E1026" s="23"/>
    </row>
    <row r="1027" spans="1:5" x14ac:dyDescent="0.2">
      <c r="A1027" s="23"/>
      <c r="B1027" s="78"/>
      <c r="C1027" s="23"/>
      <c r="D1027" s="23"/>
      <c r="E1027" s="23"/>
    </row>
    <row r="1028" spans="1:5" x14ac:dyDescent="0.2">
      <c r="A1028" s="23"/>
      <c r="B1028" s="78"/>
      <c r="C1028" s="23"/>
      <c r="D1028" s="23"/>
      <c r="E1028" s="23"/>
    </row>
    <row r="1029" spans="1:5" x14ac:dyDescent="0.2">
      <c r="A1029" s="23"/>
      <c r="B1029" s="78"/>
      <c r="C1029" s="23"/>
      <c r="D1029" s="23"/>
      <c r="E1029" s="23"/>
    </row>
    <row r="1030" spans="1:5" x14ac:dyDescent="0.2">
      <c r="A1030" s="23"/>
      <c r="B1030" s="78"/>
      <c r="C1030" s="23"/>
      <c r="D1030" s="23"/>
      <c r="E1030" s="23"/>
    </row>
    <row r="1031" spans="1:5" x14ac:dyDescent="0.2">
      <c r="A1031" s="23"/>
      <c r="B1031" s="78"/>
      <c r="C1031" s="23"/>
      <c r="D1031" s="23"/>
      <c r="E1031" s="23"/>
    </row>
    <row r="1032" spans="1:5" x14ac:dyDescent="0.2">
      <c r="A1032" s="23"/>
      <c r="B1032" s="78"/>
      <c r="C1032" s="23"/>
      <c r="D1032" s="23"/>
      <c r="E1032" s="23"/>
    </row>
    <row r="1033" spans="1:5" x14ac:dyDescent="0.2">
      <c r="A1033" s="23"/>
      <c r="B1033" s="78"/>
      <c r="C1033" s="23"/>
      <c r="D1033" s="23"/>
      <c r="E1033" s="23"/>
    </row>
    <row r="1034" spans="1:5" x14ac:dyDescent="0.2">
      <c r="A1034" s="23"/>
      <c r="B1034" s="78"/>
      <c r="C1034" s="23"/>
      <c r="D1034" s="23"/>
      <c r="E1034" s="23"/>
    </row>
    <row r="1035" spans="1:5" x14ac:dyDescent="0.2">
      <c r="A1035" s="23"/>
      <c r="B1035" s="78"/>
      <c r="C1035" s="23"/>
      <c r="D1035" s="23"/>
      <c r="E1035" s="23"/>
    </row>
    <row r="1036" spans="1:5" x14ac:dyDescent="0.2">
      <c r="A1036" s="23"/>
      <c r="B1036" s="78"/>
      <c r="C1036" s="23"/>
      <c r="D1036" s="23"/>
      <c r="E1036" s="23"/>
    </row>
    <row r="1037" spans="1:5" x14ac:dyDescent="0.2">
      <c r="A1037" s="23"/>
      <c r="B1037" s="78"/>
      <c r="C1037" s="23"/>
      <c r="D1037" s="23"/>
      <c r="E1037" s="23"/>
    </row>
    <row r="1038" spans="1:5" x14ac:dyDescent="0.2">
      <c r="A1038" s="23"/>
      <c r="B1038" s="78"/>
      <c r="C1038" s="23"/>
      <c r="D1038" s="23"/>
      <c r="E1038" s="23"/>
    </row>
    <row r="1039" spans="1:5" x14ac:dyDescent="0.2">
      <c r="A1039" s="23"/>
      <c r="B1039" s="78"/>
      <c r="C1039" s="23"/>
      <c r="D1039" s="23"/>
      <c r="E1039" s="23"/>
    </row>
    <row r="1040" spans="1:5" x14ac:dyDescent="0.2">
      <c r="A1040" s="23"/>
      <c r="B1040" s="78"/>
      <c r="C1040" s="23"/>
      <c r="D1040" s="23"/>
      <c r="E1040" s="23"/>
    </row>
    <row r="1041" spans="1:5" x14ac:dyDescent="0.2">
      <c r="A1041" s="23"/>
      <c r="B1041" s="78"/>
      <c r="C1041" s="23"/>
      <c r="D1041" s="23"/>
      <c r="E1041" s="23"/>
    </row>
    <row r="1042" spans="1:5" x14ac:dyDescent="0.2">
      <c r="A1042" s="23"/>
      <c r="B1042" s="78"/>
      <c r="C1042" s="23"/>
      <c r="D1042" s="23"/>
      <c r="E1042" s="23"/>
    </row>
    <row r="1043" spans="1:5" x14ac:dyDescent="0.2">
      <c r="A1043" s="23"/>
      <c r="B1043" s="78"/>
      <c r="C1043" s="23"/>
      <c r="D1043" s="23"/>
      <c r="E1043" s="23"/>
    </row>
    <row r="1044" spans="1:5" x14ac:dyDescent="0.2">
      <c r="A1044" s="23"/>
      <c r="B1044" s="78"/>
      <c r="C1044" s="23"/>
      <c r="D1044" s="23"/>
      <c r="E1044" s="23"/>
    </row>
    <row r="1045" spans="1:5" x14ac:dyDescent="0.2">
      <c r="A1045" s="23"/>
      <c r="B1045" s="78"/>
      <c r="C1045" s="23"/>
      <c r="D1045" s="23"/>
      <c r="E1045" s="23"/>
    </row>
    <row r="1046" spans="1:5" x14ac:dyDescent="0.2">
      <c r="A1046" s="23"/>
      <c r="B1046" s="78"/>
      <c r="C1046" s="23"/>
      <c r="D1046" s="23"/>
      <c r="E1046" s="23"/>
    </row>
    <row r="1047" spans="1:5" x14ac:dyDescent="0.2">
      <c r="A1047" s="23"/>
      <c r="B1047" s="78"/>
      <c r="C1047" s="23"/>
      <c r="D1047" s="23"/>
      <c r="E1047" s="23"/>
    </row>
    <row r="1048" spans="1:5" x14ac:dyDescent="0.2">
      <c r="A1048" s="23"/>
      <c r="B1048" s="78"/>
      <c r="C1048" s="23"/>
      <c r="D1048" s="23"/>
      <c r="E1048" s="23"/>
    </row>
    <row r="1049" spans="1:5" x14ac:dyDescent="0.2">
      <c r="A1049" s="23"/>
      <c r="B1049" s="78"/>
      <c r="C1049" s="23"/>
      <c r="D1049" s="23"/>
      <c r="E1049" s="23"/>
    </row>
    <row r="1050" spans="1:5" x14ac:dyDescent="0.2">
      <c r="A1050" s="23"/>
      <c r="B1050" s="78"/>
      <c r="C1050" s="23"/>
      <c r="D1050" s="23"/>
      <c r="E1050" s="23"/>
    </row>
    <row r="1051" spans="1:5" x14ac:dyDescent="0.2">
      <c r="A1051" s="23"/>
      <c r="B1051" s="78"/>
      <c r="C1051" s="23"/>
      <c r="D1051" s="23"/>
      <c r="E1051" s="23"/>
    </row>
    <row r="1052" spans="1:5" x14ac:dyDescent="0.2">
      <c r="A1052" s="23"/>
      <c r="B1052" s="78"/>
      <c r="C1052" s="23"/>
      <c r="D1052" s="23"/>
      <c r="E1052" s="23"/>
    </row>
    <row r="1053" spans="1:5" x14ac:dyDescent="0.2">
      <c r="A1053" s="23"/>
      <c r="B1053" s="78"/>
      <c r="C1053" s="23"/>
      <c r="D1053" s="23"/>
      <c r="E1053" s="23"/>
    </row>
    <row r="1054" spans="1:5" x14ac:dyDescent="0.2">
      <c r="A1054" s="23"/>
      <c r="B1054" s="78"/>
      <c r="C1054" s="23"/>
      <c r="D1054" s="23"/>
      <c r="E1054" s="23"/>
    </row>
    <row r="1055" spans="1:5" x14ac:dyDescent="0.2">
      <c r="A1055" s="23"/>
      <c r="B1055" s="78"/>
      <c r="C1055" s="23"/>
      <c r="D1055" s="23"/>
      <c r="E1055" s="23"/>
    </row>
    <row r="1056" spans="1:5" x14ac:dyDescent="0.2">
      <c r="A1056" s="23"/>
      <c r="B1056" s="78"/>
      <c r="C1056" s="23"/>
      <c r="D1056" s="23"/>
      <c r="E1056" s="23"/>
    </row>
    <row r="1057" spans="1:5" x14ac:dyDescent="0.2">
      <c r="A1057" s="23"/>
      <c r="B1057" s="78"/>
      <c r="C1057" s="23"/>
      <c r="D1057" s="23"/>
      <c r="E1057" s="23"/>
    </row>
    <row r="1058" spans="1:5" x14ac:dyDescent="0.2">
      <c r="A1058" s="23"/>
      <c r="B1058" s="78"/>
      <c r="C1058" s="23"/>
      <c r="D1058" s="23"/>
      <c r="E1058" s="23"/>
    </row>
    <row r="1059" spans="1:5" x14ac:dyDescent="0.2">
      <c r="A1059" s="23"/>
      <c r="B1059" s="78"/>
      <c r="C1059" s="23"/>
      <c r="D1059" s="23"/>
      <c r="E1059" s="23"/>
    </row>
    <row r="1060" spans="1:5" x14ac:dyDescent="0.2">
      <c r="A1060" s="23"/>
      <c r="B1060" s="78"/>
      <c r="C1060" s="23"/>
      <c r="D1060" s="23"/>
      <c r="E1060" s="23"/>
    </row>
    <row r="1061" spans="1:5" x14ac:dyDescent="0.2">
      <c r="A1061" s="23"/>
      <c r="B1061" s="78"/>
      <c r="C1061" s="23"/>
      <c r="D1061" s="23"/>
      <c r="E1061" s="23"/>
    </row>
    <row r="1062" spans="1:5" x14ac:dyDescent="0.2">
      <c r="A1062" s="23"/>
      <c r="B1062" s="78"/>
      <c r="C1062" s="23"/>
      <c r="D1062" s="23"/>
      <c r="E1062" s="23"/>
    </row>
    <row r="1063" spans="1:5" x14ac:dyDescent="0.2">
      <c r="A1063" s="23"/>
      <c r="B1063" s="78"/>
      <c r="C1063" s="23"/>
      <c r="D1063" s="23"/>
      <c r="E1063" s="23"/>
    </row>
    <row r="1064" spans="1:5" x14ac:dyDescent="0.2">
      <c r="A1064" s="23"/>
      <c r="B1064" s="78"/>
      <c r="C1064" s="23"/>
      <c r="D1064" s="23"/>
      <c r="E1064" s="23"/>
    </row>
    <row r="1065" spans="1:5" x14ac:dyDescent="0.2">
      <c r="A1065" s="23"/>
      <c r="B1065" s="78"/>
      <c r="C1065" s="23"/>
      <c r="D1065" s="23"/>
      <c r="E1065" s="23"/>
    </row>
    <row r="1066" spans="1:5" x14ac:dyDescent="0.2">
      <c r="A1066" s="23"/>
      <c r="B1066" s="78"/>
      <c r="C1066" s="23"/>
      <c r="D1066" s="23"/>
      <c r="E1066" s="23"/>
    </row>
    <row r="1067" spans="1:5" x14ac:dyDescent="0.2">
      <c r="A1067" s="23"/>
      <c r="B1067" s="78"/>
      <c r="C1067" s="23"/>
      <c r="D1067" s="23"/>
      <c r="E1067" s="23"/>
    </row>
    <row r="1068" spans="1:5" x14ac:dyDescent="0.2">
      <c r="A1068" s="23"/>
      <c r="B1068" s="78"/>
      <c r="C1068" s="23"/>
      <c r="D1068" s="23"/>
      <c r="E1068" s="23"/>
    </row>
    <row r="1069" spans="1:5" x14ac:dyDescent="0.2">
      <c r="A1069" s="23"/>
      <c r="B1069" s="78"/>
      <c r="C1069" s="23"/>
      <c r="D1069" s="23"/>
      <c r="E1069" s="23"/>
    </row>
    <row r="1070" spans="1:5" x14ac:dyDescent="0.2">
      <c r="A1070" s="23"/>
      <c r="B1070" s="78"/>
      <c r="C1070" s="23"/>
      <c r="D1070" s="23"/>
      <c r="E1070" s="23"/>
    </row>
    <row r="1071" spans="1:5" x14ac:dyDescent="0.2">
      <c r="A1071" s="23"/>
      <c r="B1071" s="78"/>
      <c r="C1071" s="23"/>
      <c r="D1071" s="23"/>
      <c r="E1071" s="23"/>
    </row>
    <row r="1072" spans="1:5" x14ac:dyDescent="0.2">
      <c r="A1072" s="23"/>
      <c r="B1072" s="78"/>
      <c r="C1072" s="23"/>
      <c r="D1072" s="23"/>
      <c r="E1072" s="23"/>
    </row>
    <row r="1073" spans="1:5" x14ac:dyDescent="0.2">
      <c r="A1073" s="23"/>
      <c r="B1073" s="78"/>
      <c r="C1073" s="23"/>
      <c r="D1073" s="23"/>
      <c r="E1073" s="23"/>
    </row>
    <row r="1074" spans="1:5" x14ac:dyDescent="0.2">
      <c r="A1074" s="23"/>
      <c r="B1074" s="78"/>
      <c r="C1074" s="23"/>
      <c r="D1074" s="23"/>
      <c r="E1074" s="23"/>
    </row>
    <row r="1075" spans="1:5" x14ac:dyDescent="0.2">
      <c r="A1075" s="23"/>
      <c r="B1075" s="78"/>
      <c r="C1075" s="23"/>
      <c r="D1075" s="23"/>
      <c r="E1075" s="23"/>
    </row>
    <row r="1076" spans="1:5" x14ac:dyDescent="0.2">
      <c r="A1076" s="23"/>
      <c r="B1076" s="78"/>
      <c r="C1076" s="23"/>
      <c r="D1076" s="23"/>
      <c r="E1076" s="23"/>
    </row>
    <row r="1077" spans="1:5" x14ac:dyDescent="0.2">
      <c r="A1077" s="23"/>
      <c r="B1077" s="78"/>
      <c r="C1077" s="23"/>
      <c r="D1077" s="23"/>
      <c r="E1077" s="23"/>
    </row>
    <row r="1078" spans="1:5" x14ac:dyDescent="0.2">
      <c r="A1078" s="23"/>
      <c r="B1078" s="78"/>
      <c r="C1078" s="23"/>
      <c r="D1078" s="23"/>
      <c r="E1078" s="23"/>
    </row>
    <row r="1079" spans="1:5" x14ac:dyDescent="0.2">
      <c r="A1079" s="23"/>
      <c r="B1079" s="78"/>
      <c r="C1079" s="23"/>
      <c r="D1079" s="23"/>
      <c r="E1079" s="23"/>
    </row>
    <row r="1080" spans="1:5" x14ac:dyDescent="0.2">
      <c r="A1080" s="23"/>
      <c r="B1080" s="78"/>
      <c r="C1080" s="23"/>
      <c r="D1080" s="23"/>
      <c r="E1080" s="23"/>
    </row>
    <row r="1081" spans="1:5" x14ac:dyDescent="0.2">
      <c r="A1081" s="23"/>
      <c r="B1081" s="78"/>
      <c r="C1081" s="23"/>
      <c r="D1081" s="23"/>
      <c r="E1081" s="23"/>
    </row>
    <row r="1082" spans="1:5" x14ac:dyDescent="0.2">
      <c r="A1082" s="23"/>
      <c r="B1082" s="78"/>
      <c r="C1082" s="23"/>
      <c r="D1082" s="23"/>
      <c r="E1082" s="23"/>
    </row>
    <row r="1083" spans="1:5" x14ac:dyDescent="0.2">
      <c r="A1083" s="23"/>
      <c r="B1083" s="78"/>
      <c r="C1083" s="23"/>
      <c r="D1083" s="23"/>
      <c r="E1083" s="23"/>
    </row>
    <row r="1084" spans="1:5" x14ac:dyDescent="0.2">
      <c r="A1084" s="23"/>
      <c r="B1084" s="78"/>
      <c r="C1084" s="23"/>
      <c r="D1084" s="23"/>
      <c r="E1084" s="23"/>
    </row>
    <row r="1085" spans="1:5" x14ac:dyDescent="0.2">
      <c r="A1085" s="23"/>
      <c r="B1085" s="78"/>
      <c r="C1085" s="23"/>
      <c r="D1085" s="23"/>
      <c r="E1085" s="23"/>
    </row>
    <row r="1086" spans="1:5" x14ac:dyDescent="0.2">
      <c r="A1086" s="23"/>
      <c r="B1086" s="78"/>
      <c r="C1086" s="23"/>
      <c r="D1086" s="23"/>
      <c r="E1086" s="23"/>
    </row>
    <row r="1087" spans="1:5" x14ac:dyDescent="0.2">
      <c r="A1087" s="23"/>
      <c r="B1087" s="78"/>
      <c r="C1087" s="23"/>
      <c r="D1087" s="23"/>
      <c r="E1087" s="23"/>
    </row>
    <row r="1088" spans="1:5" x14ac:dyDescent="0.2">
      <c r="A1088" s="23"/>
      <c r="B1088" s="78"/>
      <c r="C1088" s="23"/>
      <c r="D1088" s="23"/>
      <c r="E1088" s="23"/>
    </row>
    <row r="1089" spans="1:5" x14ac:dyDescent="0.2">
      <c r="A1089" s="23"/>
      <c r="B1089" s="78"/>
      <c r="C1089" s="23"/>
      <c r="D1089" s="23"/>
      <c r="E1089" s="23"/>
    </row>
    <row r="1090" spans="1:5" x14ac:dyDescent="0.2">
      <c r="A1090" s="23"/>
      <c r="B1090" s="78"/>
      <c r="C1090" s="23"/>
      <c r="D1090" s="23"/>
      <c r="E1090" s="23"/>
    </row>
    <row r="1091" spans="1:5" x14ac:dyDescent="0.2">
      <c r="A1091" s="23"/>
      <c r="B1091" s="78"/>
      <c r="C1091" s="23"/>
      <c r="D1091" s="23"/>
      <c r="E1091" s="23"/>
    </row>
    <row r="1092" spans="1:5" x14ac:dyDescent="0.2">
      <c r="A1092" s="23"/>
      <c r="B1092" s="78"/>
      <c r="C1092" s="23"/>
      <c r="D1092" s="23"/>
      <c r="E1092" s="23"/>
    </row>
    <row r="1093" spans="1:5" x14ac:dyDescent="0.2">
      <c r="A1093" s="23"/>
      <c r="B1093" s="78"/>
      <c r="C1093" s="23"/>
      <c r="D1093" s="23"/>
      <c r="E1093" s="23"/>
    </row>
    <row r="1094" spans="1:5" x14ac:dyDescent="0.2">
      <c r="A1094" s="23"/>
      <c r="B1094" s="78"/>
      <c r="C1094" s="23"/>
      <c r="D1094" s="23"/>
      <c r="E1094" s="23"/>
    </row>
    <row r="1095" spans="1:5" x14ac:dyDescent="0.2">
      <c r="A1095" s="23"/>
      <c r="B1095" s="78"/>
      <c r="C1095" s="23"/>
      <c r="D1095" s="23"/>
      <c r="E1095" s="23"/>
    </row>
    <row r="1096" spans="1:5" x14ac:dyDescent="0.2">
      <c r="A1096" s="23"/>
      <c r="B1096" s="78"/>
      <c r="C1096" s="23"/>
      <c r="D1096" s="23"/>
      <c r="E1096" s="23"/>
    </row>
    <row r="1097" spans="1:5" x14ac:dyDescent="0.2">
      <c r="A1097" s="23"/>
      <c r="B1097" s="78"/>
      <c r="C1097" s="23"/>
      <c r="D1097" s="23"/>
      <c r="E1097" s="23"/>
    </row>
    <row r="1098" spans="1:5" x14ac:dyDescent="0.2">
      <c r="A1098" s="23"/>
      <c r="B1098" s="78"/>
      <c r="C1098" s="23"/>
      <c r="D1098" s="23"/>
      <c r="E1098" s="23"/>
    </row>
    <row r="1099" spans="1:5" x14ac:dyDescent="0.2">
      <c r="A1099" s="23"/>
      <c r="B1099" s="78"/>
      <c r="C1099" s="23"/>
      <c r="D1099" s="23"/>
      <c r="E1099" s="23"/>
    </row>
    <row r="1100" spans="1:5" x14ac:dyDescent="0.2">
      <c r="A1100" s="23"/>
      <c r="B1100" s="78"/>
      <c r="C1100" s="23"/>
      <c r="D1100" s="23"/>
      <c r="E1100" s="23"/>
    </row>
    <row r="1101" spans="1:5" x14ac:dyDescent="0.2">
      <c r="A1101" s="23"/>
      <c r="B1101" s="78"/>
      <c r="C1101" s="23"/>
      <c r="D1101" s="23"/>
      <c r="E1101" s="23"/>
    </row>
    <row r="1102" spans="1:5" x14ac:dyDescent="0.2">
      <c r="A1102" s="23"/>
      <c r="B1102" s="78"/>
      <c r="C1102" s="23"/>
      <c r="D1102" s="23"/>
      <c r="E1102" s="23"/>
    </row>
    <row r="1103" spans="1:5" x14ac:dyDescent="0.2">
      <c r="A1103" s="23"/>
      <c r="B1103" s="78"/>
      <c r="C1103" s="23"/>
      <c r="D1103" s="23"/>
      <c r="E1103" s="23"/>
    </row>
    <row r="1104" spans="1:5" x14ac:dyDescent="0.2">
      <c r="A1104" s="23"/>
      <c r="B1104" s="78"/>
      <c r="C1104" s="23"/>
      <c r="D1104" s="23"/>
      <c r="E1104" s="23"/>
    </row>
    <row r="1105" spans="1:5" x14ac:dyDescent="0.2">
      <c r="A1105" s="23"/>
      <c r="B1105" s="78"/>
      <c r="C1105" s="23"/>
      <c r="D1105" s="23"/>
      <c r="E1105" s="23"/>
    </row>
    <row r="1106" spans="1:5" x14ac:dyDescent="0.2">
      <c r="A1106" s="23"/>
      <c r="B1106" s="78"/>
      <c r="C1106" s="23"/>
      <c r="D1106" s="23"/>
      <c r="E1106" s="23"/>
    </row>
    <row r="1107" spans="1:5" x14ac:dyDescent="0.2">
      <c r="A1107" s="23"/>
      <c r="B1107" s="78"/>
      <c r="C1107" s="23"/>
      <c r="D1107" s="23"/>
      <c r="E1107" s="23"/>
    </row>
    <row r="1108" spans="1:5" x14ac:dyDescent="0.2">
      <c r="A1108" s="23"/>
      <c r="B1108" s="78"/>
      <c r="C1108" s="23"/>
      <c r="D1108" s="23"/>
      <c r="E1108" s="23"/>
    </row>
    <row r="1109" spans="1:5" x14ac:dyDescent="0.2">
      <c r="A1109" s="23"/>
      <c r="B1109" s="78"/>
      <c r="C1109" s="23"/>
      <c r="D1109" s="23"/>
      <c r="E1109" s="23"/>
    </row>
    <row r="1110" spans="1:5" x14ac:dyDescent="0.2">
      <c r="A1110" s="23"/>
      <c r="B1110" s="78"/>
      <c r="C1110" s="23"/>
      <c r="D1110" s="23"/>
      <c r="E1110" s="23"/>
    </row>
    <row r="1111" spans="1:5" x14ac:dyDescent="0.2">
      <c r="A1111" s="23"/>
      <c r="B1111" s="78"/>
      <c r="C1111" s="23"/>
      <c r="D1111" s="23"/>
      <c r="E1111" s="23"/>
    </row>
    <row r="1112" spans="1:5" x14ac:dyDescent="0.2">
      <c r="A1112" s="23"/>
      <c r="B1112" s="78"/>
      <c r="C1112" s="23"/>
      <c r="D1112" s="23"/>
      <c r="E1112" s="23"/>
    </row>
    <row r="1113" spans="1:5" x14ac:dyDescent="0.2">
      <c r="A1113" s="23"/>
      <c r="B1113" s="78"/>
      <c r="C1113" s="23"/>
      <c r="D1113" s="23"/>
      <c r="E1113" s="23"/>
    </row>
    <row r="1114" spans="1:5" x14ac:dyDescent="0.2">
      <c r="A1114" s="23"/>
      <c r="B1114" s="78"/>
      <c r="C1114" s="23"/>
      <c r="D1114" s="23"/>
      <c r="E1114" s="23"/>
    </row>
    <row r="1115" spans="1:5" x14ac:dyDescent="0.2">
      <c r="A1115" s="23"/>
      <c r="B1115" s="78"/>
      <c r="C1115" s="23"/>
      <c r="D1115" s="23"/>
      <c r="E1115" s="23"/>
    </row>
    <row r="1116" spans="1:5" x14ac:dyDescent="0.2">
      <c r="A1116" s="23"/>
      <c r="B1116" s="78"/>
      <c r="C1116" s="23"/>
      <c r="D1116" s="23"/>
      <c r="E1116" s="23"/>
    </row>
    <row r="1117" spans="1:5" x14ac:dyDescent="0.2">
      <c r="A1117" s="23"/>
      <c r="B1117" s="78"/>
      <c r="C1117" s="23"/>
      <c r="D1117" s="23"/>
      <c r="E1117" s="23"/>
    </row>
    <row r="1118" spans="1:5" x14ac:dyDescent="0.2">
      <c r="A1118" s="23"/>
      <c r="B1118" s="78"/>
      <c r="C1118" s="23"/>
      <c r="D1118" s="23"/>
      <c r="E1118" s="23"/>
    </row>
    <row r="1119" spans="1:5" x14ac:dyDescent="0.2">
      <c r="A1119" s="23"/>
      <c r="B1119" s="78"/>
      <c r="C1119" s="23"/>
      <c r="D1119" s="23"/>
      <c r="E1119" s="23"/>
    </row>
    <row r="1120" spans="1:5" x14ac:dyDescent="0.2">
      <c r="A1120" s="23"/>
      <c r="B1120" s="78"/>
      <c r="C1120" s="23"/>
      <c r="D1120" s="23"/>
      <c r="E1120" s="23"/>
    </row>
    <row r="1121" spans="1:5" x14ac:dyDescent="0.2">
      <c r="A1121" s="23"/>
      <c r="B1121" s="78"/>
      <c r="C1121" s="23"/>
      <c r="D1121" s="23"/>
      <c r="E1121" s="23"/>
    </row>
    <row r="1122" spans="1:5" x14ac:dyDescent="0.2">
      <c r="A1122" s="23"/>
      <c r="B1122" s="78"/>
      <c r="C1122" s="23"/>
      <c r="D1122" s="23"/>
      <c r="E1122" s="23"/>
    </row>
    <row r="1123" spans="1:5" x14ac:dyDescent="0.2">
      <c r="A1123" s="23"/>
      <c r="B1123" s="78"/>
      <c r="C1123" s="23"/>
      <c r="D1123" s="23"/>
      <c r="E1123" s="23"/>
    </row>
    <row r="1124" spans="1:5" x14ac:dyDescent="0.2">
      <c r="A1124" s="23"/>
      <c r="B1124" s="78"/>
      <c r="C1124" s="23"/>
      <c r="D1124" s="23"/>
      <c r="E1124" s="23"/>
    </row>
    <row r="1125" spans="1:5" x14ac:dyDescent="0.2">
      <c r="A1125" s="23"/>
      <c r="B1125" s="78"/>
      <c r="C1125" s="23"/>
      <c r="D1125" s="23"/>
      <c r="E1125" s="23"/>
    </row>
    <row r="1126" spans="1:5" x14ac:dyDescent="0.2">
      <c r="A1126" s="23"/>
      <c r="B1126" s="78"/>
      <c r="C1126" s="23"/>
      <c r="D1126" s="23"/>
      <c r="E1126" s="23"/>
    </row>
    <row r="1127" spans="1:5" x14ac:dyDescent="0.2">
      <c r="A1127" s="23"/>
      <c r="B1127" s="78"/>
      <c r="C1127" s="23"/>
      <c r="D1127" s="23"/>
      <c r="E1127" s="23"/>
    </row>
    <row r="1128" spans="1:5" x14ac:dyDescent="0.2">
      <c r="A1128" s="23"/>
      <c r="B1128" s="78"/>
      <c r="C1128" s="23"/>
      <c r="D1128" s="23"/>
      <c r="E1128" s="23"/>
    </row>
    <row r="1129" spans="1:5" x14ac:dyDescent="0.2">
      <c r="A1129" s="23"/>
      <c r="B1129" s="78"/>
      <c r="C1129" s="23"/>
      <c r="D1129" s="23"/>
      <c r="E1129" s="23"/>
    </row>
    <row r="1130" spans="1:5" x14ac:dyDescent="0.2">
      <c r="A1130" s="23"/>
      <c r="B1130" s="78"/>
      <c r="C1130" s="23"/>
      <c r="D1130" s="23"/>
      <c r="E1130" s="23"/>
    </row>
    <row r="1131" spans="1:5" x14ac:dyDescent="0.2">
      <c r="A1131" s="23"/>
      <c r="B1131" s="78"/>
      <c r="C1131" s="23"/>
      <c r="D1131" s="23"/>
      <c r="E1131" s="23"/>
    </row>
    <row r="1132" spans="1:5" x14ac:dyDescent="0.2">
      <c r="A1132" s="23"/>
      <c r="B1132" s="78"/>
      <c r="C1132" s="23"/>
      <c r="D1132" s="23"/>
      <c r="E1132" s="23"/>
    </row>
    <row r="1133" spans="1:5" x14ac:dyDescent="0.2">
      <c r="A1133" s="23"/>
      <c r="B1133" s="78"/>
      <c r="C1133" s="23"/>
      <c r="D1133" s="23"/>
      <c r="E1133" s="23"/>
    </row>
    <row r="1134" spans="1:5" x14ac:dyDescent="0.2">
      <c r="A1134" s="23"/>
      <c r="B1134" s="78"/>
      <c r="C1134" s="23"/>
      <c r="D1134" s="23"/>
      <c r="E1134" s="23"/>
    </row>
    <row r="1135" spans="1:5" x14ac:dyDescent="0.2">
      <c r="A1135" s="23"/>
      <c r="B1135" s="78"/>
      <c r="C1135" s="23"/>
      <c r="D1135" s="23"/>
      <c r="E1135" s="23"/>
    </row>
    <row r="1136" spans="1:5" x14ac:dyDescent="0.2">
      <c r="A1136" s="23"/>
      <c r="B1136" s="78"/>
      <c r="C1136" s="23"/>
      <c r="D1136" s="23"/>
      <c r="E1136" s="23"/>
    </row>
    <row r="1137" spans="1:5" x14ac:dyDescent="0.2">
      <c r="A1137" s="23"/>
      <c r="B1137" s="78"/>
      <c r="C1137" s="23"/>
      <c r="D1137" s="23"/>
      <c r="E1137" s="23"/>
    </row>
    <row r="1138" spans="1:5" x14ac:dyDescent="0.2">
      <c r="A1138" s="23"/>
      <c r="B1138" s="78"/>
      <c r="C1138" s="23"/>
      <c r="D1138" s="23"/>
      <c r="E1138" s="23"/>
    </row>
    <row r="1139" spans="1:5" x14ac:dyDescent="0.2">
      <c r="A1139" s="23"/>
      <c r="B1139" s="78"/>
      <c r="C1139" s="23"/>
      <c r="D1139" s="23"/>
      <c r="E1139" s="23"/>
    </row>
    <row r="1140" spans="1:5" x14ac:dyDescent="0.2">
      <c r="A1140" s="23"/>
      <c r="B1140" s="78"/>
      <c r="C1140" s="23"/>
      <c r="D1140" s="23"/>
      <c r="E1140" s="23"/>
    </row>
    <row r="1141" spans="1:5" x14ac:dyDescent="0.2">
      <c r="A1141" s="23"/>
      <c r="B1141" s="78"/>
      <c r="C1141" s="23"/>
      <c r="D1141" s="23"/>
      <c r="E1141" s="23"/>
    </row>
    <row r="1142" spans="1:5" x14ac:dyDescent="0.2">
      <c r="A1142" s="23"/>
      <c r="B1142" s="78"/>
      <c r="C1142" s="23"/>
      <c r="D1142" s="23"/>
      <c r="E1142" s="23"/>
    </row>
    <row r="1143" spans="1:5" x14ac:dyDescent="0.2">
      <c r="A1143" s="23"/>
      <c r="B1143" s="78"/>
      <c r="C1143" s="23"/>
      <c r="D1143" s="23"/>
      <c r="E1143" s="23"/>
    </row>
    <row r="1144" spans="1:5" x14ac:dyDescent="0.2">
      <c r="A1144" s="23"/>
      <c r="B1144" s="78"/>
      <c r="C1144" s="23"/>
      <c r="D1144" s="23"/>
      <c r="E1144" s="23"/>
    </row>
    <row r="1145" spans="1:5" x14ac:dyDescent="0.2">
      <c r="A1145" s="23"/>
      <c r="B1145" s="78"/>
      <c r="C1145" s="23"/>
      <c r="D1145" s="23"/>
      <c r="E1145" s="23"/>
    </row>
    <row r="1146" spans="1:5" x14ac:dyDescent="0.2">
      <c r="A1146" s="23"/>
      <c r="B1146" s="78"/>
      <c r="C1146" s="23"/>
      <c r="D1146" s="23"/>
      <c r="E1146" s="23"/>
    </row>
    <row r="1147" spans="1:5" x14ac:dyDescent="0.2">
      <c r="A1147" s="23"/>
      <c r="B1147" s="78"/>
      <c r="C1147" s="23"/>
      <c r="D1147" s="23"/>
      <c r="E1147" s="23"/>
    </row>
    <row r="1148" spans="1:5" x14ac:dyDescent="0.2">
      <c r="A1148" s="23"/>
      <c r="B1148" s="78"/>
      <c r="C1148" s="23"/>
      <c r="D1148" s="23"/>
      <c r="E1148" s="23"/>
    </row>
    <row r="1149" spans="1:5" x14ac:dyDescent="0.2">
      <c r="A1149" s="23"/>
      <c r="B1149" s="78"/>
      <c r="C1149" s="23"/>
      <c r="D1149" s="23"/>
      <c r="E1149" s="23"/>
    </row>
    <row r="1150" spans="1:5" x14ac:dyDescent="0.2">
      <c r="A1150" s="23"/>
      <c r="B1150" s="78"/>
      <c r="C1150" s="23"/>
      <c r="D1150" s="23"/>
      <c r="E1150" s="23"/>
    </row>
    <row r="1151" spans="1:5" x14ac:dyDescent="0.2">
      <c r="A1151" s="23"/>
      <c r="B1151" s="78"/>
      <c r="C1151" s="23"/>
      <c r="D1151" s="23"/>
      <c r="E1151" s="23"/>
    </row>
    <row r="1152" spans="1:5" x14ac:dyDescent="0.2">
      <c r="A1152" s="23"/>
      <c r="B1152" s="78"/>
      <c r="C1152" s="23"/>
      <c r="D1152" s="23"/>
      <c r="E1152" s="23"/>
    </row>
    <row r="1153" spans="1:5" x14ac:dyDescent="0.2">
      <c r="A1153" s="23"/>
      <c r="B1153" s="78"/>
      <c r="C1153" s="23"/>
      <c r="D1153" s="23"/>
      <c r="E1153" s="23"/>
    </row>
    <row r="1154" spans="1:5" x14ac:dyDescent="0.2">
      <c r="A1154" s="23"/>
      <c r="B1154" s="78"/>
      <c r="C1154" s="23"/>
      <c r="D1154" s="23"/>
      <c r="E1154" s="23"/>
    </row>
    <row r="1155" spans="1:5" x14ac:dyDescent="0.2">
      <c r="A1155" s="23"/>
      <c r="B1155" s="78"/>
      <c r="C1155" s="23"/>
      <c r="D1155" s="23"/>
      <c r="E1155" s="23"/>
    </row>
    <row r="1156" spans="1:5" x14ac:dyDescent="0.2">
      <c r="A1156" s="23"/>
      <c r="B1156" s="78"/>
      <c r="C1156" s="23"/>
      <c r="D1156" s="23"/>
      <c r="E1156" s="23"/>
    </row>
    <row r="1157" spans="1:5" x14ac:dyDescent="0.2">
      <c r="A1157" s="23"/>
      <c r="B1157" s="78"/>
      <c r="C1157" s="23"/>
      <c r="D1157" s="23"/>
      <c r="E1157" s="23"/>
    </row>
    <row r="1158" spans="1:5" x14ac:dyDescent="0.2">
      <c r="A1158" s="23"/>
      <c r="B1158" s="78"/>
      <c r="C1158" s="23"/>
      <c r="D1158" s="23"/>
      <c r="E1158" s="23"/>
    </row>
    <row r="1159" spans="1:5" x14ac:dyDescent="0.2">
      <c r="A1159" s="23"/>
      <c r="B1159" s="78"/>
      <c r="C1159" s="23"/>
      <c r="D1159" s="23"/>
      <c r="E1159" s="23"/>
    </row>
    <row r="1160" spans="1:5" x14ac:dyDescent="0.2">
      <c r="A1160" s="23"/>
      <c r="B1160" s="78"/>
      <c r="C1160" s="23"/>
      <c r="D1160" s="23"/>
      <c r="E1160" s="23"/>
    </row>
    <row r="1161" spans="1:5" x14ac:dyDescent="0.2">
      <c r="A1161" s="23"/>
      <c r="B1161" s="78"/>
      <c r="C1161" s="23"/>
      <c r="D1161" s="23"/>
      <c r="E1161" s="23"/>
    </row>
    <row r="1162" spans="1:5" x14ac:dyDescent="0.2">
      <c r="A1162" s="23"/>
      <c r="B1162" s="78"/>
      <c r="C1162" s="23"/>
      <c r="D1162" s="23"/>
      <c r="E1162" s="23"/>
    </row>
    <row r="1163" spans="1:5" x14ac:dyDescent="0.2">
      <c r="A1163" s="23"/>
      <c r="B1163" s="78"/>
      <c r="C1163" s="23"/>
      <c r="D1163" s="23"/>
      <c r="E1163" s="23"/>
    </row>
    <row r="1164" spans="1:5" x14ac:dyDescent="0.2">
      <c r="A1164" s="23"/>
      <c r="B1164" s="78"/>
      <c r="C1164" s="23"/>
      <c r="D1164" s="23"/>
      <c r="E1164" s="23"/>
    </row>
    <row r="1165" spans="1:5" x14ac:dyDescent="0.2">
      <c r="A1165" s="23"/>
      <c r="B1165" s="78"/>
      <c r="C1165" s="23"/>
      <c r="D1165" s="23"/>
      <c r="E1165" s="23"/>
    </row>
    <row r="1166" spans="1:5" x14ac:dyDescent="0.2">
      <c r="A1166" s="23"/>
      <c r="B1166" s="78"/>
      <c r="C1166" s="23"/>
      <c r="D1166" s="23"/>
      <c r="E1166" s="23"/>
    </row>
    <row r="1167" spans="1:5" x14ac:dyDescent="0.2">
      <c r="A1167" s="23"/>
      <c r="B1167" s="78"/>
      <c r="C1167" s="23"/>
      <c r="D1167" s="23"/>
      <c r="E1167" s="23"/>
    </row>
    <row r="1168" spans="1:5" x14ac:dyDescent="0.2">
      <c r="A1168" s="23"/>
      <c r="B1168" s="78"/>
      <c r="C1168" s="23"/>
      <c r="D1168" s="23"/>
      <c r="E1168" s="23"/>
    </row>
    <row r="1169" spans="1:5" x14ac:dyDescent="0.2">
      <c r="A1169" s="23"/>
      <c r="B1169" s="78"/>
      <c r="C1169" s="23"/>
      <c r="D1169" s="23"/>
      <c r="E1169" s="23"/>
    </row>
    <row r="1170" spans="1:5" x14ac:dyDescent="0.2">
      <c r="A1170" s="23"/>
      <c r="B1170" s="78"/>
      <c r="C1170" s="23"/>
      <c r="D1170" s="23"/>
      <c r="E1170" s="23"/>
    </row>
    <row r="1171" spans="1:5" x14ac:dyDescent="0.2">
      <c r="A1171" s="23"/>
      <c r="B1171" s="78"/>
      <c r="C1171" s="23"/>
      <c r="D1171" s="23"/>
      <c r="E1171" s="23"/>
    </row>
    <row r="1172" spans="1:5" x14ac:dyDescent="0.2">
      <c r="A1172" s="23"/>
      <c r="B1172" s="78"/>
      <c r="C1172" s="23"/>
      <c r="D1172" s="23"/>
      <c r="E1172" s="23"/>
    </row>
    <row r="1173" spans="1:5" x14ac:dyDescent="0.2">
      <c r="A1173" s="23"/>
      <c r="B1173" s="78"/>
      <c r="C1173" s="23"/>
      <c r="D1173" s="23"/>
      <c r="E1173" s="23"/>
    </row>
    <row r="1174" spans="1:5" x14ac:dyDescent="0.2">
      <c r="A1174" s="23"/>
      <c r="B1174" s="78"/>
      <c r="C1174" s="23"/>
      <c r="D1174" s="23"/>
      <c r="E1174" s="23"/>
    </row>
    <row r="1175" spans="1:5" x14ac:dyDescent="0.2">
      <c r="A1175" s="23"/>
      <c r="B1175" s="78"/>
      <c r="C1175" s="23"/>
      <c r="D1175" s="23"/>
      <c r="E1175" s="23"/>
    </row>
    <row r="1176" spans="1:5" x14ac:dyDescent="0.2">
      <c r="A1176" s="23"/>
      <c r="B1176" s="78"/>
      <c r="C1176" s="23"/>
      <c r="D1176" s="23"/>
      <c r="E1176" s="23"/>
    </row>
    <row r="1177" spans="1:5" x14ac:dyDescent="0.2">
      <c r="A1177" s="23"/>
      <c r="B1177" s="78"/>
      <c r="C1177" s="23"/>
      <c r="D1177" s="23"/>
      <c r="E1177" s="23"/>
    </row>
    <row r="1178" spans="1:5" x14ac:dyDescent="0.2">
      <c r="A1178" s="23"/>
      <c r="B1178" s="78"/>
      <c r="C1178" s="23"/>
      <c r="D1178" s="23"/>
      <c r="E1178" s="23"/>
    </row>
    <row r="1179" spans="1:5" x14ac:dyDescent="0.2">
      <c r="A1179" s="23"/>
      <c r="B1179" s="78"/>
      <c r="C1179" s="23"/>
      <c r="D1179" s="23"/>
      <c r="E1179" s="23"/>
    </row>
    <row r="1180" spans="1:5" x14ac:dyDescent="0.2">
      <c r="A1180" s="23"/>
      <c r="B1180" s="78"/>
      <c r="C1180" s="23"/>
      <c r="D1180" s="23"/>
      <c r="E1180" s="23"/>
    </row>
    <row r="1181" spans="1:5" x14ac:dyDescent="0.2">
      <c r="A1181" s="23"/>
      <c r="B1181" s="78"/>
      <c r="C1181" s="23"/>
      <c r="D1181" s="23"/>
      <c r="E1181" s="23"/>
    </row>
    <row r="1182" spans="1:5" x14ac:dyDescent="0.2">
      <c r="A1182" s="23"/>
      <c r="B1182" s="78"/>
      <c r="C1182" s="23"/>
      <c r="D1182" s="23"/>
      <c r="E1182" s="23"/>
    </row>
    <row r="1183" spans="1:5" x14ac:dyDescent="0.2">
      <c r="A1183" s="23"/>
      <c r="B1183" s="78"/>
      <c r="C1183" s="23"/>
      <c r="D1183" s="23"/>
      <c r="E1183" s="23"/>
    </row>
    <row r="1184" spans="1:5" x14ac:dyDescent="0.2">
      <c r="A1184" s="23"/>
      <c r="B1184" s="78"/>
      <c r="C1184" s="23"/>
      <c r="D1184" s="23"/>
      <c r="E1184" s="23"/>
    </row>
    <row r="1185" spans="1:5" x14ac:dyDescent="0.2">
      <c r="A1185" s="23"/>
      <c r="B1185" s="78"/>
      <c r="C1185" s="23"/>
      <c r="D1185" s="23"/>
      <c r="E1185" s="23"/>
    </row>
    <row r="1186" spans="1:5" x14ac:dyDescent="0.2">
      <c r="A1186" s="23"/>
      <c r="B1186" s="78"/>
      <c r="C1186" s="23"/>
      <c r="D1186" s="23"/>
      <c r="E1186" s="23"/>
    </row>
    <row r="1187" spans="1:5" x14ac:dyDescent="0.2">
      <c r="A1187" s="23"/>
      <c r="B1187" s="78"/>
      <c r="C1187" s="23"/>
      <c r="D1187" s="23"/>
      <c r="E1187" s="23"/>
    </row>
    <row r="1188" spans="1:5" x14ac:dyDescent="0.2">
      <c r="A1188" s="23"/>
      <c r="B1188" s="78"/>
      <c r="C1188" s="23"/>
      <c r="D1188" s="23"/>
      <c r="E1188" s="23"/>
    </row>
    <row r="1189" spans="1:5" x14ac:dyDescent="0.2">
      <c r="A1189" s="23"/>
      <c r="B1189" s="78"/>
      <c r="C1189" s="23"/>
      <c r="D1189" s="23"/>
      <c r="E1189" s="23"/>
    </row>
    <row r="1190" spans="1:5" x14ac:dyDescent="0.2">
      <c r="A1190" s="23"/>
      <c r="B1190" s="78"/>
      <c r="C1190" s="23"/>
      <c r="D1190" s="23"/>
      <c r="E1190" s="23"/>
    </row>
    <row r="1191" spans="1:5" x14ac:dyDescent="0.2">
      <c r="A1191" s="23"/>
      <c r="B1191" s="78"/>
      <c r="C1191" s="23"/>
      <c r="D1191" s="23"/>
      <c r="E1191" s="23"/>
    </row>
    <row r="1192" spans="1:5" x14ac:dyDescent="0.2">
      <c r="A1192" s="23"/>
      <c r="B1192" s="78"/>
      <c r="C1192" s="23"/>
      <c r="D1192" s="23"/>
      <c r="E1192" s="23"/>
    </row>
    <row r="1193" spans="1:5" x14ac:dyDescent="0.2">
      <c r="A1193" s="23"/>
      <c r="B1193" s="78"/>
      <c r="C1193" s="23"/>
      <c r="D1193" s="23"/>
      <c r="E1193" s="23"/>
    </row>
    <row r="1194" spans="1:5" x14ac:dyDescent="0.2">
      <c r="A1194" s="23"/>
      <c r="B1194" s="78"/>
      <c r="C1194" s="23"/>
      <c r="D1194" s="23"/>
      <c r="E1194" s="23"/>
    </row>
    <row r="1195" spans="1:5" x14ac:dyDescent="0.2">
      <c r="A1195" s="23"/>
      <c r="B1195" s="78"/>
      <c r="C1195" s="23"/>
      <c r="D1195" s="23"/>
      <c r="E1195" s="23"/>
    </row>
    <row r="1196" spans="1:5" x14ac:dyDescent="0.2">
      <c r="A1196" s="23"/>
      <c r="B1196" s="78"/>
      <c r="C1196" s="23"/>
      <c r="D1196" s="23"/>
      <c r="E1196" s="23"/>
    </row>
    <row r="1197" spans="1:5" x14ac:dyDescent="0.2">
      <c r="A1197" s="23"/>
      <c r="B1197" s="78"/>
      <c r="C1197" s="23"/>
      <c r="D1197" s="23"/>
      <c r="E1197" s="23"/>
    </row>
    <row r="1198" spans="1:5" x14ac:dyDescent="0.2">
      <c r="A1198" s="23"/>
      <c r="B1198" s="78"/>
      <c r="C1198" s="23"/>
      <c r="D1198" s="23"/>
      <c r="E1198" s="23"/>
    </row>
    <row r="1199" spans="1:5" x14ac:dyDescent="0.2">
      <c r="A1199" s="23"/>
      <c r="B1199" s="78"/>
      <c r="C1199" s="23"/>
      <c r="D1199" s="23"/>
      <c r="E1199" s="23"/>
    </row>
    <row r="1200" spans="1:5" x14ac:dyDescent="0.2">
      <c r="A1200" s="23"/>
      <c r="B1200" s="78"/>
      <c r="C1200" s="23"/>
      <c r="D1200" s="23"/>
      <c r="E1200" s="23"/>
    </row>
    <row r="1201" spans="1:5" x14ac:dyDescent="0.2">
      <c r="A1201" s="23"/>
      <c r="B1201" s="78"/>
      <c r="C1201" s="23"/>
      <c r="D1201" s="23"/>
      <c r="E1201" s="23"/>
    </row>
    <row r="1202" spans="1:5" x14ac:dyDescent="0.2">
      <c r="A1202" s="23"/>
      <c r="B1202" s="78"/>
      <c r="C1202" s="23"/>
      <c r="D1202" s="23"/>
      <c r="E1202" s="23"/>
    </row>
    <row r="1203" spans="1:5" x14ac:dyDescent="0.2">
      <c r="A1203" s="23"/>
      <c r="B1203" s="78"/>
      <c r="C1203" s="23"/>
      <c r="D1203" s="23"/>
      <c r="E1203" s="23"/>
    </row>
    <row r="1204" spans="1:5" x14ac:dyDescent="0.2">
      <c r="A1204" s="23"/>
      <c r="B1204" s="78"/>
      <c r="C1204" s="23"/>
      <c r="D1204" s="23"/>
      <c r="E1204" s="23"/>
    </row>
    <row r="1205" spans="1:5" x14ac:dyDescent="0.2">
      <c r="A1205" s="23"/>
      <c r="B1205" s="78"/>
      <c r="C1205" s="23"/>
      <c r="D1205" s="23"/>
      <c r="E1205" s="23"/>
    </row>
    <row r="1206" spans="1:5" x14ac:dyDescent="0.2">
      <c r="A1206" s="23"/>
      <c r="B1206" s="78"/>
      <c r="C1206" s="23"/>
      <c r="D1206" s="23"/>
      <c r="E1206" s="23"/>
    </row>
    <row r="1207" spans="1:5" x14ac:dyDescent="0.2">
      <c r="A1207" s="23"/>
      <c r="B1207" s="78"/>
      <c r="C1207" s="23"/>
      <c r="D1207" s="23"/>
      <c r="E1207" s="23"/>
    </row>
    <row r="1208" spans="1:5" x14ac:dyDescent="0.2">
      <c r="A1208" s="23"/>
      <c r="B1208" s="78"/>
      <c r="C1208" s="23"/>
      <c r="D1208" s="23"/>
      <c r="E1208" s="23"/>
    </row>
    <row r="1209" spans="1:5" x14ac:dyDescent="0.2">
      <c r="A1209" s="23"/>
      <c r="B1209" s="78"/>
      <c r="C1209" s="23"/>
      <c r="D1209" s="23"/>
      <c r="E1209" s="23"/>
    </row>
    <row r="1210" spans="1:5" x14ac:dyDescent="0.2">
      <c r="A1210" s="23"/>
      <c r="B1210" s="78"/>
      <c r="C1210" s="23"/>
      <c r="D1210" s="23"/>
      <c r="E1210" s="23"/>
    </row>
    <row r="1211" spans="1:5" x14ac:dyDescent="0.2">
      <c r="A1211" s="23"/>
      <c r="B1211" s="78"/>
      <c r="C1211" s="23"/>
      <c r="D1211" s="23"/>
      <c r="E1211" s="23"/>
    </row>
    <row r="1212" spans="1:5" x14ac:dyDescent="0.2">
      <c r="A1212" s="23"/>
      <c r="B1212" s="78"/>
      <c r="C1212" s="23"/>
      <c r="D1212" s="23"/>
      <c r="E1212" s="23"/>
    </row>
    <row r="1213" spans="1:5" x14ac:dyDescent="0.2">
      <c r="A1213" s="23"/>
      <c r="B1213" s="78"/>
      <c r="C1213" s="23"/>
      <c r="D1213" s="23"/>
      <c r="E1213" s="23"/>
    </row>
    <row r="1214" spans="1:5" x14ac:dyDescent="0.2">
      <c r="A1214" s="23"/>
      <c r="B1214" s="78"/>
      <c r="C1214" s="23"/>
      <c r="D1214" s="23"/>
      <c r="E1214" s="23"/>
    </row>
    <row r="1215" spans="1:5" x14ac:dyDescent="0.2">
      <c r="A1215" s="23"/>
      <c r="B1215" s="78"/>
      <c r="C1215" s="23"/>
      <c r="D1215" s="23"/>
      <c r="E1215" s="23"/>
    </row>
    <row r="1216" spans="1:5" x14ac:dyDescent="0.2">
      <c r="A1216" s="23"/>
      <c r="B1216" s="78"/>
      <c r="C1216" s="23"/>
      <c r="D1216" s="23"/>
      <c r="E1216" s="23"/>
    </row>
    <row r="1217" spans="1:5" x14ac:dyDescent="0.2">
      <c r="A1217" s="23"/>
      <c r="B1217" s="78"/>
      <c r="C1217" s="23"/>
      <c r="D1217" s="23"/>
      <c r="E1217" s="23"/>
    </row>
    <row r="1218" spans="1:5" x14ac:dyDescent="0.2">
      <c r="A1218" s="23"/>
      <c r="B1218" s="78"/>
      <c r="C1218" s="23"/>
      <c r="D1218" s="23"/>
      <c r="E1218" s="23"/>
    </row>
    <row r="1219" spans="1:5" x14ac:dyDescent="0.2">
      <c r="A1219" s="23"/>
      <c r="B1219" s="78"/>
      <c r="C1219" s="23"/>
      <c r="D1219" s="23"/>
      <c r="E1219" s="23"/>
    </row>
    <row r="1220" spans="1:5" x14ac:dyDescent="0.2">
      <c r="A1220" s="23"/>
      <c r="B1220" s="78"/>
      <c r="C1220" s="23"/>
      <c r="D1220" s="23"/>
      <c r="E1220" s="23"/>
    </row>
    <row r="1221" spans="1:5" x14ac:dyDescent="0.2">
      <c r="A1221" s="23"/>
      <c r="B1221" s="78"/>
      <c r="C1221" s="23"/>
      <c r="D1221" s="23"/>
      <c r="E1221" s="23"/>
    </row>
    <row r="1222" spans="1:5" x14ac:dyDescent="0.2">
      <c r="A1222" s="23"/>
      <c r="B1222" s="78"/>
      <c r="C1222" s="23"/>
      <c r="D1222" s="23"/>
      <c r="E1222" s="23"/>
    </row>
    <row r="1223" spans="1:5" x14ac:dyDescent="0.2">
      <c r="A1223" s="23"/>
      <c r="B1223" s="78"/>
      <c r="C1223" s="23"/>
      <c r="D1223" s="23"/>
      <c r="E1223" s="23"/>
    </row>
    <row r="1224" spans="1:5" x14ac:dyDescent="0.2">
      <c r="A1224" s="23"/>
      <c r="B1224" s="78"/>
      <c r="C1224" s="23"/>
      <c r="D1224" s="23"/>
      <c r="E1224" s="23"/>
    </row>
    <row r="1225" spans="1:5" x14ac:dyDescent="0.2">
      <c r="A1225" s="23"/>
      <c r="B1225" s="78"/>
      <c r="C1225" s="23"/>
      <c r="D1225" s="23"/>
      <c r="E1225" s="23"/>
    </row>
    <row r="1226" spans="1:5" x14ac:dyDescent="0.2">
      <c r="A1226" s="23"/>
      <c r="B1226" s="78"/>
      <c r="C1226" s="23"/>
      <c r="D1226" s="23"/>
      <c r="E1226" s="23"/>
    </row>
    <row r="1227" spans="1:5" x14ac:dyDescent="0.2">
      <c r="A1227" s="23"/>
      <c r="B1227" s="78"/>
      <c r="C1227" s="23"/>
      <c r="D1227" s="23"/>
      <c r="E1227" s="23"/>
    </row>
    <row r="1228" spans="1:5" x14ac:dyDescent="0.2">
      <c r="A1228" s="23"/>
      <c r="B1228" s="78"/>
      <c r="C1228" s="23"/>
      <c r="D1228" s="23"/>
      <c r="E1228" s="23"/>
    </row>
    <row r="1229" spans="1:5" x14ac:dyDescent="0.2">
      <c r="A1229" s="23"/>
      <c r="B1229" s="78"/>
      <c r="C1229" s="23"/>
      <c r="D1229" s="23"/>
      <c r="E1229" s="23"/>
    </row>
    <row r="1230" spans="1:5" x14ac:dyDescent="0.2">
      <c r="A1230" s="23"/>
      <c r="B1230" s="78"/>
      <c r="C1230" s="23"/>
      <c r="D1230" s="23"/>
      <c r="E1230" s="23"/>
    </row>
    <row r="1231" spans="1:5" x14ac:dyDescent="0.2">
      <c r="A1231" s="23"/>
      <c r="B1231" s="78"/>
      <c r="C1231" s="23"/>
      <c r="D1231" s="23"/>
      <c r="E1231" s="23"/>
    </row>
    <row r="1232" spans="1:5" x14ac:dyDescent="0.2">
      <c r="A1232" s="23"/>
      <c r="B1232" s="78"/>
      <c r="C1232" s="23"/>
      <c r="D1232" s="23"/>
      <c r="E1232" s="23"/>
    </row>
    <row r="1233" spans="1:5" x14ac:dyDescent="0.2">
      <c r="A1233" s="23"/>
      <c r="B1233" s="78"/>
      <c r="C1233" s="23"/>
      <c r="D1233" s="23"/>
      <c r="E1233" s="23"/>
    </row>
    <row r="1234" spans="1:5" x14ac:dyDescent="0.2">
      <c r="A1234" s="23"/>
      <c r="B1234" s="78"/>
      <c r="C1234" s="23"/>
      <c r="D1234" s="23"/>
      <c r="E1234" s="23"/>
    </row>
    <row r="1235" spans="1:5" x14ac:dyDescent="0.2">
      <c r="A1235" s="23"/>
      <c r="B1235" s="78"/>
      <c r="C1235" s="23"/>
      <c r="D1235" s="23"/>
      <c r="E1235" s="23"/>
    </row>
    <row r="1236" spans="1:5" x14ac:dyDescent="0.2">
      <c r="A1236" s="23"/>
      <c r="B1236" s="78"/>
      <c r="C1236" s="23"/>
      <c r="D1236" s="23"/>
      <c r="E1236" s="23"/>
    </row>
    <row r="1237" spans="1:5" x14ac:dyDescent="0.2">
      <c r="A1237" s="23"/>
      <c r="B1237" s="78"/>
      <c r="C1237" s="23"/>
      <c r="D1237" s="23"/>
      <c r="E1237" s="23"/>
    </row>
    <row r="1238" spans="1:5" x14ac:dyDescent="0.2">
      <c r="A1238" s="23"/>
      <c r="B1238" s="78"/>
      <c r="C1238" s="23"/>
      <c r="D1238" s="23"/>
      <c r="E1238" s="23"/>
    </row>
    <row r="1239" spans="1:5" x14ac:dyDescent="0.2">
      <c r="A1239" s="23"/>
      <c r="B1239" s="78"/>
      <c r="C1239" s="23"/>
      <c r="D1239" s="23"/>
      <c r="E1239" s="23"/>
    </row>
    <row r="1240" spans="1:5" x14ac:dyDescent="0.2">
      <c r="A1240" s="23"/>
      <c r="B1240" s="78"/>
      <c r="C1240" s="23"/>
      <c r="D1240" s="23"/>
      <c r="E1240" s="23"/>
    </row>
    <row r="1241" spans="1:5" x14ac:dyDescent="0.2">
      <c r="A1241" s="23"/>
      <c r="B1241" s="78"/>
      <c r="C1241" s="23"/>
      <c r="D1241" s="23"/>
      <c r="E1241" s="23"/>
    </row>
    <row r="1242" spans="1:5" x14ac:dyDescent="0.2">
      <c r="A1242" s="23"/>
      <c r="B1242" s="78"/>
      <c r="C1242" s="23"/>
      <c r="D1242" s="23"/>
      <c r="E1242" s="23"/>
    </row>
    <row r="1243" spans="1:5" x14ac:dyDescent="0.2">
      <c r="A1243" s="23"/>
      <c r="B1243" s="78"/>
      <c r="C1243" s="23"/>
      <c r="D1243" s="23"/>
      <c r="E1243" s="23"/>
    </row>
    <row r="1244" spans="1:5" x14ac:dyDescent="0.2">
      <c r="A1244" s="23"/>
      <c r="B1244" s="78"/>
      <c r="C1244" s="23"/>
      <c r="D1244" s="23"/>
      <c r="E1244" s="23"/>
    </row>
    <row r="1245" spans="1:5" x14ac:dyDescent="0.2">
      <c r="A1245" s="23"/>
      <c r="B1245" s="78"/>
      <c r="C1245" s="23"/>
      <c r="D1245" s="23"/>
      <c r="E1245" s="23"/>
    </row>
    <row r="1246" spans="1:5" x14ac:dyDescent="0.2">
      <c r="A1246" s="23"/>
      <c r="B1246" s="78"/>
      <c r="C1246" s="23"/>
      <c r="D1246" s="23"/>
      <c r="E1246" s="23"/>
    </row>
    <row r="1247" spans="1:5" x14ac:dyDescent="0.2">
      <c r="A1247" s="23"/>
      <c r="B1247" s="78"/>
      <c r="C1247" s="23"/>
      <c r="D1247" s="23"/>
      <c r="E1247" s="23"/>
    </row>
    <row r="1248" spans="1:5" x14ac:dyDescent="0.2">
      <c r="A1248" s="23"/>
      <c r="B1248" s="78"/>
      <c r="C1248" s="23"/>
      <c r="D1248" s="23"/>
      <c r="E1248" s="23"/>
    </row>
    <row r="1249" spans="1:5" x14ac:dyDescent="0.2">
      <c r="A1249" s="23"/>
      <c r="B1249" s="78"/>
      <c r="C1249" s="23"/>
      <c r="D1249" s="23"/>
      <c r="E1249" s="23"/>
    </row>
    <row r="1250" spans="1:5" x14ac:dyDescent="0.2">
      <c r="A1250" s="23"/>
      <c r="B1250" s="78"/>
      <c r="C1250" s="23"/>
      <c r="D1250" s="23"/>
      <c r="E1250" s="23"/>
    </row>
    <row r="1251" spans="1:5" x14ac:dyDescent="0.2">
      <c r="A1251" s="23"/>
      <c r="B1251" s="78"/>
      <c r="C1251" s="23"/>
      <c r="D1251" s="23"/>
      <c r="E1251" s="23"/>
    </row>
    <row r="1252" spans="1:5" x14ac:dyDescent="0.2">
      <c r="A1252" s="23"/>
      <c r="B1252" s="78"/>
      <c r="C1252" s="23"/>
      <c r="D1252" s="23"/>
      <c r="E1252" s="23"/>
    </row>
    <row r="1253" spans="1:5" x14ac:dyDescent="0.2">
      <c r="A1253" s="23"/>
      <c r="B1253" s="78"/>
      <c r="C1253" s="23"/>
      <c r="D1253" s="23"/>
      <c r="E1253" s="23"/>
    </row>
    <row r="1254" spans="1:5" x14ac:dyDescent="0.2">
      <c r="A1254" s="23"/>
      <c r="B1254" s="78"/>
      <c r="C1254" s="23"/>
      <c r="D1254" s="23"/>
      <c r="E1254" s="23"/>
    </row>
    <row r="1255" spans="1:5" x14ac:dyDescent="0.2">
      <c r="A1255" s="23"/>
      <c r="B1255" s="78"/>
      <c r="C1255" s="23"/>
      <c r="D1255" s="23"/>
      <c r="E1255" s="23"/>
    </row>
    <row r="1256" spans="1:5" x14ac:dyDescent="0.2">
      <c r="A1256" s="23"/>
      <c r="B1256" s="78"/>
      <c r="C1256" s="23"/>
      <c r="D1256" s="23"/>
      <c r="E1256" s="23"/>
    </row>
    <row r="1257" spans="1:5" x14ac:dyDescent="0.2">
      <c r="A1257" s="23"/>
      <c r="B1257" s="78"/>
      <c r="C1257" s="23"/>
      <c r="D1257" s="23"/>
      <c r="E1257" s="23"/>
    </row>
    <row r="1258" spans="1:5" x14ac:dyDescent="0.2">
      <c r="A1258" s="23"/>
      <c r="B1258" s="78"/>
      <c r="C1258" s="23"/>
      <c r="D1258" s="23"/>
      <c r="E1258" s="23"/>
    </row>
    <row r="1259" spans="1:5" x14ac:dyDescent="0.2">
      <c r="A1259" s="23"/>
      <c r="B1259" s="78"/>
      <c r="C1259" s="23"/>
      <c r="D1259" s="23"/>
      <c r="E1259" s="23"/>
    </row>
    <row r="1260" spans="1:5" x14ac:dyDescent="0.2">
      <c r="A1260" s="23"/>
      <c r="B1260" s="78"/>
      <c r="C1260" s="23"/>
      <c r="D1260" s="23"/>
      <c r="E1260" s="23"/>
    </row>
    <row r="1261" spans="1:5" x14ac:dyDescent="0.2">
      <c r="A1261" s="23"/>
      <c r="B1261" s="78"/>
      <c r="C1261" s="23"/>
      <c r="D1261" s="23"/>
      <c r="E1261" s="23"/>
    </row>
    <row r="1262" spans="1:5" x14ac:dyDescent="0.2">
      <c r="A1262" s="23"/>
      <c r="B1262" s="78"/>
      <c r="C1262" s="23"/>
      <c r="D1262" s="23"/>
      <c r="E1262" s="23"/>
    </row>
    <row r="1263" spans="1:5" x14ac:dyDescent="0.2">
      <c r="A1263" s="23"/>
      <c r="B1263" s="78"/>
      <c r="C1263" s="23"/>
      <c r="D1263" s="23"/>
      <c r="E1263" s="23"/>
    </row>
    <row r="1264" spans="1:5" x14ac:dyDescent="0.2">
      <c r="A1264" s="23"/>
      <c r="B1264" s="78"/>
      <c r="C1264" s="23"/>
      <c r="D1264" s="23"/>
      <c r="E1264" s="23"/>
    </row>
    <row r="1265" spans="1:5" x14ac:dyDescent="0.2">
      <c r="A1265" s="23"/>
      <c r="B1265" s="78"/>
      <c r="C1265" s="23"/>
      <c r="D1265" s="23"/>
      <c r="E1265" s="23"/>
    </row>
    <row r="1266" spans="1:5" x14ac:dyDescent="0.2">
      <c r="A1266" s="23"/>
      <c r="B1266" s="78"/>
      <c r="C1266" s="23"/>
      <c r="D1266" s="23"/>
      <c r="E1266" s="23"/>
    </row>
    <row r="1267" spans="1:5" x14ac:dyDescent="0.2">
      <c r="A1267" s="23"/>
      <c r="B1267" s="78"/>
      <c r="C1267" s="23"/>
      <c r="D1267" s="23"/>
      <c r="E1267" s="23"/>
    </row>
    <row r="1268" spans="1:5" x14ac:dyDescent="0.2">
      <c r="A1268" s="23"/>
      <c r="B1268" s="78"/>
      <c r="C1268" s="23"/>
      <c r="D1268" s="23"/>
      <c r="E1268" s="23"/>
    </row>
    <row r="1269" spans="1:5" x14ac:dyDescent="0.2">
      <c r="A1269" s="23"/>
      <c r="B1269" s="78"/>
      <c r="C1269" s="23"/>
      <c r="D1269" s="23"/>
      <c r="E1269" s="23"/>
    </row>
    <row r="1270" spans="1:5" x14ac:dyDescent="0.2">
      <c r="A1270" s="23"/>
      <c r="B1270" s="78"/>
      <c r="C1270" s="23"/>
      <c r="D1270" s="23"/>
      <c r="E1270" s="23"/>
    </row>
    <row r="1271" spans="1:5" x14ac:dyDescent="0.2">
      <c r="A1271" s="23"/>
      <c r="B1271" s="78"/>
      <c r="C1271" s="23"/>
      <c r="D1271" s="23"/>
      <c r="E1271" s="23"/>
    </row>
    <row r="1272" spans="1:5" x14ac:dyDescent="0.2">
      <c r="A1272" s="23"/>
      <c r="B1272" s="78"/>
      <c r="C1272" s="23"/>
      <c r="D1272" s="23"/>
      <c r="E1272" s="23"/>
    </row>
    <row r="1273" spans="1:5" x14ac:dyDescent="0.2">
      <c r="A1273" s="23"/>
      <c r="B1273" s="78"/>
      <c r="C1273" s="23"/>
      <c r="D1273" s="23"/>
      <c r="E1273" s="23"/>
    </row>
    <row r="1274" spans="1:5" x14ac:dyDescent="0.2">
      <c r="A1274" s="23"/>
      <c r="B1274" s="78"/>
      <c r="C1274" s="23"/>
      <c r="D1274" s="23"/>
      <c r="E1274" s="23"/>
    </row>
    <row r="1275" spans="1:5" x14ac:dyDescent="0.2">
      <c r="A1275" s="23"/>
      <c r="B1275" s="78"/>
      <c r="C1275" s="23"/>
      <c r="D1275" s="23"/>
      <c r="E1275" s="23"/>
    </row>
    <row r="1276" spans="1:5" x14ac:dyDescent="0.2">
      <c r="A1276" s="23"/>
      <c r="B1276" s="78"/>
      <c r="C1276" s="23"/>
      <c r="D1276" s="23"/>
      <c r="E1276" s="23"/>
    </row>
    <row r="1277" spans="1:5" x14ac:dyDescent="0.2">
      <c r="A1277" s="23"/>
      <c r="B1277" s="78"/>
      <c r="C1277" s="23"/>
      <c r="D1277" s="23"/>
      <c r="E1277" s="23"/>
    </row>
    <row r="1278" spans="1:5" x14ac:dyDescent="0.2">
      <c r="A1278" s="23"/>
      <c r="B1278" s="78"/>
      <c r="C1278" s="23"/>
      <c r="D1278" s="23"/>
      <c r="E1278" s="23"/>
    </row>
    <row r="1279" spans="1:5" x14ac:dyDescent="0.2">
      <c r="A1279" s="23"/>
      <c r="B1279" s="78"/>
      <c r="C1279" s="23"/>
      <c r="D1279" s="23"/>
      <c r="E1279" s="23"/>
    </row>
    <row r="1280" spans="1:5" x14ac:dyDescent="0.2">
      <c r="A1280" s="23"/>
      <c r="B1280" s="78"/>
      <c r="C1280" s="23"/>
      <c r="D1280" s="23"/>
      <c r="E1280" s="23"/>
    </row>
    <row r="1281" spans="1:5" x14ac:dyDescent="0.2">
      <c r="A1281" s="23"/>
      <c r="B1281" s="78"/>
      <c r="C1281" s="23"/>
      <c r="D1281" s="23"/>
      <c r="E1281" s="23"/>
    </row>
    <row r="1282" spans="1:5" x14ac:dyDescent="0.2">
      <c r="A1282" s="23"/>
      <c r="B1282" s="78"/>
      <c r="C1282" s="23"/>
      <c r="D1282" s="23"/>
      <c r="E1282" s="23"/>
    </row>
    <row r="1283" spans="1:5" x14ac:dyDescent="0.2">
      <c r="A1283" s="23"/>
      <c r="B1283" s="78"/>
      <c r="C1283" s="23"/>
      <c r="D1283" s="23"/>
      <c r="E1283" s="23"/>
    </row>
    <row r="1284" spans="1:5" x14ac:dyDescent="0.2">
      <c r="A1284" s="23"/>
      <c r="B1284" s="78"/>
      <c r="C1284" s="23"/>
      <c r="D1284" s="23"/>
      <c r="E1284" s="23"/>
    </row>
    <row r="1285" spans="1:5" x14ac:dyDescent="0.2">
      <c r="A1285" s="23"/>
      <c r="B1285" s="78"/>
      <c r="C1285" s="23"/>
      <c r="D1285" s="23"/>
      <c r="E1285" s="23"/>
    </row>
    <row r="1286" spans="1:5" x14ac:dyDescent="0.2">
      <c r="A1286" s="23"/>
      <c r="B1286" s="78"/>
      <c r="C1286" s="23"/>
      <c r="D1286" s="23"/>
      <c r="E1286" s="23"/>
    </row>
    <row r="1287" spans="1:5" x14ac:dyDescent="0.2">
      <c r="A1287" s="23"/>
      <c r="B1287" s="78"/>
      <c r="C1287" s="23"/>
      <c r="D1287" s="23"/>
      <c r="E1287" s="23"/>
    </row>
    <row r="1288" spans="1:5" x14ac:dyDescent="0.2">
      <c r="A1288" s="23"/>
      <c r="B1288" s="78"/>
      <c r="C1288" s="23"/>
      <c r="D1288" s="23"/>
      <c r="E1288" s="23"/>
    </row>
    <row r="1289" spans="1:5" x14ac:dyDescent="0.2">
      <c r="A1289" s="23"/>
      <c r="B1289" s="78"/>
      <c r="C1289" s="23"/>
      <c r="D1289" s="23"/>
      <c r="E1289" s="23"/>
    </row>
    <row r="1290" spans="1:5" x14ac:dyDescent="0.2">
      <c r="A1290" s="23"/>
      <c r="B1290" s="78"/>
      <c r="C1290" s="23"/>
      <c r="D1290" s="23"/>
      <c r="E1290" s="23"/>
    </row>
    <row r="1291" spans="1:5" x14ac:dyDescent="0.2">
      <c r="A1291" s="23"/>
      <c r="B1291" s="78"/>
      <c r="C1291" s="23"/>
      <c r="D1291" s="23"/>
      <c r="E1291" s="23"/>
    </row>
    <row r="1292" spans="1:5" x14ac:dyDescent="0.2">
      <c r="A1292" s="23"/>
      <c r="B1292" s="78"/>
      <c r="C1292" s="23"/>
      <c r="D1292" s="23"/>
      <c r="E1292" s="23"/>
    </row>
    <row r="1293" spans="1:5" x14ac:dyDescent="0.2">
      <c r="A1293" s="23"/>
      <c r="B1293" s="78"/>
      <c r="C1293" s="23"/>
      <c r="D1293" s="23"/>
      <c r="E1293" s="23"/>
    </row>
    <row r="1294" spans="1:5" x14ac:dyDescent="0.2">
      <c r="A1294" s="23"/>
      <c r="B1294" s="78"/>
      <c r="C1294" s="23"/>
      <c r="D1294" s="23"/>
      <c r="E1294" s="23"/>
    </row>
    <row r="1295" spans="1:5" x14ac:dyDescent="0.2">
      <c r="A1295" s="23"/>
      <c r="B1295" s="78"/>
      <c r="C1295" s="23"/>
      <c r="D1295" s="23"/>
      <c r="E1295" s="23"/>
    </row>
    <row r="1296" spans="1:5" x14ac:dyDescent="0.2">
      <c r="A1296" s="23"/>
      <c r="B1296" s="78"/>
      <c r="C1296" s="23"/>
      <c r="D1296" s="23"/>
      <c r="E1296" s="23"/>
    </row>
    <row r="1297" spans="1:5" x14ac:dyDescent="0.2">
      <c r="A1297" s="23"/>
      <c r="B1297" s="78"/>
      <c r="C1297" s="23"/>
      <c r="D1297" s="23"/>
      <c r="E1297" s="23"/>
    </row>
    <row r="1298" spans="1:5" x14ac:dyDescent="0.2">
      <c r="A1298" s="23"/>
      <c r="B1298" s="78"/>
      <c r="C1298" s="23"/>
      <c r="D1298" s="23"/>
      <c r="E1298" s="23"/>
    </row>
    <row r="1299" spans="1:5" x14ac:dyDescent="0.2">
      <c r="A1299" s="23"/>
      <c r="B1299" s="78"/>
      <c r="C1299" s="23"/>
      <c r="D1299" s="23"/>
      <c r="E1299" s="23"/>
    </row>
    <row r="1300" spans="1:5" x14ac:dyDescent="0.2">
      <c r="A1300" s="23"/>
      <c r="B1300" s="78"/>
      <c r="C1300" s="23"/>
      <c r="D1300" s="23"/>
      <c r="E1300" s="23"/>
    </row>
    <row r="1301" spans="1:5" x14ac:dyDescent="0.2">
      <c r="A1301" s="23"/>
      <c r="B1301" s="78"/>
      <c r="C1301" s="23"/>
      <c r="D1301" s="23"/>
      <c r="E1301" s="23"/>
    </row>
    <row r="1302" spans="1:5" x14ac:dyDescent="0.2">
      <c r="A1302" s="23"/>
      <c r="B1302" s="78"/>
      <c r="C1302" s="23"/>
      <c r="D1302" s="23"/>
      <c r="E1302" s="23"/>
    </row>
    <row r="1303" spans="1:5" x14ac:dyDescent="0.2">
      <c r="A1303" s="23"/>
      <c r="B1303" s="78"/>
      <c r="C1303" s="23"/>
      <c r="D1303" s="23"/>
      <c r="E1303" s="23"/>
    </row>
    <row r="1304" spans="1:5" x14ac:dyDescent="0.2">
      <c r="A1304" s="23"/>
      <c r="B1304" s="78"/>
      <c r="C1304" s="23"/>
      <c r="D1304" s="23"/>
      <c r="E1304" s="23"/>
    </row>
    <row r="1305" spans="1:5" x14ac:dyDescent="0.2">
      <c r="A1305" s="23"/>
      <c r="B1305" s="78"/>
      <c r="C1305" s="23"/>
      <c r="D1305" s="23"/>
      <c r="E1305" s="23"/>
    </row>
    <row r="1306" spans="1:5" x14ac:dyDescent="0.2">
      <c r="A1306" s="23"/>
      <c r="B1306" s="78"/>
      <c r="C1306" s="23"/>
      <c r="D1306" s="23"/>
      <c r="E1306" s="23"/>
    </row>
    <row r="1307" spans="1:5" x14ac:dyDescent="0.2">
      <c r="A1307" s="23"/>
      <c r="B1307" s="78"/>
      <c r="C1307" s="23"/>
      <c r="D1307" s="23"/>
      <c r="E1307" s="23"/>
    </row>
    <row r="1308" spans="1:5" x14ac:dyDescent="0.2">
      <c r="A1308" s="23"/>
      <c r="B1308" s="78"/>
      <c r="C1308" s="23"/>
      <c r="D1308" s="23"/>
      <c r="E1308" s="23"/>
    </row>
    <row r="1309" spans="1:5" x14ac:dyDescent="0.2">
      <c r="A1309" s="23"/>
      <c r="B1309" s="78"/>
      <c r="C1309" s="23"/>
      <c r="D1309" s="23"/>
      <c r="E1309" s="23"/>
    </row>
    <row r="1310" spans="1:5" x14ac:dyDescent="0.2">
      <c r="A1310" s="23"/>
      <c r="B1310" s="78"/>
      <c r="C1310" s="23"/>
      <c r="D1310" s="23"/>
      <c r="E1310" s="23"/>
    </row>
    <row r="1311" spans="1:5" x14ac:dyDescent="0.2">
      <c r="A1311" s="23"/>
      <c r="B1311" s="78"/>
      <c r="C1311" s="23"/>
      <c r="D1311" s="23"/>
      <c r="E1311" s="23"/>
    </row>
    <row r="1312" spans="1:5" x14ac:dyDescent="0.2">
      <c r="A1312" s="23"/>
      <c r="B1312" s="78"/>
      <c r="C1312" s="23"/>
      <c r="D1312" s="23"/>
      <c r="E1312" s="23"/>
    </row>
    <row r="1313" spans="1:5" x14ac:dyDescent="0.2">
      <c r="A1313" s="23"/>
      <c r="B1313" s="78"/>
      <c r="C1313" s="23"/>
      <c r="D1313" s="23"/>
      <c r="E1313" s="23"/>
    </row>
    <row r="1314" spans="1:5" x14ac:dyDescent="0.2">
      <c r="A1314" s="23"/>
      <c r="B1314" s="78"/>
      <c r="C1314" s="23"/>
      <c r="D1314" s="23"/>
      <c r="E1314" s="23"/>
    </row>
    <row r="1315" spans="1:5" x14ac:dyDescent="0.2">
      <c r="A1315" s="23"/>
      <c r="B1315" s="78"/>
      <c r="C1315" s="23"/>
      <c r="D1315" s="23"/>
      <c r="E1315" s="23"/>
    </row>
    <row r="1316" spans="1:5" x14ac:dyDescent="0.2">
      <c r="A1316" s="23"/>
      <c r="B1316" s="78"/>
      <c r="C1316" s="23"/>
      <c r="D1316" s="23"/>
      <c r="E1316" s="23"/>
    </row>
    <row r="1317" spans="1:5" x14ac:dyDescent="0.2">
      <c r="A1317" s="23"/>
      <c r="B1317" s="78"/>
      <c r="C1317" s="23"/>
      <c r="D1317" s="23"/>
      <c r="E1317" s="23"/>
    </row>
    <row r="1318" spans="1:5" x14ac:dyDescent="0.2">
      <c r="A1318" s="23"/>
      <c r="B1318" s="78"/>
      <c r="C1318" s="23"/>
      <c r="D1318" s="23"/>
      <c r="E1318" s="23"/>
    </row>
    <row r="1319" spans="1:5" x14ac:dyDescent="0.2">
      <c r="A1319" s="23"/>
      <c r="B1319" s="78"/>
      <c r="C1319" s="23"/>
      <c r="D1319" s="23"/>
      <c r="E1319" s="23"/>
    </row>
    <row r="1320" spans="1:5" x14ac:dyDescent="0.2">
      <c r="A1320" s="23"/>
      <c r="B1320" s="78"/>
      <c r="C1320" s="23"/>
      <c r="D1320" s="23"/>
      <c r="E1320" s="23"/>
    </row>
    <row r="1321" spans="1:5" x14ac:dyDescent="0.2">
      <c r="A1321" s="23"/>
      <c r="B1321" s="78"/>
      <c r="C1321" s="23"/>
      <c r="D1321" s="23"/>
      <c r="E1321" s="23"/>
    </row>
    <row r="1322" spans="1:5" x14ac:dyDescent="0.2">
      <c r="A1322" s="23"/>
      <c r="B1322" s="78"/>
      <c r="C1322" s="23"/>
      <c r="D1322" s="23"/>
      <c r="E1322" s="23"/>
    </row>
    <row r="1323" spans="1:5" x14ac:dyDescent="0.2">
      <c r="A1323" s="23"/>
      <c r="B1323" s="78"/>
      <c r="C1323" s="23"/>
      <c r="D1323" s="23"/>
      <c r="E1323" s="23"/>
    </row>
    <row r="1324" spans="1:5" x14ac:dyDescent="0.2">
      <c r="A1324" s="23"/>
      <c r="B1324" s="78"/>
      <c r="C1324" s="23"/>
      <c r="D1324" s="23"/>
      <c r="E1324" s="23"/>
    </row>
    <row r="1325" spans="1:5" x14ac:dyDescent="0.2">
      <c r="A1325" s="23"/>
      <c r="B1325" s="78"/>
      <c r="C1325" s="23"/>
      <c r="D1325" s="23"/>
      <c r="E1325" s="23"/>
    </row>
    <row r="1326" spans="1:5" x14ac:dyDescent="0.2">
      <c r="A1326" s="23"/>
      <c r="B1326" s="78"/>
      <c r="C1326" s="23"/>
      <c r="D1326" s="23"/>
      <c r="E1326" s="23"/>
    </row>
    <row r="1327" spans="1:5" x14ac:dyDescent="0.2">
      <c r="A1327" s="23"/>
      <c r="B1327" s="78"/>
      <c r="C1327" s="23"/>
      <c r="D1327" s="23"/>
      <c r="E1327" s="23"/>
    </row>
    <row r="1328" spans="1:5" x14ac:dyDescent="0.2">
      <c r="A1328" s="23"/>
      <c r="B1328" s="78"/>
      <c r="C1328" s="23"/>
      <c r="D1328" s="23"/>
      <c r="E1328" s="23"/>
    </row>
    <row r="1329" spans="1:5" x14ac:dyDescent="0.2">
      <c r="A1329" s="23"/>
      <c r="B1329" s="78"/>
      <c r="C1329" s="23"/>
      <c r="D1329" s="23"/>
      <c r="E1329" s="23"/>
    </row>
    <row r="1330" spans="1:5" x14ac:dyDescent="0.2">
      <c r="A1330" s="23"/>
      <c r="B1330" s="78"/>
      <c r="C1330" s="23"/>
      <c r="D1330" s="23"/>
      <c r="E1330" s="23"/>
    </row>
    <row r="1331" spans="1:5" x14ac:dyDescent="0.2">
      <c r="A1331" s="23"/>
      <c r="B1331" s="78"/>
      <c r="C1331" s="23"/>
      <c r="D1331" s="23"/>
      <c r="E1331" s="23"/>
    </row>
    <row r="1332" spans="1:5" x14ac:dyDescent="0.2">
      <c r="A1332" s="23"/>
      <c r="B1332" s="78"/>
      <c r="C1332" s="23"/>
      <c r="D1332" s="23"/>
      <c r="E1332" s="23"/>
    </row>
    <row r="1333" spans="1:5" x14ac:dyDescent="0.2">
      <c r="A1333" s="23"/>
      <c r="B1333" s="78"/>
      <c r="C1333" s="23"/>
      <c r="D1333" s="23"/>
      <c r="E1333" s="23"/>
    </row>
    <row r="1334" spans="1:5" x14ac:dyDescent="0.2">
      <c r="A1334" s="23"/>
      <c r="B1334" s="78"/>
      <c r="C1334" s="23"/>
      <c r="D1334" s="23"/>
      <c r="E1334" s="23"/>
    </row>
    <row r="1335" spans="1:5" x14ac:dyDescent="0.2">
      <c r="A1335" s="23"/>
      <c r="B1335" s="78"/>
      <c r="C1335" s="23"/>
      <c r="D1335" s="23"/>
      <c r="E1335" s="23"/>
    </row>
    <row r="1336" spans="1:5" x14ac:dyDescent="0.2">
      <c r="A1336" s="23"/>
      <c r="B1336" s="78"/>
      <c r="C1336" s="23"/>
      <c r="D1336" s="23"/>
      <c r="E1336" s="23"/>
    </row>
    <row r="1337" spans="1:5" x14ac:dyDescent="0.2">
      <c r="A1337" s="23"/>
      <c r="B1337" s="78"/>
      <c r="C1337" s="23"/>
      <c r="D1337" s="23"/>
      <c r="E1337" s="23"/>
    </row>
    <row r="1338" spans="1:5" x14ac:dyDescent="0.2">
      <c r="A1338" s="23"/>
      <c r="B1338" s="78"/>
      <c r="C1338" s="23"/>
      <c r="D1338" s="23"/>
      <c r="E1338" s="23"/>
    </row>
    <row r="1339" spans="1:5" x14ac:dyDescent="0.2">
      <c r="A1339" s="23"/>
      <c r="B1339" s="78"/>
      <c r="C1339" s="23"/>
      <c r="D1339" s="23"/>
      <c r="E1339" s="23"/>
    </row>
    <row r="1340" spans="1:5" x14ac:dyDescent="0.2">
      <c r="A1340" s="23"/>
      <c r="B1340" s="78"/>
      <c r="C1340" s="23"/>
      <c r="D1340" s="23"/>
      <c r="E1340" s="23"/>
    </row>
    <row r="1341" spans="1:5" x14ac:dyDescent="0.2">
      <c r="A1341" s="23"/>
      <c r="B1341" s="78"/>
      <c r="C1341" s="23"/>
      <c r="D1341" s="23"/>
      <c r="E1341" s="23"/>
    </row>
    <row r="1342" spans="1:5" x14ac:dyDescent="0.2">
      <c r="A1342" s="23"/>
      <c r="B1342" s="78"/>
      <c r="C1342" s="23"/>
      <c r="D1342" s="23"/>
      <c r="E1342" s="23"/>
    </row>
    <row r="1343" spans="1:5" x14ac:dyDescent="0.2">
      <c r="A1343" s="23"/>
      <c r="B1343" s="78"/>
      <c r="C1343" s="23"/>
      <c r="D1343" s="23"/>
      <c r="E1343" s="23"/>
    </row>
    <row r="1344" spans="1:5" x14ac:dyDescent="0.2">
      <c r="A1344" s="23"/>
      <c r="B1344" s="78"/>
      <c r="C1344" s="23"/>
      <c r="D1344" s="23"/>
      <c r="E1344" s="23"/>
    </row>
    <row r="1345" spans="1:5" x14ac:dyDescent="0.2">
      <c r="A1345" s="23"/>
      <c r="B1345" s="78"/>
      <c r="C1345" s="23"/>
      <c r="D1345" s="23"/>
      <c r="E1345" s="23"/>
    </row>
    <row r="1346" spans="1:5" x14ac:dyDescent="0.2">
      <c r="A1346" s="23"/>
      <c r="B1346" s="78"/>
      <c r="C1346" s="23"/>
      <c r="D1346" s="23"/>
      <c r="E1346" s="23"/>
    </row>
    <row r="1347" spans="1:5" x14ac:dyDescent="0.2">
      <c r="A1347" s="23"/>
      <c r="B1347" s="78"/>
      <c r="C1347" s="23"/>
      <c r="D1347" s="23"/>
      <c r="E1347" s="23"/>
    </row>
    <row r="1348" spans="1:5" x14ac:dyDescent="0.2">
      <c r="A1348" s="23"/>
      <c r="B1348" s="78"/>
      <c r="C1348" s="23"/>
      <c r="D1348" s="23"/>
      <c r="E1348" s="23"/>
    </row>
    <row r="1349" spans="1:5" x14ac:dyDescent="0.2">
      <c r="A1349" s="23"/>
      <c r="B1349" s="78"/>
      <c r="C1349" s="23"/>
      <c r="D1349" s="23"/>
      <c r="E1349" s="23"/>
    </row>
    <row r="1350" spans="1:5" x14ac:dyDescent="0.2">
      <c r="A1350" s="23"/>
      <c r="B1350" s="78"/>
      <c r="C1350" s="23"/>
      <c r="D1350" s="23"/>
      <c r="E1350" s="23"/>
    </row>
    <row r="1351" spans="1:5" x14ac:dyDescent="0.2">
      <c r="A1351" s="23"/>
      <c r="B1351" s="78"/>
      <c r="C1351" s="23"/>
      <c r="D1351" s="23"/>
      <c r="E1351" s="23"/>
    </row>
    <row r="1352" spans="1:5" x14ac:dyDescent="0.2">
      <c r="A1352" s="23"/>
      <c r="B1352" s="78"/>
      <c r="C1352" s="23"/>
      <c r="D1352" s="23"/>
      <c r="E1352" s="23"/>
    </row>
    <row r="1353" spans="1:5" x14ac:dyDescent="0.2">
      <c r="A1353" s="23"/>
      <c r="B1353" s="78"/>
      <c r="C1353" s="23"/>
      <c r="D1353" s="23"/>
      <c r="E1353" s="23"/>
    </row>
    <row r="1354" spans="1:5" x14ac:dyDescent="0.2">
      <c r="A1354" s="23"/>
      <c r="B1354" s="78"/>
      <c r="C1354" s="23"/>
      <c r="D1354" s="23"/>
      <c r="E1354" s="23"/>
    </row>
    <row r="1355" spans="1:5" x14ac:dyDescent="0.2">
      <c r="A1355" s="23"/>
      <c r="B1355" s="78"/>
      <c r="C1355" s="23"/>
      <c r="D1355" s="23"/>
      <c r="E1355" s="23"/>
    </row>
    <row r="1356" spans="1:5" x14ac:dyDescent="0.2">
      <c r="A1356" s="23"/>
      <c r="B1356" s="78"/>
      <c r="C1356" s="23"/>
      <c r="D1356" s="23"/>
      <c r="E1356" s="23"/>
    </row>
    <row r="1357" spans="1:5" x14ac:dyDescent="0.2">
      <c r="A1357" s="23"/>
      <c r="B1357" s="78"/>
      <c r="C1357" s="23"/>
      <c r="D1357" s="23"/>
      <c r="E1357" s="23"/>
    </row>
    <row r="1358" spans="1:5" x14ac:dyDescent="0.2">
      <c r="A1358" s="23"/>
      <c r="B1358" s="78"/>
      <c r="C1358" s="23"/>
      <c r="D1358" s="23"/>
      <c r="E1358" s="23"/>
    </row>
    <row r="1359" spans="1:5" x14ac:dyDescent="0.2">
      <c r="A1359" s="23"/>
      <c r="B1359" s="78"/>
      <c r="C1359" s="23"/>
      <c r="D1359" s="23"/>
      <c r="E1359" s="23"/>
    </row>
    <row r="1360" spans="1:5" x14ac:dyDescent="0.2">
      <c r="A1360" s="23"/>
      <c r="B1360" s="78"/>
      <c r="C1360" s="23"/>
      <c r="D1360" s="23"/>
      <c r="E1360" s="23"/>
    </row>
    <row r="1361" spans="1:5" x14ac:dyDescent="0.2">
      <c r="A1361" s="23"/>
      <c r="B1361" s="78"/>
      <c r="C1361" s="23"/>
      <c r="D1361" s="23"/>
      <c r="E1361" s="23"/>
    </row>
    <row r="1362" spans="1:5" x14ac:dyDescent="0.2">
      <c r="A1362" s="23"/>
      <c r="B1362" s="78"/>
      <c r="C1362" s="23"/>
      <c r="D1362" s="23"/>
      <c r="E1362" s="23"/>
    </row>
    <row r="1363" spans="1:5" x14ac:dyDescent="0.2">
      <c r="A1363" s="23"/>
      <c r="B1363" s="78"/>
      <c r="C1363" s="23"/>
      <c r="D1363" s="23"/>
      <c r="E1363" s="23"/>
    </row>
    <row r="1364" spans="1:5" x14ac:dyDescent="0.2">
      <c r="A1364" s="23"/>
      <c r="B1364" s="78"/>
      <c r="C1364" s="23"/>
      <c r="D1364" s="23"/>
      <c r="E1364" s="23"/>
    </row>
    <row r="1365" spans="1:5" x14ac:dyDescent="0.2">
      <c r="A1365" s="23"/>
      <c r="B1365" s="78"/>
      <c r="C1365" s="23"/>
      <c r="D1365" s="23"/>
      <c r="E1365" s="23"/>
    </row>
    <row r="1366" spans="1:5" x14ac:dyDescent="0.2">
      <c r="A1366" s="23"/>
      <c r="B1366" s="78"/>
      <c r="C1366" s="23"/>
      <c r="D1366" s="23"/>
      <c r="E1366" s="23"/>
    </row>
    <row r="1367" spans="1:5" x14ac:dyDescent="0.2">
      <c r="A1367" s="23"/>
      <c r="B1367" s="78"/>
      <c r="C1367" s="23"/>
      <c r="D1367" s="23"/>
      <c r="E1367" s="23"/>
    </row>
    <row r="1368" spans="1:5" x14ac:dyDescent="0.2">
      <c r="A1368" s="23"/>
      <c r="B1368" s="78"/>
      <c r="C1368" s="23"/>
      <c r="D1368" s="23"/>
      <c r="E1368" s="23"/>
    </row>
    <row r="1369" spans="1:5" x14ac:dyDescent="0.2">
      <c r="A1369" s="23"/>
      <c r="B1369" s="78"/>
      <c r="C1369" s="23"/>
      <c r="D1369" s="23"/>
      <c r="E1369" s="23"/>
    </row>
    <row r="1370" spans="1:5" x14ac:dyDescent="0.2">
      <c r="A1370" s="23"/>
      <c r="B1370" s="78"/>
      <c r="C1370" s="23"/>
      <c r="D1370" s="23"/>
      <c r="E1370" s="23"/>
    </row>
    <row r="1371" spans="1:5" x14ac:dyDescent="0.2">
      <c r="A1371" s="23"/>
      <c r="B1371" s="78"/>
      <c r="C1371" s="23"/>
      <c r="D1371" s="23"/>
      <c r="E1371" s="23"/>
    </row>
    <row r="1372" spans="1:5" x14ac:dyDescent="0.2">
      <c r="A1372" s="23"/>
      <c r="B1372" s="78"/>
      <c r="C1372" s="23"/>
      <c r="D1372" s="23"/>
      <c r="E1372" s="23"/>
    </row>
    <row r="1373" spans="1:5" x14ac:dyDescent="0.2">
      <c r="A1373" s="23"/>
      <c r="B1373" s="78"/>
      <c r="C1373" s="23"/>
      <c r="D1373" s="23"/>
      <c r="E1373" s="23"/>
    </row>
    <row r="1374" spans="1:5" x14ac:dyDescent="0.2">
      <c r="A1374" s="23"/>
      <c r="B1374" s="78"/>
      <c r="C1374" s="23"/>
      <c r="D1374" s="23"/>
      <c r="E1374" s="23"/>
    </row>
    <row r="1375" spans="1:5" x14ac:dyDescent="0.2">
      <c r="A1375" s="23"/>
      <c r="B1375" s="78"/>
      <c r="C1375" s="23"/>
      <c r="D1375" s="23"/>
      <c r="E1375" s="23"/>
    </row>
    <row r="1376" spans="1:5" x14ac:dyDescent="0.2">
      <c r="A1376" s="23"/>
      <c r="B1376" s="78"/>
      <c r="C1376" s="23"/>
      <c r="D1376" s="23"/>
      <c r="E1376" s="23"/>
    </row>
    <row r="1377" spans="1:5" x14ac:dyDescent="0.2">
      <c r="A1377" s="23"/>
      <c r="B1377" s="78"/>
      <c r="C1377" s="23"/>
      <c r="D1377" s="23"/>
      <c r="E1377" s="23"/>
    </row>
    <row r="1378" spans="1:5" x14ac:dyDescent="0.2">
      <c r="A1378" s="23"/>
      <c r="B1378" s="78"/>
      <c r="C1378" s="23"/>
      <c r="D1378" s="23"/>
      <c r="E1378" s="23"/>
    </row>
    <row r="1379" spans="1:5" x14ac:dyDescent="0.2">
      <c r="A1379" s="23"/>
      <c r="B1379" s="78"/>
      <c r="C1379" s="23"/>
      <c r="D1379" s="23"/>
      <c r="E1379" s="23"/>
    </row>
    <row r="1380" spans="1:5" x14ac:dyDescent="0.2">
      <c r="A1380" s="23"/>
      <c r="B1380" s="78"/>
      <c r="C1380" s="23"/>
      <c r="D1380" s="23"/>
      <c r="E1380" s="23"/>
    </row>
    <row r="1381" spans="1:5" x14ac:dyDescent="0.2">
      <c r="A1381" s="23"/>
      <c r="B1381" s="78"/>
      <c r="C1381" s="23"/>
      <c r="D1381" s="23"/>
      <c r="E1381" s="23"/>
    </row>
    <row r="1382" spans="1:5" x14ac:dyDescent="0.2">
      <c r="A1382" s="23"/>
      <c r="B1382" s="78"/>
      <c r="C1382" s="23"/>
      <c r="D1382" s="23"/>
      <c r="E1382" s="23"/>
    </row>
    <row r="1383" spans="1:5" x14ac:dyDescent="0.2">
      <c r="A1383" s="23"/>
      <c r="B1383" s="78"/>
      <c r="C1383" s="23"/>
      <c r="D1383" s="23"/>
      <c r="E1383" s="23"/>
    </row>
    <row r="1384" spans="1:5" x14ac:dyDescent="0.2">
      <c r="A1384" s="23"/>
      <c r="B1384" s="78"/>
      <c r="C1384" s="23"/>
      <c r="D1384" s="23"/>
      <c r="E1384" s="23"/>
    </row>
    <row r="1385" spans="1:5" x14ac:dyDescent="0.2">
      <c r="A1385" s="23"/>
      <c r="B1385" s="78"/>
      <c r="C1385" s="23"/>
      <c r="D1385" s="23"/>
      <c r="E1385" s="23"/>
    </row>
    <row r="1386" spans="1:5" x14ac:dyDescent="0.2">
      <c r="A1386" s="23"/>
      <c r="B1386" s="78"/>
      <c r="C1386" s="23"/>
      <c r="D1386" s="23"/>
      <c r="E1386" s="23"/>
    </row>
    <row r="1387" spans="1:5" x14ac:dyDescent="0.2">
      <c r="A1387" s="23"/>
      <c r="B1387" s="78"/>
      <c r="C1387" s="23"/>
      <c r="D1387" s="23"/>
      <c r="E1387" s="23"/>
    </row>
    <row r="1388" spans="1:5" x14ac:dyDescent="0.2">
      <c r="A1388" s="23"/>
      <c r="B1388" s="78"/>
      <c r="C1388" s="23"/>
      <c r="D1388" s="23"/>
      <c r="E1388" s="23"/>
    </row>
    <row r="1389" spans="1:5" x14ac:dyDescent="0.2">
      <c r="A1389" s="23"/>
      <c r="B1389" s="78"/>
      <c r="C1389" s="23"/>
      <c r="D1389" s="23"/>
      <c r="E1389" s="23"/>
    </row>
    <row r="1390" spans="1:5" x14ac:dyDescent="0.2">
      <c r="A1390" s="23"/>
      <c r="B1390" s="78"/>
      <c r="C1390" s="23"/>
      <c r="D1390" s="23"/>
      <c r="E1390" s="23"/>
    </row>
    <row r="1391" spans="1:5" x14ac:dyDescent="0.2">
      <c r="A1391" s="23"/>
      <c r="B1391" s="78"/>
      <c r="C1391" s="23"/>
      <c r="D1391" s="23"/>
      <c r="E1391" s="23"/>
    </row>
    <row r="1392" spans="1:5" x14ac:dyDescent="0.2">
      <c r="A1392" s="23"/>
      <c r="B1392" s="78"/>
      <c r="C1392" s="23"/>
      <c r="D1392" s="23"/>
      <c r="E1392" s="23"/>
    </row>
    <row r="1393" spans="1:5" x14ac:dyDescent="0.2">
      <c r="A1393" s="23"/>
      <c r="B1393" s="78"/>
      <c r="C1393" s="23"/>
      <c r="D1393" s="23"/>
      <c r="E1393" s="23"/>
    </row>
    <row r="1394" spans="1:5" x14ac:dyDescent="0.2">
      <c r="A1394" s="23"/>
      <c r="B1394" s="78"/>
      <c r="C1394" s="23"/>
      <c r="D1394" s="23"/>
      <c r="E1394" s="23"/>
    </row>
    <row r="1395" spans="1:5" x14ac:dyDescent="0.2">
      <c r="A1395" s="23"/>
      <c r="B1395" s="78"/>
      <c r="C1395" s="23"/>
      <c r="D1395" s="23"/>
      <c r="E1395" s="23"/>
    </row>
    <row r="1396" spans="1:5" x14ac:dyDescent="0.2">
      <c r="A1396" s="23"/>
      <c r="B1396" s="78"/>
      <c r="C1396" s="23"/>
      <c r="D1396" s="23"/>
      <c r="E1396" s="23"/>
    </row>
    <row r="1397" spans="1:5" x14ac:dyDescent="0.2">
      <c r="A1397" s="23"/>
      <c r="B1397" s="78"/>
      <c r="C1397" s="23"/>
      <c r="D1397" s="23"/>
      <c r="E1397" s="23"/>
    </row>
    <row r="1398" spans="1:5" x14ac:dyDescent="0.2">
      <c r="A1398" s="23"/>
      <c r="B1398" s="78"/>
      <c r="C1398" s="23"/>
      <c r="D1398" s="23"/>
      <c r="E1398" s="23"/>
    </row>
    <row r="1399" spans="1:5" x14ac:dyDescent="0.2">
      <c r="A1399" s="23"/>
      <c r="B1399" s="78"/>
      <c r="C1399" s="23"/>
      <c r="D1399" s="23"/>
      <c r="E1399" s="23"/>
    </row>
    <row r="1400" spans="1:5" x14ac:dyDescent="0.2">
      <c r="A1400" s="23"/>
      <c r="B1400" s="78"/>
      <c r="C1400" s="23"/>
      <c r="D1400" s="23"/>
      <c r="E1400" s="23"/>
    </row>
    <row r="1401" spans="1:5" x14ac:dyDescent="0.2">
      <c r="A1401" s="23"/>
      <c r="B1401" s="78"/>
      <c r="C1401" s="23"/>
      <c r="D1401" s="23"/>
      <c r="E1401" s="23"/>
    </row>
    <row r="1402" spans="1:5" x14ac:dyDescent="0.2">
      <c r="A1402" s="23"/>
      <c r="B1402" s="78"/>
      <c r="C1402" s="23"/>
      <c r="D1402" s="23"/>
      <c r="E1402" s="23"/>
    </row>
    <row r="1403" spans="1:5" x14ac:dyDescent="0.2">
      <c r="A1403" s="23"/>
      <c r="B1403" s="78"/>
      <c r="C1403" s="23"/>
      <c r="D1403" s="23"/>
      <c r="E1403" s="23"/>
    </row>
    <row r="1404" spans="1:5" x14ac:dyDescent="0.2">
      <c r="A1404" s="23"/>
      <c r="B1404" s="78"/>
      <c r="C1404" s="23"/>
      <c r="D1404" s="23"/>
      <c r="E1404" s="23"/>
    </row>
    <row r="1405" spans="1:5" x14ac:dyDescent="0.2">
      <c r="A1405" s="23"/>
      <c r="B1405" s="78"/>
      <c r="C1405" s="23"/>
      <c r="D1405" s="23"/>
      <c r="E1405" s="23"/>
    </row>
    <row r="1406" spans="1:5" x14ac:dyDescent="0.2">
      <c r="A1406" s="23"/>
      <c r="B1406" s="78"/>
      <c r="C1406" s="23"/>
      <c r="D1406" s="23"/>
      <c r="E1406" s="23"/>
    </row>
    <row r="1407" spans="1:5" x14ac:dyDescent="0.2">
      <c r="A1407" s="23"/>
      <c r="B1407" s="78"/>
      <c r="C1407" s="23"/>
      <c r="D1407" s="23"/>
      <c r="E1407" s="23"/>
    </row>
    <row r="1408" spans="1:5" x14ac:dyDescent="0.2">
      <c r="A1408" s="23"/>
      <c r="B1408" s="78"/>
      <c r="C1408" s="23"/>
      <c r="D1408" s="23"/>
      <c r="E1408" s="23"/>
    </row>
    <row r="1409" spans="1:5" x14ac:dyDescent="0.2">
      <c r="A1409" s="23"/>
      <c r="B1409" s="78"/>
      <c r="C1409" s="23"/>
      <c r="D1409" s="23"/>
      <c r="E1409" s="23"/>
    </row>
    <row r="1410" spans="1:5" x14ac:dyDescent="0.2">
      <c r="A1410" s="23"/>
      <c r="B1410" s="78"/>
      <c r="C1410" s="23"/>
      <c r="D1410" s="23"/>
      <c r="E1410" s="23"/>
    </row>
    <row r="1411" spans="1:5" x14ac:dyDescent="0.2">
      <c r="A1411" s="23"/>
      <c r="B1411" s="78"/>
      <c r="C1411" s="23"/>
      <c r="D1411" s="23"/>
      <c r="E1411" s="23"/>
    </row>
    <row r="1412" spans="1:5" x14ac:dyDescent="0.2">
      <c r="A1412" s="23"/>
      <c r="B1412" s="78"/>
      <c r="C1412" s="23"/>
      <c r="D1412" s="23"/>
      <c r="E1412" s="23"/>
    </row>
    <row r="1413" spans="1:5" x14ac:dyDescent="0.2">
      <c r="A1413" s="23"/>
      <c r="B1413" s="78"/>
      <c r="C1413" s="23"/>
      <c r="D1413" s="23"/>
      <c r="E1413" s="23"/>
    </row>
    <row r="1414" spans="1:5" x14ac:dyDescent="0.2">
      <c r="A1414" s="23"/>
      <c r="B1414" s="78"/>
      <c r="C1414" s="23"/>
      <c r="D1414" s="23"/>
      <c r="E1414" s="23"/>
    </row>
    <row r="1415" spans="1:5" x14ac:dyDescent="0.2">
      <c r="A1415" s="23"/>
      <c r="B1415" s="78"/>
      <c r="C1415" s="23"/>
      <c r="D1415" s="23"/>
      <c r="E1415" s="23"/>
    </row>
    <row r="1416" spans="1:5" x14ac:dyDescent="0.2">
      <c r="A1416" s="23"/>
      <c r="B1416" s="78"/>
      <c r="C1416" s="23"/>
      <c r="D1416" s="23"/>
      <c r="E1416" s="23"/>
    </row>
    <row r="1417" spans="1:5" x14ac:dyDescent="0.2">
      <c r="A1417" s="23"/>
      <c r="B1417" s="78"/>
      <c r="C1417" s="23"/>
      <c r="D1417" s="23"/>
      <c r="E1417" s="23"/>
    </row>
    <row r="1418" spans="1:5" x14ac:dyDescent="0.2">
      <c r="A1418" s="23"/>
      <c r="B1418" s="78"/>
      <c r="C1418" s="23"/>
      <c r="D1418" s="23"/>
      <c r="E1418" s="23"/>
    </row>
    <row r="1419" spans="1:5" x14ac:dyDescent="0.2">
      <c r="A1419" s="23"/>
      <c r="B1419" s="78"/>
      <c r="C1419" s="23"/>
      <c r="D1419" s="23"/>
      <c r="E1419" s="23"/>
    </row>
    <row r="1420" spans="1:5" x14ac:dyDescent="0.2">
      <c r="A1420" s="23"/>
      <c r="B1420" s="78"/>
      <c r="C1420" s="23"/>
      <c r="D1420" s="23"/>
      <c r="E1420" s="23"/>
    </row>
    <row r="1421" spans="1:5" x14ac:dyDescent="0.2">
      <c r="A1421" s="23"/>
      <c r="B1421" s="78"/>
      <c r="C1421" s="23"/>
      <c r="D1421" s="23"/>
      <c r="E1421" s="23"/>
    </row>
    <row r="1422" spans="1:5" x14ac:dyDescent="0.2">
      <c r="A1422" s="23"/>
      <c r="B1422" s="78"/>
      <c r="C1422" s="23"/>
      <c r="D1422" s="23"/>
      <c r="E1422" s="23"/>
    </row>
    <row r="1423" spans="1:5" x14ac:dyDescent="0.2">
      <c r="A1423" s="23"/>
      <c r="B1423" s="78"/>
      <c r="C1423" s="23"/>
      <c r="D1423" s="23"/>
      <c r="E1423" s="23"/>
    </row>
    <row r="1424" spans="1:5" x14ac:dyDescent="0.2">
      <c r="A1424" s="23"/>
      <c r="B1424" s="78"/>
      <c r="C1424" s="23"/>
      <c r="D1424" s="23"/>
      <c r="E1424" s="23"/>
    </row>
    <row r="1425" spans="1:5" x14ac:dyDescent="0.2">
      <c r="A1425" s="23"/>
      <c r="B1425" s="78"/>
      <c r="C1425" s="23"/>
      <c r="D1425" s="23"/>
      <c r="E1425" s="23"/>
    </row>
    <row r="1426" spans="1:5" x14ac:dyDescent="0.2">
      <c r="A1426" s="23"/>
      <c r="B1426" s="78"/>
      <c r="C1426" s="23"/>
      <c r="D1426" s="23"/>
      <c r="E1426" s="23"/>
    </row>
    <row r="1427" spans="1:5" x14ac:dyDescent="0.2">
      <c r="A1427" s="23"/>
      <c r="B1427" s="78"/>
      <c r="C1427" s="23"/>
      <c r="D1427" s="23"/>
      <c r="E1427" s="23"/>
    </row>
    <row r="1428" spans="1:5" x14ac:dyDescent="0.2">
      <c r="A1428" s="23"/>
      <c r="B1428" s="78"/>
      <c r="C1428" s="23"/>
      <c r="D1428" s="23"/>
      <c r="E1428" s="23"/>
    </row>
    <row r="1429" spans="1:5" x14ac:dyDescent="0.2">
      <c r="A1429" s="23"/>
      <c r="B1429" s="78"/>
      <c r="C1429" s="23"/>
      <c r="D1429" s="23"/>
      <c r="E1429" s="23"/>
    </row>
    <row r="1430" spans="1:5" x14ac:dyDescent="0.2">
      <c r="A1430" s="23"/>
      <c r="B1430" s="78"/>
      <c r="C1430" s="23"/>
      <c r="D1430" s="23"/>
      <c r="E1430" s="23"/>
    </row>
    <row r="1431" spans="1:5" x14ac:dyDescent="0.2">
      <c r="A1431" s="23"/>
      <c r="B1431" s="78"/>
      <c r="C1431" s="23"/>
      <c r="D1431" s="23"/>
      <c r="E1431" s="23"/>
    </row>
    <row r="1432" spans="1:5" x14ac:dyDescent="0.2">
      <c r="A1432" s="23"/>
      <c r="B1432" s="78"/>
      <c r="C1432" s="23"/>
      <c r="D1432" s="23"/>
      <c r="E1432" s="23"/>
    </row>
    <row r="1433" spans="1:5" x14ac:dyDescent="0.2">
      <c r="A1433" s="23"/>
      <c r="B1433" s="78"/>
      <c r="C1433" s="23"/>
      <c r="D1433" s="23"/>
      <c r="E1433" s="23"/>
    </row>
    <row r="1434" spans="1:5" x14ac:dyDescent="0.2">
      <c r="A1434" s="23"/>
      <c r="B1434" s="78"/>
      <c r="C1434" s="23"/>
      <c r="D1434" s="23"/>
      <c r="E1434" s="23"/>
    </row>
    <row r="1435" spans="1:5" x14ac:dyDescent="0.2">
      <c r="A1435" s="23"/>
      <c r="B1435" s="78"/>
      <c r="C1435" s="23"/>
      <c r="D1435" s="23"/>
      <c r="E1435" s="23"/>
    </row>
    <row r="1436" spans="1:5" x14ac:dyDescent="0.2">
      <c r="A1436" s="23"/>
      <c r="B1436" s="78"/>
      <c r="C1436" s="23"/>
      <c r="D1436" s="23"/>
      <c r="E1436" s="23"/>
    </row>
    <row r="1437" spans="1:5" x14ac:dyDescent="0.2">
      <c r="A1437" s="23"/>
      <c r="B1437" s="78"/>
      <c r="C1437" s="23"/>
      <c r="D1437" s="23"/>
      <c r="E1437" s="23"/>
    </row>
    <row r="1438" spans="1:5" x14ac:dyDescent="0.2">
      <c r="A1438" s="23"/>
      <c r="B1438" s="78"/>
      <c r="C1438" s="23"/>
      <c r="D1438" s="23"/>
      <c r="E1438" s="23"/>
    </row>
    <row r="1439" spans="1:5" x14ac:dyDescent="0.2">
      <c r="A1439" s="23"/>
      <c r="B1439" s="78"/>
      <c r="C1439" s="23"/>
      <c r="D1439" s="23"/>
      <c r="E1439" s="23"/>
    </row>
    <row r="1440" spans="1:5" x14ac:dyDescent="0.2">
      <c r="A1440" s="23"/>
      <c r="B1440" s="78"/>
      <c r="C1440" s="23"/>
      <c r="D1440" s="23"/>
      <c r="E1440" s="23"/>
    </row>
    <row r="1441" spans="1:5" x14ac:dyDescent="0.2">
      <c r="A1441" s="23"/>
      <c r="B1441" s="78"/>
      <c r="C1441" s="23"/>
      <c r="D1441" s="23"/>
      <c r="E1441" s="23"/>
    </row>
    <row r="1442" spans="1:5" x14ac:dyDescent="0.2">
      <c r="A1442" s="23"/>
      <c r="B1442" s="78"/>
      <c r="C1442" s="23"/>
      <c r="D1442" s="23"/>
      <c r="E1442" s="23"/>
    </row>
    <row r="1443" spans="1:5" x14ac:dyDescent="0.2">
      <c r="A1443" s="23"/>
      <c r="B1443" s="78"/>
      <c r="C1443" s="23"/>
      <c r="D1443" s="23"/>
      <c r="E1443" s="23"/>
    </row>
    <row r="1444" spans="1:5" x14ac:dyDescent="0.2">
      <c r="A1444" s="23"/>
      <c r="B1444" s="78"/>
      <c r="C1444" s="23"/>
      <c r="D1444" s="23"/>
      <c r="E1444" s="23"/>
    </row>
    <row r="1445" spans="1:5" x14ac:dyDescent="0.2">
      <c r="A1445" s="23"/>
      <c r="B1445" s="78"/>
      <c r="C1445" s="23"/>
      <c r="D1445" s="23"/>
      <c r="E1445" s="23"/>
    </row>
    <row r="1446" spans="1:5" x14ac:dyDescent="0.2">
      <c r="A1446" s="23"/>
      <c r="B1446" s="78"/>
      <c r="C1446" s="23"/>
      <c r="D1446" s="23"/>
      <c r="E1446" s="23"/>
    </row>
    <row r="1447" spans="1:5" x14ac:dyDescent="0.2">
      <c r="A1447" s="23"/>
      <c r="B1447" s="78"/>
      <c r="C1447" s="23"/>
      <c r="D1447" s="23"/>
      <c r="E1447" s="23"/>
    </row>
    <row r="1448" spans="1:5" x14ac:dyDescent="0.2">
      <c r="A1448" s="23"/>
      <c r="B1448" s="78"/>
      <c r="C1448" s="23"/>
      <c r="D1448" s="23"/>
      <c r="E1448" s="23"/>
    </row>
    <row r="1449" spans="1:5" x14ac:dyDescent="0.2">
      <c r="A1449" s="23"/>
      <c r="B1449" s="78"/>
      <c r="C1449" s="23"/>
      <c r="D1449" s="23"/>
      <c r="E1449" s="23"/>
    </row>
    <row r="1450" spans="1:5" x14ac:dyDescent="0.2">
      <c r="A1450" s="23"/>
      <c r="B1450" s="78"/>
      <c r="C1450" s="23"/>
      <c r="D1450" s="23"/>
      <c r="E1450" s="23"/>
    </row>
    <row r="1451" spans="1:5" x14ac:dyDescent="0.2">
      <c r="A1451" s="23"/>
      <c r="B1451" s="78"/>
      <c r="C1451" s="23"/>
      <c r="D1451" s="23"/>
      <c r="E1451" s="23"/>
    </row>
    <row r="1452" spans="1:5" x14ac:dyDescent="0.2">
      <c r="A1452" s="23"/>
      <c r="B1452" s="78"/>
      <c r="C1452" s="23"/>
      <c r="D1452" s="23"/>
      <c r="E1452" s="23"/>
    </row>
    <row r="1453" spans="1:5" x14ac:dyDescent="0.2">
      <c r="A1453" s="23"/>
      <c r="B1453" s="78"/>
      <c r="C1453" s="23"/>
      <c r="D1453" s="23"/>
      <c r="E1453" s="23"/>
    </row>
    <row r="1454" spans="1:5" x14ac:dyDescent="0.2">
      <c r="A1454" s="23"/>
      <c r="B1454" s="78"/>
      <c r="C1454" s="23"/>
      <c r="D1454" s="23"/>
      <c r="E1454" s="23"/>
    </row>
    <row r="1455" spans="1:5" x14ac:dyDescent="0.2">
      <c r="A1455" s="23"/>
      <c r="B1455" s="78"/>
      <c r="C1455" s="23"/>
      <c r="D1455" s="23"/>
      <c r="E1455" s="23"/>
    </row>
    <row r="1456" spans="1:5" x14ac:dyDescent="0.2">
      <c r="A1456" s="23"/>
      <c r="B1456" s="78"/>
      <c r="C1456" s="23"/>
      <c r="D1456" s="23"/>
      <c r="E1456" s="23"/>
    </row>
    <row r="1457" spans="1:5" x14ac:dyDescent="0.2">
      <c r="A1457" s="23"/>
      <c r="B1457" s="78"/>
      <c r="C1457" s="23"/>
      <c r="D1457" s="23"/>
      <c r="E1457" s="23"/>
    </row>
    <row r="1458" spans="1:5" x14ac:dyDescent="0.2">
      <c r="A1458" s="23"/>
      <c r="B1458" s="78"/>
      <c r="C1458" s="23"/>
      <c r="D1458" s="23"/>
      <c r="E1458" s="23"/>
    </row>
    <row r="1459" spans="1:5" x14ac:dyDescent="0.2">
      <c r="A1459" s="23"/>
      <c r="B1459" s="78"/>
      <c r="C1459" s="23"/>
      <c r="D1459" s="23"/>
      <c r="E1459" s="23"/>
    </row>
    <row r="1460" spans="1:5" x14ac:dyDescent="0.2">
      <c r="A1460" s="23"/>
      <c r="B1460" s="78"/>
      <c r="C1460" s="23"/>
      <c r="D1460" s="23"/>
      <c r="E1460" s="23"/>
    </row>
    <row r="1461" spans="1:5" x14ac:dyDescent="0.2">
      <c r="A1461" s="23"/>
      <c r="B1461" s="78"/>
      <c r="C1461" s="23"/>
      <c r="D1461" s="23"/>
      <c r="E1461" s="23"/>
    </row>
    <row r="1462" spans="1:5" x14ac:dyDescent="0.2">
      <c r="A1462" s="23"/>
      <c r="B1462" s="78"/>
      <c r="C1462" s="23"/>
      <c r="D1462" s="23"/>
      <c r="E1462" s="23"/>
    </row>
    <row r="1463" spans="1:5" x14ac:dyDescent="0.2">
      <c r="A1463" s="23"/>
      <c r="B1463" s="78"/>
      <c r="C1463" s="23"/>
      <c r="D1463" s="23"/>
      <c r="E1463" s="23"/>
    </row>
    <row r="1464" spans="1:5" x14ac:dyDescent="0.2">
      <c r="A1464" s="23"/>
      <c r="B1464" s="78"/>
      <c r="C1464" s="23"/>
      <c r="D1464" s="23"/>
      <c r="E1464" s="23"/>
    </row>
    <row r="1465" spans="1:5" x14ac:dyDescent="0.2">
      <c r="A1465" s="23"/>
      <c r="B1465" s="78"/>
      <c r="C1465" s="23"/>
      <c r="D1465" s="23"/>
      <c r="E1465" s="23"/>
    </row>
    <row r="1466" spans="1:5" x14ac:dyDescent="0.2">
      <c r="A1466" s="23"/>
      <c r="B1466" s="78"/>
      <c r="C1466" s="23"/>
      <c r="D1466" s="23"/>
      <c r="E1466" s="23"/>
    </row>
    <row r="1467" spans="1:5" x14ac:dyDescent="0.2">
      <c r="A1467" s="23"/>
      <c r="B1467" s="78"/>
      <c r="C1467" s="23"/>
      <c r="D1467" s="23"/>
      <c r="E1467" s="23"/>
    </row>
    <row r="1468" spans="1:5" x14ac:dyDescent="0.2">
      <c r="A1468" s="23"/>
      <c r="B1468" s="78"/>
      <c r="C1468" s="23"/>
      <c r="D1468" s="23"/>
      <c r="E1468" s="23"/>
    </row>
    <row r="1469" spans="1:5" x14ac:dyDescent="0.2">
      <c r="A1469" s="23"/>
      <c r="B1469" s="78"/>
      <c r="C1469" s="23"/>
      <c r="D1469" s="23"/>
      <c r="E1469" s="23"/>
    </row>
    <row r="1470" spans="1:5" x14ac:dyDescent="0.2">
      <c r="A1470" s="23"/>
      <c r="B1470" s="78"/>
      <c r="C1470" s="23"/>
      <c r="D1470" s="23"/>
      <c r="E1470" s="23"/>
    </row>
    <row r="1471" spans="1:5" x14ac:dyDescent="0.2">
      <c r="A1471" s="23"/>
      <c r="B1471" s="78"/>
      <c r="C1471" s="23"/>
      <c r="D1471" s="23"/>
      <c r="E1471" s="23"/>
    </row>
    <row r="1472" spans="1:5" x14ac:dyDescent="0.2">
      <c r="A1472" s="23"/>
      <c r="B1472" s="78"/>
      <c r="C1472" s="23"/>
      <c r="D1472" s="23"/>
      <c r="E1472" s="23"/>
    </row>
    <row r="1473" spans="1:5" x14ac:dyDescent="0.2">
      <c r="A1473" s="23"/>
      <c r="B1473" s="78"/>
      <c r="C1473" s="23"/>
      <c r="D1473" s="23"/>
      <c r="E1473" s="23"/>
    </row>
    <row r="1474" spans="1:5" x14ac:dyDescent="0.2">
      <c r="A1474" s="23"/>
      <c r="B1474" s="78"/>
      <c r="C1474" s="23"/>
      <c r="D1474" s="23"/>
      <c r="E1474" s="23"/>
    </row>
    <row r="1475" spans="1:5" x14ac:dyDescent="0.2">
      <c r="A1475" s="23"/>
      <c r="B1475" s="78"/>
      <c r="C1475" s="23"/>
      <c r="D1475" s="23"/>
      <c r="E1475" s="23"/>
    </row>
    <row r="1476" spans="1:5" x14ac:dyDescent="0.2">
      <c r="A1476" s="23"/>
      <c r="B1476" s="78"/>
      <c r="C1476" s="23"/>
      <c r="D1476" s="23"/>
      <c r="E1476" s="23"/>
    </row>
    <row r="1477" spans="1:5" x14ac:dyDescent="0.2">
      <c r="A1477" s="23"/>
      <c r="B1477" s="78"/>
      <c r="C1477" s="23"/>
      <c r="D1477" s="23"/>
      <c r="E1477" s="23"/>
    </row>
    <row r="1478" spans="1:5" x14ac:dyDescent="0.2">
      <c r="A1478" s="23"/>
      <c r="B1478" s="78"/>
      <c r="C1478" s="23"/>
      <c r="D1478" s="23"/>
      <c r="E1478" s="23"/>
    </row>
    <row r="1479" spans="1:5" x14ac:dyDescent="0.2">
      <c r="A1479" s="23"/>
      <c r="B1479" s="78"/>
      <c r="C1479" s="23"/>
      <c r="D1479" s="23"/>
      <c r="E1479" s="23"/>
    </row>
    <row r="1480" spans="1:5" x14ac:dyDescent="0.2">
      <c r="A1480" s="23"/>
      <c r="B1480" s="78"/>
      <c r="C1480" s="23"/>
      <c r="D1480" s="23"/>
      <c r="E1480" s="23"/>
    </row>
    <row r="1481" spans="1:5" x14ac:dyDescent="0.2">
      <c r="A1481" s="23"/>
      <c r="B1481" s="78"/>
      <c r="C1481" s="23"/>
      <c r="D1481" s="23"/>
      <c r="E1481" s="23"/>
    </row>
    <row r="1482" spans="1:5" x14ac:dyDescent="0.2">
      <c r="A1482" s="23"/>
      <c r="B1482" s="78"/>
      <c r="C1482" s="23"/>
      <c r="D1482" s="23"/>
      <c r="E1482" s="23"/>
    </row>
    <row r="1483" spans="1:5" x14ac:dyDescent="0.2">
      <c r="A1483" s="23"/>
      <c r="B1483" s="78"/>
      <c r="C1483" s="23"/>
      <c r="D1483" s="23"/>
      <c r="E1483" s="23"/>
    </row>
    <row r="1484" spans="1:5" x14ac:dyDescent="0.2">
      <c r="A1484" s="23"/>
      <c r="B1484" s="78"/>
      <c r="C1484" s="23"/>
      <c r="D1484" s="23"/>
      <c r="E1484" s="23"/>
    </row>
    <row r="1485" spans="1:5" x14ac:dyDescent="0.2">
      <c r="A1485" s="23"/>
      <c r="B1485" s="78"/>
      <c r="C1485" s="23"/>
      <c r="D1485" s="23"/>
      <c r="E1485" s="23"/>
    </row>
    <row r="1486" spans="1:5" x14ac:dyDescent="0.2">
      <c r="A1486" s="23"/>
      <c r="B1486" s="78"/>
      <c r="C1486" s="23"/>
      <c r="D1486" s="23"/>
      <c r="E1486" s="23"/>
    </row>
    <row r="1487" spans="1:5" x14ac:dyDescent="0.2">
      <c r="A1487" s="23"/>
      <c r="B1487" s="78"/>
      <c r="C1487" s="23"/>
      <c r="D1487" s="23"/>
      <c r="E1487" s="23"/>
    </row>
    <row r="1488" spans="1:5" x14ac:dyDescent="0.2">
      <c r="A1488" s="23"/>
      <c r="B1488" s="78"/>
      <c r="C1488" s="23"/>
      <c r="D1488" s="23"/>
      <c r="E1488" s="23"/>
    </row>
    <row r="1489" spans="1:5" x14ac:dyDescent="0.2">
      <c r="A1489" s="23"/>
      <c r="B1489" s="78"/>
      <c r="C1489" s="23"/>
      <c r="D1489" s="23"/>
      <c r="E1489" s="23"/>
    </row>
    <row r="1490" spans="1:5" x14ac:dyDescent="0.2">
      <c r="A1490" s="23"/>
      <c r="B1490" s="78"/>
      <c r="C1490" s="23"/>
      <c r="D1490" s="23"/>
      <c r="E1490" s="23"/>
    </row>
    <row r="1491" spans="1:5" x14ac:dyDescent="0.2">
      <c r="A1491" s="23"/>
      <c r="B1491" s="78"/>
      <c r="C1491" s="23"/>
      <c r="D1491" s="23"/>
      <c r="E1491" s="23"/>
    </row>
    <row r="1492" spans="1:5" x14ac:dyDescent="0.2">
      <c r="A1492" s="23"/>
      <c r="B1492" s="78"/>
      <c r="C1492" s="23"/>
      <c r="D1492" s="23"/>
      <c r="E1492" s="23"/>
    </row>
    <row r="1493" spans="1:5" x14ac:dyDescent="0.2">
      <c r="A1493" s="23"/>
      <c r="B1493" s="78"/>
      <c r="C1493" s="23"/>
      <c r="D1493" s="23"/>
      <c r="E1493" s="23"/>
    </row>
    <row r="1494" spans="1:5" x14ac:dyDescent="0.2">
      <c r="A1494" s="23"/>
      <c r="B1494" s="78"/>
      <c r="C1494" s="23"/>
      <c r="D1494" s="23"/>
      <c r="E1494" s="23"/>
    </row>
    <row r="1495" spans="1:5" x14ac:dyDescent="0.2">
      <c r="A1495" s="23"/>
      <c r="B1495" s="78"/>
      <c r="C1495" s="23"/>
      <c r="D1495" s="23"/>
      <c r="E1495" s="23"/>
    </row>
    <row r="1496" spans="1:5" x14ac:dyDescent="0.2">
      <c r="A1496" s="23"/>
      <c r="B1496" s="78"/>
      <c r="C1496" s="23"/>
      <c r="D1496" s="23"/>
      <c r="E1496" s="23"/>
    </row>
    <row r="1497" spans="1:5" x14ac:dyDescent="0.2">
      <c r="A1497" s="23"/>
      <c r="B1497" s="78"/>
      <c r="C1497" s="23"/>
      <c r="D1497" s="23"/>
      <c r="E1497" s="23"/>
    </row>
    <row r="1498" spans="1:5" x14ac:dyDescent="0.2">
      <c r="A1498" s="23"/>
      <c r="B1498" s="78"/>
      <c r="C1498" s="23"/>
      <c r="D1498" s="23"/>
      <c r="E1498" s="23"/>
    </row>
    <row r="1499" spans="1:5" x14ac:dyDescent="0.2">
      <c r="A1499" s="23"/>
      <c r="B1499" s="78"/>
      <c r="C1499" s="23"/>
      <c r="D1499" s="23"/>
      <c r="E1499" s="23"/>
    </row>
    <row r="1500" spans="1:5" x14ac:dyDescent="0.2">
      <c r="A1500" s="23"/>
      <c r="B1500" s="78"/>
      <c r="C1500" s="23"/>
      <c r="D1500" s="23"/>
      <c r="E1500" s="23"/>
    </row>
    <row r="1501" spans="1:5" x14ac:dyDescent="0.2">
      <c r="A1501" s="23"/>
      <c r="B1501" s="78"/>
      <c r="C1501" s="23"/>
      <c r="D1501" s="23"/>
      <c r="E1501" s="23"/>
    </row>
    <row r="1502" spans="1:5" x14ac:dyDescent="0.2">
      <c r="A1502" s="23"/>
      <c r="B1502" s="78"/>
      <c r="C1502" s="23"/>
      <c r="D1502" s="23"/>
      <c r="E1502" s="23"/>
    </row>
    <row r="1503" spans="1:5" x14ac:dyDescent="0.2">
      <c r="A1503" s="23"/>
      <c r="B1503" s="78"/>
      <c r="C1503" s="23"/>
      <c r="D1503" s="23"/>
      <c r="E1503" s="23"/>
    </row>
    <row r="1504" spans="1:5" x14ac:dyDescent="0.2">
      <c r="A1504" s="23"/>
      <c r="B1504" s="78"/>
      <c r="C1504" s="23"/>
      <c r="D1504" s="23"/>
      <c r="E1504" s="23"/>
    </row>
    <row r="1505" spans="1:5" x14ac:dyDescent="0.2">
      <c r="A1505" s="23"/>
      <c r="B1505" s="78"/>
      <c r="C1505" s="23"/>
      <c r="D1505" s="23"/>
      <c r="E1505" s="23"/>
    </row>
    <row r="1506" spans="1:5" x14ac:dyDescent="0.2">
      <c r="A1506" s="23"/>
      <c r="B1506" s="78"/>
      <c r="C1506" s="23"/>
      <c r="D1506" s="23"/>
      <c r="E1506" s="23"/>
    </row>
    <row r="1507" spans="1:5" x14ac:dyDescent="0.2">
      <c r="A1507" s="23"/>
      <c r="B1507" s="78"/>
      <c r="C1507" s="23"/>
      <c r="D1507" s="23"/>
      <c r="E1507" s="23"/>
    </row>
    <row r="1508" spans="1:5" x14ac:dyDescent="0.2">
      <c r="A1508" s="23"/>
      <c r="B1508" s="78"/>
      <c r="C1508" s="23"/>
      <c r="D1508" s="23"/>
      <c r="E1508" s="23"/>
    </row>
    <row r="1509" spans="1:5" x14ac:dyDescent="0.2">
      <c r="A1509" s="23"/>
      <c r="B1509" s="78"/>
      <c r="C1509" s="23"/>
      <c r="D1509" s="23"/>
      <c r="E1509" s="23"/>
    </row>
    <row r="1510" spans="1:5" x14ac:dyDescent="0.2">
      <c r="A1510" s="23"/>
      <c r="B1510" s="78"/>
      <c r="C1510" s="23"/>
      <c r="D1510" s="23"/>
      <c r="E1510" s="23"/>
    </row>
    <row r="1511" spans="1:5" x14ac:dyDescent="0.2">
      <c r="A1511" s="23"/>
      <c r="B1511" s="78"/>
      <c r="C1511" s="23"/>
      <c r="D1511" s="23"/>
      <c r="E1511" s="23"/>
    </row>
    <row r="1512" spans="1:5" x14ac:dyDescent="0.2">
      <c r="A1512" s="23"/>
      <c r="B1512" s="78"/>
      <c r="C1512" s="23"/>
      <c r="D1512" s="23"/>
      <c r="E1512" s="23"/>
    </row>
    <row r="1513" spans="1:5" x14ac:dyDescent="0.2">
      <c r="A1513" s="23"/>
      <c r="B1513" s="78"/>
      <c r="C1513" s="23"/>
      <c r="D1513" s="23"/>
      <c r="E1513" s="23"/>
    </row>
    <row r="1514" spans="1:5" x14ac:dyDescent="0.2">
      <c r="A1514" s="23"/>
      <c r="B1514" s="78"/>
      <c r="C1514" s="23"/>
      <c r="D1514" s="23"/>
      <c r="E1514" s="23"/>
    </row>
    <row r="1515" spans="1:5" x14ac:dyDescent="0.2">
      <c r="A1515" s="23"/>
      <c r="B1515" s="78"/>
      <c r="C1515" s="23"/>
      <c r="D1515" s="23"/>
      <c r="E1515" s="23"/>
    </row>
    <row r="1516" spans="1:5" x14ac:dyDescent="0.2">
      <c r="A1516" s="23"/>
      <c r="B1516" s="78"/>
      <c r="C1516" s="23"/>
      <c r="D1516" s="23"/>
      <c r="E1516" s="23"/>
    </row>
    <row r="1517" spans="1:5" x14ac:dyDescent="0.2">
      <c r="A1517" s="23"/>
      <c r="B1517" s="78"/>
      <c r="C1517" s="23"/>
      <c r="D1517" s="23"/>
      <c r="E1517" s="23"/>
    </row>
    <row r="1518" spans="1:5" x14ac:dyDescent="0.2">
      <c r="A1518" s="23"/>
      <c r="B1518" s="78"/>
      <c r="C1518" s="23"/>
      <c r="D1518" s="23"/>
      <c r="E1518" s="23"/>
    </row>
    <row r="1519" spans="1:5" x14ac:dyDescent="0.2">
      <c r="A1519" s="23"/>
      <c r="B1519" s="78"/>
      <c r="C1519" s="23"/>
      <c r="D1519" s="23"/>
      <c r="E1519" s="23"/>
    </row>
    <row r="1520" spans="1:5" x14ac:dyDescent="0.2">
      <c r="A1520" s="23"/>
      <c r="B1520" s="78"/>
      <c r="C1520" s="23"/>
      <c r="D1520" s="23"/>
      <c r="E1520" s="23"/>
    </row>
    <row r="1521" spans="1:5" x14ac:dyDescent="0.2">
      <c r="A1521" s="23"/>
      <c r="B1521" s="78"/>
      <c r="C1521" s="23"/>
      <c r="D1521" s="23"/>
      <c r="E1521" s="23"/>
    </row>
    <row r="1522" spans="1:5" x14ac:dyDescent="0.2">
      <c r="A1522" s="23"/>
      <c r="B1522" s="78"/>
      <c r="C1522" s="23"/>
      <c r="D1522" s="23"/>
      <c r="E1522" s="23"/>
    </row>
    <row r="1523" spans="1:5" x14ac:dyDescent="0.2">
      <c r="A1523" s="23"/>
      <c r="B1523" s="78"/>
      <c r="C1523" s="23"/>
      <c r="D1523" s="23"/>
      <c r="E1523" s="23"/>
    </row>
    <row r="1524" spans="1:5" x14ac:dyDescent="0.2">
      <c r="A1524" s="23"/>
      <c r="B1524" s="78"/>
      <c r="C1524" s="23"/>
      <c r="D1524" s="23"/>
      <c r="E1524" s="23"/>
    </row>
    <row r="1525" spans="1:5" x14ac:dyDescent="0.2">
      <c r="A1525" s="23"/>
      <c r="B1525" s="78"/>
      <c r="C1525" s="23"/>
      <c r="D1525" s="23"/>
      <c r="E1525" s="23"/>
    </row>
    <row r="1526" spans="1:5" x14ac:dyDescent="0.2">
      <c r="A1526" s="23"/>
      <c r="B1526" s="78"/>
      <c r="C1526" s="23"/>
      <c r="D1526" s="23"/>
      <c r="E1526" s="23"/>
    </row>
    <row r="1527" spans="1:5" x14ac:dyDescent="0.2">
      <c r="A1527" s="23"/>
      <c r="B1527" s="78"/>
      <c r="C1527" s="23"/>
      <c r="D1527" s="23"/>
      <c r="E1527" s="23"/>
    </row>
    <row r="1528" spans="1:5" x14ac:dyDescent="0.2">
      <c r="A1528" s="23"/>
      <c r="B1528" s="78"/>
      <c r="C1528" s="23"/>
      <c r="D1528" s="23"/>
      <c r="E1528" s="23"/>
    </row>
    <row r="1529" spans="1:5" x14ac:dyDescent="0.2">
      <c r="A1529" s="23"/>
      <c r="B1529" s="78"/>
      <c r="C1529" s="23"/>
      <c r="D1529" s="23"/>
      <c r="E1529" s="23"/>
    </row>
    <row r="1530" spans="1:5" x14ac:dyDescent="0.2">
      <c r="A1530" s="23"/>
      <c r="B1530" s="78"/>
      <c r="C1530" s="23"/>
      <c r="D1530" s="23"/>
      <c r="E1530" s="23"/>
    </row>
    <row r="1531" spans="1:5" x14ac:dyDescent="0.2">
      <c r="A1531" s="23"/>
      <c r="B1531" s="78"/>
      <c r="C1531" s="23"/>
      <c r="D1531" s="23"/>
      <c r="E1531" s="23"/>
    </row>
    <row r="1532" spans="1:5" x14ac:dyDescent="0.2">
      <c r="A1532" s="23"/>
      <c r="B1532" s="78"/>
      <c r="C1532" s="23"/>
      <c r="D1532" s="23"/>
      <c r="E1532" s="23"/>
    </row>
    <row r="1533" spans="1:5" x14ac:dyDescent="0.2">
      <c r="A1533" s="23"/>
      <c r="B1533" s="78"/>
      <c r="C1533" s="23"/>
      <c r="D1533" s="23"/>
      <c r="E1533" s="23"/>
    </row>
    <row r="1534" spans="1:5" x14ac:dyDescent="0.2">
      <c r="A1534" s="23"/>
      <c r="B1534" s="78"/>
      <c r="C1534" s="23"/>
      <c r="D1534" s="23"/>
      <c r="E1534" s="23"/>
    </row>
    <row r="1535" spans="1:5" x14ac:dyDescent="0.2">
      <c r="A1535" s="23"/>
      <c r="B1535" s="78"/>
      <c r="C1535" s="23"/>
      <c r="D1535" s="23"/>
      <c r="E1535" s="23"/>
    </row>
    <row r="1536" spans="1:5" x14ac:dyDescent="0.2">
      <c r="A1536" s="23"/>
      <c r="B1536" s="78"/>
      <c r="C1536" s="23"/>
      <c r="D1536" s="23"/>
      <c r="E1536" s="23"/>
    </row>
    <row r="1537" spans="1:5" x14ac:dyDescent="0.2">
      <c r="A1537" s="23"/>
      <c r="B1537" s="78"/>
      <c r="C1537" s="23"/>
      <c r="D1537" s="23"/>
      <c r="E1537" s="23"/>
    </row>
    <row r="1538" spans="1:5" x14ac:dyDescent="0.2">
      <c r="A1538" s="23"/>
      <c r="B1538" s="78"/>
      <c r="C1538" s="23"/>
      <c r="D1538" s="23"/>
      <c r="E1538" s="23"/>
    </row>
    <row r="1539" spans="1:5" x14ac:dyDescent="0.2">
      <c r="A1539" s="23"/>
      <c r="B1539" s="78"/>
      <c r="C1539" s="23"/>
      <c r="D1539" s="23"/>
      <c r="E1539" s="23"/>
    </row>
    <row r="1540" spans="1:5" x14ac:dyDescent="0.2">
      <c r="A1540" s="23"/>
      <c r="B1540" s="78"/>
      <c r="C1540" s="23"/>
      <c r="D1540" s="23"/>
      <c r="E1540" s="23"/>
    </row>
    <row r="1541" spans="1:5" x14ac:dyDescent="0.2">
      <c r="A1541" s="23"/>
      <c r="B1541" s="78"/>
      <c r="C1541" s="23"/>
      <c r="D1541" s="23"/>
      <c r="E1541" s="23"/>
    </row>
    <row r="1542" spans="1:5" x14ac:dyDescent="0.2">
      <c r="A1542" s="23"/>
      <c r="B1542" s="78"/>
      <c r="C1542" s="23"/>
      <c r="D1542" s="23"/>
      <c r="E1542" s="23"/>
    </row>
    <row r="1543" spans="1:5" x14ac:dyDescent="0.2">
      <c r="A1543" s="23"/>
      <c r="B1543" s="78"/>
      <c r="C1543" s="23"/>
      <c r="D1543" s="23"/>
      <c r="E1543" s="23"/>
    </row>
    <row r="1544" spans="1:5" x14ac:dyDescent="0.2">
      <c r="A1544" s="23"/>
      <c r="B1544" s="78"/>
      <c r="C1544" s="23"/>
      <c r="D1544" s="23"/>
      <c r="E1544" s="23"/>
    </row>
    <row r="1545" spans="1:5" x14ac:dyDescent="0.2">
      <c r="A1545" s="23"/>
      <c r="B1545" s="78"/>
      <c r="C1545" s="23"/>
      <c r="D1545" s="23"/>
      <c r="E1545" s="23"/>
    </row>
    <row r="1546" spans="1:5" x14ac:dyDescent="0.2">
      <c r="A1546" s="23"/>
      <c r="B1546" s="78"/>
      <c r="C1546" s="23"/>
      <c r="D1546" s="23"/>
      <c r="E1546" s="23"/>
    </row>
    <row r="1547" spans="1:5" x14ac:dyDescent="0.2">
      <c r="A1547" s="23"/>
      <c r="B1547" s="78"/>
      <c r="C1547" s="23"/>
      <c r="D1547" s="23"/>
      <c r="E1547" s="23"/>
    </row>
    <row r="1548" spans="1:5" x14ac:dyDescent="0.2">
      <c r="A1548" s="23"/>
      <c r="B1548" s="78"/>
      <c r="C1548" s="23"/>
      <c r="D1548" s="23"/>
      <c r="E1548" s="23"/>
    </row>
    <row r="1549" spans="1:5" x14ac:dyDescent="0.2">
      <c r="A1549" s="23"/>
      <c r="B1549" s="78"/>
      <c r="C1549" s="23"/>
      <c r="D1549" s="23"/>
      <c r="E1549" s="23"/>
    </row>
    <row r="1550" spans="1:5" x14ac:dyDescent="0.2">
      <c r="A1550" s="23"/>
      <c r="B1550" s="78"/>
      <c r="C1550" s="23"/>
      <c r="D1550" s="23"/>
      <c r="E1550" s="23"/>
    </row>
    <row r="1551" spans="1:5" x14ac:dyDescent="0.2">
      <c r="A1551" s="23"/>
      <c r="B1551" s="78"/>
      <c r="C1551" s="23"/>
      <c r="D1551" s="23"/>
      <c r="E1551" s="23"/>
    </row>
    <row r="1552" spans="1:5" x14ac:dyDescent="0.2">
      <c r="A1552" s="23"/>
      <c r="B1552" s="78"/>
      <c r="C1552" s="23"/>
      <c r="D1552" s="23"/>
      <c r="E1552" s="23"/>
    </row>
    <row r="1553" spans="1:5" x14ac:dyDescent="0.2">
      <c r="A1553" s="23"/>
      <c r="B1553" s="78"/>
      <c r="C1553" s="23"/>
      <c r="D1553" s="23"/>
      <c r="E1553" s="23"/>
    </row>
    <row r="1554" spans="1:5" x14ac:dyDescent="0.2">
      <c r="A1554" s="23"/>
      <c r="B1554" s="78"/>
      <c r="C1554" s="23"/>
      <c r="D1554" s="23"/>
      <c r="E1554" s="23"/>
    </row>
    <row r="1555" spans="1:5" x14ac:dyDescent="0.2">
      <c r="A1555" s="23"/>
      <c r="B1555" s="78"/>
      <c r="C1555" s="23"/>
      <c r="D1555" s="23"/>
      <c r="E1555" s="23"/>
    </row>
    <row r="1556" spans="1:5" x14ac:dyDescent="0.2">
      <c r="A1556" s="23"/>
      <c r="B1556" s="78"/>
      <c r="C1556" s="23"/>
      <c r="D1556" s="23"/>
      <c r="E1556" s="23"/>
    </row>
    <row r="1557" spans="1:5" x14ac:dyDescent="0.2">
      <c r="A1557" s="23"/>
      <c r="B1557" s="78"/>
      <c r="C1557" s="23"/>
      <c r="D1557" s="23"/>
      <c r="E1557" s="23"/>
    </row>
    <row r="1558" spans="1:5" x14ac:dyDescent="0.2">
      <c r="A1558" s="23"/>
      <c r="B1558" s="78"/>
      <c r="C1558" s="23"/>
      <c r="D1558" s="23"/>
      <c r="E1558" s="23"/>
    </row>
    <row r="1559" spans="1:5" x14ac:dyDescent="0.2">
      <c r="A1559" s="23"/>
      <c r="B1559" s="78"/>
      <c r="C1559" s="23"/>
      <c r="D1559" s="23"/>
      <c r="E1559" s="23"/>
    </row>
    <row r="1560" spans="1:5" x14ac:dyDescent="0.2">
      <c r="A1560" s="23"/>
      <c r="B1560" s="78"/>
      <c r="C1560" s="23"/>
      <c r="D1560" s="23"/>
      <c r="E1560" s="23"/>
    </row>
    <row r="1561" spans="1:5" x14ac:dyDescent="0.2">
      <c r="A1561" s="23"/>
      <c r="B1561" s="78"/>
      <c r="C1561" s="23"/>
      <c r="D1561" s="23"/>
      <c r="E1561" s="23"/>
    </row>
    <row r="1562" spans="1:5" x14ac:dyDescent="0.2">
      <c r="A1562" s="23"/>
      <c r="B1562" s="78"/>
      <c r="C1562" s="23"/>
      <c r="D1562" s="23"/>
      <c r="E1562" s="23"/>
    </row>
    <row r="1563" spans="1:5" x14ac:dyDescent="0.2">
      <c r="A1563" s="23"/>
      <c r="B1563" s="78"/>
      <c r="C1563" s="23"/>
      <c r="D1563" s="23"/>
      <c r="E1563" s="23"/>
    </row>
    <row r="1564" spans="1:5" x14ac:dyDescent="0.2">
      <c r="A1564" s="23"/>
      <c r="B1564" s="78"/>
      <c r="C1564" s="23"/>
      <c r="D1564" s="23"/>
      <c r="E1564" s="23"/>
    </row>
    <row r="1565" spans="1:5" x14ac:dyDescent="0.2">
      <c r="A1565" s="23"/>
      <c r="B1565" s="78"/>
      <c r="C1565" s="23"/>
      <c r="D1565" s="23"/>
      <c r="E1565" s="23"/>
    </row>
    <row r="1566" spans="1:5" x14ac:dyDescent="0.2">
      <c r="A1566" s="23"/>
      <c r="B1566" s="78"/>
      <c r="C1566" s="23"/>
      <c r="D1566" s="23"/>
      <c r="E1566" s="23"/>
    </row>
    <row r="1567" spans="1:5" x14ac:dyDescent="0.2">
      <c r="A1567" s="23"/>
      <c r="B1567" s="78"/>
      <c r="C1567" s="23"/>
      <c r="D1567" s="23"/>
      <c r="E1567" s="23"/>
    </row>
    <row r="1568" spans="1:5" x14ac:dyDescent="0.2">
      <c r="A1568" s="23"/>
      <c r="B1568" s="78"/>
      <c r="C1568" s="23"/>
      <c r="D1568" s="23"/>
      <c r="E1568" s="23"/>
    </row>
    <row r="1569" spans="1:5" x14ac:dyDescent="0.2">
      <c r="A1569" s="23"/>
      <c r="B1569" s="78"/>
      <c r="C1569" s="23"/>
      <c r="D1569" s="23"/>
      <c r="E1569" s="23"/>
    </row>
    <row r="1570" spans="1:5" x14ac:dyDescent="0.2">
      <c r="A1570" s="23"/>
      <c r="B1570" s="78"/>
      <c r="C1570" s="23"/>
      <c r="D1570" s="23"/>
      <c r="E1570" s="23"/>
    </row>
    <row r="1571" spans="1:5" x14ac:dyDescent="0.2">
      <c r="A1571" s="23"/>
      <c r="B1571" s="78"/>
      <c r="C1571" s="23"/>
      <c r="D1571" s="23"/>
      <c r="E1571" s="23"/>
    </row>
    <row r="1572" spans="1:5" x14ac:dyDescent="0.2">
      <c r="A1572" s="23"/>
      <c r="B1572" s="78"/>
      <c r="C1572" s="23"/>
      <c r="D1572" s="23"/>
      <c r="E1572" s="23"/>
    </row>
    <row r="1573" spans="1:5" x14ac:dyDescent="0.2">
      <c r="A1573" s="23"/>
      <c r="B1573" s="78"/>
      <c r="C1573" s="23"/>
      <c r="D1573" s="23"/>
      <c r="E1573" s="23"/>
    </row>
    <row r="1574" spans="1:5" x14ac:dyDescent="0.2">
      <c r="A1574" s="23"/>
      <c r="B1574" s="78"/>
      <c r="C1574" s="23"/>
      <c r="D1574" s="23"/>
      <c r="E1574" s="23"/>
    </row>
    <row r="1575" spans="1:5" x14ac:dyDescent="0.2">
      <c r="A1575" s="23"/>
      <c r="B1575" s="78"/>
      <c r="C1575" s="23"/>
      <c r="D1575" s="23"/>
      <c r="E1575" s="23"/>
    </row>
    <row r="1576" spans="1:5" x14ac:dyDescent="0.2">
      <c r="A1576" s="23"/>
      <c r="B1576" s="78"/>
      <c r="C1576" s="23"/>
      <c r="D1576" s="23"/>
      <c r="E1576" s="23"/>
    </row>
    <row r="1577" spans="1:5" x14ac:dyDescent="0.2">
      <c r="A1577" s="23"/>
      <c r="B1577" s="78"/>
      <c r="C1577" s="23"/>
      <c r="D1577" s="23"/>
      <c r="E1577" s="23"/>
    </row>
    <row r="1578" spans="1:5" x14ac:dyDescent="0.2">
      <c r="A1578" s="23"/>
      <c r="B1578" s="78"/>
      <c r="C1578" s="23"/>
      <c r="D1578" s="23"/>
      <c r="E1578" s="23"/>
    </row>
    <row r="1579" spans="1:5" x14ac:dyDescent="0.2">
      <c r="A1579" s="23"/>
      <c r="B1579" s="78"/>
      <c r="C1579" s="23"/>
      <c r="D1579" s="23"/>
      <c r="E1579" s="23"/>
    </row>
    <row r="1580" spans="1:5" x14ac:dyDescent="0.2">
      <c r="A1580" s="23"/>
      <c r="B1580" s="78"/>
      <c r="C1580" s="23"/>
      <c r="D1580" s="23"/>
      <c r="E1580" s="23"/>
    </row>
    <row r="1581" spans="1:5" x14ac:dyDescent="0.2">
      <c r="A1581" s="23"/>
      <c r="B1581" s="78"/>
      <c r="C1581" s="23"/>
      <c r="D1581" s="23"/>
      <c r="E1581" s="23"/>
    </row>
    <row r="1582" spans="1:5" x14ac:dyDescent="0.2">
      <c r="A1582" s="23"/>
      <c r="B1582" s="78"/>
      <c r="C1582" s="23"/>
      <c r="D1582" s="23"/>
      <c r="E1582" s="23"/>
    </row>
    <row r="1583" spans="1:5" x14ac:dyDescent="0.2">
      <c r="A1583" s="23"/>
      <c r="B1583" s="78"/>
      <c r="C1583" s="23"/>
      <c r="D1583" s="23"/>
      <c r="E1583" s="23"/>
    </row>
    <row r="1584" spans="1:5" x14ac:dyDescent="0.2">
      <c r="A1584" s="23"/>
      <c r="B1584" s="78"/>
      <c r="C1584" s="23"/>
      <c r="D1584" s="23"/>
      <c r="E1584" s="23"/>
    </row>
    <row r="1585" spans="1:5" x14ac:dyDescent="0.2">
      <c r="A1585" s="23"/>
      <c r="B1585" s="78"/>
      <c r="C1585" s="23"/>
      <c r="D1585" s="23"/>
      <c r="E1585" s="23"/>
    </row>
    <row r="1586" spans="1:5" x14ac:dyDescent="0.2">
      <c r="A1586" s="23"/>
      <c r="B1586" s="78"/>
      <c r="C1586" s="23"/>
      <c r="D1586" s="23"/>
      <c r="E1586" s="23"/>
    </row>
    <row r="1587" spans="1:5" x14ac:dyDescent="0.2">
      <c r="A1587" s="23"/>
      <c r="B1587" s="78"/>
      <c r="C1587" s="23"/>
      <c r="D1587" s="23"/>
      <c r="E1587" s="23"/>
    </row>
    <row r="1588" spans="1:5" x14ac:dyDescent="0.2">
      <c r="A1588" s="23"/>
      <c r="B1588" s="78"/>
      <c r="C1588" s="23"/>
      <c r="D1588" s="23"/>
      <c r="E1588" s="23"/>
    </row>
    <row r="1589" spans="1:5" x14ac:dyDescent="0.2">
      <c r="A1589" s="23"/>
      <c r="B1589" s="78"/>
      <c r="C1589" s="23"/>
      <c r="D1589" s="23"/>
      <c r="E1589" s="23"/>
    </row>
    <row r="1590" spans="1:5" x14ac:dyDescent="0.2">
      <c r="A1590" s="23"/>
      <c r="B1590" s="78"/>
      <c r="C1590" s="23"/>
      <c r="D1590" s="23"/>
      <c r="E1590" s="23"/>
    </row>
    <row r="1591" spans="1:5" x14ac:dyDescent="0.2">
      <c r="A1591" s="23"/>
      <c r="B1591" s="78"/>
      <c r="C1591" s="23"/>
      <c r="D1591" s="23"/>
      <c r="E1591" s="23"/>
    </row>
    <row r="1592" spans="1:5" x14ac:dyDescent="0.2">
      <c r="A1592" s="23"/>
      <c r="B1592" s="78"/>
      <c r="C1592" s="23"/>
      <c r="D1592" s="23"/>
      <c r="E1592" s="23"/>
    </row>
    <row r="1593" spans="1:5" x14ac:dyDescent="0.2">
      <c r="A1593" s="23"/>
      <c r="B1593" s="78"/>
      <c r="C1593" s="23"/>
      <c r="D1593" s="23"/>
      <c r="E1593" s="23"/>
    </row>
    <row r="1594" spans="1:5" x14ac:dyDescent="0.2">
      <c r="A1594" s="23"/>
      <c r="B1594" s="78"/>
      <c r="C1594" s="23"/>
      <c r="D1594" s="23"/>
      <c r="E1594" s="23"/>
    </row>
    <row r="1595" spans="1:5" x14ac:dyDescent="0.2">
      <c r="A1595" s="23"/>
      <c r="B1595" s="78"/>
      <c r="C1595" s="23"/>
      <c r="D1595" s="23"/>
      <c r="E1595" s="23"/>
    </row>
    <row r="1596" spans="1:5" x14ac:dyDescent="0.2">
      <c r="A1596" s="23"/>
      <c r="B1596" s="78"/>
      <c r="C1596" s="23"/>
      <c r="D1596" s="23"/>
      <c r="E1596" s="23"/>
    </row>
    <row r="1597" spans="1:5" x14ac:dyDescent="0.2">
      <c r="A1597" s="23"/>
      <c r="B1597" s="78"/>
      <c r="C1597" s="23"/>
      <c r="D1597" s="23"/>
      <c r="E1597" s="23"/>
    </row>
    <row r="1598" spans="1:5" x14ac:dyDescent="0.2">
      <c r="A1598" s="23"/>
      <c r="B1598" s="78"/>
      <c r="C1598" s="23"/>
      <c r="D1598" s="23"/>
      <c r="E1598" s="23"/>
    </row>
    <row r="1599" spans="1:5" x14ac:dyDescent="0.2">
      <c r="A1599" s="23"/>
      <c r="B1599" s="78"/>
      <c r="C1599" s="23"/>
      <c r="D1599" s="23"/>
      <c r="E1599" s="23"/>
    </row>
    <row r="1600" spans="1:5" x14ac:dyDescent="0.2">
      <c r="A1600" s="23"/>
      <c r="B1600" s="78"/>
      <c r="C1600" s="23"/>
      <c r="D1600" s="23"/>
      <c r="E1600" s="23"/>
    </row>
    <row r="1601" spans="1:5" x14ac:dyDescent="0.2">
      <c r="A1601" s="23"/>
      <c r="B1601" s="78"/>
      <c r="C1601" s="23"/>
      <c r="D1601" s="23"/>
      <c r="E1601" s="23"/>
    </row>
    <row r="1602" spans="1:5" x14ac:dyDescent="0.2">
      <c r="A1602" s="23"/>
      <c r="B1602" s="78"/>
      <c r="C1602" s="23"/>
      <c r="D1602" s="23"/>
      <c r="E1602" s="23"/>
    </row>
    <row r="1603" spans="1:5" x14ac:dyDescent="0.2">
      <c r="A1603" s="23"/>
      <c r="B1603" s="78"/>
      <c r="C1603" s="23"/>
      <c r="D1603" s="23"/>
      <c r="E1603" s="23"/>
    </row>
    <row r="1604" spans="1:5" x14ac:dyDescent="0.2">
      <c r="A1604" s="23"/>
      <c r="B1604" s="78"/>
      <c r="C1604" s="23"/>
      <c r="D1604" s="23"/>
      <c r="E1604" s="23"/>
    </row>
    <row r="1605" spans="1:5" x14ac:dyDescent="0.2">
      <c r="A1605" s="23"/>
      <c r="B1605" s="78"/>
      <c r="C1605" s="23"/>
      <c r="D1605" s="23"/>
      <c r="E1605" s="23"/>
    </row>
    <row r="1606" spans="1:5" x14ac:dyDescent="0.2">
      <c r="A1606" s="23"/>
      <c r="B1606" s="78"/>
      <c r="C1606" s="23"/>
      <c r="D1606" s="23"/>
      <c r="E1606" s="23"/>
    </row>
    <row r="1607" spans="1:5" x14ac:dyDescent="0.2">
      <c r="A1607" s="23"/>
      <c r="B1607" s="78"/>
      <c r="C1607" s="23"/>
      <c r="D1607" s="23"/>
      <c r="E1607" s="23"/>
    </row>
    <row r="1608" spans="1:5" x14ac:dyDescent="0.2">
      <c r="A1608" s="23"/>
      <c r="B1608" s="78"/>
      <c r="C1608" s="23"/>
      <c r="D1608" s="23"/>
      <c r="E1608" s="23"/>
    </row>
    <row r="1609" spans="1:5" x14ac:dyDescent="0.2">
      <c r="A1609" s="23"/>
      <c r="B1609" s="78"/>
      <c r="C1609" s="23"/>
      <c r="D1609" s="23"/>
      <c r="E1609" s="23"/>
    </row>
    <row r="1610" spans="1:5" x14ac:dyDescent="0.2">
      <c r="A1610" s="23"/>
      <c r="B1610" s="78"/>
      <c r="C1610" s="23"/>
      <c r="D1610" s="23"/>
      <c r="E1610" s="23"/>
    </row>
    <row r="1611" spans="1:5" x14ac:dyDescent="0.2">
      <c r="A1611" s="23"/>
      <c r="B1611" s="78"/>
      <c r="C1611" s="23"/>
      <c r="D1611" s="23"/>
      <c r="E1611" s="23"/>
    </row>
    <row r="1612" spans="1:5" x14ac:dyDescent="0.2">
      <c r="A1612" s="23"/>
      <c r="B1612" s="78"/>
      <c r="C1612" s="23"/>
      <c r="D1612" s="23"/>
      <c r="E1612" s="23"/>
    </row>
    <row r="1613" spans="1:5" x14ac:dyDescent="0.2">
      <c r="A1613" s="23"/>
      <c r="B1613" s="78"/>
      <c r="C1613" s="23"/>
      <c r="D1613" s="23"/>
      <c r="E1613" s="23"/>
    </row>
    <row r="1614" spans="1:5" x14ac:dyDescent="0.2">
      <c r="A1614" s="23"/>
      <c r="B1614" s="78"/>
      <c r="C1614" s="23"/>
      <c r="D1614" s="23"/>
      <c r="E1614" s="23"/>
    </row>
    <row r="1615" spans="1:5" x14ac:dyDescent="0.2">
      <c r="A1615" s="23"/>
      <c r="B1615" s="78"/>
      <c r="C1615" s="23"/>
      <c r="D1615" s="23"/>
      <c r="E1615" s="23"/>
    </row>
    <row r="1616" spans="1:5" x14ac:dyDescent="0.2">
      <c r="A1616" s="23"/>
      <c r="B1616" s="78"/>
      <c r="C1616" s="23"/>
      <c r="D1616" s="23"/>
      <c r="E1616" s="23"/>
    </row>
    <row r="1617" spans="1:5" x14ac:dyDescent="0.2">
      <c r="A1617" s="23"/>
      <c r="B1617" s="78"/>
      <c r="C1617" s="23"/>
      <c r="D1617" s="23"/>
      <c r="E1617" s="23"/>
    </row>
    <row r="1618" spans="1:5" x14ac:dyDescent="0.2">
      <c r="A1618" s="23"/>
      <c r="B1618" s="78"/>
      <c r="C1618" s="23"/>
      <c r="D1618" s="23"/>
      <c r="E1618" s="23"/>
    </row>
    <row r="1619" spans="1:5" x14ac:dyDescent="0.2">
      <c r="A1619" s="23"/>
      <c r="B1619" s="78"/>
      <c r="C1619" s="23"/>
      <c r="D1619" s="23"/>
      <c r="E1619" s="23"/>
    </row>
    <row r="1620" spans="1:5" x14ac:dyDescent="0.2">
      <c r="A1620" s="23"/>
      <c r="B1620" s="78"/>
      <c r="C1620" s="23"/>
      <c r="D1620" s="23"/>
      <c r="E1620" s="23"/>
    </row>
    <row r="1621" spans="1:5" x14ac:dyDescent="0.2">
      <c r="A1621" s="23"/>
      <c r="B1621" s="78"/>
      <c r="C1621" s="23"/>
      <c r="D1621" s="23"/>
      <c r="E1621" s="23"/>
    </row>
    <row r="1622" spans="1:5" x14ac:dyDescent="0.2">
      <c r="A1622" s="23"/>
      <c r="B1622" s="78"/>
      <c r="C1622" s="23"/>
      <c r="D1622" s="23"/>
      <c r="E1622" s="23"/>
    </row>
    <row r="1623" spans="1:5" x14ac:dyDescent="0.2">
      <c r="A1623" s="23"/>
      <c r="B1623" s="78"/>
      <c r="C1623" s="23"/>
      <c r="D1623" s="23"/>
      <c r="E1623" s="23"/>
    </row>
    <row r="1624" spans="1:5" x14ac:dyDescent="0.2">
      <c r="A1624" s="23"/>
      <c r="B1624" s="78"/>
      <c r="C1624" s="23"/>
      <c r="D1624" s="23"/>
      <c r="E1624" s="23"/>
    </row>
    <row r="1625" spans="1:5" x14ac:dyDescent="0.2">
      <c r="A1625" s="23"/>
      <c r="B1625" s="78"/>
      <c r="C1625" s="23"/>
      <c r="D1625" s="23"/>
      <c r="E1625" s="23"/>
    </row>
    <row r="1626" spans="1:5" x14ac:dyDescent="0.2">
      <c r="A1626" s="23"/>
      <c r="B1626" s="78"/>
      <c r="C1626" s="23"/>
      <c r="D1626" s="23"/>
      <c r="E1626" s="23"/>
    </row>
    <row r="1627" spans="1:5" x14ac:dyDescent="0.2">
      <c r="A1627" s="23"/>
      <c r="B1627" s="78"/>
      <c r="C1627" s="23"/>
      <c r="D1627" s="23"/>
      <c r="E1627" s="23"/>
    </row>
    <row r="1628" spans="1:5" x14ac:dyDescent="0.2">
      <c r="A1628" s="23"/>
      <c r="B1628" s="78"/>
      <c r="C1628" s="23"/>
      <c r="D1628" s="23"/>
      <c r="E1628" s="23"/>
    </row>
    <row r="1629" spans="1:5" x14ac:dyDescent="0.2">
      <c r="A1629" s="23"/>
      <c r="B1629" s="78"/>
      <c r="C1629" s="23"/>
      <c r="D1629" s="23"/>
      <c r="E1629" s="23"/>
    </row>
    <row r="1630" spans="1:5" x14ac:dyDescent="0.2">
      <c r="A1630" s="23"/>
      <c r="B1630" s="78"/>
      <c r="C1630" s="23"/>
      <c r="D1630" s="23"/>
      <c r="E1630" s="23"/>
    </row>
    <row r="1631" spans="1:5" x14ac:dyDescent="0.2">
      <c r="A1631" s="23"/>
      <c r="B1631" s="78"/>
      <c r="C1631" s="23"/>
      <c r="D1631" s="23"/>
      <c r="E1631" s="23"/>
    </row>
    <row r="1632" spans="1:5" x14ac:dyDescent="0.2">
      <c r="A1632" s="23"/>
      <c r="B1632" s="78"/>
      <c r="C1632" s="23"/>
      <c r="D1632" s="23"/>
      <c r="E1632" s="23"/>
    </row>
    <row r="1633" spans="1:5" x14ac:dyDescent="0.2">
      <c r="A1633" s="23"/>
      <c r="B1633" s="78"/>
      <c r="C1633" s="23"/>
      <c r="D1633" s="23"/>
      <c r="E1633" s="23"/>
    </row>
    <row r="1634" spans="1:5" x14ac:dyDescent="0.2">
      <c r="A1634" s="23"/>
      <c r="B1634" s="78"/>
      <c r="C1634" s="23"/>
      <c r="D1634" s="23"/>
      <c r="E1634" s="23"/>
    </row>
    <row r="1635" spans="1:5" x14ac:dyDescent="0.2">
      <c r="A1635" s="23"/>
      <c r="B1635" s="78"/>
      <c r="C1635" s="23"/>
      <c r="D1635" s="23"/>
      <c r="E1635" s="23"/>
    </row>
    <row r="1636" spans="1:5" x14ac:dyDescent="0.2">
      <c r="A1636" s="23"/>
      <c r="B1636" s="78"/>
      <c r="C1636" s="23"/>
      <c r="D1636" s="23"/>
      <c r="E1636" s="23"/>
    </row>
    <row r="1637" spans="1:5" x14ac:dyDescent="0.2">
      <c r="A1637" s="23"/>
      <c r="B1637" s="78"/>
      <c r="C1637" s="23"/>
      <c r="D1637" s="23"/>
      <c r="E1637" s="23"/>
    </row>
    <row r="1638" spans="1:5" x14ac:dyDescent="0.2">
      <c r="A1638" s="23"/>
      <c r="B1638" s="78"/>
      <c r="C1638" s="23"/>
      <c r="D1638" s="23"/>
      <c r="E1638" s="23"/>
    </row>
    <row r="1639" spans="1:5" x14ac:dyDescent="0.2">
      <c r="A1639" s="23"/>
      <c r="B1639" s="78"/>
      <c r="C1639" s="23"/>
      <c r="D1639" s="23"/>
      <c r="E1639" s="23"/>
    </row>
    <row r="1640" spans="1:5" x14ac:dyDescent="0.2">
      <c r="A1640" s="23"/>
      <c r="B1640" s="78"/>
      <c r="C1640" s="23"/>
      <c r="D1640" s="23"/>
      <c r="E1640" s="23"/>
    </row>
    <row r="1641" spans="1:5" x14ac:dyDescent="0.2">
      <c r="A1641" s="23"/>
      <c r="B1641" s="78"/>
      <c r="C1641" s="23"/>
      <c r="D1641" s="23"/>
      <c r="E1641" s="23"/>
    </row>
    <row r="1642" spans="1:5" x14ac:dyDescent="0.2">
      <c r="A1642" s="23"/>
      <c r="B1642" s="78"/>
      <c r="C1642" s="23"/>
      <c r="D1642" s="23"/>
      <c r="E1642" s="23"/>
    </row>
    <row r="1643" spans="1:5" x14ac:dyDescent="0.2">
      <c r="A1643" s="23"/>
      <c r="B1643" s="78"/>
      <c r="C1643" s="23"/>
      <c r="D1643" s="23"/>
      <c r="E1643" s="23"/>
    </row>
    <row r="1644" spans="1:5" x14ac:dyDescent="0.2">
      <c r="A1644" s="23"/>
      <c r="B1644" s="78"/>
      <c r="C1644" s="23"/>
      <c r="D1644" s="23"/>
      <c r="E1644" s="23"/>
    </row>
    <row r="1645" spans="1:5" x14ac:dyDescent="0.2">
      <c r="A1645" s="23"/>
      <c r="B1645" s="78"/>
      <c r="C1645" s="23"/>
      <c r="D1645" s="23"/>
      <c r="E1645" s="23"/>
    </row>
    <row r="1646" spans="1:5" x14ac:dyDescent="0.2">
      <c r="A1646" s="23"/>
      <c r="B1646" s="78"/>
      <c r="C1646" s="23"/>
      <c r="D1646" s="23"/>
      <c r="E1646" s="23"/>
    </row>
    <row r="1647" spans="1:5" x14ac:dyDescent="0.2">
      <c r="A1647" s="23"/>
      <c r="B1647" s="78"/>
      <c r="C1647" s="23"/>
      <c r="D1647" s="23"/>
      <c r="E1647" s="23"/>
    </row>
    <row r="1648" spans="1:5" x14ac:dyDescent="0.2">
      <c r="A1648" s="23"/>
      <c r="B1648" s="78"/>
      <c r="C1648" s="23"/>
      <c r="D1648" s="23"/>
      <c r="E1648" s="23"/>
    </row>
    <row r="1649" spans="1:5" x14ac:dyDescent="0.2">
      <c r="A1649" s="23"/>
      <c r="B1649" s="78"/>
      <c r="C1649" s="23"/>
      <c r="D1649" s="23"/>
      <c r="E1649" s="23"/>
    </row>
    <row r="1650" spans="1:5" x14ac:dyDescent="0.2">
      <c r="A1650" s="23"/>
      <c r="B1650" s="78"/>
      <c r="C1650" s="23"/>
      <c r="D1650" s="23"/>
      <c r="E1650" s="23"/>
    </row>
    <row r="1651" spans="1:5" x14ac:dyDescent="0.2">
      <c r="A1651" s="23"/>
      <c r="B1651" s="78"/>
      <c r="C1651" s="23"/>
      <c r="D1651" s="23"/>
      <c r="E1651" s="23"/>
    </row>
    <row r="1652" spans="1:5" x14ac:dyDescent="0.2">
      <c r="A1652" s="23"/>
      <c r="B1652" s="78"/>
      <c r="C1652" s="23"/>
      <c r="D1652" s="23"/>
      <c r="E1652" s="23"/>
    </row>
    <row r="1653" spans="1:5" x14ac:dyDescent="0.2">
      <c r="A1653" s="23"/>
      <c r="B1653" s="78"/>
      <c r="C1653" s="23"/>
      <c r="D1653" s="23"/>
      <c r="E1653" s="23"/>
    </row>
    <row r="1654" spans="1:5" x14ac:dyDescent="0.2">
      <c r="A1654" s="23"/>
      <c r="B1654" s="78"/>
      <c r="C1654" s="23"/>
      <c r="D1654" s="23"/>
      <c r="E1654" s="23"/>
    </row>
    <row r="1655" spans="1:5" x14ac:dyDescent="0.2">
      <c r="A1655" s="23"/>
      <c r="B1655" s="78"/>
      <c r="C1655" s="23"/>
      <c r="D1655" s="23"/>
      <c r="E1655" s="23"/>
    </row>
    <row r="1656" spans="1:5" x14ac:dyDescent="0.2">
      <c r="A1656" s="23"/>
      <c r="B1656" s="78"/>
      <c r="C1656" s="23"/>
      <c r="D1656" s="23"/>
      <c r="E1656" s="23"/>
    </row>
    <row r="1657" spans="1:5" x14ac:dyDescent="0.2">
      <c r="A1657" s="23"/>
      <c r="B1657" s="78"/>
      <c r="C1657" s="23"/>
      <c r="D1657" s="23"/>
      <c r="E1657" s="23"/>
    </row>
    <row r="1658" spans="1:5" x14ac:dyDescent="0.2">
      <c r="A1658" s="23"/>
      <c r="B1658" s="78"/>
      <c r="C1658" s="23"/>
      <c r="D1658" s="23"/>
      <c r="E1658" s="23"/>
    </row>
    <row r="1659" spans="1:5" x14ac:dyDescent="0.2">
      <c r="A1659" s="23"/>
      <c r="B1659" s="78"/>
      <c r="C1659" s="23"/>
      <c r="D1659" s="23"/>
      <c r="E1659" s="23"/>
    </row>
    <row r="1660" spans="1:5" x14ac:dyDescent="0.2">
      <c r="A1660" s="23"/>
      <c r="B1660" s="78"/>
      <c r="C1660" s="23"/>
      <c r="D1660" s="23"/>
      <c r="E1660" s="23"/>
    </row>
    <row r="1661" spans="1:5" x14ac:dyDescent="0.2">
      <c r="A1661" s="23"/>
      <c r="B1661" s="78"/>
      <c r="C1661" s="23"/>
      <c r="D1661" s="23"/>
      <c r="E1661" s="23"/>
    </row>
    <row r="1662" spans="1:5" x14ac:dyDescent="0.2">
      <c r="A1662" s="23"/>
      <c r="B1662" s="78"/>
      <c r="C1662" s="23"/>
      <c r="D1662" s="23"/>
      <c r="E1662" s="23"/>
    </row>
    <row r="1663" spans="1:5" x14ac:dyDescent="0.2">
      <c r="A1663" s="23"/>
      <c r="B1663" s="78"/>
      <c r="C1663" s="23"/>
      <c r="D1663" s="23"/>
      <c r="E1663" s="23"/>
    </row>
    <row r="1664" spans="1:5" x14ac:dyDescent="0.2">
      <c r="A1664" s="23"/>
      <c r="B1664" s="78"/>
      <c r="C1664" s="23"/>
      <c r="D1664" s="23"/>
      <c r="E1664" s="23"/>
    </row>
    <row r="1665" spans="1:5" x14ac:dyDescent="0.2">
      <c r="A1665" s="23"/>
      <c r="B1665" s="78"/>
      <c r="C1665" s="23"/>
      <c r="D1665" s="23"/>
      <c r="E1665" s="23"/>
    </row>
    <row r="1666" spans="1:5" x14ac:dyDescent="0.2">
      <c r="A1666" s="23"/>
      <c r="B1666" s="78"/>
      <c r="C1666" s="23"/>
      <c r="D1666" s="23"/>
      <c r="E1666" s="23"/>
    </row>
    <row r="1667" spans="1:5" x14ac:dyDescent="0.2">
      <c r="A1667" s="23"/>
      <c r="B1667" s="78"/>
      <c r="C1667" s="23"/>
      <c r="D1667" s="23"/>
      <c r="E1667" s="23"/>
    </row>
    <row r="1668" spans="1:5" x14ac:dyDescent="0.2">
      <c r="A1668" s="23"/>
      <c r="B1668" s="78"/>
      <c r="C1668" s="23"/>
      <c r="D1668" s="23"/>
      <c r="E1668" s="23"/>
    </row>
    <row r="1669" spans="1:5" x14ac:dyDescent="0.2">
      <c r="A1669" s="23"/>
      <c r="B1669" s="78"/>
      <c r="C1669" s="23"/>
      <c r="D1669" s="23"/>
      <c r="E1669" s="23"/>
    </row>
    <row r="1670" spans="1:5" x14ac:dyDescent="0.2">
      <c r="A1670" s="23"/>
      <c r="B1670" s="78"/>
      <c r="C1670" s="23"/>
      <c r="D1670" s="23"/>
      <c r="E1670" s="23"/>
    </row>
    <row r="1671" spans="1:5" x14ac:dyDescent="0.2">
      <c r="A1671" s="23"/>
      <c r="B1671" s="78"/>
      <c r="C1671" s="23"/>
      <c r="D1671" s="23"/>
      <c r="E1671" s="23"/>
    </row>
    <row r="1672" spans="1:5" x14ac:dyDescent="0.2">
      <c r="A1672" s="23"/>
      <c r="B1672" s="78"/>
      <c r="C1672" s="23"/>
      <c r="D1672" s="23"/>
      <c r="E1672" s="23"/>
    </row>
    <row r="1673" spans="1:5" x14ac:dyDescent="0.2">
      <c r="A1673" s="23"/>
      <c r="B1673" s="78"/>
      <c r="C1673" s="23"/>
      <c r="D1673" s="23"/>
      <c r="E1673" s="23"/>
    </row>
    <row r="1674" spans="1:5" x14ac:dyDescent="0.2">
      <c r="A1674" s="23"/>
      <c r="B1674" s="78"/>
      <c r="C1674" s="23"/>
      <c r="D1674" s="23"/>
      <c r="E1674" s="23"/>
    </row>
    <row r="1675" spans="1:5" x14ac:dyDescent="0.2">
      <c r="A1675" s="23"/>
      <c r="B1675" s="78"/>
      <c r="C1675" s="23"/>
      <c r="D1675" s="23"/>
      <c r="E1675" s="23"/>
    </row>
    <row r="1676" spans="1:5" x14ac:dyDescent="0.2">
      <c r="A1676" s="23"/>
      <c r="B1676" s="78"/>
      <c r="C1676" s="23"/>
      <c r="D1676" s="23"/>
      <c r="E1676" s="23"/>
    </row>
    <row r="1677" spans="1:5" x14ac:dyDescent="0.2">
      <c r="A1677" s="23"/>
      <c r="B1677" s="78"/>
      <c r="C1677" s="23"/>
      <c r="D1677" s="23"/>
      <c r="E1677" s="23"/>
    </row>
    <row r="1678" spans="1:5" x14ac:dyDescent="0.2">
      <c r="A1678" s="23"/>
      <c r="B1678" s="78"/>
      <c r="C1678" s="23"/>
      <c r="D1678" s="23"/>
      <c r="E1678" s="23"/>
    </row>
    <row r="1679" spans="1:5" x14ac:dyDescent="0.2">
      <c r="A1679" s="23"/>
      <c r="B1679" s="78"/>
      <c r="C1679" s="23"/>
      <c r="D1679" s="23"/>
      <c r="E1679" s="23"/>
    </row>
    <row r="1680" spans="1:5" x14ac:dyDescent="0.2">
      <c r="A1680" s="23"/>
      <c r="B1680" s="78"/>
      <c r="C1680" s="23"/>
      <c r="D1680" s="23"/>
      <c r="E1680" s="23"/>
    </row>
    <row r="1681" spans="1:5" x14ac:dyDescent="0.2">
      <c r="A1681" s="23"/>
      <c r="B1681" s="78"/>
      <c r="C1681" s="23"/>
      <c r="D1681" s="23"/>
      <c r="E1681" s="23"/>
    </row>
    <row r="1682" spans="1:5" x14ac:dyDescent="0.2">
      <c r="A1682" s="23"/>
      <c r="B1682" s="78"/>
      <c r="C1682" s="23"/>
      <c r="D1682" s="23"/>
      <c r="E1682" s="23"/>
    </row>
    <row r="1683" spans="1:5" x14ac:dyDescent="0.2">
      <c r="A1683" s="23"/>
      <c r="B1683" s="78"/>
      <c r="C1683" s="23"/>
      <c r="D1683" s="23"/>
      <c r="E1683" s="23"/>
    </row>
    <row r="1684" spans="1:5" x14ac:dyDescent="0.2">
      <c r="A1684" s="23"/>
      <c r="B1684" s="78"/>
      <c r="C1684" s="23"/>
      <c r="D1684" s="23"/>
      <c r="E1684" s="23"/>
    </row>
    <row r="1685" spans="1:5" x14ac:dyDescent="0.2">
      <c r="A1685" s="23"/>
      <c r="B1685" s="78"/>
      <c r="C1685" s="23"/>
      <c r="D1685" s="23"/>
      <c r="E1685" s="23"/>
    </row>
    <row r="1686" spans="1:5" x14ac:dyDescent="0.2">
      <c r="A1686" s="23"/>
      <c r="B1686" s="78"/>
      <c r="C1686" s="23"/>
      <c r="D1686" s="23"/>
      <c r="E1686" s="23"/>
    </row>
    <row r="1687" spans="1:5" x14ac:dyDescent="0.2">
      <c r="A1687" s="23"/>
      <c r="B1687" s="78"/>
      <c r="C1687" s="23"/>
      <c r="D1687" s="23"/>
      <c r="E1687" s="23"/>
    </row>
    <row r="1688" spans="1:5" x14ac:dyDescent="0.2">
      <c r="A1688" s="23"/>
      <c r="B1688" s="78"/>
      <c r="C1688" s="23"/>
      <c r="D1688" s="23"/>
      <c r="E1688" s="23"/>
    </row>
    <row r="1689" spans="1:5" x14ac:dyDescent="0.2">
      <c r="A1689" s="23"/>
      <c r="B1689" s="78"/>
      <c r="C1689" s="23"/>
      <c r="D1689" s="23"/>
      <c r="E1689" s="23"/>
    </row>
    <row r="1690" spans="1:5" x14ac:dyDescent="0.2">
      <c r="A1690" s="23"/>
      <c r="B1690" s="78"/>
      <c r="C1690" s="23"/>
      <c r="D1690" s="23"/>
      <c r="E1690" s="23"/>
    </row>
    <row r="1691" spans="1:5" x14ac:dyDescent="0.2">
      <c r="A1691" s="23"/>
      <c r="B1691" s="78"/>
      <c r="C1691" s="23"/>
      <c r="D1691" s="23"/>
      <c r="E1691" s="23"/>
    </row>
    <row r="1692" spans="1:5" x14ac:dyDescent="0.2">
      <c r="A1692" s="23"/>
      <c r="B1692" s="78"/>
      <c r="C1692" s="23"/>
      <c r="D1692" s="23"/>
      <c r="E1692" s="23"/>
    </row>
    <row r="1693" spans="1:5" x14ac:dyDescent="0.2">
      <c r="A1693" s="23"/>
      <c r="B1693" s="78"/>
      <c r="C1693" s="23"/>
      <c r="D1693" s="23"/>
      <c r="E1693" s="23"/>
    </row>
    <row r="1694" spans="1:5" x14ac:dyDescent="0.2">
      <c r="A1694" s="23"/>
      <c r="B1694" s="78"/>
      <c r="C1694" s="23"/>
      <c r="D1694" s="23"/>
      <c r="E1694" s="23"/>
    </row>
    <row r="1695" spans="1:5" x14ac:dyDescent="0.2">
      <c r="A1695" s="23"/>
      <c r="B1695" s="78"/>
      <c r="C1695" s="23"/>
      <c r="D1695" s="23"/>
      <c r="E1695" s="23"/>
    </row>
    <row r="1696" spans="1:5" x14ac:dyDescent="0.2">
      <c r="A1696" s="23"/>
      <c r="B1696" s="78"/>
      <c r="C1696" s="23"/>
      <c r="D1696" s="23"/>
      <c r="E1696" s="23"/>
    </row>
    <row r="1697" spans="1:5" x14ac:dyDescent="0.2">
      <c r="A1697" s="23"/>
      <c r="B1697" s="78"/>
      <c r="C1697" s="23"/>
      <c r="D1697" s="23"/>
      <c r="E1697" s="23"/>
    </row>
    <row r="1698" spans="1:5" x14ac:dyDescent="0.2">
      <c r="A1698" s="23"/>
      <c r="B1698" s="78"/>
      <c r="C1698" s="23"/>
      <c r="D1698" s="23"/>
      <c r="E1698" s="23"/>
    </row>
    <row r="1699" spans="1:5" x14ac:dyDescent="0.2">
      <c r="A1699" s="23"/>
      <c r="B1699" s="78"/>
      <c r="C1699" s="23"/>
      <c r="D1699" s="23"/>
      <c r="E1699" s="23"/>
    </row>
    <row r="1700" spans="1:5" x14ac:dyDescent="0.2">
      <c r="A1700" s="23"/>
      <c r="B1700" s="78"/>
      <c r="C1700" s="23"/>
      <c r="D1700" s="23"/>
      <c r="E1700" s="23"/>
    </row>
    <row r="1701" spans="1:5" x14ac:dyDescent="0.2">
      <c r="A1701" s="23"/>
      <c r="B1701" s="78"/>
      <c r="C1701" s="23"/>
      <c r="D1701" s="23"/>
      <c r="E1701" s="23"/>
    </row>
    <row r="1702" spans="1:5" x14ac:dyDescent="0.2">
      <c r="A1702" s="23"/>
      <c r="B1702" s="78"/>
      <c r="C1702" s="23"/>
      <c r="D1702" s="23"/>
      <c r="E1702" s="23"/>
    </row>
    <row r="1703" spans="1:5" x14ac:dyDescent="0.2">
      <c r="A1703" s="23"/>
      <c r="B1703" s="78"/>
      <c r="C1703" s="23"/>
      <c r="D1703" s="23"/>
      <c r="E1703" s="23"/>
    </row>
    <row r="1704" spans="1:5" x14ac:dyDescent="0.2">
      <c r="A1704" s="23"/>
      <c r="B1704" s="78"/>
      <c r="C1704" s="23"/>
      <c r="D1704" s="23"/>
      <c r="E1704" s="23"/>
    </row>
    <row r="1705" spans="1:5" x14ac:dyDescent="0.2">
      <c r="A1705" s="23"/>
      <c r="B1705" s="78"/>
      <c r="C1705" s="23"/>
      <c r="D1705" s="23"/>
      <c r="E1705" s="23"/>
    </row>
    <row r="1706" spans="1:5" x14ac:dyDescent="0.2">
      <c r="A1706" s="23"/>
      <c r="B1706" s="78"/>
      <c r="C1706" s="23"/>
      <c r="D1706" s="23"/>
      <c r="E1706" s="23"/>
    </row>
    <row r="1707" spans="1:5" x14ac:dyDescent="0.2">
      <c r="A1707" s="23"/>
      <c r="B1707" s="78"/>
      <c r="C1707" s="23"/>
      <c r="D1707" s="23"/>
      <c r="E1707" s="23"/>
    </row>
    <row r="1708" spans="1:5" x14ac:dyDescent="0.2">
      <c r="A1708" s="23"/>
      <c r="B1708" s="78"/>
      <c r="C1708" s="23"/>
      <c r="D1708" s="23"/>
      <c r="E1708" s="23"/>
    </row>
    <row r="1709" spans="1:5" x14ac:dyDescent="0.2">
      <c r="A1709" s="23"/>
      <c r="B1709" s="78"/>
      <c r="C1709" s="23"/>
      <c r="D1709" s="23"/>
      <c r="E1709" s="23"/>
    </row>
    <row r="1710" spans="1:5" x14ac:dyDescent="0.2">
      <c r="A1710" s="23"/>
      <c r="B1710" s="78"/>
      <c r="C1710" s="23"/>
      <c r="D1710" s="23"/>
      <c r="E1710" s="23"/>
    </row>
    <row r="1711" spans="1:5" x14ac:dyDescent="0.2">
      <c r="A1711" s="23"/>
      <c r="B1711" s="78"/>
      <c r="C1711" s="23"/>
      <c r="D1711" s="23"/>
      <c r="E1711" s="23"/>
    </row>
    <row r="1712" spans="1:5" x14ac:dyDescent="0.2">
      <c r="A1712" s="23"/>
      <c r="B1712" s="78"/>
      <c r="C1712" s="23"/>
      <c r="D1712" s="23"/>
      <c r="E1712" s="23"/>
    </row>
    <row r="1713" spans="1:5" x14ac:dyDescent="0.2">
      <c r="A1713" s="23"/>
      <c r="B1713" s="78"/>
      <c r="C1713" s="23"/>
      <c r="D1713" s="23"/>
      <c r="E1713" s="23"/>
    </row>
    <row r="1714" spans="1:5" x14ac:dyDescent="0.2">
      <c r="A1714" s="23"/>
      <c r="B1714" s="78"/>
      <c r="C1714" s="23"/>
      <c r="D1714" s="23"/>
      <c r="E1714" s="23"/>
    </row>
    <row r="1715" spans="1:5" x14ac:dyDescent="0.2">
      <c r="A1715" s="23"/>
      <c r="B1715" s="78"/>
      <c r="C1715" s="23"/>
      <c r="D1715" s="23"/>
      <c r="E1715" s="23"/>
    </row>
    <row r="1716" spans="1:5" x14ac:dyDescent="0.2">
      <c r="A1716" s="23"/>
      <c r="B1716" s="78"/>
      <c r="C1716" s="23"/>
      <c r="D1716" s="23"/>
      <c r="E1716" s="23"/>
    </row>
    <row r="1717" spans="1:5" x14ac:dyDescent="0.2">
      <c r="A1717" s="23"/>
      <c r="B1717" s="78"/>
      <c r="C1717" s="23"/>
      <c r="D1717" s="23"/>
      <c r="E1717" s="23"/>
    </row>
    <row r="1718" spans="1:5" x14ac:dyDescent="0.2">
      <c r="A1718" s="23"/>
      <c r="B1718" s="78"/>
      <c r="C1718" s="23"/>
      <c r="D1718" s="23"/>
      <c r="E1718" s="23"/>
    </row>
    <row r="1719" spans="1:5" x14ac:dyDescent="0.2">
      <c r="A1719" s="23"/>
      <c r="B1719" s="78"/>
      <c r="C1719" s="23"/>
      <c r="D1719" s="23"/>
      <c r="E1719" s="23"/>
    </row>
    <row r="1720" spans="1:5" x14ac:dyDescent="0.2">
      <c r="A1720" s="23"/>
      <c r="B1720" s="78"/>
      <c r="C1720" s="23"/>
      <c r="D1720" s="23"/>
      <c r="E1720" s="23"/>
    </row>
    <row r="1721" spans="1:5" x14ac:dyDescent="0.2">
      <c r="A1721" s="23"/>
      <c r="B1721" s="78"/>
      <c r="C1721" s="23"/>
      <c r="D1721" s="23"/>
      <c r="E1721" s="23"/>
    </row>
    <row r="1722" spans="1:5" x14ac:dyDescent="0.2">
      <c r="A1722" s="23"/>
      <c r="B1722" s="78"/>
      <c r="C1722" s="23"/>
      <c r="D1722" s="23"/>
      <c r="E1722" s="23"/>
    </row>
    <row r="1723" spans="1:5" x14ac:dyDescent="0.2">
      <c r="A1723" s="23"/>
      <c r="B1723" s="78"/>
      <c r="C1723" s="23"/>
      <c r="D1723" s="23"/>
      <c r="E1723" s="23"/>
    </row>
    <row r="1724" spans="1:5" x14ac:dyDescent="0.2">
      <c r="A1724" s="23"/>
      <c r="B1724" s="78"/>
      <c r="C1724" s="23"/>
      <c r="D1724" s="23"/>
      <c r="E1724" s="23"/>
    </row>
    <row r="1725" spans="1:5" x14ac:dyDescent="0.2">
      <c r="A1725" s="23"/>
      <c r="B1725" s="78"/>
      <c r="C1725" s="23"/>
      <c r="D1725" s="23"/>
      <c r="E1725" s="23"/>
    </row>
    <row r="1726" spans="1:5" x14ac:dyDescent="0.2">
      <c r="A1726" s="23"/>
      <c r="B1726" s="78"/>
      <c r="C1726" s="23"/>
      <c r="D1726" s="23"/>
      <c r="E1726" s="23"/>
    </row>
    <row r="1727" spans="1:5" x14ac:dyDescent="0.2">
      <c r="A1727" s="23"/>
      <c r="B1727" s="78"/>
      <c r="C1727" s="23"/>
      <c r="D1727" s="23"/>
      <c r="E1727" s="23"/>
    </row>
  </sheetData>
  <autoFilter ref="A5:L74"/>
  <mergeCells count="6">
    <mergeCell ref="B74:F74"/>
    <mergeCell ref="L3:L4"/>
    <mergeCell ref="B1:L1"/>
    <mergeCell ref="A3:A4"/>
    <mergeCell ref="B3:B4"/>
    <mergeCell ref="B72:F73"/>
  </mergeCells>
  <printOptions horizontalCentered="1"/>
  <pageMargins left="0.19685039370078741" right="0" top="0.31496062992125984" bottom="0.35433070866141736" header="0.15748031496062992" footer="0"/>
  <pageSetup paperSize="9" scale="80" orientation="landscape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71"/>
  <sheetViews>
    <sheetView zoomScaleNormal="100" workbookViewId="0">
      <pane xSplit="1" ySplit="5" topLeftCell="B114" activePane="bottomRight" state="frozen"/>
      <selection activeCell="B80" sqref="B80"/>
      <selection pane="topRight" activeCell="B80" sqref="B80"/>
      <selection pane="bottomLeft" activeCell="B80" sqref="B80"/>
      <selection pane="bottomRight" activeCell="I124" sqref="I124"/>
    </sheetView>
  </sheetViews>
  <sheetFormatPr defaultColWidth="9.140625" defaultRowHeight="12.75" x14ac:dyDescent="0.2"/>
  <cols>
    <col min="1" max="1" width="34.42578125" style="20" customWidth="1"/>
    <col min="2" max="2" width="18.7109375" style="89" customWidth="1"/>
    <col min="3" max="3" width="13.28515625" style="20" customWidth="1"/>
    <col min="4" max="4" width="12.42578125" style="20" customWidth="1"/>
    <col min="5" max="5" width="9.85546875" style="20" customWidth="1"/>
    <col min="6" max="6" width="10.28515625" style="20" bestFit="1" customWidth="1"/>
    <col min="7" max="7" width="11.7109375" style="20" bestFit="1" customWidth="1"/>
    <col min="8" max="8" width="8.7109375" style="20" customWidth="1"/>
    <col min="9" max="9" width="10.28515625" style="20" customWidth="1"/>
    <col min="10" max="11" width="13.140625" style="20" customWidth="1"/>
    <col min="12" max="12" width="19.85546875" style="20" customWidth="1"/>
    <col min="13" max="16384" width="9.140625" style="20"/>
  </cols>
  <sheetData>
    <row r="1" spans="1:12" ht="28.15" customHeight="1" x14ac:dyDescent="0.2">
      <c r="B1" s="429" t="s">
        <v>438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" x14ac:dyDescent="0.2">
      <c r="I2" s="90"/>
      <c r="J2" s="24"/>
    </row>
    <row r="3" spans="1:12" ht="81" customHeight="1" x14ac:dyDescent="0.2">
      <c r="A3" s="430" t="s">
        <v>213</v>
      </c>
      <c r="B3" s="430" t="s">
        <v>214</v>
      </c>
      <c r="C3" s="272" t="s">
        <v>400</v>
      </c>
      <c r="D3" s="87" t="s">
        <v>230</v>
      </c>
      <c r="E3" s="87" t="s">
        <v>216</v>
      </c>
      <c r="F3" s="87" t="s">
        <v>181</v>
      </c>
      <c r="G3" s="88" t="s">
        <v>435</v>
      </c>
      <c r="H3" s="87" t="s">
        <v>6</v>
      </c>
      <c r="I3" s="87" t="s">
        <v>333</v>
      </c>
      <c r="J3" s="87" t="s">
        <v>285</v>
      </c>
      <c r="K3" s="87" t="s">
        <v>287</v>
      </c>
      <c r="L3" s="427" t="s">
        <v>272</v>
      </c>
    </row>
    <row r="4" spans="1:12" ht="29.25" customHeight="1" x14ac:dyDescent="0.2">
      <c r="A4" s="431"/>
      <c r="B4" s="431"/>
      <c r="C4" s="88" t="s">
        <v>292</v>
      </c>
      <c r="D4" s="88" t="s">
        <v>295</v>
      </c>
      <c r="E4" s="88" t="s">
        <v>294</v>
      </c>
      <c r="F4" s="88" t="s">
        <v>291</v>
      </c>
      <c r="G4" s="88" t="s">
        <v>296</v>
      </c>
      <c r="H4" s="88" t="s">
        <v>290</v>
      </c>
      <c r="I4" s="88" t="s">
        <v>289</v>
      </c>
      <c r="J4" s="88" t="s">
        <v>286</v>
      </c>
      <c r="K4" s="88" t="s">
        <v>288</v>
      </c>
      <c r="L4" s="428"/>
    </row>
    <row r="5" spans="1:12" s="30" customFormat="1" ht="30.75" customHeight="1" x14ac:dyDescent="0.2">
      <c r="A5" s="76">
        <v>1</v>
      </c>
      <c r="B5" s="22">
        <v>2</v>
      </c>
      <c r="C5" s="4">
        <v>3</v>
      </c>
      <c r="D5" s="4">
        <v>4</v>
      </c>
      <c r="E5" s="4" t="s">
        <v>293</v>
      </c>
      <c r="F5" s="35" t="s">
        <v>226</v>
      </c>
      <c r="G5" s="29">
        <v>7</v>
      </c>
      <c r="H5" s="4" t="s">
        <v>224</v>
      </c>
      <c r="I5" s="4" t="s">
        <v>225</v>
      </c>
      <c r="J5" s="42" t="s">
        <v>307</v>
      </c>
      <c r="K5" s="42">
        <v>11</v>
      </c>
      <c r="L5" s="42" t="s">
        <v>391</v>
      </c>
    </row>
    <row r="6" spans="1:12" x14ac:dyDescent="0.2">
      <c r="A6" s="19" t="s">
        <v>10</v>
      </c>
      <c r="B6" s="50" t="s">
        <v>165</v>
      </c>
      <c r="C6" s="322">
        <v>1688</v>
      </c>
      <c r="D6" s="62">
        <v>0.97443964852019249</v>
      </c>
      <c r="E6" s="62">
        <v>1.1777251184834123</v>
      </c>
      <c r="F6" s="63">
        <v>1.0567484003565557</v>
      </c>
      <c r="G6" s="21">
        <v>3518.5</v>
      </c>
      <c r="H6" s="64">
        <v>0.12311027149961241</v>
      </c>
      <c r="I6" s="63">
        <v>0.11649913210947278</v>
      </c>
      <c r="J6" s="92">
        <v>0.93363812885694319</v>
      </c>
      <c r="K6" s="26">
        <v>2.2768775212645003</v>
      </c>
      <c r="L6" s="16">
        <v>10756.1</v>
      </c>
    </row>
    <row r="7" spans="1:12" x14ac:dyDescent="0.2">
      <c r="A7" s="19" t="s">
        <v>11</v>
      </c>
      <c r="B7" s="50" t="s">
        <v>165</v>
      </c>
      <c r="C7" s="322">
        <v>3361</v>
      </c>
      <c r="D7" s="62">
        <v>0.97443964852019249</v>
      </c>
      <c r="E7" s="62">
        <v>1.089259149062779</v>
      </c>
      <c r="F7" s="63">
        <v>0.97736971495360625</v>
      </c>
      <c r="G7" s="21">
        <v>8749.2999999999993</v>
      </c>
      <c r="H7" s="64">
        <v>0.15374959186929285</v>
      </c>
      <c r="I7" s="63">
        <v>0.15730955186859971</v>
      </c>
      <c r="J7" s="92">
        <v>0.82362012308431343</v>
      </c>
      <c r="K7" s="26">
        <v>2.0085749353528324</v>
      </c>
      <c r="L7" s="16">
        <v>18892.8</v>
      </c>
    </row>
    <row r="8" spans="1:12" x14ac:dyDescent="0.2">
      <c r="A8" s="19" t="s">
        <v>205</v>
      </c>
      <c r="B8" s="50" t="s">
        <v>165</v>
      </c>
      <c r="C8" s="322">
        <v>2235</v>
      </c>
      <c r="D8" s="62">
        <v>0.97443964852019249</v>
      </c>
      <c r="E8" s="62">
        <v>1.1342281879194631</v>
      </c>
      <c r="F8" s="63">
        <v>1.0177195038233273</v>
      </c>
      <c r="G8" s="21">
        <v>5356.2</v>
      </c>
      <c r="H8" s="64">
        <v>0.14154301221076657</v>
      </c>
      <c r="I8" s="63">
        <v>0.13907860827961294</v>
      </c>
      <c r="J8" s="92">
        <v>0.87617649161256073</v>
      </c>
      <c r="K8" s="26">
        <v>2.1367449515536112</v>
      </c>
      <c r="L8" s="16">
        <v>13365.1</v>
      </c>
    </row>
    <row r="9" spans="1:12" x14ac:dyDescent="0.2">
      <c r="A9" s="19" t="s">
        <v>14</v>
      </c>
      <c r="B9" s="51" t="s">
        <v>165</v>
      </c>
      <c r="C9" s="322">
        <v>2168.6999999999998</v>
      </c>
      <c r="D9" s="62">
        <v>0.97443964852019249</v>
      </c>
      <c r="E9" s="62">
        <v>1.1383317194632729</v>
      </c>
      <c r="F9" s="63">
        <v>1.021401517840586</v>
      </c>
      <c r="G9" s="21">
        <v>30584.7</v>
      </c>
      <c r="H9" s="64">
        <v>0.83294038915912627</v>
      </c>
      <c r="I9" s="63">
        <v>0.81548771429290789</v>
      </c>
      <c r="J9" s="92">
        <v>0.18846112868145973</v>
      </c>
      <c r="K9" s="26">
        <v>0.45960302419557819</v>
      </c>
      <c r="L9" s="16">
        <v>2789.5</v>
      </c>
    </row>
    <row r="10" spans="1:12" x14ac:dyDescent="0.2">
      <c r="A10" s="19" t="s">
        <v>15</v>
      </c>
      <c r="B10" s="51" t="s">
        <v>166</v>
      </c>
      <c r="C10" s="322">
        <v>7547.3</v>
      </c>
      <c r="D10" s="62">
        <v>0.95942659825505372</v>
      </c>
      <c r="E10" s="62">
        <v>1.0397493143243279</v>
      </c>
      <c r="F10" s="63">
        <v>0.91857180689298834</v>
      </c>
      <c r="G10" s="21">
        <v>72442.5</v>
      </c>
      <c r="H10" s="64">
        <v>0.56690592002596552</v>
      </c>
      <c r="I10" s="63">
        <v>0.61716015642096544</v>
      </c>
      <c r="J10" s="92">
        <v>0.35166588686702277</v>
      </c>
      <c r="K10" s="26">
        <v>0.85761295308640539</v>
      </c>
      <c r="L10" s="16">
        <v>18114.400000000001</v>
      </c>
    </row>
    <row r="11" spans="1:12" x14ac:dyDescent="0.2">
      <c r="A11" s="19" t="s">
        <v>16</v>
      </c>
      <c r="B11" s="51" t="s">
        <v>166</v>
      </c>
      <c r="C11" s="322">
        <v>9352</v>
      </c>
      <c r="D11" s="62">
        <v>0.95942659825505372</v>
      </c>
      <c r="E11" s="62">
        <v>1.0320786997433704</v>
      </c>
      <c r="F11" s="63">
        <v>0.91179516352468881</v>
      </c>
      <c r="G11" s="21">
        <v>40853.300000000003</v>
      </c>
      <c r="H11" s="64">
        <v>0.2580071972822206</v>
      </c>
      <c r="I11" s="63">
        <v>0.2829661831993634</v>
      </c>
      <c r="J11" s="92">
        <v>0.65378796624246827</v>
      </c>
      <c r="K11" s="26">
        <v>1.5944026684441461</v>
      </c>
      <c r="L11" s="16">
        <v>41729.5</v>
      </c>
    </row>
    <row r="12" spans="1:12" x14ac:dyDescent="0.2">
      <c r="A12" s="19" t="s">
        <v>18</v>
      </c>
      <c r="B12" s="51" t="s">
        <v>166</v>
      </c>
      <c r="C12" s="322">
        <v>6250.7</v>
      </c>
      <c r="D12" s="62">
        <v>0.95942659825505372</v>
      </c>
      <c r="E12" s="62">
        <v>1.0479946246020446</v>
      </c>
      <c r="F12" s="63">
        <v>0.92585616809030002</v>
      </c>
      <c r="G12" s="21">
        <v>40560.699999999997</v>
      </c>
      <c r="H12" s="64">
        <v>0.38325335193295523</v>
      </c>
      <c r="I12" s="63">
        <v>0.41394480605282957</v>
      </c>
      <c r="J12" s="92">
        <v>0.54260281615734485</v>
      </c>
      <c r="K12" s="26">
        <v>1.3232537499256021</v>
      </c>
      <c r="L12" s="16">
        <v>23148</v>
      </c>
    </row>
    <row r="13" spans="1:12" x14ac:dyDescent="0.2">
      <c r="A13" s="19" t="s">
        <v>19</v>
      </c>
      <c r="B13" s="51" t="s">
        <v>166</v>
      </c>
      <c r="C13" s="322">
        <v>8644</v>
      </c>
      <c r="D13" s="62">
        <v>0.95942659825505372</v>
      </c>
      <c r="E13" s="62">
        <v>1.0347061545580749</v>
      </c>
      <c r="F13" s="63">
        <v>0.91411640181109355</v>
      </c>
      <c r="G13" s="21">
        <v>44025</v>
      </c>
      <c r="H13" s="64">
        <v>0.30081104780780593</v>
      </c>
      <c r="I13" s="63">
        <v>0.32907302309839742</v>
      </c>
      <c r="J13" s="92">
        <v>0.61330535400328767</v>
      </c>
      <c r="K13" s="26">
        <v>1.4956771055514799</v>
      </c>
      <c r="L13" s="48">
        <v>36182.1</v>
      </c>
    </row>
    <row r="14" spans="1:12" x14ac:dyDescent="0.2">
      <c r="A14" s="19" t="s">
        <v>20</v>
      </c>
      <c r="B14" s="51" t="s">
        <v>166</v>
      </c>
      <c r="C14" s="322">
        <v>5231.7</v>
      </c>
      <c r="D14" s="62">
        <v>0.95942659825505372</v>
      </c>
      <c r="E14" s="62">
        <v>1.0573427375422904</v>
      </c>
      <c r="F14" s="63">
        <v>0.93411480589487617</v>
      </c>
      <c r="G14" s="21">
        <v>43066.6</v>
      </c>
      <c r="H14" s="64">
        <v>0.48619101680685312</v>
      </c>
      <c r="I14" s="63">
        <v>0.52048315018525493</v>
      </c>
      <c r="J14" s="92">
        <v>0.44792378908802311</v>
      </c>
      <c r="K14" s="26">
        <v>1.0923585649428957</v>
      </c>
      <c r="L14" s="16">
        <v>15993.7</v>
      </c>
    </row>
    <row r="15" spans="1:12" x14ac:dyDescent="0.2">
      <c r="A15" s="19" t="s">
        <v>21</v>
      </c>
      <c r="B15" s="51" t="s">
        <v>166</v>
      </c>
      <c r="C15" s="322">
        <v>1676</v>
      </c>
      <c r="D15" s="62">
        <v>0.95942659825505372</v>
      </c>
      <c r="E15" s="62">
        <v>1.1789976133651552</v>
      </c>
      <c r="F15" s="63">
        <v>1.0415914231548453</v>
      </c>
      <c r="G15" s="21">
        <v>4741.3999999999996</v>
      </c>
      <c r="H15" s="64">
        <v>0.16708665205607501</v>
      </c>
      <c r="I15" s="63">
        <v>0.16041477333789023</v>
      </c>
      <c r="J15" s="92">
        <v>0.87450477109877034</v>
      </c>
      <c r="K15" s="26">
        <v>2.1326681012814972</v>
      </c>
      <c r="L15" s="16">
        <v>10003.200000000001</v>
      </c>
    </row>
    <row r="16" spans="1:12" x14ac:dyDescent="0.2">
      <c r="A16" s="19" t="s">
        <v>22</v>
      </c>
      <c r="B16" s="51" t="s">
        <v>167</v>
      </c>
      <c r="C16" s="322">
        <v>1144.7</v>
      </c>
      <c r="D16" s="62">
        <v>0.99408786332618604</v>
      </c>
      <c r="E16" s="62">
        <v>1.2620774001921902</v>
      </c>
      <c r="F16" s="63">
        <v>1.1552699486000035</v>
      </c>
      <c r="G16" s="21">
        <v>31141.1</v>
      </c>
      <c r="H16" s="64">
        <v>1.6067615938324742</v>
      </c>
      <c r="I16" s="63">
        <v>1.3908105164335003</v>
      </c>
      <c r="J16" s="92">
        <v>0</v>
      </c>
      <c r="K16" s="26">
        <v>0</v>
      </c>
      <c r="L16" s="16">
        <v>0</v>
      </c>
    </row>
    <row r="17" spans="1:12" x14ac:dyDescent="0.2">
      <c r="A17" s="19" t="s">
        <v>24</v>
      </c>
      <c r="B17" s="51" t="s">
        <v>167</v>
      </c>
      <c r="C17" s="322">
        <v>1582.7</v>
      </c>
      <c r="D17" s="62">
        <v>0.99408786332618604</v>
      </c>
      <c r="E17" s="62">
        <v>1.1895495040121311</v>
      </c>
      <c r="F17" s="63">
        <v>1.0888799642145421</v>
      </c>
      <c r="G17" s="21">
        <v>4138.8999999999996</v>
      </c>
      <c r="H17" s="64">
        <v>0.15445270090248334</v>
      </c>
      <c r="I17" s="63">
        <v>0.14184547973926306</v>
      </c>
      <c r="J17" s="92">
        <v>0.93442726331205883</v>
      </c>
      <c r="K17" s="26">
        <v>2.2788019954762677</v>
      </c>
      <c r="L17" s="16">
        <v>10093.6</v>
      </c>
    </row>
    <row r="18" spans="1:12" x14ac:dyDescent="0.2">
      <c r="A18" s="19" t="s">
        <v>25</v>
      </c>
      <c r="B18" s="51" t="s">
        <v>167</v>
      </c>
      <c r="C18" s="322">
        <v>1434</v>
      </c>
      <c r="D18" s="62">
        <v>0.99408786332618604</v>
      </c>
      <c r="E18" s="62">
        <v>1.2092050209205021</v>
      </c>
      <c r="F18" s="63">
        <v>1.1068720683477611</v>
      </c>
      <c r="G18" s="21">
        <v>13502.5</v>
      </c>
      <c r="H18" s="64">
        <v>0.55612729453718257</v>
      </c>
      <c r="I18" s="63">
        <v>0.50243141049472795</v>
      </c>
      <c r="J18" s="92">
        <v>0.55074477381057851</v>
      </c>
      <c r="K18" s="26">
        <v>1.3431096660313762</v>
      </c>
      <c r="L18" s="16">
        <v>5390.2</v>
      </c>
    </row>
    <row r="19" spans="1:12" x14ac:dyDescent="0.2">
      <c r="A19" s="19" t="s">
        <v>26</v>
      </c>
      <c r="B19" s="51" t="s">
        <v>167</v>
      </c>
      <c r="C19" s="322">
        <v>1849.7</v>
      </c>
      <c r="D19" s="62">
        <v>0.99408786332618604</v>
      </c>
      <c r="E19" s="62">
        <v>1.1621884629939991</v>
      </c>
      <c r="F19" s="63">
        <v>1.0638344412966558</v>
      </c>
      <c r="G19" s="21">
        <v>14949.8</v>
      </c>
      <c r="H19" s="64">
        <v>0.4773569633206094</v>
      </c>
      <c r="I19" s="63">
        <v>0.44871358248073101</v>
      </c>
      <c r="J19" s="92">
        <v>0.58647747797604644</v>
      </c>
      <c r="K19" s="26">
        <v>1.43025155577827</v>
      </c>
      <c r="L19" s="16">
        <v>7403.8</v>
      </c>
    </row>
    <row r="20" spans="1:12" x14ac:dyDescent="0.2">
      <c r="A20" s="19" t="s">
        <v>27</v>
      </c>
      <c r="B20" s="51" t="s">
        <v>167</v>
      </c>
      <c r="C20" s="322">
        <v>2698.3</v>
      </c>
      <c r="D20" s="62">
        <v>0.99408786332618604</v>
      </c>
      <c r="E20" s="62">
        <v>1.1111811140347627</v>
      </c>
      <c r="F20" s="63">
        <v>1.0171437570316606</v>
      </c>
      <c r="G20" s="21">
        <v>19158.3</v>
      </c>
      <c r="H20" s="64">
        <v>0.41934929017929901</v>
      </c>
      <c r="I20" s="63">
        <v>0.4122812407590149</v>
      </c>
      <c r="J20" s="92">
        <v>0.59779446685236159</v>
      </c>
      <c r="K20" s="26">
        <v>1.4578504688736784</v>
      </c>
      <c r="L20" s="16">
        <v>11008.9</v>
      </c>
    </row>
    <row r="21" spans="1:12" x14ac:dyDescent="0.2">
      <c r="A21" s="19" t="s">
        <v>29</v>
      </c>
      <c r="B21" s="51" t="s">
        <v>167</v>
      </c>
      <c r="C21" s="322">
        <v>4505.7</v>
      </c>
      <c r="D21" s="62">
        <v>0.99408786332618604</v>
      </c>
      <c r="E21" s="62">
        <v>1.0665823290498702</v>
      </c>
      <c r="F21" s="63">
        <v>0.97631929093372283</v>
      </c>
      <c r="G21" s="21">
        <v>19758.7</v>
      </c>
      <c r="H21" s="64">
        <v>0.25900328435652603</v>
      </c>
      <c r="I21" s="63">
        <v>0.26528543147889966</v>
      </c>
      <c r="J21" s="92">
        <v>0.71731600657719674</v>
      </c>
      <c r="K21" s="26">
        <v>1.7493294677440181</v>
      </c>
      <c r="L21" s="16">
        <v>22058.400000000001</v>
      </c>
    </row>
    <row r="22" spans="1:12" x14ac:dyDescent="0.2">
      <c r="A22" s="19" t="s">
        <v>30</v>
      </c>
      <c r="B22" s="51" t="s">
        <v>167</v>
      </c>
      <c r="C22" s="322">
        <v>1085.3</v>
      </c>
      <c r="D22" s="62">
        <v>0.99408786332618604</v>
      </c>
      <c r="E22" s="62">
        <v>1.2764212660093983</v>
      </c>
      <c r="F22" s="63">
        <v>1.1683999175883144</v>
      </c>
      <c r="G22" s="21">
        <v>7849.3</v>
      </c>
      <c r="H22" s="64">
        <v>0.42715972782168726</v>
      </c>
      <c r="I22" s="63">
        <v>0.36559376750332584</v>
      </c>
      <c r="J22" s="92">
        <v>0.74124018976662709</v>
      </c>
      <c r="K22" s="26">
        <v>1.8076737375793972</v>
      </c>
      <c r="L22" s="16">
        <v>5490.5</v>
      </c>
    </row>
    <row r="23" spans="1:12" x14ac:dyDescent="0.2">
      <c r="A23" s="19" t="s">
        <v>31</v>
      </c>
      <c r="B23" s="51" t="s">
        <v>167</v>
      </c>
      <c r="C23" s="322">
        <v>659.3</v>
      </c>
      <c r="D23" s="62">
        <v>0.99408786332618604</v>
      </c>
      <c r="E23" s="62">
        <v>1.455028060063704</v>
      </c>
      <c r="F23" s="63">
        <v>1.3318915241691054</v>
      </c>
      <c r="G23" s="21">
        <v>3309.5</v>
      </c>
      <c r="H23" s="64">
        <v>0.29647527849004435</v>
      </c>
      <c r="I23" s="63">
        <v>0.2225971658427657</v>
      </c>
      <c r="J23" s="92">
        <v>1.035416245679061</v>
      </c>
      <c r="K23" s="26">
        <v>2.5250853645245304</v>
      </c>
      <c r="L23" s="16">
        <v>4659.1000000000004</v>
      </c>
    </row>
    <row r="24" spans="1:12" x14ac:dyDescent="0.2">
      <c r="A24" s="19" t="s">
        <v>32</v>
      </c>
      <c r="B24" s="51" t="s">
        <v>167</v>
      </c>
      <c r="C24" s="322">
        <v>980.7</v>
      </c>
      <c r="D24" s="62">
        <v>0.99408786332618604</v>
      </c>
      <c r="E24" s="62">
        <v>1.3059039461609054</v>
      </c>
      <c r="F24" s="63">
        <v>1.1953875289487865</v>
      </c>
      <c r="G24" s="21">
        <v>2680.9</v>
      </c>
      <c r="H24" s="64">
        <v>0.16145578682216599</v>
      </c>
      <c r="I24" s="63">
        <v>0.1350656443305451</v>
      </c>
      <c r="J24" s="92">
        <v>1.0339317421266205</v>
      </c>
      <c r="K24" s="26">
        <v>2.5214650831067962</v>
      </c>
      <c r="L24" s="16">
        <v>6920.4</v>
      </c>
    </row>
    <row r="25" spans="1:12" x14ac:dyDescent="0.2">
      <c r="A25" s="19" t="s">
        <v>33</v>
      </c>
      <c r="B25" s="51" t="s">
        <v>167</v>
      </c>
      <c r="C25" s="322">
        <v>2435.3000000000002</v>
      </c>
      <c r="D25" s="62">
        <v>0.99408786332618604</v>
      </c>
      <c r="E25" s="62">
        <v>1.1231881082412845</v>
      </c>
      <c r="F25" s="63">
        <v>1.0281346198564736</v>
      </c>
      <c r="G25" s="21">
        <v>15201.9</v>
      </c>
      <c r="H25" s="64">
        <v>0.36868424442782521</v>
      </c>
      <c r="I25" s="63">
        <v>0.35859530192582478</v>
      </c>
      <c r="J25" s="92">
        <v>0.65945037542864837</v>
      </c>
      <c r="K25" s="26">
        <v>1.6082116719474622</v>
      </c>
      <c r="L25" s="16">
        <v>10960.7</v>
      </c>
    </row>
    <row r="26" spans="1:12" x14ac:dyDescent="0.2">
      <c r="A26" s="19" t="s">
        <v>35</v>
      </c>
      <c r="B26" s="51" t="s">
        <v>167</v>
      </c>
      <c r="C26" s="322">
        <v>1595</v>
      </c>
      <c r="D26" s="62">
        <v>0.99408786332618604</v>
      </c>
      <c r="E26" s="62">
        <v>1.1880877742946709</v>
      </c>
      <c r="F26" s="63">
        <v>1.0875419381827787</v>
      </c>
      <c r="G26" s="21">
        <v>9174.2000000000007</v>
      </c>
      <c r="H26" s="64">
        <v>0.33971654006386565</v>
      </c>
      <c r="I26" s="63">
        <v>0.31237097911967687</v>
      </c>
      <c r="J26" s="92">
        <v>0.74782539811891291</v>
      </c>
      <c r="K26" s="26">
        <v>1.8237331854604728</v>
      </c>
      <c r="L26" s="16">
        <v>8140.7</v>
      </c>
    </row>
    <row r="27" spans="1:12" x14ac:dyDescent="0.2">
      <c r="A27" s="19" t="s">
        <v>36</v>
      </c>
      <c r="B27" s="51" t="s">
        <v>167</v>
      </c>
      <c r="C27" s="322">
        <v>1023.7</v>
      </c>
      <c r="D27" s="62">
        <v>0.99408786332618604</v>
      </c>
      <c r="E27" s="62">
        <v>1.2930546058415551</v>
      </c>
      <c r="F27" s="63">
        <v>1.1836256063218389</v>
      </c>
      <c r="G27" s="21">
        <v>4146</v>
      </c>
      <c r="H27" s="64">
        <v>0.23920253092677524</v>
      </c>
      <c r="I27" s="63">
        <v>0.20209306866054216</v>
      </c>
      <c r="J27" s="92">
        <v>0.94442307539506354</v>
      </c>
      <c r="K27" s="26">
        <v>2.3031789346083933</v>
      </c>
      <c r="L27" s="16">
        <v>6598.4</v>
      </c>
    </row>
    <row r="28" spans="1:12" x14ac:dyDescent="0.2">
      <c r="A28" s="19" t="s">
        <v>37</v>
      </c>
      <c r="B28" s="51" t="s">
        <v>168</v>
      </c>
      <c r="C28" s="322">
        <v>13709.7</v>
      </c>
      <c r="D28" s="62">
        <v>0.99853962965914211</v>
      </c>
      <c r="E28" s="62">
        <v>1.0218823168997133</v>
      </c>
      <c r="F28" s="63">
        <v>0.93959112190497784</v>
      </c>
      <c r="G28" s="21">
        <v>222072.9</v>
      </c>
      <c r="H28" s="64">
        <v>0.95670223477103156</v>
      </c>
      <c r="I28" s="63">
        <v>1.0182112330216166</v>
      </c>
      <c r="J28" s="92">
        <v>0</v>
      </c>
      <c r="K28" s="26">
        <v>0</v>
      </c>
      <c r="L28" s="16">
        <v>0</v>
      </c>
    </row>
    <row r="29" spans="1:12" x14ac:dyDescent="0.2">
      <c r="A29" s="19" t="s">
        <v>41</v>
      </c>
      <c r="B29" s="51" t="s">
        <v>168</v>
      </c>
      <c r="C29" s="322">
        <v>15965.3</v>
      </c>
      <c r="D29" s="62">
        <v>0.99853962965914211</v>
      </c>
      <c r="E29" s="62">
        <v>1.0187907524443638</v>
      </c>
      <c r="F29" s="63">
        <v>0.93674851814620419</v>
      </c>
      <c r="G29" s="21">
        <v>193865.5</v>
      </c>
      <c r="H29" s="64">
        <v>0.7171873519830867</v>
      </c>
      <c r="I29" s="63">
        <v>0.76561354311227292</v>
      </c>
      <c r="J29" s="92">
        <v>0.21956116616311752</v>
      </c>
      <c r="K29" s="26">
        <v>0.53544715915947927</v>
      </c>
      <c r="L29" s="16">
        <v>23924</v>
      </c>
    </row>
    <row r="30" spans="1:12" x14ac:dyDescent="0.2">
      <c r="A30" s="19" t="s">
        <v>42</v>
      </c>
      <c r="B30" s="51" t="s">
        <v>168</v>
      </c>
      <c r="C30" s="322">
        <v>10350.299999999999</v>
      </c>
      <c r="D30" s="62">
        <v>0.99853962965914211</v>
      </c>
      <c r="E30" s="62">
        <v>1.0289846671110983</v>
      </c>
      <c r="F30" s="63">
        <v>0.94612152672059635</v>
      </c>
      <c r="G30" s="21">
        <v>98116.800000000003</v>
      </c>
      <c r="H30" s="64">
        <v>0.55988600733676919</v>
      </c>
      <c r="I30" s="63">
        <v>0.59176965276059279</v>
      </c>
      <c r="J30" s="92">
        <v>0.38623551938382711</v>
      </c>
      <c r="K30" s="26">
        <v>0.94191844229371957</v>
      </c>
      <c r="L30" s="16">
        <v>27283.9</v>
      </c>
    </row>
    <row r="31" spans="1:12" x14ac:dyDescent="0.2">
      <c r="A31" s="19" t="s">
        <v>44</v>
      </c>
      <c r="B31" s="51" t="s">
        <v>168</v>
      </c>
      <c r="C31" s="322">
        <v>25422</v>
      </c>
      <c r="D31" s="62">
        <v>0.99853962965914211</v>
      </c>
      <c r="E31" s="62">
        <v>1.0118008024545668</v>
      </c>
      <c r="F31" s="63">
        <v>0.93032146207100119</v>
      </c>
      <c r="G31" s="21">
        <v>240221.4</v>
      </c>
      <c r="H31" s="64">
        <v>0.5580988855767417</v>
      </c>
      <c r="I31" s="63">
        <v>0.5998989686149454</v>
      </c>
      <c r="J31" s="92">
        <v>0.37222257649425955</v>
      </c>
      <c r="K31" s="26">
        <v>0.90774486509515129</v>
      </c>
      <c r="L31" s="16">
        <v>64582.400000000001</v>
      </c>
    </row>
    <row r="32" spans="1:12" x14ac:dyDescent="0.2">
      <c r="A32" s="19" t="s">
        <v>46</v>
      </c>
      <c r="B32" s="51" t="s">
        <v>168</v>
      </c>
      <c r="C32" s="322">
        <v>10127.299999999999</v>
      </c>
      <c r="D32" s="62">
        <v>0.99853962965914211</v>
      </c>
      <c r="E32" s="62">
        <v>1.0296229004769286</v>
      </c>
      <c r="F32" s="63">
        <v>0.94670836377053891</v>
      </c>
      <c r="G32" s="21">
        <v>176271.9</v>
      </c>
      <c r="H32" s="64">
        <v>1.0280129521990313</v>
      </c>
      <c r="I32" s="63">
        <v>1.085881345871577</v>
      </c>
      <c r="J32" s="92">
        <v>0</v>
      </c>
      <c r="K32" s="26">
        <v>0</v>
      </c>
      <c r="L32" s="16">
        <v>0</v>
      </c>
    </row>
    <row r="33" spans="1:12" x14ac:dyDescent="0.2">
      <c r="A33" s="19" t="s">
        <v>50</v>
      </c>
      <c r="B33" s="51" t="s">
        <v>168</v>
      </c>
      <c r="C33" s="322">
        <v>7512</v>
      </c>
      <c r="D33" s="62">
        <v>0.99853962965914211</v>
      </c>
      <c r="E33" s="62">
        <v>1.0399361022364217</v>
      </c>
      <c r="F33" s="63">
        <v>0.95619105336344001</v>
      </c>
      <c r="G33" s="21">
        <v>83037.5</v>
      </c>
      <c r="H33" s="64">
        <v>0.6528717278489653</v>
      </c>
      <c r="I33" s="63">
        <v>0.68278376539130237</v>
      </c>
      <c r="J33" s="92">
        <v>0.30331932551447471</v>
      </c>
      <c r="K33" s="26">
        <v>0.73970945774734709</v>
      </c>
      <c r="L33" s="16">
        <v>15551</v>
      </c>
    </row>
    <row r="34" spans="1:12" x14ac:dyDescent="0.2">
      <c r="A34" s="19" t="s">
        <v>208</v>
      </c>
      <c r="B34" s="51" t="s">
        <v>168</v>
      </c>
      <c r="C34" s="322">
        <v>5650.3</v>
      </c>
      <c r="D34" s="62">
        <v>0.99853962965914211</v>
      </c>
      <c r="E34" s="62">
        <v>1.053094525954374</v>
      </c>
      <c r="F34" s="63">
        <v>0.96828984194132772</v>
      </c>
      <c r="G34" s="21">
        <v>167414</v>
      </c>
      <c r="H34" s="64">
        <v>1.7499653193934197</v>
      </c>
      <c r="I34" s="63">
        <v>1.807274272220917</v>
      </c>
      <c r="J34" s="92">
        <v>0</v>
      </c>
      <c r="K34" s="26">
        <v>0</v>
      </c>
      <c r="L34" s="16">
        <v>0</v>
      </c>
    </row>
    <row r="35" spans="1:12" x14ac:dyDescent="0.2">
      <c r="A35" s="19" t="s">
        <v>53</v>
      </c>
      <c r="B35" s="51" t="s">
        <v>261</v>
      </c>
      <c r="C35" s="322">
        <v>8513.2999999999993</v>
      </c>
      <c r="D35" s="62">
        <v>1.0139564427291561</v>
      </c>
      <c r="E35" s="62">
        <v>1.0352389790093148</v>
      </c>
      <c r="F35" s="63">
        <v>0.96656848250719096</v>
      </c>
      <c r="G35" s="21">
        <v>60976.3</v>
      </c>
      <c r="H35" s="64">
        <v>0.42303110953168171</v>
      </c>
      <c r="I35" s="63">
        <v>0.43766284250690379</v>
      </c>
      <c r="J35" s="92">
        <v>0.5435373729755093</v>
      </c>
      <c r="K35" s="26">
        <v>1.3255328678684697</v>
      </c>
      <c r="L35" s="16">
        <v>31581.200000000001</v>
      </c>
    </row>
    <row r="36" spans="1:12" x14ac:dyDescent="0.2">
      <c r="A36" s="19" t="s">
        <v>55</v>
      </c>
      <c r="B36" s="51" t="s">
        <v>261</v>
      </c>
      <c r="C36" s="322">
        <v>6579</v>
      </c>
      <c r="D36" s="62">
        <v>1.0139564427291561</v>
      </c>
      <c r="E36" s="62">
        <v>1.0455996352029184</v>
      </c>
      <c r="F36" s="63">
        <v>0.97624188540051449</v>
      </c>
      <c r="G36" s="21">
        <v>71758.8</v>
      </c>
      <c r="H36" s="64">
        <v>0.64420554268829888</v>
      </c>
      <c r="I36" s="63">
        <v>0.6598831215114338</v>
      </c>
      <c r="J36" s="92">
        <v>0.33203634271221555</v>
      </c>
      <c r="K36" s="26">
        <v>0.80974208485883126</v>
      </c>
      <c r="L36" s="16">
        <v>14909</v>
      </c>
    </row>
    <row r="37" spans="1:12" x14ac:dyDescent="0.2">
      <c r="A37" s="19" t="s">
        <v>209</v>
      </c>
      <c r="B37" s="51" t="s">
        <v>261</v>
      </c>
      <c r="C37" s="322">
        <v>10112.700000000001</v>
      </c>
      <c r="D37" s="62">
        <v>1.0139564427291561</v>
      </c>
      <c r="E37" s="62">
        <v>1.0296656679225134</v>
      </c>
      <c r="F37" s="63">
        <v>0.96136486580714597</v>
      </c>
      <c r="G37" s="21">
        <v>311882</v>
      </c>
      <c r="H37" s="64">
        <v>1.8215133675839776</v>
      </c>
      <c r="I37" s="63">
        <v>1.8947159734765897</v>
      </c>
      <c r="J37" s="92">
        <v>0</v>
      </c>
      <c r="K37" s="26">
        <v>0</v>
      </c>
      <c r="L37" s="16">
        <v>0</v>
      </c>
    </row>
    <row r="38" spans="1:12" x14ac:dyDescent="0.2">
      <c r="A38" s="19" t="s">
        <v>56</v>
      </c>
      <c r="B38" s="51" t="s">
        <v>261</v>
      </c>
      <c r="C38" s="322">
        <v>14723.7</v>
      </c>
      <c r="D38" s="62">
        <v>1.0139564427291561</v>
      </c>
      <c r="E38" s="62">
        <v>1.0203753132704416</v>
      </c>
      <c r="F38" s="63">
        <v>0.95269076815425446</v>
      </c>
      <c r="G38" s="21">
        <v>183680.3</v>
      </c>
      <c r="H38" s="64">
        <v>0.73680878624577095</v>
      </c>
      <c r="I38" s="63">
        <v>0.77339763423263375</v>
      </c>
      <c r="J38" s="92">
        <v>0.21588198190848348</v>
      </c>
      <c r="K38" s="26">
        <v>0.52647467649510626</v>
      </c>
      <c r="L38" s="16">
        <v>21693.8</v>
      </c>
    </row>
    <row r="39" spans="1:12" x14ac:dyDescent="0.2">
      <c r="A39" s="19" t="s">
        <v>60</v>
      </c>
      <c r="B39" s="51" t="s">
        <v>261</v>
      </c>
      <c r="C39" s="322">
        <v>5748.3</v>
      </c>
      <c r="D39" s="62">
        <v>1.0139564427291561</v>
      </c>
      <c r="E39" s="62">
        <v>1.0521893429361724</v>
      </c>
      <c r="F39" s="63">
        <v>0.98239447811876057</v>
      </c>
      <c r="G39" s="21">
        <v>78451.7</v>
      </c>
      <c r="H39" s="64">
        <v>0.80606879593654035</v>
      </c>
      <c r="I39" s="63">
        <v>0.82051437980405217</v>
      </c>
      <c r="J39" s="92">
        <v>0.17632568218222025</v>
      </c>
      <c r="K39" s="26">
        <v>0.43000812603256611</v>
      </c>
      <c r="L39" s="16">
        <v>6917.6</v>
      </c>
    </row>
    <row r="40" spans="1:12" x14ac:dyDescent="0.2">
      <c r="A40" s="19" t="s">
        <v>62</v>
      </c>
      <c r="B40" s="51" t="s">
        <v>170</v>
      </c>
      <c r="C40" s="322">
        <v>6905.3</v>
      </c>
      <c r="D40" s="62">
        <v>1.0437711868325708</v>
      </c>
      <c r="E40" s="62">
        <v>1.0434448901568361</v>
      </c>
      <c r="F40" s="63">
        <v>1.0028766864536185</v>
      </c>
      <c r="G40" s="21">
        <v>437805.6</v>
      </c>
      <c r="H40" s="64">
        <v>3.7446215918776815</v>
      </c>
      <c r="I40" s="63">
        <v>3.73388038874395</v>
      </c>
      <c r="J40" s="92">
        <v>0</v>
      </c>
      <c r="K40" s="26">
        <v>0</v>
      </c>
      <c r="L40" s="16">
        <v>0</v>
      </c>
    </row>
    <row r="41" spans="1:12" x14ac:dyDescent="0.2">
      <c r="A41" s="19" t="s">
        <v>210</v>
      </c>
      <c r="B41" s="51" t="s">
        <v>170</v>
      </c>
      <c r="C41" s="322">
        <v>1264</v>
      </c>
      <c r="D41" s="62">
        <v>1.0437711868325708</v>
      </c>
      <c r="E41" s="62">
        <v>1.2373417721518987</v>
      </c>
      <c r="F41" s="63">
        <v>1.1892350311666477</v>
      </c>
      <c r="G41" s="21">
        <v>488468.4</v>
      </c>
      <c r="H41" s="64">
        <v>22.824358264308277</v>
      </c>
      <c r="I41" s="63">
        <v>19.192470509313388</v>
      </c>
      <c r="J41" s="92">
        <v>0</v>
      </c>
      <c r="K41" s="26">
        <v>0</v>
      </c>
      <c r="L41" s="16">
        <v>0</v>
      </c>
    </row>
    <row r="42" spans="1:12" x14ac:dyDescent="0.2">
      <c r="A42" s="19" t="s">
        <v>65</v>
      </c>
      <c r="B42" s="51" t="s">
        <v>170</v>
      </c>
      <c r="C42" s="322">
        <v>3379.3</v>
      </c>
      <c r="D42" s="62">
        <v>1.0437711868325708</v>
      </c>
      <c r="E42" s="62">
        <v>1.0887757819666795</v>
      </c>
      <c r="F42" s="63">
        <v>1.046445153749874</v>
      </c>
      <c r="G42" s="21">
        <v>35183.4</v>
      </c>
      <c r="H42" s="64">
        <v>0.6149222867132389</v>
      </c>
      <c r="I42" s="63">
        <v>0.58762973339759039</v>
      </c>
      <c r="J42" s="92">
        <v>0.43152286703663506</v>
      </c>
      <c r="K42" s="26">
        <v>1.0523613866008588</v>
      </c>
      <c r="L42" s="16">
        <v>9952.5</v>
      </c>
    </row>
    <row r="43" spans="1:12" x14ac:dyDescent="0.2">
      <c r="A43" s="19" t="s">
        <v>66</v>
      </c>
      <c r="B43" s="51" t="s">
        <v>170</v>
      </c>
      <c r="C43" s="322">
        <v>1152.7</v>
      </c>
      <c r="D43" s="62">
        <v>1.0437711868325708</v>
      </c>
      <c r="E43" s="62">
        <v>1.2602585234666435</v>
      </c>
      <c r="F43" s="63">
        <v>1.2112607996951212</v>
      </c>
      <c r="G43" s="21">
        <v>26181.5</v>
      </c>
      <c r="H43" s="64">
        <v>1.3414899008819186</v>
      </c>
      <c r="I43" s="63">
        <v>1.1075153271860003</v>
      </c>
      <c r="J43" s="92">
        <v>0</v>
      </c>
      <c r="K43" s="26">
        <v>0</v>
      </c>
      <c r="L43" s="16">
        <v>0</v>
      </c>
    </row>
    <row r="44" spans="1:12" x14ac:dyDescent="0.2">
      <c r="A44" s="19" t="s">
        <v>67</v>
      </c>
      <c r="B44" s="51" t="s">
        <v>170</v>
      </c>
      <c r="C44" s="322">
        <v>1277.3</v>
      </c>
      <c r="D44" s="62">
        <v>1.0437711868325708</v>
      </c>
      <c r="E44" s="62">
        <v>1.2348704298128865</v>
      </c>
      <c r="F44" s="63">
        <v>1.1868597724065337</v>
      </c>
      <c r="G44" s="21">
        <v>8166.2</v>
      </c>
      <c r="H44" s="64">
        <v>0.37760373025437372</v>
      </c>
      <c r="I44" s="63">
        <v>0.31815361766683381</v>
      </c>
      <c r="J44" s="92">
        <v>0.80925604215215996</v>
      </c>
      <c r="K44" s="26">
        <v>1.9735450324630635</v>
      </c>
      <c r="L44" s="16">
        <v>7054.7</v>
      </c>
    </row>
    <row r="45" spans="1:12" x14ac:dyDescent="0.2">
      <c r="A45" s="19" t="s">
        <v>68</v>
      </c>
      <c r="B45" s="51" t="s">
        <v>170</v>
      </c>
      <c r="C45" s="322">
        <v>3341</v>
      </c>
      <c r="D45" s="62">
        <v>1.0437711868325708</v>
      </c>
      <c r="E45" s="62">
        <v>1.0897934750074827</v>
      </c>
      <c r="F45" s="63">
        <v>1.0474232797958356</v>
      </c>
      <c r="G45" s="21">
        <v>27431.200000000001</v>
      </c>
      <c r="H45" s="64">
        <v>0.48492827436196717</v>
      </c>
      <c r="I45" s="63">
        <v>0.46297259543103692</v>
      </c>
      <c r="J45" s="92">
        <v>0.56249500543386843</v>
      </c>
      <c r="K45" s="26">
        <v>1.3717651348107787</v>
      </c>
      <c r="L45" s="16">
        <v>12826.2</v>
      </c>
    </row>
    <row r="46" spans="1:12" x14ac:dyDescent="0.2">
      <c r="A46" s="19" t="s">
        <v>69</v>
      </c>
      <c r="B46" s="51" t="s">
        <v>170</v>
      </c>
      <c r="C46" s="322">
        <v>3950.3</v>
      </c>
      <c r="D46" s="62">
        <v>1.0437711868325708</v>
      </c>
      <c r="E46" s="62">
        <v>1.0759435992203124</v>
      </c>
      <c r="F46" s="63">
        <v>1.0341118747870439</v>
      </c>
      <c r="G46" s="21">
        <v>18407.400000000001</v>
      </c>
      <c r="H46" s="64">
        <v>0.2752146492777649</v>
      </c>
      <c r="I46" s="63">
        <v>0.2661362430776073</v>
      </c>
      <c r="J46" s="92">
        <v>0.75889722550927896</v>
      </c>
      <c r="K46" s="26">
        <v>1.8507342195070458</v>
      </c>
      <c r="L46" s="16">
        <v>20460.400000000001</v>
      </c>
    </row>
    <row r="47" spans="1:12" x14ac:dyDescent="0.2">
      <c r="A47" s="19" t="s">
        <v>70</v>
      </c>
      <c r="B47" s="51" t="s">
        <v>170</v>
      </c>
      <c r="C47" s="322">
        <v>4669.7</v>
      </c>
      <c r="D47" s="62">
        <v>1.0437711868325708</v>
      </c>
      <c r="E47" s="62">
        <v>1.0642439557144998</v>
      </c>
      <c r="F47" s="63">
        <v>1.0228671029524392</v>
      </c>
      <c r="G47" s="21">
        <v>1205532.1000000001</v>
      </c>
      <c r="H47" s="64">
        <v>15.247511664505293</v>
      </c>
      <c r="I47" s="63">
        <v>14.906639993107946</v>
      </c>
      <c r="J47" s="92">
        <v>0</v>
      </c>
      <c r="K47" s="26">
        <v>0</v>
      </c>
      <c r="L47" s="16">
        <v>0</v>
      </c>
    </row>
    <row r="48" spans="1:12" x14ac:dyDescent="0.2">
      <c r="A48" s="19" t="s">
        <v>71</v>
      </c>
      <c r="B48" s="51" t="s">
        <v>170</v>
      </c>
      <c r="C48" s="322">
        <v>1288.7</v>
      </c>
      <c r="D48" s="62">
        <v>1.0437711868325708</v>
      </c>
      <c r="E48" s="62">
        <v>1.2327927368666098</v>
      </c>
      <c r="F48" s="63">
        <v>1.1848628583029854</v>
      </c>
      <c r="G48" s="21">
        <v>5591.8</v>
      </c>
      <c r="H48" s="64">
        <v>0.25627661394281442</v>
      </c>
      <c r="I48" s="63">
        <v>0.21629221656071274</v>
      </c>
      <c r="J48" s="92">
        <v>0.92858624436017101</v>
      </c>
      <c r="K48" s="26">
        <v>2.2645574136176458</v>
      </c>
      <c r="L48" s="16">
        <v>8167.3</v>
      </c>
    </row>
    <row r="49" spans="1:12" x14ac:dyDescent="0.2">
      <c r="A49" s="19" t="s">
        <v>73</v>
      </c>
      <c r="B49" s="51" t="s">
        <v>171</v>
      </c>
      <c r="C49" s="322">
        <v>2850</v>
      </c>
      <c r="D49" s="62">
        <v>0.96785403554876226</v>
      </c>
      <c r="E49" s="62">
        <v>1.1052631578947367</v>
      </c>
      <c r="F49" s="63">
        <v>0.98502731531398735</v>
      </c>
      <c r="G49" s="21">
        <v>24347.9</v>
      </c>
      <c r="H49" s="64">
        <v>0.50457511211205508</v>
      </c>
      <c r="I49" s="63">
        <v>0.51224479186266691</v>
      </c>
      <c r="J49" s="92">
        <v>0.48045220320193233</v>
      </c>
      <c r="K49" s="26">
        <v>1.1716861037496267</v>
      </c>
      <c r="L49" s="16">
        <v>9345.4</v>
      </c>
    </row>
    <row r="50" spans="1:12" x14ac:dyDescent="0.2">
      <c r="A50" s="19" t="s">
        <v>75</v>
      </c>
      <c r="B50" s="51" t="s">
        <v>171</v>
      </c>
      <c r="C50" s="322">
        <v>900</v>
      </c>
      <c r="D50" s="62">
        <v>0.96785403554876226</v>
      </c>
      <c r="E50" s="62">
        <v>1.3333333333333333</v>
      </c>
      <c r="F50" s="63">
        <v>1.188286920061318</v>
      </c>
      <c r="G50" s="21">
        <v>14438.7</v>
      </c>
      <c r="H50" s="64">
        <v>0.94753390609863863</v>
      </c>
      <c r="I50" s="63">
        <v>0.79739488005956005</v>
      </c>
      <c r="J50" s="92">
        <v>0.24075301396267931</v>
      </c>
      <c r="K50" s="26">
        <v>0.58712804107456873</v>
      </c>
      <c r="L50" s="16">
        <v>1478.8</v>
      </c>
    </row>
    <row r="51" spans="1:12" x14ac:dyDescent="0.2">
      <c r="A51" s="19" t="s">
        <v>76</v>
      </c>
      <c r="B51" s="51" t="s">
        <v>171</v>
      </c>
      <c r="C51" s="322">
        <v>1384</v>
      </c>
      <c r="D51" s="62">
        <v>0.96785403554876226</v>
      </c>
      <c r="E51" s="62">
        <v>1.2167630057803469</v>
      </c>
      <c r="F51" s="63">
        <v>1.0843976734374601</v>
      </c>
      <c r="G51" s="21">
        <v>4752</v>
      </c>
      <c r="H51" s="64">
        <v>0.20279139272114841</v>
      </c>
      <c r="I51" s="63">
        <v>0.18700832516388086</v>
      </c>
      <c r="J51" s="92">
        <v>0.88160628071631164</v>
      </c>
      <c r="K51" s="26">
        <v>2.149986660919823</v>
      </c>
      <c r="L51" s="16">
        <v>8327.5</v>
      </c>
    </row>
    <row r="52" spans="1:12" x14ac:dyDescent="0.2">
      <c r="A52" s="19" t="s">
        <v>77</v>
      </c>
      <c r="B52" s="51" t="s">
        <v>171</v>
      </c>
      <c r="C52" s="322">
        <v>1326</v>
      </c>
      <c r="D52" s="62">
        <v>0.96785403554876226</v>
      </c>
      <c r="E52" s="62">
        <v>1.2262443438914028</v>
      </c>
      <c r="F52" s="63">
        <v>1.0928475859839952</v>
      </c>
      <c r="G52" s="21">
        <v>5721.7</v>
      </c>
      <c r="H52" s="64">
        <v>0.25485357792319741</v>
      </c>
      <c r="I52" s="63">
        <v>0.23320139165950424</v>
      </c>
      <c r="J52" s="92">
        <v>0.83799400806079782</v>
      </c>
      <c r="K52" s="26">
        <v>2.0436287475147963</v>
      </c>
      <c r="L52" s="16">
        <v>7583.8</v>
      </c>
    </row>
    <row r="53" spans="1:12" x14ac:dyDescent="0.2">
      <c r="A53" s="19" t="s">
        <v>84</v>
      </c>
      <c r="B53" s="51" t="s">
        <v>172</v>
      </c>
      <c r="C53" s="322">
        <v>2785.7</v>
      </c>
      <c r="D53" s="62">
        <v>1.0116267060273629</v>
      </c>
      <c r="E53" s="62">
        <v>1.1076928599633844</v>
      </c>
      <c r="F53" s="63">
        <v>1.0318399938120055</v>
      </c>
      <c r="G53" s="21">
        <v>18351.3</v>
      </c>
      <c r="H53" s="64">
        <v>0.38908247227219767</v>
      </c>
      <c r="I53" s="63">
        <v>0.37707636320121735</v>
      </c>
      <c r="J53" s="92">
        <v>0.64275752153980792</v>
      </c>
      <c r="K53" s="26">
        <v>1.5675025549882113</v>
      </c>
      <c r="L53" s="16">
        <v>12220.3</v>
      </c>
    </row>
    <row r="54" spans="1:12" x14ac:dyDescent="0.2">
      <c r="A54" s="19" t="s">
        <v>85</v>
      </c>
      <c r="B54" s="51" t="s">
        <v>172</v>
      </c>
      <c r="C54" s="322">
        <v>1533.3</v>
      </c>
      <c r="D54" s="62">
        <v>1.0116267060273629</v>
      </c>
      <c r="E54" s="62">
        <v>1.1956564273136372</v>
      </c>
      <c r="F54" s="63">
        <v>1.1137799701998348</v>
      </c>
      <c r="G54" s="21">
        <v>7455.4</v>
      </c>
      <c r="H54" s="64">
        <v>0.28717920550724768</v>
      </c>
      <c r="I54" s="63">
        <v>0.25784195549478406</v>
      </c>
      <c r="J54" s="92">
        <v>0.82660076469258703</v>
      </c>
      <c r="K54" s="26">
        <v>2.0158438714288822</v>
      </c>
      <c r="L54" s="16">
        <v>8650.2000000000007</v>
      </c>
    </row>
    <row r="55" spans="1:12" x14ac:dyDescent="0.2">
      <c r="A55" s="19" t="s">
        <v>87</v>
      </c>
      <c r="B55" s="51" t="s">
        <v>172</v>
      </c>
      <c r="C55" s="322">
        <v>2969.7</v>
      </c>
      <c r="D55" s="62">
        <v>1.0116267060273629</v>
      </c>
      <c r="E55" s="62">
        <v>1.1010203050813214</v>
      </c>
      <c r="F55" s="63">
        <v>1.0256243637966189</v>
      </c>
      <c r="G55" s="21">
        <v>22066.799999999999</v>
      </c>
      <c r="H55" s="64">
        <v>0.43887006189423017</v>
      </c>
      <c r="I55" s="63">
        <v>0.42790526179549493</v>
      </c>
      <c r="J55" s="92">
        <v>0.58675430190238875</v>
      </c>
      <c r="K55" s="26">
        <v>1.4309266505026133</v>
      </c>
      <c r="L55" s="16">
        <v>11892.4</v>
      </c>
    </row>
    <row r="56" spans="1:12" x14ac:dyDescent="0.2">
      <c r="A56" s="19" t="s">
        <v>88</v>
      </c>
      <c r="B56" s="51" t="s">
        <v>173</v>
      </c>
      <c r="C56" s="322">
        <v>3782.3</v>
      </c>
      <c r="D56" s="62">
        <v>1.000969697576958</v>
      </c>
      <c r="E56" s="62">
        <v>1.0793168178092696</v>
      </c>
      <c r="F56" s="63">
        <v>0.99481560552942638</v>
      </c>
      <c r="G56" s="21">
        <v>12738.7</v>
      </c>
      <c r="H56" s="64">
        <v>0.19891993710605538</v>
      </c>
      <c r="I56" s="63">
        <v>0.19995659095053409</v>
      </c>
      <c r="J56" s="92">
        <v>0.79589566842337101</v>
      </c>
      <c r="K56" s="26">
        <v>1.9409628856134959</v>
      </c>
      <c r="L56" s="16">
        <v>20545.400000000001</v>
      </c>
    </row>
    <row r="57" spans="1:12" x14ac:dyDescent="0.2">
      <c r="A57" s="19" t="s">
        <v>189</v>
      </c>
      <c r="B57" s="51" t="s">
        <v>173</v>
      </c>
      <c r="C57" s="322">
        <v>2162</v>
      </c>
      <c r="D57" s="62">
        <v>1.000969697576958</v>
      </c>
      <c r="E57" s="62">
        <v>1.1387604070305273</v>
      </c>
      <c r="F57" s="63">
        <v>1.0496052736141113</v>
      </c>
      <c r="G57" s="21">
        <v>11232.4</v>
      </c>
      <c r="H57" s="64">
        <v>0.30684994319620634</v>
      </c>
      <c r="I57" s="63">
        <v>0.29234794346986115</v>
      </c>
      <c r="J57" s="92">
        <v>0.74275533041790487</v>
      </c>
      <c r="K57" s="26">
        <v>1.8113687341565747</v>
      </c>
      <c r="L57" s="16">
        <v>10959.8</v>
      </c>
    </row>
    <row r="58" spans="1:12" x14ac:dyDescent="0.2">
      <c r="A58" s="19" t="s">
        <v>91</v>
      </c>
      <c r="B58" s="51" t="s">
        <v>173</v>
      </c>
      <c r="C58" s="322">
        <v>1356.3</v>
      </c>
      <c r="D58" s="62">
        <v>1.000969697576958</v>
      </c>
      <c r="E58" s="62">
        <v>1.2211900022119</v>
      </c>
      <c r="F58" s="63">
        <v>1.1255813413366043</v>
      </c>
      <c r="G58" s="21">
        <v>6648.4</v>
      </c>
      <c r="H58" s="64">
        <v>0.28951465687688649</v>
      </c>
      <c r="I58" s="63">
        <v>0.25721344717130251</v>
      </c>
      <c r="J58" s="92">
        <v>0.83606668445971777</v>
      </c>
      <c r="K58" s="26">
        <v>2.0389285541016648</v>
      </c>
      <c r="L58" s="16">
        <v>7739.2</v>
      </c>
    </row>
    <row r="59" spans="1:12" x14ac:dyDescent="0.2">
      <c r="A59" s="19" t="s">
        <v>93</v>
      </c>
      <c r="B59" s="51" t="s">
        <v>174</v>
      </c>
      <c r="C59" s="322">
        <v>8521.2999999999993</v>
      </c>
      <c r="D59" s="62">
        <v>1.0302074807617467</v>
      </c>
      <c r="E59" s="62">
        <v>1.0352058958140189</v>
      </c>
      <c r="F59" s="63">
        <v>0.98202863321212708</v>
      </c>
      <c r="G59" s="21">
        <v>206266.6</v>
      </c>
      <c r="H59" s="64">
        <v>1.4296582364653767</v>
      </c>
      <c r="I59" s="63">
        <v>1.4558213356662459</v>
      </c>
      <c r="J59" s="92">
        <v>0</v>
      </c>
      <c r="K59" s="26">
        <v>0</v>
      </c>
      <c r="L59" s="16">
        <v>0</v>
      </c>
    </row>
    <row r="60" spans="1:12" x14ac:dyDescent="0.2">
      <c r="A60" s="19" t="s">
        <v>94</v>
      </c>
      <c r="B60" s="51" t="s">
        <v>174</v>
      </c>
      <c r="C60" s="322">
        <v>5009.7</v>
      </c>
      <c r="D60" s="62">
        <v>1.0302074807617467</v>
      </c>
      <c r="E60" s="62">
        <v>1.0598838253787652</v>
      </c>
      <c r="F60" s="63">
        <v>1.0054388876735516</v>
      </c>
      <c r="G60" s="21">
        <v>50173.1</v>
      </c>
      <c r="H60" s="64">
        <v>0.59151858153491288</v>
      </c>
      <c r="I60" s="63">
        <v>0.58831878176465424</v>
      </c>
      <c r="J60" s="92">
        <v>0.41392030613863867</v>
      </c>
      <c r="K60" s="26">
        <v>1.0094337533063553</v>
      </c>
      <c r="L60" s="16">
        <v>14152.4</v>
      </c>
    </row>
    <row r="61" spans="1:12" x14ac:dyDescent="0.2">
      <c r="A61" s="19" t="s">
        <v>95</v>
      </c>
      <c r="B61" s="51" t="s">
        <v>174</v>
      </c>
      <c r="C61" s="322">
        <v>6218</v>
      </c>
      <c r="D61" s="62">
        <v>1.0302074807617467</v>
      </c>
      <c r="E61" s="62">
        <v>1.0482470247668061</v>
      </c>
      <c r="F61" s="63">
        <v>0.99439985529735131</v>
      </c>
      <c r="G61" s="21">
        <v>69673.3</v>
      </c>
      <c r="H61" s="64">
        <v>0.66179706869508881</v>
      </c>
      <c r="I61" s="63">
        <v>0.66552409995795336</v>
      </c>
      <c r="J61" s="92">
        <v>0.3326027866022625</v>
      </c>
      <c r="K61" s="26">
        <v>0.8111234801986773</v>
      </c>
      <c r="L61" s="16">
        <v>14114.9</v>
      </c>
    </row>
    <row r="62" spans="1:12" x14ac:dyDescent="0.2">
      <c r="A62" s="19" t="s">
        <v>96</v>
      </c>
      <c r="B62" s="51" t="s">
        <v>174</v>
      </c>
      <c r="C62" s="322">
        <v>2382.3000000000002</v>
      </c>
      <c r="D62" s="62">
        <v>1.0302074807617467</v>
      </c>
      <c r="E62" s="62">
        <v>1.1259287243420224</v>
      </c>
      <c r="F62" s="63">
        <v>1.0680911408357308</v>
      </c>
      <c r="G62" s="21">
        <v>18974.400000000001</v>
      </c>
      <c r="H62" s="64">
        <v>0.47041458347507831</v>
      </c>
      <c r="I62" s="63">
        <v>0.44042550817058662</v>
      </c>
      <c r="J62" s="92">
        <v>0.59767655736065251</v>
      </c>
      <c r="K62" s="26">
        <v>1.4575629212008505</v>
      </c>
      <c r="L62" s="16">
        <v>9717.7000000000007</v>
      </c>
    </row>
    <row r="63" spans="1:12" x14ac:dyDescent="0.2">
      <c r="A63" s="19" t="s">
        <v>97</v>
      </c>
      <c r="B63" s="51" t="s">
        <v>174</v>
      </c>
      <c r="C63" s="322">
        <v>3581.3</v>
      </c>
      <c r="D63" s="62">
        <v>1.0302074807617467</v>
      </c>
      <c r="E63" s="62">
        <v>1.0837684639655991</v>
      </c>
      <c r="F63" s="63">
        <v>1.0280966015457762</v>
      </c>
      <c r="G63" s="21">
        <v>106045.2</v>
      </c>
      <c r="H63" s="64">
        <v>1.748877896179444</v>
      </c>
      <c r="I63" s="63">
        <v>1.7010832382384593</v>
      </c>
      <c r="J63" s="92">
        <v>0</v>
      </c>
      <c r="K63" s="26">
        <v>0</v>
      </c>
      <c r="L63" s="16">
        <v>0</v>
      </c>
    </row>
    <row r="64" spans="1:12" x14ac:dyDescent="0.2">
      <c r="A64" s="19" t="s">
        <v>99</v>
      </c>
      <c r="B64" s="51" t="s">
        <v>174</v>
      </c>
      <c r="C64" s="322">
        <v>3039.7</v>
      </c>
      <c r="D64" s="62">
        <v>1.0302074807617467</v>
      </c>
      <c r="E64" s="62">
        <v>1.0986939500608612</v>
      </c>
      <c r="F64" s="63">
        <v>1.0422553836483754</v>
      </c>
      <c r="G64" s="21">
        <v>52168.9</v>
      </c>
      <c r="H64" s="64">
        <v>1.0136549186402659</v>
      </c>
      <c r="I64" s="63">
        <v>0.97255906234036926</v>
      </c>
      <c r="J64" s="92">
        <v>2.8600465008109588E-2</v>
      </c>
      <c r="K64" s="26">
        <v>6.974838951190114E-2</v>
      </c>
      <c r="L64" s="16">
        <v>593.29999999999995</v>
      </c>
    </row>
    <row r="65" spans="1:12" x14ac:dyDescent="0.2">
      <c r="A65" s="19" t="s">
        <v>100</v>
      </c>
      <c r="B65" s="51" t="s">
        <v>174</v>
      </c>
      <c r="C65" s="322">
        <v>5094.3</v>
      </c>
      <c r="D65" s="62">
        <v>1.0302074807617467</v>
      </c>
      <c r="E65" s="62">
        <v>1.0588893469171428</v>
      </c>
      <c r="F65" s="63">
        <v>1.0044954943559758</v>
      </c>
      <c r="G65" s="21">
        <v>263791</v>
      </c>
      <c r="H65" s="64">
        <v>3.0583320329341714</v>
      </c>
      <c r="I65" s="63">
        <v>3.0446448491986482</v>
      </c>
      <c r="J65" s="92">
        <v>0</v>
      </c>
      <c r="K65" s="26">
        <v>0</v>
      </c>
      <c r="L65" s="16">
        <v>0</v>
      </c>
    </row>
    <row r="66" spans="1:12" x14ac:dyDescent="0.2">
      <c r="A66" s="19" t="s">
        <v>101</v>
      </c>
      <c r="B66" s="51" t="s">
        <v>174</v>
      </c>
      <c r="C66" s="322">
        <v>3259.7</v>
      </c>
      <c r="D66" s="62">
        <v>1.0302074807617467</v>
      </c>
      <c r="E66" s="62">
        <v>1.0920330091726234</v>
      </c>
      <c r="F66" s="63">
        <v>1.0359366071587581</v>
      </c>
      <c r="G66" s="21">
        <v>22757</v>
      </c>
      <c r="H66" s="64">
        <v>0.41233153712935156</v>
      </c>
      <c r="I66" s="63">
        <v>0.39802776953721591</v>
      </c>
      <c r="J66" s="92">
        <v>0.62360507002940657</v>
      </c>
      <c r="K66" s="26">
        <v>1.5207951798571953</v>
      </c>
      <c r="L66" s="16">
        <v>13873.6</v>
      </c>
    </row>
    <row r="67" spans="1:12" x14ac:dyDescent="0.2">
      <c r="A67" s="19" t="s">
        <v>102</v>
      </c>
      <c r="B67" s="51" t="s">
        <v>174</v>
      </c>
      <c r="C67" s="322">
        <v>3231</v>
      </c>
      <c r="D67" s="62">
        <v>1.0302074807617467</v>
      </c>
      <c r="E67" s="62">
        <v>1.0928505106778088</v>
      </c>
      <c r="F67" s="63">
        <v>1.0367121146100122</v>
      </c>
      <c r="G67" s="21">
        <v>77530</v>
      </c>
      <c r="H67" s="64">
        <v>1.4172354334831967</v>
      </c>
      <c r="I67" s="63">
        <v>1.3670482031709728</v>
      </c>
      <c r="J67" s="92">
        <v>0</v>
      </c>
      <c r="K67" s="26">
        <v>0</v>
      </c>
      <c r="L67" s="16">
        <v>0</v>
      </c>
    </row>
    <row r="68" spans="1:12" x14ac:dyDescent="0.2">
      <c r="A68" s="19" t="s">
        <v>103</v>
      </c>
      <c r="B68" s="51" t="s">
        <v>174</v>
      </c>
      <c r="C68" s="322">
        <v>4393.7</v>
      </c>
      <c r="D68" s="62">
        <v>1.0302074807617467</v>
      </c>
      <c r="E68" s="62">
        <v>1.0682795821289575</v>
      </c>
      <c r="F68" s="63">
        <v>1.0134033646529736</v>
      </c>
      <c r="G68" s="21">
        <v>84867.1</v>
      </c>
      <c r="H68" s="64">
        <v>1.1408226575028191</v>
      </c>
      <c r="I68" s="63">
        <v>1.1257340337462551</v>
      </c>
      <c r="J68" s="92">
        <v>0</v>
      </c>
      <c r="K68" s="26">
        <v>0</v>
      </c>
      <c r="L68" s="16">
        <v>0</v>
      </c>
    </row>
    <row r="69" spans="1:12" x14ac:dyDescent="0.2">
      <c r="A69" s="19" t="s">
        <v>104</v>
      </c>
      <c r="B69" s="51" t="s">
        <v>174</v>
      </c>
      <c r="C69" s="322">
        <v>5330</v>
      </c>
      <c r="D69" s="62">
        <v>1.0302074807617467</v>
      </c>
      <c r="E69" s="62">
        <v>1.0562851782363978</v>
      </c>
      <c r="F69" s="63">
        <v>1.0020250986399672</v>
      </c>
      <c r="G69" s="21">
        <v>37157.800000000003</v>
      </c>
      <c r="H69" s="64">
        <v>0.41174843751919532</v>
      </c>
      <c r="I69" s="63">
        <v>0.41091629149614611</v>
      </c>
      <c r="J69" s="92">
        <v>0.59027666112077182</v>
      </c>
      <c r="K69" s="26">
        <v>1.4395166815631206</v>
      </c>
      <c r="L69" s="16">
        <v>21472.6</v>
      </c>
    </row>
    <row r="70" spans="1:12" x14ac:dyDescent="0.2">
      <c r="A70" s="19" t="s">
        <v>105</v>
      </c>
      <c r="B70" s="51" t="s">
        <v>175</v>
      </c>
      <c r="C70" s="322">
        <v>1580.7</v>
      </c>
      <c r="D70" s="62">
        <v>1.016386815286217</v>
      </c>
      <c r="E70" s="62">
        <v>1.1897893338394383</v>
      </c>
      <c r="F70" s="63">
        <v>1.1135297097847581</v>
      </c>
      <c r="G70" s="21">
        <v>5450.1</v>
      </c>
      <c r="H70" s="64">
        <v>0.20364051825292936</v>
      </c>
      <c r="I70" s="63">
        <v>0.18287838794376887</v>
      </c>
      <c r="J70" s="92">
        <v>0.90988919153182868</v>
      </c>
      <c r="K70" s="26">
        <v>2.2189606261868806</v>
      </c>
      <c r="L70" s="16">
        <v>9816.1</v>
      </c>
    </row>
    <row r="71" spans="1:12" x14ac:dyDescent="0.2">
      <c r="A71" s="19" t="s">
        <v>106</v>
      </c>
      <c r="B71" s="51" t="s">
        <v>175</v>
      </c>
      <c r="C71" s="322">
        <v>1294</v>
      </c>
      <c r="D71" s="62">
        <v>1.016386815286217</v>
      </c>
      <c r="E71" s="62">
        <v>1.231839258114374</v>
      </c>
      <c r="F71" s="63">
        <v>1.1528844414524562</v>
      </c>
      <c r="G71" s="21">
        <v>5132.2</v>
      </c>
      <c r="H71" s="64">
        <v>0.23424939181896454</v>
      </c>
      <c r="I71" s="63">
        <v>0.20318549144773479</v>
      </c>
      <c r="J71" s="92">
        <v>0.91863504963349163</v>
      </c>
      <c r="K71" s="26">
        <v>2.2402892835117747</v>
      </c>
      <c r="L71" s="16">
        <v>8113</v>
      </c>
    </row>
    <row r="72" spans="1:12" x14ac:dyDescent="0.2">
      <c r="A72" s="19" t="s">
        <v>107</v>
      </c>
      <c r="B72" s="51" t="s">
        <v>175</v>
      </c>
      <c r="C72" s="322">
        <v>2860</v>
      </c>
      <c r="D72" s="62">
        <v>1.016386815286217</v>
      </c>
      <c r="E72" s="62">
        <v>1.104895104895105</v>
      </c>
      <c r="F72" s="63">
        <v>1.0340767819174945</v>
      </c>
      <c r="G72" s="21">
        <v>13037.9</v>
      </c>
      <c r="H72" s="64">
        <v>0.26924694765517498</v>
      </c>
      <c r="I72" s="63">
        <v>0.26037423174312918</v>
      </c>
      <c r="J72" s="92">
        <v>0.76482983426231954</v>
      </c>
      <c r="K72" s="26">
        <v>1.8652021628083681</v>
      </c>
      <c r="L72" s="16">
        <v>14929.1</v>
      </c>
    </row>
    <row r="73" spans="1:12" x14ac:dyDescent="0.2">
      <c r="A73" s="19" t="s">
        <v>108</v>
      </c>
      <c r="B73" s="51" t="s">
        <v>175</v>
      </c>
      <c r="C73" s="322">
        <v>4816</v>
      </c>
      <c r="D73" s="62">
        <v>1.016386815286217</v>
      </c>
      <c r="E73" s="62">
        <v>1.0622923588039868</v>
      </c>
      <c r="F73" s="63">
        <v>0.99420466158356124</v>
      </c>
      <c r="G73" s="21">
        <v>22859.599999999999</v>
      </c>
      <c r="H73" s="64">
        <v>0.28034403802048968</v>
      </c>
      <c r="I73" s="63">
        <v>0.28197819709873412</v>
      </c>
      <c r="J73" s="92">
        <v>0.71386062356307156</v>
      </c>
      <c r="K73" s="26">
        <v>1.7409027725726749</v>
      </c>
      <c r="L73" s="16">
        <v>23464</v>
      </c>
    </row>
    <row r="74" spans="1:12" x14ac:dyDescent="0.2">
      <c r="A74" s="19" t="s">
        <v>110</v>
      </c>
      <c r="B74" s="51" t="s">
        <v>175</v>
      </c>
      <c r="C74" s="322">
        <v>3747.3</v>
      </c>
      <c r="D74" s="62">
        <v>1.016386815286217</v>
      </c>
      <c r="E74" s="62">
        <v>1.0800576415018814</v>
      </c>
      <c r="F74" s="63">
        <v>1.0108312773416586</v>
      </c>
      <c r="G74" s="21">
        <v>29520.1</v>
      </c>
      <c r="H74" s="64">
        <v>0.46527373525427196</v>
      </c>
      <c r="I74" s="63">
        <v>0.46028822582328005</v>
      </c>
      <c r="J74" s="92">
        <v>0.54555754208738649</v>
      </c>
      <c r="K74" s="26">
        <v>1.3304594850425318</v>
      </c>
      <c r="L74" s="16">
        <v>13952.8</v>
      </c>
    </row>
    <row r="75" spans="1:12" x14ac:dyDescent="0.2">
      <c r="A75" s="19" t="s">
        <v>111</v>
      </c>
      <c r="B75" s="51" t="s">
        <v>175</v>
      </c>
      <c r="C75" s="322">
        <v>4371</v>
      </c>
      <c r="D75" s="62">
        <v>1.016386815286217</v>
      </c>
      <c r="E75" s="62">
        <v>1.0686341798215511</v>
      </c>
      <c r="F75" s="63">
        <v>1.0001400031741661</v>
      </c>
      <c r="G75" s="21">
        <v>16225.6</v>
      </c>
      <c r="H75" s="64">
        <v>0.21924471580765093</v>
      </c>
      <c r="I75" s="63">
        <v>0.21921402514830843</v>
      </c>
      <c r="J75" s="92">
        <v>0.78089528736651515</v>
      </c>
      <c r="K75" s="26">
        <v>1.9043812279207324</v>
      </c>
      <c r="L75" s="16">
        <v>23295.7</v>
      </c>
    </row>
    <row r="76" spans="1:12" x14ac:dyDescent="0.2">
      <c r="A76" s="19" t="s">
        <v>112</v>
      </c>
      <c r="B76" s="51" t="s">
        <v>175</v>
      </c>
      <c r="C76" s="322">
        <v>2553.3000000000002</v>
      </c>
      <c r="D76" s="62">
        <v>1.016386815286217</v>
      </c>
      <c r="E76" s="62">
        <v>1.1174950064622253</v>
      </c>
      <c r="F76" s="63">
        <v>1.0458690919813916</v>
      </c>
      <c r="G76" s="21">
        <v>9977.1</v>
      </c>
      <c r="H76" s="64">
        <v>0.23078716692575127</v>
      </c>
      <c r="I76" s="63">
        <v>0.2206654434050887</v>
      </c>
      <c r="J76" s="92">
        <v>0.81508192505564026</v>
      </c>
      <c r="K76" s="26">
        <v>1.9877527018099588</v>
      </c>
      <c r="L76" s="16">
        <v>14203.8</v>
      </c>
    </row>
    <row r="77" spans="1:12" x14ac:dyDescent="0.2">
      <c r="A77" s="19" t="s">
        <v>113</v>
      </c>
      <c r="B77" s="51" t="s">
        <v>175</v>
      </c>
      <c r="C77" s="322">
        <v>1759.7</v>
      </c>
      <c r="D77" s="62">
        <v>1.016386815286217</v>
      </c>
      <c r="E77" s="62">
        <v>1.1704836051599705</v>
      </c>
      <c r="F77" s="63">
        <v>1.0954613830295847</v>
      </c>
      <c r="G77" s="21">
        <v>4466.8</v>
      </c>
      <c r="H77" s="64">
        <v>0.1499225807258821</v>
      </c>
      <c r="I77" s="63">
        <v>0.13685793314891612</v>
      </c>
      <c r="J77" s="92">
        <v>0.94553880230370257</v>
      </c>
      <c r="K77" s="26">
        <v>2.3058998748095614</v>
      </c>
      <c r="L77" s="16">
        <v>11355.9</v>
      </c>
    </row>
    <row r="78" spans="1:12" x14ac:dyDescent="0.2">
      <c r="A78" s="19" t="s">
        <v>114</v>
      </c>
      <c r="B78" s="51" t="s">
        <v>175</v>
      </c>
      <c r="C78" s="322">
        <v>1613</v>
      </c>
      <c r="D78" s="62">
        <v>1.016386815286217</v>
      </c>
      <c r="E78" s="62">
        <v>1.1859888406695598</v>
      </c>
      <c r="F78" s="63">
        <v>1.1099728094696095</v>
      </c>
      <c r="G78" s="21">
        <v>6146.8</v>
      </c>
      <c r="H78" s="64">
        <v>0.22507325473233619</v>
      </c>
      <c r="I78" s="63">
        <v>0.20277366509535077</v>
      </c>
      <c r="J78" s="92">
        <v>0.88489955473727333</v>
      </c>
      <c r="K78" s="26">
        <v>2.15801801842112</v>
      </c>
      <c r="L78" s="16">
        <v>9741.6</v>
      </c>
    </row>
    <row r="79" spans="1:12" x14ac:dyDescent="0.2">
      <c r="A79" s="19" t="s">
        <v>115</v>
      </c>
      <c r="B79" s="51" t="s">
        <v>175</v>
      </c>
      <c r="C79" s="322">
        <v>2819.7</v>
      </c>
      <c r="D79" s="62">
        <v>1.016386815286217</v>
      </c>
      <c r="E79" s="62">
        <v>1.1063942972656666</v>
      </c>
      <c r="F79" s="63">
        <v>1.0354798834564165</v>
      </c>
      <c r="G79" s="21">
        <v>22653.599999999999</v>
      </c>
      <c r="H79" s="64">
        <v>0.47450795699638665</v>
      </c>
      <c r="I79" s="63">
        <v>0.4582493243736287</v>
      </c>
      <c r="J79" s="92">
        <v>0.5609719264600298</v>
      </c>
      <c r="K79" s="26">
        <v>1.3680507789254963</v>
      </c>
      <c r="L79" s="16">
        <v>10795.6</v>
      </c>
    </row>
    <row r="80" spans="1:12" x14ac:dyDescent="0.2">
      <c r="A80" s="19" t="s">
        <v>117</v>
      </c>
      <c r="B80" s="51" t="s">
        <v>175</v>
      </c>
      <c r="C80" s="322">
        <v>1246.3</v>
      </c>
      <c r="D80" s="62">
        <v>1.016386815286217</v>
      </c>
      <c r="E80" s="62">
        <v>1.240712509026719</v>
      </c>
      <c r="F80" s="63">
        <v>1.1611889607755417</v>
      </c>
      <c r="G80" s="21">
        <v>2964.8</v>
      </c>
      <c r="H80" s="64">
        <v>0.14050183068098585</v>
      </c>
      <c r="I80" s="63">
        <v>0.12099824871496079</v>
      </c>
      <c r="J80" s="92">
        <v>1.0206871300945559</v>
      </c>
      <c r="K80" s="26">
        <v>2.4891652460697231</v>
      </c>
      <c r="L80" s="16">
        <v>8681.9</v>
      </c>
    </row>
    <row r="81" spans="1:12" x14ac:dyDescent="0.2">
      <c r="A81" s="19" t="s">
        <v>118</v>
      </c>
      <c r="B81" s="51" t="s">
        <v>175</v>
      </c>
      <c r="C81" s="322">
        <v>2797</v>
      </c>
      <c r="D81" s="62">
        <v>1.016386815286217</v>
      </c>
      <c r="E81" s="62">
        <v>1.1072577761887736</v>
      </c>
      <c r="F81" s="63">
        <v>1.0362880176422813</v>
      </c>
      <c r="G81" s="21">
        <v>10513.9</v>
      </c>
      <c r="H81" s="64">
        <v>0.22201409719892437</v>
      </c>
      <c r="I81" s="63">
        <v>0.214239760973056</v>
      </c>
      <c r="J81" s="92">
        <v>0.81427392044335689</v>
      </c>
      <c r="K81" s="26">
        <v>1.9857822086585721</v>
      </c>
      <c r="L81" s="16">
        <v>15544.1</v>
      </c>
    </row>
    <row r="82" spans="1:12" x14ac:dyDescent="0.2">
      <c r="A82" s="19" t="s">
        <v>120</v>
      </c>
      <c r="B82" s="51" t="s">
        <v>176</v>
      </c>
      <c r="C82" s="322">
        <v>1504.3</v>
      </c>
      <c r="D82" s="62">
        <v>0.96951391710036039</v>
      </c>
      <c r="E82" s="62">
        <v>1.1994283055241641</v>
      </c>
      <c r="F82" s="63">
        <v>1.0707819854396599</v>
      </c>
      <c r="G82" s="21">
        <v>6445.4</v>
      </c>
      <c r="H82" s="64">
        <v>0.25306063602808415</v>
      </c>
      <c r="I82" s="63">
        <v>0.23633254898678391</v>
      </c>
      <c r="J82" s="92">
        <v>0.8177213494115757</v>
      </c>
      <c r="K82" s="26">
        <v>1.994189506177048</v>
      </c>
      <c r="L82" s="16">
        <v>8395.4</v>
      </c>
    </row>
    <row r="83" spans="1:12" x14ac:dyDescent="0.2">
      <c r="A83" s="19" t="s">
        <v>124</v>
      </c>
      <c r="B83" s="51" t="s">
        <v>177</v>
      </c>
      <c r="C83" s="322">
        <v>2155.6999999999998</v>
      </c>
      <c r="D83" s="62">
        <v>1.007783937285847</v>
      </c>
      <c r="E83" s="62">
        <v>1.1391659321798024</v>
      </c>
      <c r="F83" s="63">
        <v>1.057126927290277</v>
      </c>
      <c r="G83" s="21">
        <v>29149.5</v>
      </c>
      <c r="H83" s="64">
        <v>0.79864166589558805</v>
      </c>
      <c r="I83" s="63">
        <v>0.75548323032763753</v>
      </c>
      <c r="J83" s="92">
        <v>0.25848526139468891</v>
      </c>
      <c r="K83" s="26">
        <v>0.63037194289429521</v>
      </c>
      <c r="L83" s="16">
        <v>3803</v>
      </c>
    </row>
    <row r="84" spans="1:12" x14ac:dyDescent="0.2">
      <c r="A84" s="19" t="s">
        <v>125</v>
      </c>
      <c r="B84" s="51" t="s">
        <v>177</v>
      </c>
      <c r="C84" s="322">
        <v>2782</v>
      </c>
      <c r="D84" s="62">
        <v>1.007783937285847</v>
      </c>
      <c r="E84" s="62">
        <v>1.1078360891445003</v>
      </c>
      <c r="F84" s="63">
        <v>1.0280533570887691</v>
      </c>
      <c r="G84" s="21">
        <v>36605</v>
      </c>
      <c r="H84" s="64">
        <v>0.77712782932758651</v>
      </c>
      <c r="I84" s="63">
        <v>0.75592168827525552</v>
      </c>
      <c r="J84" s="92">
        <v>0.25092552776118265</v>
      </c>
      <c r="K84" s="26">
        <v>0.61193590537090159</v>
      </c>
      <c r="L84" s="16">
        <v>4764.3999999999996</v>
      </c>
    </row>
    <row r="85" spans="1:12" x14ac:dyDescent="0.2">
      <c r="A85" s="19" t="s">
        <v>126</v>
      </c>
      <c r="B85" s="51" t="s">
        <v>177</v>
      </c>
      <c r="C85" s="322">
        <v>1042</v>
      </c>
      <c r="D85" s="62">
        <v>1.007783937285847</v>
      </c>
      <c r="E85" s="62">
        <v>1.2879078694817658</v>
      </c>
      <c r="F85" s="63">
        <v>1.1951569567157088</v>
      </c>
      <c r="G85" s="21">
        <v>59307</v>
      </c>
      <c r="H85" s="64">
        <v>3.3616106670731218</v>
      </c>
      <c r="I85" s="63">
        <v>2.8126938877641878</v>
      </c>
      <c r="J85" s="92">
        <v>0</v>
      </c>
      <c r="K85" s="26">
        <v>0</v>
      </c>
      <c r="L85" s="16">
        <v>0</v>
      </c>
    </row>
    <row r="86" spans="1:12" x14ac:dyDescent="0.2">
      <c r="A86" s="19" t="s">
        <v>128</v>
      </c>
      <c r="B86" s="51" t="s">
        <v>177</v>
      </c>
      <c r="C86" s="322">
        <v>2643.7</v>
      </c>
      <c r="D86" s="62">
        <v>1.007783937285847</v>
      </c>
      <c r="E86" s="62">
        <v>1.1134773234481976</v>
      </c>
      <c r="F86" s="63">
        <v>1.0332883281470948</v>
      </c>
      <c r="G86" s="21">
        <v>28443</v>
      </c>
      <c r="H86" s="64">
        <v>0.63543686406244426</v>
      </c>
      <c r="I86" s="63">
        <v>0.61496568455574963</v>
      </c>
      <c r="J86" s="92">
        <v>0.39785146408465061</v>
      </c>
      <c r="K86" s="26">
        <v>0.97024642351052903</v>
      </c>
      <c r="L86" s="16">
        <v>7178.5</v>
      </c>
    </row>
    <row r="87" spans="1:12" x14ac:dyDescent="0.2">
      <c r="A87" s="19" t="s">
        <v>129</v>
      </c>
      <c r="B87" s="51" t="s">
        <v>177</v>
      </c>
      <c r="C87" s="322">
        <v>2265.3000000000002</v>
      </c>
      <c r="D87" s="62">
        <v>1.007783937285847</v>
      </c>
      <c r="E87" s="62">
        <v>1.1324327903588929</v>
      </c>
      <c r="F87" s="63">
        <v>1.0508786843231372</v>
      </c>
      <c r="G87" s="21">
        <v>22914.5</v>
      </c>
      <c r="H87" s="64">
        <v>0.59743936722395052</v>
      </c>
      <c r="I87" s="63">
        <v>0.56851411693515941</v>
      </c>
      <c r="J87" s="92">
        <v>0.45343931709918672</v>
      </c>
      <c r="K87" s="26">
        <v>1.105809367088153</v>
      </c>
      <c r="L87" s="16">
        <v>7010.5</v>
      </c>
    </row>
    <row r="88" spans="1:12" x14ac:dyDescent="0.2">
      <c r="A88" s="19" t="s">
        <v>130</v>
      </c>
      <c r="B88" s="51" t="s">
        <v>177</v>
      </c>
      <c r="C88" s="322">
        <v>1778</v>
      </c>
      <c r="D88" s="62">
        <v>1.007783937285847</v>
      </c>
      <c r="E88" s="62">
        <v>1.1687289088863893</v>
      </c>
      <c r="F88" s="63">
        <v>1.0845608750976765</v>
      </c>
      <c r="G88" s="21">
        <v>25409.9</v>
      </c>
      <c r="H88" s="64">
        <v>0.84407371305251977</v>
      </c>
      <c r="I88" s="63">
        <v>0.7782631039281237</v>
      </c>
      <c r="J88" s="92">
        <v>0.24048716204515672</v>
      </c>
      <c r="K88" s="26">
        <v>0.58647970395520399</v>
      </c>
      <c r="L88" s="16">
        <v>2918.3</v>
      </c>
    </row>
    <row r="89" spans="1:12" x14ac:dyDescent="0.2">
      <c r="A89" s="19" t="s">
        <v>131</v>
      </c>
      <c r="B89" s="51" t="s">
        <v>177</v>
      </c>
      <c r="C89" s="322">
        <v>1946.7</v>
      </c>
      <c r="D89" s="62">
        <v>1.007783937285847</v>
      </c>
      <c r="E89" s="62">
        <v>1.1541069502234551</v>
      </c>
      <c r="F89" s="63">
        <v>1.0709919420777645</v>
      </c>
      <c r="G89" s="21">
        <v>83961.3</v>
      </c>
      <c r="H89" s="64">
        <v>2.5473539960920841</v>
      </c>
      <c r="I89" s="63">
        <v>2.3784996842741148</v>
      </c>
      <c r="J89" s="92">
        <v>0</v>
      </c>
      <c r="K89" s="26">
        <v>0</v>
      </c>
      <c r="L89" s="16">
        <v>0</v>
      </c>
    </row>
    <row r="90" spans="1:12" x14ac:dyDescent="0.2">
      <c r="A90" s="19" t="s">
        <v>132</v>
      </c>
      <c r="B90" s="51" t="s">
        <v>177</v>
      </c>
      <c r="C90" s="322">
        <v>2732</v>
      </c>
      <c r="D90" s="62">
        <v>1.007783937285847</v>
      </c>
      <c r="E90" s="62">
        <v>1.109809663250366</v>
      </c>
      <c r="F90" s="63">
        <v>1.0298848008419381</v>
      </c>
      <c r="G90" s="21">
        <v>24365.4</v>
      </c>
      <c r="H90" s="64">
        <v>0.52674694617968443</v>
      </c>
      <c r="I90" s="63">
        <v>0.51146200599238389</v>
      </c>
      <c r="J90" s="92">
        <v>0.50313785466225369</v>
      </c>
      <c r="K90" s="26">
        <v>1.2270099473982199</v>
      </c>
      <c r="L90" s="16">
        <v>9381.4</v>
      </c>
    </row>
    <row r="91" spans="1:12" x14ac:dyDescent="0.2">
      <c r="A91" s="19" t="s">
        <v>134</v>
      </c>
      <c r="B91" s="51" t="s">
        <v>177</v>
      </c>
      <c r="C91" s="322">
        <v>1595</v>
      </c>
      <c r="D91" s="62">
        <v>1.007783937285847</v>
      </c>
      <c r="E91" s="62">
        <v>1.1880877742946709</v>
      </c>
      <c r="F91" s="63">
        <v>1.1025255783307897</v>
      </c>
      <c r="G91" s="21">
        <v>29360.3</v>
      </c>
      <c r="H91" s="64">
        <v>1.0871988327306046</v>
      </c>
      <c r="I91" s="63">
        <v>0.98609851245048696</v>
      </c>
      <c r="J91" s="92">
        <v>1.5326745600185132E-2</v>
      </c>
      <c r="K91" s="26">
        <v>3.73775678741032E-2</v>
      </c>
      <c r="L91" s="16">
        <v>166.8</v>
      </c>
    </row>
    <row r="92" spans="1:12" x14ac:dyDescent="0.2">
      <c r="A92" s="19" t="s">
        <v>135</v>
      </c>
      <c r="B92" s="51" t="s">
        <v>177</v>
      </c>
      <c r="C92" s="322">
        <v>6518.3</v>
      </c>
      <c r="D92" s="62">
        <v>1.007783937285847</v>
      </c>
      <c r="E92" s="62">
        <v>1.0460242701317828</v>
      </c>
      <c r="F92" s="63">
        <v>0.9706930231310088</v>
      </c>
      <c r="G92" s="21">
        <v>48131.3</v>
      </c>
      <c r="H92" s="64">
        <v>0.43611640477073266</v>
      </c>
      <c r="I92" s="63">
        <v>0.44928354729904407</v>
      </c>
      <c r="J92" s="92">
        <v>0.53457661836027615</v>
      </c>
      <c r="K92" s="26">
        <v>1.3036801391437223</v>
      </c>
      <c r="L92" s="16">
        <v>23781.9</v>
      </c>
    </row>
    <row r="93" spans="1:12" x14ac:dyDescent="0.2">
      <c r="A93" s="19" t="s">
        <v>136</v>
      </c>
      <c r="B93" s="51" t="s">
        <v>177</v>
      </c>
      <c r="C93" s="322">
        <v>720.3</v>
      </c>
      <c r="D93" s="62">
        <v>1.007783937285847</v>
      </c>
      <c r="E93" s="62">
        <v>1.4164931278633903</v>
      </c>
      <c r="F93" s="63">
        <v>1.3144819253159268</v>
      </c>
      <c r="G93" s="21">
        <v>6525.9</v>
      </c>
      <c r="H93" s="64">
        <v>0.53510150911749976</v>
      </c>
      <c r="I93" s="63">
        <v>0.40708167895796038</v>
      </c>
      <c r="J93" s="92">
        <v>0.77938041619842713</v>
      </c>
      <c r="K93" s="26">
        <v>1.9006868885363135</v>
      </c>
      <c r="L93" s="16">
        <v>3831.5</v>
      </c>
    </row>
    <row r="94" spans="1:12" x14ac:dyDescent="0.2">
      <c r="A94" s="19" t="s">
        <v>137</v>
      </c>
      <c r="B94" s="51" t="s">
        <v>177</v>
      </c>
      <c r="C94" s="322">
        <v>8152.7</v>
      </c>
      <c r="D94" s="62">
        <v>1.007783937285847</v>
      </c>
      <c r="E94" s="62">
        <v>1.0367976253265789</v>
      </c>
      <c r="F94" s="63">
        <v>0.96213085110971241</v>
      </c>
      <c r="G94" s="21">
        <v>319928.3</v>
      </c>
      <c r="H94" s="64">
        <v>2.3177168209892005</v>
      </c>
      <c r="I94" s="63">
        <v>2.408941380806954</v>
      </c>
      <c r="J94" s="92">
        <v>0</v>
      </c>
      <c r="K94" s="26">
        <v>0</v>
      </c>
      <c r="L94" s="16">
        <v>0</v>
      </c>
    </row>
    <row r="95" spans="1:12" x14ac:dyDescent="0.2">
      <c r="A95" s="19" t="s">
        <v>138</v>
      </c>
      <c r="B95" s="51" t="s">
        <v>178</v>
      </c>
      <c r="C95" s="322">
        <v>2276.6999999999998</v>
      </c>
      <c r="D95" s="62">
        <v>0.99077868428963589</v>
      </c>
      <c r="E95" s="62">
        <v>1.1317696666227435</v>
      </c>
      <c r="F95" s="63">
        <v>1.0325412704740677</v>
      </c>
      <c r="G95" s="21">
        <v>9705.5</v>
      </c>
      <c r="H95" s="64">
        <v>0.25178003082872868</v>
      </c>
      <c r="I95" s="63">
        <v>0.24384500458091096</v>
      </c>
      <c r="J95" s="92">
        <v>0.78076123964533906</v>
      </c>
      <c r="K95" s="26">
        <v>1.9040543237019683</v>
      </c>
      <c r="L95" s="16">
        <v>12131.8</v>
      </c>
    </row>
    <row r="96" spans="1:12" x14ac:dyDescent="0.2">
      <c r="A96" s="19" t="s">
        <v>139</v>
      </c>
      <c r="B96" s="51" t="s">
        <v>178</v>
      </c>
      <c r="C96" s="322">
        <v>1518.7</v>
      </c>
      <c r="D96" s="62">
        <v>0.99077868428963589</v>
      </c>
      <c r="E96" s="62">
        <v>1.1975373674853493</v>
      </c>
      <c r="F96" s="63">
        <v>1.0925427596529338</v>
      </c>
      <c r="G96" s="21">
        <v>4594.8999999999996</v>
      </c>
      <c r="H96" s="64">
        <v>0.17869534825182976</v>
      </c>
      <c r="I96" s="63">
        <v>0.16355913457208357</v>
      </c>
      <c r="J96" s="92">
        <v>0.91384741140110404</v>
      </c>
      <c r="K96" s="26">
        <v>2.2286135972535286</v>
      </c>
      <c r="L96" s="16">
        <v>9472.1</v>
      </c>
    </row>
    <row r="97" spans="1:12" x14ac:dyDescent="0.2">
      <c r="A97" s="19" t="s">
        <v>140</v>
      </c>
      <c r="B97" s="51" t="s">
        <v>178</v>
      </c>
      <c r="C97" s="322">
        <v>992.7</v>
      </c>
      <c r="D97" s="62">
        <v>0.99077868428963589</v>
      </c>
      <c r="E97" s="62">
        <v>1.3022061045633122</v>
      </c>
      <c r="F97" s="63">
        <v>1.1880346198331915</v>
      </c>
      <c r="G97" s="21">
        <v>2710.7</v>
      </c>
      <c r="H97" s="64">
        <v>0.16127706446811643</v>
      </c>
      <c r="I97" s="63">
        <v>0.13575114880975511</v>
      </c>
      <c r="J97" s="92">
        <v>1.026757555365075</v>
      </c>
      <c r="K97" s="26">
        <v>2.5039692846107395</v>
      </c>
      <c r="L97" s="16">
        <v>6956.5</v>
      </c>
    </row>
    <row r="98" spans="1:12" x14ac:dyDescent="0.2">
      <c r="A98" s="19" t="s">
        <v>141</v>
      </c>
      <c r="B98" s="51" t="s">
        <v>178</v>
      </c>
      <c r="C98" s="322">
        <v>1823</v>
      </c>
      <c r="D98" s="62">
        <v>0.99077868428963589</v>
      </c>
      <c r="E98" s="62">
        <v>1.1645639056500274</v>
      </c>
      <c r="F98" s="63">
        <v>1.0624602603781761</v>
      </c>
      <c r="G98" s="21">
        <v>3152.3</v>
      </c>
      <c r="H98" s="64">
        <v>0.10212922806281279</v>
      </c>
      <c r="I98" s="63">
        <v>9.61252216873133E-2</v>
      </c>
      <c r="J98" s="92">
        <v>0.96033103231536332</v>
      </c>
      <c r="K98" s="26">
        <v>2.3419739113789109</v>
      </c>
      <c r="L98" s="16">
        <v>11948.4</v>
      </c>
    </row>
    <row r="99" spans="1:12" x14ac:dyDescent="0.2">
      <c r="A99" s="19" t="s">
        <v>143</v>
      </c>
      <c r="B99" s="51" t="s">
        <v>178</v>
      </c>
      <c r="C99" s="322">
        <v>2428.3000000000002</v>
      </c>
      <c r="D99" s="62">
        <v>0.99077868428963589</v>
      </c>
      <c r="E99" s="62">
        <v>1.1235432195363011</v>
      </c>
      <c r="F99" s="63">
        <v>1.0250360807021328</v>
      </c>
      <c r="G99" s="21">
        <v>20993.200000000001</v>
      </c>
      <c r="H99" s="64">
        <v>0.51060548931332772</v>
      </c>
      <c r="I99" s="63">
        <v>0.49813416222731532</v>
      </c>
      <c r="J99" s="92">
        <v>0.51443059138880509</v>
      </c>
      <c r="K99" s="26">
        <v>1.2545497164067143</v>
      </c>
      <c r="L99" s="16">
        <v>8525.7000000000007</v>
      </c>
    </row>
    <row r="100" spans="1:12" x14ac:dyDescent="0.2">
      <c r="A100" s="19" t="s">
        <v>144</v>
      </c>
      <c r="B100" s="51" t="s">
        <v>178</v>
      </c>
      <c r="C100" s="322">
        <v>722.3</v>
      </c>
      <c r="D100" s="62">
        <v>0.99077868428963589</v>
      </c>
      <c r="E100" s="62">
        <v>1.4153398864737645</v>
      </c>
      <c r="F100" s="63">
        <v>1.2912493483706131</v>
      </c>
      <c r="G100" s="21">
        <v>1816.7</v>
      </c>
      <c r="H100" s="64">
        <v>0.14855072555374288</v>
      </c>
      <c r="I100" s="63">
        <v>0.11504418239683478</v>
      </c>
      <c r="J100" s="92">
        <v>1.1426986228168703</v>
      </c>
      <c r="K100" s="26">
        <v>2.7867165312292985</v>
      </c>
      <c r="L100" s="16">
        <v>5633.1</v>
      </c>
    </row>
    <row r="101" spans="1:12" x14ac:dyDescent="0.2">
      <c r="A101" s="19" t="s">
        <v>11</v>
      </c>
      <c r="B101" s="51" t="s">
        <v>179</v>
      </c>
      <c r="C101" s="322">
        <v>1520.7</v>
      </c>
      <c r="D101" s="62">
        <v>1.0215957182258839</v>
      </c>
      <c r="E101" s="62">
        <v>1.1972775695403433</v>
      </c>
      <c r="F101" s="63">
        <v>1.1262806560826271</v>
      </c>
      <c r="G101" s="21">
        <v>5138.8999999999996</v>
      </c>
      <c r="H101" s="64">
        <v>0.19958862980815889</v>
      </c>
      <c r="I101" s="63">
        <v>0.17721038599948796</v>
      </c>
      <c r="J101" s="92">
        <v>0.92669202627446812</v>
      </c>
      <c r="K101" s="26">
        <v>2.2599379551289593</v>
      </c>
      <c r="L101" s="16">
        <v>9617.9</v>
      </c>
    </row>
    <row r="102" spans="1:12" x14ac:dyDescent="0.2">
      <c r="A102" s="19" t="s">
        <v>145</v>
      </c>
      <c r="B102" s="51" t="s">
        <v>179</v>
      </c>
      <c r="C102" s="322">
        <v>995.7</v>
      </c>
      <c r="D102" s="62">
        <v>1.0215957182258839</v>
      </c>
      <c r="E102" s="62">
        <v>1.3012955709551068</v>
      </c>
      <c r="F102" s="63">
        <v>1.2241305330520931</v>
      </c>
      <c r="G102" s="21">
        <v>3350.5</v>
      </c>
      <c r="H102" s="64">
        <v>0.19874229068329155</v>
      </c>
      <c r="I102" s="63">
        <v>0.16235383835069658</v>
      </c>
      <c r="J102" s="92">
        <v>1.0253882423688014</v>
      </c>
      <c r="K102" s="26">
        <v>2.5006299201563253</v>
      </c>
      <c r="L102" s="16">
        <v>6968.2</v>
      </c>
    </row>
    <row r="103" spans="1:12" x14ac:dyDescent="0.2">
      <c r="A103" s="19" t="s">
        <v>146</v>
      </c>
      <c r="B103" s="51" t="s">
        <v>179</v>
      </c>
      <c r="C103" s="322">
        <v>994.3</v>
      </c>
      <c r="D103" s="62">
        <v>1.0215957182258839</v>
      </c>
      <c r="E103" s="62">
        <v>1.3017198028763954</v>
      </c>
      <c r="F103" s="63">
        <v>1.2245296086038244</v>
      </c>
      <c r="G103" s="21">
        <v>2935</v>
      </c>
      <c r="H103" s="64">
        <v>0.17434112422479295</v>
      </c>
      <c r="I103" s="63">
        <v>0.14237395568047717</v>
      </c>
      <c r="J103" s="92">
        <v>1.0501884843790315</v>
      </c>
      <c r="K103" s="26">
        <v>2.5611106479776549</v>
      </c>
      <c r="L103" s="16">
        <v>7126.7</v>
      </c>
    </row>
    <row r="104" spans="1:12" x14ac:dyDescent="0.2">
      <c r="A104" s="19" t="s">
        <v>147</v>
      </c>
      <c r="B104" s="51" t="s">
        <v>179</v>
      </c>
      <c r="C104" s="322">
        <v>601.70000000000005</v>
      </c>
      <c r="D104" s="62">
        <v>1.0215957182258839</v>
      </c>
      <c r="E104" s="62">
        <v>1.4985873358816686</v>
      </c>
      <c r="F104" s="63">
        <v>1.4097231676209476</v>
      </c>
      <c r="G104" s="21">
        <v>927.7</v>
      </c>
      <c r="H104" s="64">
        <v>9.1061902834622385E-2</v>
      </c>
      <c r="I104" s="63">
        <v>6.4595592188712261E-2</v>
      </c>
      <c r="J104" s="92">
        <v>1.3186612647863252</v>
      </c>
      <c r="K104" s="26">
        <v>3.2158393055670138</v>
      </c>
      <c r="L104" s="16">
        <v>5415.2</v>
      </c>
    </row>
    <row r="105" spans="1:12" x14ac:dyDescent="0.2">
      <c r="A105" s="19" t="s">
        <v>148</v>
      </c>
      <c r="B105" s="51" t="s">
        <v>179</v>
      </c>
      <c r="C105" s="322">
        <v>997.3</v>
      </c>
      <c r="D105" s="62">
        <v>1.0215957182258839</v>
      </c>
      <c r="E105" s="62">
        <v>1.3008121929208865</v>
      </c>
      <c r="F105" s="63">
        <v>1.2236758186705925</v>
      </c>
      <c r="G105" s="21">
        <v>3992</v>
      </c>
      <c r="H105" s="64">
        <v>0.23641438023320985</v>
      </c>
      <c r="I105" s="63">
        <v>0.1932001733024778</v>
      </c>
      <c r="J105" s="92">
        <v>0.98726143843738268</v>
      </c>
      <c r="K105" s="26">
        <v>2.4076495028554725</v>
      </c>
      <c r="L105" s="16">
        <v>6719.9</v>
      </c>
    </row>
    <row r="106" spans="1:12" x14ac:dyDescent="0.2">
      <c r="A106" s="19" t="s">
        <v>149</v>
      </c>
      <c r="B106" s="51" t="s">
        <v>179</v>
      </c>
      <c r="C106" s="322">
        <v>462.3</v>
      </c>
      <c r="D106" s="62">
        <v>1.0215957182258839</v>
      </c>
      <c r="E106" s="62">
        <v>1.6489292667099287</v>
      </c>
      <c r="F106" s="63">
        <v>1.5511500286912587</v>
      </c>
      <c r="G106" s="21">
        <v>1691</v>
      </c>
      <c r="H106" s="64">
        <v>0.2160373742501914</v>
      </c>
      <c r="I106" s="63">
        <v>0.13927561503026703</v>
      </c>
      <c r="J106" s="92">
        <v>1.3351126544410674</v>
      </c>
      <c r="K106" s="26">
        <v>3.2559595600218159</v>
      </c>
      <c r="L106" s="16">
        <v>4212.5</v>
      </c>
    </row>
    <row r="107" spans="1:12" x14ac:dyDescent="0.2">
      <c r="A107" s="19" t="s">
        <v>151</v>
      </c>
      <c r="B107" s="51" t="s">
        <v>179</v>
      </c>
      <c r="C107" s="322">
        <v>1692</v>
      </c>
      <c r="D107" s="62">
        <v>1.0215957182258839</v>
      </c>
      <c r="E107" s="62">
        <v>1.177304964539007</v>
      </c>
      <c r="F107" s="63">
        <v>1.1074923990928798</v>
      </c>
      <c r="G107" s="21">
        <v>6117.3</v>
      </c>
      <c r="H107" s="64">
        <v>0.21353476759110313</v>
      </c>
      <c r="I107" s="63">
        <v>0.19280923983406503</v>
      </c>
      <c r="J107" s="92">
        <v>0.89395763150177665</v>
      </c>
      <c r="K107" s="26">
        <v>2.1801080881532076</v>
      </c>
      <c r="L107" s="16">
        <v>10323.299999999999</v>
      </c>
    </row>
    <row r="108" spans="1:12" x14ac:dyDescent="0.2">
      <c r="A108" s="19" t="s">
        <v>152</v>
      </c>
      <c r="B108" s="51" t="s">
        <v>179</v>
      </c>
      <c r="C108" s="322">
        <v>2390.6999999999998</v>
      </c>
      <c r="D108" s="62">
        <v>1.0215957182258839</v>
      </c>
      <c r="E108" s="62">
        <v>1.1254862592546115</v>
      </c>
      <c r="F108" s="63">
        <v>1.0587464717742314</v>
      </c>
      <c r="G108" s="21">
        <v>9031</v>
      </c>
      <c r="H108" s="64">
        <v>0.22311046262881995</v>
      </c>
      <c r="I108" s="63">
        <v>0.21073077320856123</v>
      </c>
      <c r="J108" s="92">
        <v>0.83563600914541147</v>
      </c>
      <c r="K108" s="26">
        <v>2.0378782596548128</v>
      </c>
      <c r="L108" s="16">
        <v>13634.7</v>
      </c>
    </row>
    <row r="109" spans="1:12" x14ac:dyDescent="0.2">
      <c r="A109" s="19" t="s">
        <v>154</v>
      </c>
      <c r="B109" s="51" t="s">
        <v>260</v>
      </c>
      <c r="C109" s="322">
        <v>1878.7</v>
      </c>
      <c r="D109" s="62">
        <v>0.96971742363464997</v>
      </c>
      <c r="E109" s="62">
        <v>1.1596848884867195</v>
      </c>
      <c r="F109" s="63">
        <v>1.0355186185289151</v>
      </c>
      <c r="G109" s="21">
        <v>8719.7000000000007</v>
      </c>
      <c r="H109" s="64">
        <v>0.27412792832257332</v>
      </c>
      <c r="I109" s="63">
        <v>0.26472525304470784</v>
      </c>
      <c r="J109" s="92">
        <v>0.76139069020634176</v>
      </c>
      <c r="K109" s="26">
        <v>1.8568150698315282</v>
      </c>
      <c r="L109" s="16">
        <v>9762.6</v>
      </c>
    </row>
    <row r="110" spans="1:12" x14ac:dyDescent="0.2">
      <c r="A110" s="19" t="s">
        <v>156</v>
      </c>
      <c r="B110" s="51" t="s">
        <v>260</v>
      </c>
      <c r="C110" s="322">
        <v>3342.7</v>
      </c>
      <c r="D110" s="62">
        <v>0.96971742363464997</v>
      </c>
      <c r="E110" s="62">
        <v>1.089747808657672</v>
      </c>
      <c r="F110" s="63">
        <v>0.97306963000840019</v>
      </c>
      <c r="G110" s="21">
        <v>27614.3</v>
      </c>
      <c r="H110" s="64">
        <v>0.4879168463845846</v>
      </c>
      <c r="I110" s="63">
        <v>0.5014202800475569</v>
      </c>
      <c r="J110" s="92">
        <v>0.48515278362381559</v>
      </c>
      <c r="K110" s="26">
        <v>1.1831494807997749</v>
      </c>
      <c r="L110" s="16">
        <v>11068.2</v>
      </c>
    </row>
    <row r="111" spans="1:12" x14ac:dyDescent="0.2">
      <c r="A111" s="19" t="s">
        <v>159</v>
      </c>
      <c r="B111" s="51" t="s">
        <v>260</v>
      </c>
      <c r="C111" s="322">
        <v>1602.3</v>
      </c>
      <c r="D111" s="62">
        <v>0.96971742363464997</v>
      </c>
      <c r="E111" s="62">
        <v>1.1872308556450104</v>
      </c>
      <c r="F111" s="63">
        <v>1.0601152672746081</v>
      </c>
      <c r="G111" s="21">
        <v>14516.7</v>
      </c>
      <c r="H111" s="64">
        <v>0.5350978982587441</v>
      </c>
      <c r="I111" s="63">
        <v>0.50475444961225557</v>
      </c>
      <c r="J111" s="92">
        <v>0.52501736901586404</v>
      </c>
      <c r="K111" s="26">
        <v>1.2803678522097026</v>
      </c>
      <c r="L111" s="16">
        <v>5741.4</v>
      </c>
    </row>
    <row r="112" spans="1:12" x14ac:dyDescent="0.2">
      <c r="A112" s="19" t="s">
        <v>212</v>
      </c>
      <c r="B112" s="51" t="s">
        <v>260</v>
      </c>
      <c r="C112" s="322">
        <v>551.70000000000005</v>
      </c>
      <c r="D112" s="62">
        <v>0.96971742363464997</v>
      </c>
      <c r="E112" s="62">
        <v>1.5437737901033168</v>
      </c>
      <c r="F112" s="63">
        <v>1.3784835159273017</v>
      </c>
      <c r="G112" s="21">
        <v>11498</v>
      </c>
      <c r="H112" s="64">
        <v>1.2309162252604078</v>
      </c>
      <c r="I112" s="63">
        <v>0.89294954276792649</v>
      </c>
      <c r="J112" s="92">
        <v>0.14756729066689395</v>
      </c>
      <c r="K112" s="26">
        <v>0.35987459874278332</v>
      </c>
      <c r="L112" s="16">
        <v>555.6</v>
      </c>
    </row>
    <row r="113" spans="1:12" ht="20.45" customHeight="1" x14ac:dyDescent="0.2">
      <c r="A113" s="46" t="s">
        <v>215</v>
      </c>
      <c r="B113" s="52"/>
      <c r="C113" s="21">
        <v>395987.1</v>
      </c>
      <c r="D113" s="64">
        <v>1</v>
      </c>
      <c r="E113" s="62">
        <v>1</v>
      </c>
      <c r="F113" s="63">
        <v>1</v>
      </c>
      <c r="G113" s="21">
        <v>6704584.4000000022</v>
      </c>
      <c r="H113" s="64">
        <v>1</v>
      </c>
      <c r="I113" s="63">
        <v>1</v>
      </c>
      <c r="J113" s="92">
        <v>0</v>
      </c>
      <c r="K113" s="26">
        <v>0</v>
      </c>
      <c r="L113" s="16">
        <v>1108209.5000000005</v>
      </c>
    </row>
    <row r="114" spans="1:12" ht="13.15" customHeight="1" x14ac:dyDescent="0.2">
      <c r="A114" s="65"/>
      <c r="B114" s="66"/>
      <c r="C114" s="138"/>
      <c r="D114" s="67"/>
      <c r="E114" s="67"/>
      <c r="F114" s="68"/>
      <c r="G114" s="18"/>
      <c r="H114" s="39"/>
      <c r="I114" s="39"/>
      <c r="J114" s="39"/>
      <c r="K114" s="39"/>
      <c r="L114" s="37"/>
    </row>
    <row r="115" spans="1:12" x14ac:dyDescent="0.2">
      <c r="A115" s="23"/>
      <c r="B115" s="78"/>
      <c r="C115" s="23"/>
      <c r="D115" s="23"/>
      <c r="E115" s="23"/>
      <c r="G115" s="11"/>
      <c r="H115" s="89"/>
      <c r="L115" s="75"/>
    </row>
    <row r="116" spans="1:12" ht="13.15" customHeight="1" x14ac:dyDescent="0.2">
      <c r="A116" s="47"/>
      <c r="B116" s="432" t="s">
        <v>436</v>
      </c>
      <c r="C116" s="432"/>
      <c r="D116" s="432"/>
      <c r="E116" s="432"/>
      <c r="F116" s="432"/>
      <c r="G116" s="21">
        <v>7706321.4999999981</v>
      </c>
      <c r="H116" s="33">
        <v>19461.041786462232</v>
      </c>
      <c r="I116" s="31"/>
      <c r="J116" s="31"/>
      <c r="K116" s="31"/>
      <c r="L116" s="170"/>
    </row>
    <row r="117" spans="1:12" x14ac:dyDescent="0.2">
      <c r="A117" s="23"/>
      <c r="B117" s="432"/>
      <c r="C117" s="432"/>
      <c r="D117" s="432"/>
      <c r="E117" s="432"/>
      <c r="F117" s="432"/>
      <c r="G117" s="354" t="s">
        <v>3</v>
      </c>
      <c r="H117" s="354" t="s">
        <v>207</v>
      </c>
      <c r="I117" s="31"/>
      <c r="J117" s="31"/>
      <c r="K117" s="31"/>
      <c r="L117" s="31"/>
    </row>
    <row r="118" spans="1:12" ht="26.45" customHeight="1" x14ac:dyDescent="0.2">
      <c r="A118" s="23"/>
      <c r="B118" s="422" t="s">
        <v>439</v>
      </c>
      <c r="C118" s="422"/>
      <c r="D118" s="422"/>
      <c r="E118" s="422"/>
      <c r="F118" s="461"/>
      <c r="G118" s="159">
        <v>2798.6</v>
      </c>
      <c r="H118" s="160"/>
    </row>
    <row r="119" spans="1:12" x14ac:dyDescent="0.2">
      <c r="A119" s="23"/>
      <c r="B119" s="78"/>
      <c r="C119" s="47"/>
      <c r="D119" s="55"/>
      <c r="E119" s="23"/>
      <c r="G119" s="18"/>
      <c r="H119" s="41"/>
    </row>
    <row r="120" spans="1:12" x14ac:dyDescent="0.2">
      <c r="A120" s="23"/>
      <c r="B120" s="78"/>
      <c r="C120" s="47"/>
      <c r="D120" s="56"/>
      <c r="E120" s="23"/>
      <c r="G120" s="11"/>
      <c r="H120" s="34"/>
      <c r="L120" s="31"/>
    </row>
    <row r="121" spans="1:12" x14ac:dyDescent="0.2">
      <c r="A121" s="23"/>
      <c r="B121" s="78"/>
      <c r="C121" s="23"/>
      <c r="D121" s="23"/>
      <c r="E121" s="23"/>
      <c r="G121" s="11"/>
      <c r="H121" s="34"/>
      <c r="L121" s="31"/>
    </row>
    <row r="122" spans="1:12" x14ac:dyDescent="0.2">
      <c r="A122" s="23"/>
      <c r="B122" s="78"/>
      <c r="C122" s="23"/>
      <c r="D122" s="23"/>
      <c r="E122" s="23"/>
      <c r="G122" s="11"/>
      <c r="H122" s="34"/>
      <c r="L122" s="31"/>
    </row>
    <row r="123" spans="1:12" x14ac:dyDescent="0.2">
      <c r="A123" s="23"/>
      <c r="B123" s="78"/>
      <c r="C123" s="23"/>
      <c r="D123" s="23"/>
      <c r="E123" s="23"/>
      <c r="G123" s="11"/>
      <c r="H123" s="34"/>
      <c r="L123" s="31"/>
    </row>
    <row r="124" spans="1:12" x14ac:dyDescent="0.2">
      <c r="A124" s="23"/>
      <c r="B124" s="78"/>
      <c r="C124" s="23"/>
      <c r="D124" s="23"/>
      <c r="E124" s="23"/>
      <c r="G124" s="11"/>
      <c r="H124" s="34"/>
      <c r="L124" s="31"/>
    </row>
    <row r="125" spans="1:12" x14ac:dyDescent="0.2">
      <c r="A125" s="23"/>
      <c r="B125" s="78"/>
      <c r="C125" s="23"/>
      <c r="D125" s="23"/>
      <c r="E125" s="23"/>
      <c r="G125" s="11"/>
      <c r="H125" s="34"/>
      <c r="L125" s="31"/>
    </row>
    <row r="126" spans="1:12" x14ac:dyDescent="0.2">
      <c r="A126" s="23"/>
      <c r="B126" s="78"/>
      <c r="C126" s="23"/>
      <c r="D126" s="23"/>
      <c r="E126" s="23"/>
      <c r="G126" s="34"/>
      <c r="H126" s="34"/>
      <c r="L126" s="31"/>
    </row>
    <row r="127" spans="1:12" x14ac:dyDescent="0.2">
      <c r="A127" s="23"/>
      <c r="B127" s="78"/>
      <c r="C127" s="23"/>
      <c r="D127" s="23"/>
      <c r="E127" s="23"/>
    </row>
    <row r="128" spans="1:12" x14ac:dyDescent="0.2">
      <c r="A128" s="23"/>
      <c r="B128" s="78"/>
      <c r="C128" s="23"/>
      <c r="D128" s="23"/>
      <c r="E128" s="23"/>
    </row>
    <row r="129" spans="1:5" x14ac:dyDescent="0.2">
      <c r="A129" s="23"/>
      <c r="B129" s="78"/>
      <c r="C129" s="23"/>
      <c r="D129" s="23"/>
      <c r="E129" s="23"/>
    </row>
    <row r="130" spans="1:5" x14ac:dyDescent="0.2">
      <c r="A130" s="23"/>
      <c r="B130" s="78"/>
      <c r="C130" s="23"/>
      <c r="D130" s="23"/>
      <c r="E130" s="23"/>
    </row>
    <row r="131" spans="1:5" x14ac:dyDescent="0.2">
      <c r="A131" s="23"/>
      <c r="B131" s="78"/>
      <c r="C131" s="23"/>
      <c r="D131" s="23"/>
      <c r="E131" s="23"/>
    </row>
    <row r="132" spans="1:5" x14ac:dyDescent="0.2">
      <c r="A132" s="23"/>
      <c r="B132" s="78"/>
      <c r="C132" s="23"/>
      <c r="D132" s="23"/>
      <c r="E132" s="23"/>
    </row>
    <row r="133" spans="1:5" x14ac:dyDescent="0.2">
      <c r="A133" s="23"/>
      <c r="B133" s="78"/>
      <c r="C133" s="23"/>
      <c r="D133" s="23"/>
      <c r="E133" s="23"/>
    </row>
    <row r="134" spans="1:5" x14ac:dyDescent="0.2">
      <c r="A134" s="23"/>
      <c r="B134" s="78"/>
      <c r="C134" s="23"/>
      <c r="D134" s="23"/>
      <c r="E134" s="23"/>
    </row>
    <row r="135" spans="1:5" x14ac:dyDescent="0.2">
      <c r="A135" s="23"/>
      <c r="B135" s="78"/>
      <c r="C135" s="23"/>
      <c r="D135" s="23"/>
      <c r="E135" s="23"/>
    </row>
    <row r="136" spans="1:5" x14ac:dyDescent="0.2">
      <c r="A136" s="23"/>
      <c r="B136" s="78"/>
      <c r="C136" s="23"/>
      <c r="D136" s="23"/>
      <c r="E136" s="23"/>
    </row>
    <row r="137" spans="1:5" x14ac:dyDescent="0.2">
      <c r="A137" s="23"/>
      <c r="B137" s="78"/>
      <c r="C137" s="23"/>
      <c r="D137" s="23"/>
      <c r="E137" s="23"/>
    </row>
    <row r="138" spans="1:5" x14ac:dyDescent="0.2">
      <c r="A138" s="23"/>
      <c r="B138" s="78"/>
      <c r="C138" s="23"/>
      <c r="D138" s="23"/>
      <c r="E138" s="23"/>
    </row>
    <row r="139" spans="1:5" x14ac:dyDescent="0.2">
      <c r="A139" s="23"/>
      <c r="B139" s="78"/>
      <c r="C139" s="23"/>
      <c r="D139" s="23"/>
      <c r="E139" s="23"/>
    </row>
    <row r="140" spans="1:5" x14ac:dyDescent="0.2">
      <c r="A140" s="23"/>
      <c r="B140" s="78"/>
      <c r="C140" s="23"/>
      <c r="D140" s="23"/>
      <c r="E140" s="23"/>
    </row>
    <row r="141" spans="1:5" x14ac:dyDescent="0.2">
      <c r="A141" s="23"/>
      <c r="B141" s="78"/>
      <c r="C141" s="23"/>
      <c r="D141" s="23"/>
      <c r="E141" s="23"/>
    </row>
    <row r="142" spans="1:5" x14ac:dyDescent="0.2">
      <c r="A142" s="23"/>
      <c r="B142" s="78"/>
      <c r="C142" s="23"/>
      <c r="D142" s="23"/>
      <c r="E142" s="23"/>
    </row>
    <row r="143" spans="1:5" x14ac:dyDescent="0.2">
      <c r="A143" s="23"/>
      <c r="B143" s="78"/>
      <c r="C143" s="23"/>
      <c r="D143" s="23"/>
      <c r="E143" s="23"/>
    </row>
    <row r="144" spans="1:5" x14ac:dyDescent="0.2">
      <c r="A144" s="23"/>
      <c r="B144" s="78"/>
      <c r="C144" s="23"/>
      <c r="D144" s="23"/>
      <c r="E144" s="23"/>
    </row>
    <row r="145" spans="1:5" x14ac:dyDescent="0.2">
      <c r="A145" s="23"/>
      <c r="B145" s="78"/>
      <c r="C145" s="23"/>
      <c r="D145" s="23"/>
      <c r="E145" s="23"/>
    </row>
    <row r="146" spans="1:5" x14ac:dyDescent="0.2">
      <c r="A146" s="23"/>
      <c r="B146" s="78"/>
      <c r="C146" s="23"/>
      <c r="D146" s="23"/>
      <c r="E146" s="23"/>
    </row>
    <row r="147" spans="1:5" x14ac:dyDescent="0.2">
      <c r="A147" s="23"/>
      <c r="B147" s="78"/>
      <c r="C147" s="23"/>
      <c r="D147" s="23"/>
      <c r="E147" s="23"/>
    </row>
    <row r="148" spans="1:5" x14ac:dyDescent="0.2">
      <c r="A148" s="23"/>
      <c r="B148" s="78"/>
      <c r="C148" s="23"/>
      <c r="D148" s="23"/>
      <c r="E148" s="23"/>
    </row>
    <row r="149" spans="1:5" x14ac:dyDescent="0.2">
      <c r="A149" s="23"/>
      <c r="B149" s="78"/>
      <c r="C149" s="23"/>
      <c r="D149" s="23"/>
      <c r="E149" s="23"/>
    </row>
    <row r="150" spans="1:5" x14ac:dyDescent="0.2">
      <c r="A150" s="23"/>
      <c r="B150" s="78"/>
      <c r="C150" s="23"/>
      <c r="D150" s="23"/>
      <c r="E150" s="23"/>
    </row>
    <row r="151" spans="1:5" x14ac:dyDescent="0.2">
      <c r="A151" s="23"/>
      <c r="B151" s="78"/>
      <c r="C151" s="23"/>
      <c r="D151" s="23"/>
      <c r="E151" s="23"/>
    </row>
    <row r="152" spans="1:5" x14ac:dyDescent="0.2">
      <c r="A152" s="23"/>
      <c r="B152" s="78"/>
      <c r="C152" s="23"/>
      <c r="D152" s="23"/>
      <c r="E152" s="23"/>
    </row>
    <row r="153" spans="1:5" x14ac:dyDescent="0.2">
      <c r="A153" s="23"/>
      <c r="B153" s="78"/>
      <c r="C153" s="23"/>
      <c r="D153" s="23"/>
      <c r="E153" s="23"/>
    </row>
    <row r="154" spans="1:5" x14ac:dyDescent="0.2">
      <c r="A154" s="23"/>
      <c r="B154" s="78"/>
      <c r="C154" s="23"/>
      <c r="D154" s="23"/>
      <c r="E154" s="23"/>
    </row>
    <row r="155" spans="1:5" x14ac:dyDescent="0.2">
      <c r="A155" s="23"/>
      <c r="B155" s="78"/>
      <c r="C155" s="23"/>
      <c r="D155" s="23"/>
      <c r="E155" s="23"/>
    </row>
    <row r="156" spans="1:5" x14ac:dyDescent="0.2">
      <c r="A156" s="23"/>
      <c r="B156" s="78"/>
      <c r="C156" s="23"/>
      <c r="D156" s="23"/>
      <c r="E156" s="23"/>
    </row>
    <row r="157" spans="1:5" x14ac:dyDescent="0.2">
      <c r="A157" s="23"/>
      <c r="B157" s="78"/>
      <c r="C157" s="23"/>
      <c r="D157" s="23"/>
      <c r="E157" s="23"/>
    </row>
    <row r="158" spans="1:5" x14ac:dyDescent="0.2">
      <c r="A158" s="23"/>
      <c r="B158" s="78"/>
      <c r="C158" s="23"/>
      <c r="D158" s="23"/>
      <c r="E158" s="23"/>
    </row>
    <row r="159" spans="1:5" x14ac:dyDescent="0.2">
      <c r="A159" s="23"/>
      <c r="B159" s="78"/>
      <c r="C159" s="23"/>
      <c r="D159" s="23"/>
      <c r="E159" s="23"/>
    </row>
    <row r="160" spans="1:5" x14ac:dyDescent="0.2">
      <c r="A160" s="23"/>
      <c r="B160" s="78"/>
      <c r="C160" s="23"/>
      <c r="D160" s="23"/>
      <c r="E160" s="23"/>
    </row>
    <row r="161" spans="1:5" x14ac:dyDescent="0.2">
      <c r="A161" s="23"/>
      <c r="B161" s="78"/>
      <c r="C161" s="23"/>
      <c r="D161" s="23"/>
      <c r="E161" s="23"/>
    </row>
    <row r="162" spans="1:5" x14ac:dyDescent="0.2">
      <c r="A162" s="23"/>
      <c r="B162" s="78"/>
      <c r="C162" s="23"/>
      <c r="D162" s="23"/>
      <c r="E162" s="23"/>
    </row>
    <row r="163" spans="1:5" x14ac:dyDescent="0.2">
      <c r="A163" s="23"/>
      <c r="B163" s="78"/>
      <c r="C163" s="23"/>
      <c r="D163" s="23"/>
      <c r="E163" s="23"/>
    </row>
    <row r="164" spans="1:5" x14ac:dyDescent="0.2">
      <c r="A164" s="23"/>
      <c r="B164" s="78"/>
      <c r="C164" s="23"/>
      <c r="D164" s="23"/>
      <c r="E164" s="23"/>
    </row>
    <row r="165" spans="1:5" x14ac:dyDescent="0.2">
      <c r="A165" s="23"/>
      <c r="B165" s="78"/>
      <c r="C165" s="23"/>
      <c r="D165" s="23"/>
      <c r="E165" s="23"/>
    </row>
    <row r="166" spans="1:5" x14ac:dyDescent="0.2">
      <c r="A166" s="23"/>
      <c r="B166" s="78"/>
      <c r="C166" s="23"/>
      <c r="D166" s="23"/>
      <c r="E166" s="23"/>
    </row>
    <row r="167" spans="1:5" x14ac:dyDescent="0.2">
      <c r="A167" s="23"/>
      <c r="B167" s="78"/>
      <c r="C167" s="23"/>
      <c r="D167" s="23"/>
      <c r="E167" s="23"/>
    </row>
    <row r="168" spans="1:5" x14ac:dyDescent="0.2">
      <c r="A168" s="23"/>
      <c r="B168" s="78"/>
      <c r="C168" s="23"/>
      <c r="D168" s="23"/>
      <c r="E168" s="23"/>
    </row>
    <row r="169" spans="1:5" x14ac:dyDescent="0.2">
      <c r="A169" s="23"/>
      <c r="B169" s="78"/>
      <c r="C169" s="23"/>
      <c r="D169" s="23"/>
      <c r="E169" s="23"/>
    </row>
    <row r="170" spans="1:5" x14ac:dyDescent="0.2">
      <c r="A170" s="23"/>
      <c r="B170" s="78"/>
      <c r="C170" s="23"/>
      <c r="D170" s="23"/>
      <c r="E170" s="23"/>
    </row>
    <row r="171" spans="1:5" x14ac:dyDescent="0.2">
      <c r="A171" s="23"/>
      <c r="B171" s="78"/>
      <c r="C171" s="23"/>
      <c r="D171" s="23"/>
      <c r="E171" s="23"/>
    </row>
    <row r="172" spans="1:5" x14ac:dyDescent="0.2">
      <c r="A172" s="23"/>
      <c r="B172" s="78"/>
      <c r="C172" s="23"/>
      <c r="D172" s="23"/>
      <c r="E172" s="23"/>
    </row>
    <row r="173" spans="1:5" x14ac:dyDescent="0.2">
      <c r="A173" s="23"/>
      <c r="B173" s="78"/>
      <c r="C173" s="23"/>
      <c r="D173" s="23"/>
      <c r="E173" s="23"/>
    </row>
    <row r="174" spans="1:5" x14ac:dyDescent="0.2">
      <c r="A174" s="23"/>
      <c r="B174" s="78"/>
      <c r="C174" s="23"/>
      <c r="D174" s="23"/>
      <c r="E174" s="23"/>
    </row>
    <row r="175" spans="1:5" x14ac:dyDescent="0.2">
      <c r="A175" s="23"/>
      <c r="B175" s="78"/>
      <c r="C175" s="23"/>
      <c r="D175" s="23"/>
      <c r="E175" s="23"/>
    </row>
    <row r="176" spans="1:5" x14ac:dyDescent="0.2">
      <c r="A176" s="23"/>
      <c r="B176" s="78"/>
      <c r="C176" s="23"/>
      <c r="D176" s="23"/>
      <c r="E176" s="23"/>
    </row>
    <row r="177" spans="1:5" x14ac:dyDescent="0.2">
      <c r="A177" s="23"/>
      <c r="B177" s="78"/>
      <c r="C177" s="23"/>
      <c r="D177" s="23"/>
      <c r="E177" s="23"/>
    </row>
    <row r="178" spans="1:5" x14ac:dyDescent="0.2">
      <c r="A178" s="23"/>
      <c r="B178" s="78"/>
      <c r="C178" s="23"/>
      <c r="D178" s="23"/>
      <c r="E178" s="23"/>
    </row>
    <row r="179" spans="1:5" x14ac:dyDescent="0.2">
      <c r="A179" s="23"/>
      <c r="B179" s="78"/>
      <c r="C179" s="23"/>
      <c r="D179" s="23"/>
      <c r="E179" s="23"/>
    </row>
    <row r="180" spans="1:5" x14ac:dyDescent="0.2">
      <c r="A180" s="23"/>
      <c r="B180" s="78"/>
      <c r="C180" s="23"/>
      <c r="D180" s="23"/>
      <c r="E180" s="23"/>
    </row>
    <row r="181" spans="1:5" x14ac:dyDescent="0.2">
      <c r="A181" s="23"/>
      <c r="B181" s="78"/>
      <c r="C181" s="23"/>
      <c r="D181" s="23"/>
      <c r="E181" s="23"/>
    </row>
    <row r="182" spans="1:5" x14ac:dyDescent="0.2">
      <c r="A182" s="23"/>
      <c r="B182" s="78"/>
      <c r="C182" s="23"/>
      <c r="D182" s="23"/>
      <c r="E182" s="23"/>
    </row>
    <row r="183" spans="1:5" x14ac:dyDescent="0.2">
      <c r="A183" s="23"/>
      <c r="B183" s="78"/>
      <c r="C183" s="23"/>
      <c r="D183" s="23"/>
      <c r="E183" s="23"/>
    </row>
    <row r="184" spans="1:5" x14ac:dyDescent="0.2">
      <c r="A184" s="23"/>
      <c r="B184" s="78"/>
      <c r="C184" s="23"/>
      <c r="D184" s="23"/>
      <c r="E184" s="23"/>
    </row>
    <row r="185" spans="1:5" x14ac:dyDescent="0.2">
      <c r="A185" s="23"/>
      <c r="B185" s="78"/>
      <c r="C185" s="23"/>
      <c r="D185" s="23"/>
      <c r="E185" s="23"/>
    </row>
    <row r="186" spans="1:5" x14ac:dyDescent="0.2">
      <c r="A186" s="23"/>
      <c r="B186" s="78"/>
      <c r="C186" s="23"/>
      <c r="D186" s="23"/>
      <c r="E186" s="23"/>
    </row>
    <row r="187" spans="1:5" x14ac:dyDescent="0.2">
      <c r="A187" s="23"/>
      <c r="B187" s="78"/>
      <c r="C187" s="23"/>
      <c r="D187" s="23"/>
      <c r="E187" s="23"/>
    </row>
    <row r="188" spans="1:5" x14ac:dyDescent="0.2">
      <c r="A188" s="23"/>
      <c r="B188" s="78"/>
      <c r="C188" s="23"/>
      <c r="D188" s="23"/>
      <c r="E188" s="23"/>
    </row>
    <row r="189" spans="1:5" x14ac:dyDescent="0.2">
      <c r="A189" s="23"/>
      <c r="B189" s="78"/>
      <c r="C189" s="23"/>
      <c r="D189" s="23"/>
      <c r="E189" s="23"/>
    </row>
    <row r="190" spans="1:5" x14ac:dyDescent="0.2">
      <c r="A190" s="23"/>
      <c r="B190" s="78"/>
      <c r="C190" s="23"/>
      <c r="D190" s="23"/>
      <c r="E190" s="23"/>
    </row>
    <row r="191" spans="1:5" x14ac:dyDescent="0.2">
      <c r="A191" s="23"/>
      <c r="B191" s="78"/>
      <c r="C191" s="23"/>
      <c r="D191" s="23"/>
      <c r="E191" s="23"/>
    </row>
    <row r="192" spans="1:5" x14ac:dyDescent="0.2">
      <c r="A192" s="23"/>
      <c r="B192" s="78"/>
      <c r="C192" s="23"/>
      <c r="D192" s="23"/>
      <c r="E192" s="23"/>
    </row>
    <row r="193" spans="1:5" x14ac:dyDescent="0.2">
      <c r="A193" s="23"/>
      <c r="B193" s="78"/>
      <c r="C193" s="23"/>
      <c r="D193" s="23"/>
      <c r="E193" s="23"/>
    </row>
    <row r="194" spans="1:5" x14ac:dyDescent="0.2">
      <c r="A194" s="23"/>
      <c r="B194" s="78"/>
      <c r="C194" s="23"/>
      <c r="D194" s="23"/>
      <c r="E194" s="23"/>
    </row>
    <row r="195" spans="1:5" x14ac:dyDescent="0.2">
      <c r="A195" s="23"/>
      <c r="B195" s="78"/>
      <c r="C195" s="23"/>
      <c r="D195" s="23"/>
      <c r="E195" s="23"/>
    </row>
    <row r="196" spans="1:5" x14ac:dyDescent="0.2">
      <c r="A196" s="23"/>
      <c r="B196" s="78"/>
      <c r="C196" s="23"/>
      <c r="D196" s="23"/>
      <c r="E196" s="23"/>
    </row>
    <row r="197" spans="1:5" x14ac:dyDescent="0.2">
      <c r="A197" s="23"/>
      <c r="B197" s="78"/>
      <c r="C197" s="23"/>
      <c r="D197" s="23"/>
      <c r="E197" s="23"/>
    </row>
    <row r="198" spans="1:5" x14ac:dyDescent="0.2">
      <c r="A198" s="23"/>
      <c r="B198" s="78"/>
      <c r="C198" s="23"/>
      <c r="D198" s="23"/>
      <c r="E198" s="23"/>
    </row>
    <row r="199" spans="1:5" x14ac:dyDescent="0.2">
      <c r="A199" s="23"/>
      <c r="B199" s="78"/>
      <c r="C199" s="23"/>
      <c r="D199" s="23"/>
      <c r="E199" s="23"/>
    </row>
    <row r="200" spans="1:5" x14ac:dyDescent="0.2">
      <c r="A200" s="23"/>
      <c r="B200" s="78"/>
      <c r="C200" s="23"/>
      <c r="D200" s="23"/>
      <c r="E200" s="23"/>
    </row>
    <row r="201" spans="1:5" x14ac:dyDescent="0.2">
      <c r="A201" s="23"/>
      <c r="B201" s="78"/>
      <c r="C201" s="23"/>
      <c r="D201" s="23"/>
      <c r="E201" s="23"/>
    </row>
    <row r="202" spans="1:5" x14ac:dyDescent="0.2">
      <c r="A202" s="23"/>
      <c r="B202" s="78"/>
      <c r="C202" s="23"/>
      <c r="D202" s="23"/>
      <c r="E202" s="23"/>
    </row>
    <row r="203" spans="1:5" x14ac:dyDescent="0.2">
      <c r="A203" s="23"/>
      <c r="B203" s="78"/>
      <c r="C203" s="23"/>
      <c r="D203" s="23"/>
      <c r="E203" s="23"/>
    </row>
    <row r="204" spans="1:5" x14ac:dyDescent="0.2">
      <c r="A204" s="23"/>
      <c r="B204" s="78"/>
      <c r="C204" s="23"/>
      <c r="D204" s="23"/>
      <c r="E204" s="23"/>
    </row>
    <row r="205" spans="1:5" x14ac:dyDescent="0.2">
      <c r="A205" s="23"/>
      <c r="B205" s="78"/>
      <c r="C205" s="23"/>
      <c r="D205" s="23"/>
      <c r="E205" s="23"/>
    </row>
    <row r="206" spans="1:5" x14ac:dyDescent="0.2">
      <c r="A206" s="23"/>
      <c r="B206" s="78"/>
      <c r="C206" s="23"/>
      <c r="D206" s="23"/>
      <c r="E206" s="23"/>
    </row>
    <row r="207" spans="1:5" x14ac:dyDescent="0.2">
      <c r="A207" s="23"/>
      <c r="B207" s="78"/>
      <c r="C207" s="23"/>
      <c r="D207" s="23"/>
      <c r="E207" s="23"/>
    </row>
    <row r="208" spans="1:5" x14ac:dyDescent="0.2">
      <c r="A208" s="23"/>
      <c r="B208" s="78"/>
      <c r="C208" s="23"/>
      <c r="D208" s="23"/>
      <c r="E208" s="23"/>
    </row>
    <row r="209" spans="1:5" x14ac:dyDescent="0.2">
      <c r="A209" s="23"/>
      <c r="B209" s="78"/>
      <c r="C209" s="23"/>
      <c r="D209" s="23"/>
      <c r="E209" s="23"/>
    </row>
    <row r="210" spans="1:5" x14ac:dyDescent="0.2">
      <c r="A210" s="23"/>
      <c r="B210" s="78"/>
      <c r="C210" s="23"/>
      <c r="D210" s="23"/>
      <c r="E210" s="23"/>
    </row>
    <row r="211" spans="1:5" x14ac:dyDescent="0.2">
      <c r="A211" s="23"/>
      <c r="B211" s="78"/>
      <c r="C211" s="23"/>
      <c r="D211" s="23"/>
      <c r="E211" s="23"/>
    </row>
    <row r="212" spans="1:5" x14ac:dyDescent="0.2">
      <c r="A212" s="23"/>
      <c r="B212" s="78"/>
      <c r="C212" s="23"/>
      <c r="D212" s="23"/>
      <c r="E212" s="23"/>
    </row>
    <row r="213" spans="1:5" x14ac:dyDescent="0.2">
      <c r="A213" s="23"/>
      <c r="B213" s="78"/>
      <c r="C213" s="23"/>
      <c r="D213" s="23"/>
      <c r="E213" s="23"/>
    </row>
    <row r="214" spans="1:5" x14ac:dyDescent="0.2">
      <c r="A214" s="23"/>
      <c r="B214" s="78"/>
      <c r="C214" s="23"/>
      <c r="D214" s="23"/>
      <c r="E214" s="23"/>
    </row>
    <row r="215" spans="1:5" x14ac:dyDescent="0.2">
      <c r="A215" s="23"/>
      <c r="B215" s="78"/>
      <c r="C215" s="23"/>
      <c r="D215" s="23"/>
      <c r="E215" s="23"/>
    </row>
    <row r="216" spans="1:5" x14ac:dyDescent="0.2">
      <c r="A216" s="23"/>
      <c r="B216" s="78"/>
      <c r="C216" s="23"/>
      <c r="D216" s="23"/>
      <c r="E216" s="23"/>
    </row>
    <row r="217" spans="1:5" x14ac:dyDescent="0.2">
      <c r="A217" s="23"/>
      <c r="B217" s="78"/>
      <c r="C217" s="23"/>
      <c r="D217" s="23"/>
      <c r="E217" s="23"/>
    </row>
    <row r="218" spans="1:5" x14ac:dyDescent="0.2">
      <c r="A218" s="23"/>
      <c r="B218" s="78"/>
      <c r="C218" s="23"/>
      <c r="D218" s="23"/>
      <c r="E218" s="23"/>
    </row>
    <row r="219" spans="1:5" x14ac:dyDescent="0.2">
      <c r="A219" s="23"/>
      <c r="B219" s="78"/>
      <c r="C219" s="23"/>
      <c r="D219" s="23"/>
      <c r="E219" s="23"/>
    </row>
    <row r="220" spans="1:5" x14ac:dyDescent="0.2">
      <c r="A220" s="23"/>
      <c r="B220" s="78"/>
      <c r="C220" s="23"/>
      <c r="D220" s="23"/>
      <c r="E220" s="23"/>
    </row>
    <row r="221" spans="1:5" x14ac:dyDescent="0.2">
      <c r="A221" s="23"/>
      <c r="B221" s="78"/>
      <c r="C221" s="23"/>
      <c r="D221" s="23"/>
      <c r="E221" s="23"/>
    </row>
    <row r="222" spans="1:5" x14ac:dyDescent="0.2">
      <c r="A222" s="23"/>
      <c r="B222" s="78"/>
      <c r="C222" s="23"/>
      <c r="D222" s="23"/>
      <c r="E222" s="23"/>
    </row>
    <row r="223" spans="1:5" x14ac:dyDescent="0.2">
      <c r="A223" s="23"/>
      <c r="B223" s="78"/>
      <c r="C223" s="23"/>
      <c r="D223" s="23"/>
      <c r="E223" s="23"/>
    </row>
    <row r="224" spans="1:5" x14ac:dyDescent="0.2">
      <c r="A224" s="23"/>
      <c r="B224" s="78"/>
      <c r="C224" s="23"/>
      <c r="D224" s="23"/>
      <c r="E224" s="23"/>
    </row>
    <row r="225" spans="1:5" x14ac:dyDescent="0.2">
      <c r="A225" s="23"/>
      <c r="B225" s="78"/>
      <c r="C225" s="23"/>
      <c r="D225" s="23"/>
      <c r="E225" s="23"/>
    </row>
    <row r="226" spans="1:5" x14ac:dyDescent="0.2">
      <c r="A226" s="23"/>
      <c r="B226" s="78"/>
      <c r="C226" s="23"/>
      <c r="D226" s="23"/>
      <c r="E226" s="23"/>
    </row>
    <row r="227" spans="1:5" x14ac:dyDescent="0.2">
      <c r="A227" s="23"/>
      <c r="B227" s="78"/>
      <c r="C227" s="23"/>
      <c r="D227" s="23"/>
      <c r="E227" s="23"/>
    </row>
    <row r="228" spans="1:5" x14ac:dyDescent="0.2">
      <c r="A228" s="23"/>
      <c r="B228" s="78"/>
      <c r="C228" s="23"/>
      <c r="D228" s="23"/>
      <c r="E228" s="23"/>
    </row>
    <row r="229" spans="1:5" x14ac:dyDescent="0.2">
      <c r="A229" s="23"/>
      <c r="B229" s="78"/>
      <c r="C229" s="23"/>
      <c r="D229" s="23"/>
      <c r="E229" s="23"/>
    </row>
    <row r="230" spans="1:5" x14ac:dyDescent="0.2">
      <c r="A230" s="23"/>
      <c r="B230" s="78"/>
      <c r="C230" s="23"/>
      <c r="D230" s="23"/>
      <c r="E230" s="23"/>
    </row>
    <row r="231" spans="1:5" x14ac:dyDescent="0.2">
      <c r="A231" s="23"/>
      <c r="B231" s="78"/>
      <c r="C231" s="23"/>
      <c r="D231" s="23"/>
      <c r="E231" s="23"/>
    </row>
    <row r="232" spans="1:5" x14ac:dyDescent="0.2">
      <c r="A232" s="23"/>
      <c r="B232" s="78"/>
      <c r="C232" s="23"/>
      <c r="D232" s="23"/>
      <c r="E232" s="23"/>
    </row>
    <row r="233" spans="1:5" x14ac:dyDescent="0.2">
      <c r="A233" s="23"/>
      <c r="B233" s="78"/>
      <c r="C233" s="23"/>
      <c r="D233" s="23"/>
      <c r="E233" s="23"/>
    </row>
    <row r="234" spans="1:5" x14ac:dyDescent="0.2">
      <c r="A234" s="23"/>
      <c r="B234" s="78"/>
      <c r="C234" s="23"/>
      <c r="D234" s="23"/>
      <c r="E234" s="23"/>
    </row>
    <row r="235" spans="1:5" x14ac:dyDescent="0.2">
      <c r="A235" s="23"/>
      <c r="B235" s="78"/>
      <c r="C235" s="23"/>
      <c r="D235" s="23"/>
      <c r="E235" s="23"/>
    </row>
    <row r="236" spans="1:5" x14ac:dyDescent="0.2">
      <c r="A236" s="23"/>
      <c r="B236" s="78"/>
      <c r="C236" s="23"/>
      <c r="D236" s="23"/>
      <c r="E236" s="23"/>
    </row>
    <row r="237" spans="1:5" x14ac:dyDescent="0.2">
      <c r="A237" s="23"/>
      <c r="B237" s="78"/>
      <c r="C237" s="23"/>
      <c r="D237" s="23"/>
      <c r="E237" s="23"/>
    </row>
    <row r="238" spans="1:5" x14ac:dyDescent="0.2">
      <c r="A238" s="23"/>
      <c r="B238" s="78"/>
      <c r="C238" s="23"/>
      <c r="D238" s="23"/>
      <c r="E238" s="23"/>
    </row>
    <row r="239" spans="1:5" x14ac:dyDescent="0.2">
      <c r="A239" s="23"/>
      <c r="B239" s="78"/>
      <c r="C239" s="23"/>
      <c r="D239" s="23"/>
      <c r="E239" s="23"/>
    </row>
    <row r="240" spans="1:5" x14ac:dyDescent="0.2">
      <c r="A240" s="23"/>
      <c r="B240" s="78"/>
      <c r="C240" s="23"/>
      <c r="D240" s="23"/>
      <c r="E240" s="23"/>
    </row>
    <row r="241" spans="1:5" x14ac:dyDescent="0.2">
      <c r="A241" s="23"/>
      <c r="B241" s="78"/>
      <c r="C241" s="23"/>
      <c r="D241" s="23"/>
      <c r="E241" s="23"/>
    </row>
    <row r="242" spans="1:5" x14ac:dyDescent="0.2">
      <c r="A242" s="23"/>
      <c r="B242" s="78"/>
      <c r="C242" s="23"/>
      <c r="D242" s="23"/>
      <c r="E242" s="23"/>
    </row>
    <row r="243" spans="1:5" x14ac:dyDescent="0.2">
      <c r="A243" s="23"/>
      <c r="B243" s="78"/>
      <c r="C243" s="23"/>
      <c r="D243" s="23"/>
      <c r="E243" s="23"/>
    </row>
    <row r="244" spans="1:5" x14ac:dyDescent="0.2">
      <c r="A244" s="23"/>
      <c r="B244" s="78"/>
      <c r="C244" s="23"/>
      <c r="D244" s="23"/>
      <c r="E244" s="23"/>
    </row>
    <row r="245" spans="1:5" x14ac:dyDescent="0.2">
      <c r="A245" s="23"/>
      <c r="B245" s="78"/>
      <c r="C245" s="23"/>
      <c r="D245" s="23"/>
      <c r="E245" s="23"/>
    </row>
    <row r="246" spans="1:5" x14ac:dyDescent="0.2">
      <c r="A246" s="23"/>
      <c r="B246" s="78"/>
      <c r="C246" s="23"/>
      <c r="D246" s="23"/>
      <c r="E246" s="23"/>
    </row>
    <row r="247" spans="1:5" x14ac:dyDescent="0.2">
      <c r="A247" s="23"/>
      <c r="B247" s="78"/>
      <c r="C247" s="23"/>
      <c r="D247" s="23"/>
      <c r="E247" s="23"/>
    </row>
    <row r="248" spans="1:5" x14ac:dyDescent="0.2">
      <c r="A248" s="23"/>
      <c r="B248" s="78"/>
      <c r="C248" s="23"/>
      <c r="D248" s="23"/>
      <c r="E248" s="23"/>
    </row>
    <row r="249" spans="1:5" x14ac:dyDescent="0.2">
      <c r="A249" s="23"/>
      <c r="B249" s="78"/>
      <c r="C249" s="23"/>
      <c r="D249" s="23"/>
      <c r="E249" s="23"/>
    </row>
    <row r="250" spans="1:5" x14ac:dyDescent="0.2">
      <c r="A250" s="23"/>
      <c r="B250" s="78"/>
      <c r="C250" s="23"/>
      <c r="D250" s="23"/>
      <c r="E250" s="23"/>
    </row>
    <row r="251" spans="1:5" x14ac:dyDescent="0.2">
      <c r="A251" s="23"/>
      <c r="B251" s="78"/>
      <c r="C251" s="23"/>
      <c r="D251" s="23"/>
      <c r="E251" s="23"/>
    </row>
    <row r="252" spans="1:5" x14ac:dyDescent="0.2">
      <c r="A252" s="23"/>
      <c r="B252" s="78"/>
      <c r="C252" s="23"/>
      <c r="D252" s="23"/>
      <c r="E252" s="23"/>
    </row>
    <row r="253" spans="1:5" x14ac:dyDescent="0.2">
      <c r="A253" s="23"/>
      <c r="B253" s="78"/>
      <c r="C253" s="23"/>
      <c r="D253" s="23"/>
      <c r="E253" s="23"/>
    </row>
    <row r="254" spans="1:5" x14ac:dyDescent="0.2">
      <c r="A254" s="23"/>
      <c r="B254" s="78"/>
      <c r="C254" s="23"/>
      <c r="D254" s="23"/>
      <c r="E254" s="23"/>
    </row>
    <row r="255" spans="1:5" x14ac:dyDescent="0.2">
      <c r="A255" s="23"/>
      <c r="B255" s="78"/>
      <c r="C255" s="23"/>
      <c r="D255" s="23"/>
      <c r="E255" s="23"/>
    </row>
    <row r="256" spans="1:5" x14ac:dyDescent="0.2">
      <c r="A256" s="23"/>
      <c r="B256" s="78"/>
      <c r="C256" s="23"/>
      <c r="D256" s="23"/>
      <c r="E256" s="23"/>
    </row>
    <row r="257" spans="1:5" x14ac:dyDescent="0.2">
      <c r="A257" s="23"/>
      <c r="B257" s="78"/>
      <c r="C257" s="23"/>
      <c r="D257" s="23"/>
      <c r="E257" s="23"/>
    </row>
    <row r="258" spans="1:5" x14ac:dyDescent="0.2">
      <c r="A258" s="23"/>
      <c r="B258" s="78"/>
      <c r="C258" s="23"/>
      <c r="D258" s="23"/>
      <c r="E258" s="23"/>
    </row>
    <row r="259" spans="1:5" x14ac:dyDescent="0.2">
      <c r="A259" s="23"/>
      <c r="B259" s="78"/>
      <c r="C259" s="23"/>
      <c r="D259" s="23"/>
      <c r="E259" s="23"/>
    </row>
    <row r="260" spans="1:5" x14ac:dyDescent="0.2">
      <c r="A260" s="23"/>
      <c r="B260" s="78"/>
      <c r="C260" s="23"/>
      <c r="D260" s="23"/>
      <c r="E260" s="23"/>
    </row>
    <row r="261" spans="1:5" x14ac:dyDescent="0.2">
      <c r="A261" s="23"/>
      <c r="B261" s="78"/>
      <c r="C261" s="23"/>
      <c r="D261" s="23"/>
      <c r="E261" s="23"/>
    </row>
    <row r="262" spans="1:5" x14ac:dyDescent="0.2">
      <c r="A262" s="23"/>
      <c r="B262" s="78"/>
      <c r="C262" s="23"/>
      <c r="D262" s="23"/>
      <c r="E262" s="23"/>
    </row>
    <row r="263" spans="1:5" x14ac:dyDescent="0.2">
      <c r="A263" s="23"/>
      <c r="B263" s="78"/>
      <c r="C263" s="23"/>
      <c r="D263" s="23"/>
      <c r="E263" s="23"/>
    </row>
    <row r="264" spans="1:5" x14ac:dyDescent="0.2">
      <c r="A264" s="23"/>
      <c r="B264" s="78"/>
      <c r="C264" s="23"/>
      <c r="D264" s="23"/>
      <c r="E264" s="23"/>
    </row>
    <row r="265" spans="1:5" x14ac:dyDescent="0.2">
      <c r="A265" s="23"/>
      <c r="B265" s="78"/>
      <c r="C265" s="23"/>
      <c r="D265" s="23"/>
      <c r="E265" s="23"/>
    </row>
    <row r="266" spans="1:5" x14ac:dyDescent="0.2">
      <c r="A266" s="23"/>
      <c r="B266" s="78"/>
      <c r="C266" s="23"/>
      <c r="D266" s="23"/>
      <c r="E266" s="23"/>
    </row>
    <row r="267" spans="1:5" x14ac:dyDescent="0.2">
      <c r="A267" s="23"/>
      <c r="B267" s="78"/>
      <c r="C267" s="23"/>
      <c r="D267" s="23"/>
      <c r="E267" s="23"/>
    </row>
    <row r="268" spans="1:5" x14ac:dyDescent="0.2">
      <c r="A268" s="23"/>
      <c r="B268" s="78"/>
      <c r="C268" s="23"/>
      <c r="D268" s="23"/>
      <c r="E268" s="23"/>
    </row>
    <row r="269" spans="1:5" x14ac:dyDescent="0.2">
      <c r="A269" s="23"/>
      <c r="B269" s="78"/>
      <c r="C269" s="23"/>
      <c r="D269" s="23"/>
      <c r="E269" s="23"/>
    </row>
    <row r="270" spans="1:5" x14ac:dyDescent="0.2">
      <c r="A270" s="23"/>
      <c r="B270" s="78"/>
      <c r="C270" s="23"/>
      <c r="D270" s="23"/>
      <c r="E270" s="23"/>
    </row>
    <row r="271" spans="1:5" x14ac:dyDescent="0.2">
      <c r="A271" s="23"/>
      <c r="B271" s="78"/>
      <c r="C271" s="23"/>
      <c r="D271" s="23"/>
      <c r="E271" s="23"/>
    </row>
    <row r="272" spans="1:5" x14ac:dyDescent="0.2">
      <c r="A272" s="23"/>
      <c r="B272" s="78"/>
      <c r="C272" s="23"/>
      <c r="D272" s="23"/>
      <c r="E272" s="23"/>
    </row>
    <row r="273" spans="1:5" x14ac:dyDescent="0.2">
      <c r="A273" s="23"/>
      <c r="B273" s="78"/>
      <c r="C273" s="23"/>
      <c r="D273" s="23"/>
      <c r="E273" s="23"/>
    </row>
    <row r="274" spans="1:5" x14ac:dyDescent="0.2">
      <c r="A274" s="23"/>
      <c r="B274" s="78"/>
      <c r="C274" s="23"/>
      <c r="D274" s="23"/>
      <c r="E274" s="23"/>
    </row>
    <row r="275" spans="1:5" x14ac:dyDescent="0.2">
      <c r="A275" s="23"/>
      <c r="B275" s="78"/>
      <c r="C275" s="23"/>
      <c r="D275" s="23"/>
      <c r="E275" s="23"/>
    </row>
    <row r="276" spans="1:5" x14ac:dyDescent="0.2">
      <c r="A276" s="23"/>
      <c r="B276" s="78"/>
      <c r="C276" s="23"/>
      <c r="D276" s="23"/>
      <c r="E276" s="23"/>
    </row>
    <row r="277" spans="1:5" x14ac:dyDescent="0.2">
      <c r="A277" s="23"/>
      <c r="B277" s="78"/>
      <c r="C277" s="23"/>
      <c r="D277" s="23"/>
      <c r="E277" s="23"/>
    </row>
    <row r="278" spans="1:5" x14ac:dyDescent="0.2">
      <c r="A278" s="23"/>
      <c r="B278" s="78"/>
      <c r="C278" s="23"/>
      <c r="D278" s="23"/>
      <c r="E278" s="23"/>
    </row>
    <row r="279" spans="1:5" x14ac:dyDescent="0.2">
      <c r="A279" s="23"/>
      <c r="B279" s="78"/>
      <c r="C279" s="23"/>
      <c r="D279" s="23"/>
      <c r="E279" s="23"/>
    </row>
    <row r="280" spans="1:5" x14ac:dyDescent="0.2">
      <c r="A280" s="23"/>
      <c r="B280" s="78"/>
      <c r="C280" s="23"/>
      <c r="D280" s="23"/>
      <c r="E280" s="23"/>
    </row>
    <row r="281" spans="1:5" x14ac:dyDescent="0.2">
      <c r="A281" s="23"/>
      <c r="B281" s="78"/>
      <c r="C281" s="23"/>
      <c r="D281" s="23"/>
      <c r="E281" s="23"/>
    </row>
    <row r="282" spans="1:5" x14ac:dyDescent="0.2">
      <c r="A282" s="23"/>
      <c r="B282" s="78"/>
      <c r="C282" s="23"/>
      <c r="D282" s="23"/>
      <c r="E282" s="23"/>
    </row>
    <row r="283" spans="1:5" x14ac:dyDescent="0.2">
      <c r="A283" s="23"/>
      <c r="B283" s="78"/>
      <c r="C283" s="23"/>
      <c r="D283" s="23"/>
      <c r="E283" s="23"/>
    </row>
    <row r="284" spans="1:5" x14ac:dyDescent="0.2">
      <c r="A284" s="23"/>
      <c r="B284" s="78"/>
      <c r="C284" s="23"/>
      <c r="D284" s="23"/>
      <c r="E284" s="23"/>
    </row>
    <row r="285" spans="1:5" x14ac:dyDescent="0.2">
      <c r="A285" s="23"/>
      <c r="B285" s="78"/>
      <c r="C285" s="23"/>
      <c r="D285" s="23"/>
      <c r="E285" s="23"/>
    </row>
    <row r="286" spans="1:5" x14ac:dyDescent="0.2">
      <c r="A286" s="23"/>
      <c r="B286" s="78"/>
      <c r="C286" s="23"/>
      <c r="D286" s="23"/>
      <c r="E286" s="23"/>
    </row>
    <row r="287" spans="1:5" x14ac:dyDescent="0.2">
      <c r="A287" s="23"/>
      <c r="B287" s="78"/>
      <c r="C287" s="23"/>
      <c r="D287" s="23"/>
      <c r="E287" s="23"/>
    </row>
    <row r="288" spans="1:5" x14ac:dyDescent="0.2">
      <c r="A288" s="23"/>
      <c r="B288" s="78"/>
      <c r="C288" s="23"/>
      <c r="D288" s="23"/>
      <c r="E288" s="23"/>
    </row>
    <row r="289" spans="1:5" x14ac:dyDescent="0.2">
      <c r="A289" s="23"/>
      <c r="B289" s="78"/>
      <c r="C289" s="23"/>
      <c r="D289" s="23"/>
      <c r="E289" s="23"/>
    </row>
    <row r="290" spans="1:5" x14ac:dyDescent="0.2">
      <c r="A290" s="23"/>
      <c r="B290" s="78"/>
      <c r="C290" s="23"/>
      <c r="D290" s="23"/>
      <c r="E290" s="23"/>
    </row>
    <row r="291" spans="1:5" x14ac:dyDescent="0.2">
      <c r="A291" s="23"/>
      <c r="B291" s="78"/>
      <c r="C291" s="23"/>
      <c r="D291" s="23"/>
      <c r="E291" s="23"/>
    </row>
    <row r="292" spans="1:5" x14ac:dyDescent="0.2">
      <c r="A292" s="23"/>
      <c r="B292" s="78"/>
      <c r="C292" s="23"/>
      <c r="D292" s="23"/>
      <c r="E292" s="23"/>
    </row>
    <row r="293" spans="1:5" x14ac:dyDescent="0.2">
      <c r="A293" s="23"/>
      <c r="B293" s="78"/>
      <c r="C293" s="23"/>
      <c r="D293" s="23"/>
      <c r="E293" s="23"/>
    </row>
    <row r="294" spans="1:5" x14ac:dyDescent="0.2">
      <c r="A294" s="23"/>
      <c r="B294" s="78"/>
      <c r="C294" s="23"/>
      <c r="D294" s="23"/>
      <c r="E294" s="23"/>
    </row>
    <row r="295" spans="1:5" x14ac:dyDescent="0.2">
      <c r="A295" s="23"/>
      <c r="B295" s="78"/>
      <c r="C295" s="23"/>
      <c r="D295" s="23"/>
      <c r="E295" s="23"/>
    </row>
    <row r="296" spans="1:5" x14ac:dyDescent="0.2">
      <c r="A296" s="23"/>
      <c r="B296" s="78"/>
      <c r="C296" s="23"/>
      <c r="D296" s="23"/>
      <c r="E296" s="23"/>
    </row>
    <row r="297" spans="1:5" x14ac:dyDescent="0.2">
      <c r="A297" s="23"/>
      <c r="B297" s="78"/>
      <c r="C297" s="23"/>
      <c r="D297" s="23"/>
      <c r="E297" s="23"/>
    </row>
    <row r="298" spans="1:5" x14ac:dyDescent="0.2">
      <c r="A298" s="23"/>
      <c r="B298" s="78"/>
      <c r="C298" s="23"/>
      <c r="D298" s="23"/>
      <c r="E298" s="23"/>
    </row>
    <row r="299" spans="1:5" x14ac:dyDescent="0.2">
      <c r="A299" s="23"/>
      <c r="B299" s="78"/>
      <c r="C299" s="23"/>
      <c r="D299" s="23"/>
      <c r="E299" s="23"/>
    </row>
    <row r="300" spans="1:5" x14ac:dyDescent="0.2">
      <c r="A300" s="23"/>
      <c r="B300" s="78"/>
      <c r="C300" s="23"/>
      <c r="D300" s="23"/>
      <c r="E300" s="23"/>
    </row>
    <row r="301" spans="1:5" x14ac:dyDescent="0.2">
      <c r="A301" s="23"/>
      <c r="B301" s="78"/>
      <c r="C301" s="23"/>
      <c r="D301" s="23"/>
      <c r="E301" s="23"/>
    </row>
    <row r="302" spans="1:5" x14ac:dyDescent="0.2">
      <c r="A302" s="23"/>
      <c r="B302" s="78"/>
      <c r="C302" s="23"/>
      <c r="D302" s="23"/>
      <c r="E302" s="23"/>
    </row>
    <row r="303" spans="1:5" x14ac:dyDescent="0.2">
      <c r="A303" s="23"/>
      <c r="B303" s="78"/>
      <c r="C303" s="23"/>
      <c r="D303" s="23"/>
      <c r="E303" s="23"/>
    </row>
    <row r="304" spans="1:5" x14ac:dyDescent="0.2">
      <c r="A304" s="23"/>
      <c r="B304" s="78"/>
      <c r="C304" s="23"/>
      <c r="D304" s="23"/>
      <c r="E304" s="23"/>
    </row>
    <row r="305" spans="1:5" x14ac:dyDescent="0.2">
      <c r="A305" s="23"/>
      <c r="B305" s="78"/>
      <c r="C305" s="23"/>
      <c r="D305" s="23"/>
      <c r="E305" s="23"/>
    </row>
    <row r="306" spans="1:5" x14ac:dyDescent="0.2">
      <c r="A306" s="23"/>
      <c r="B306" s="78"/>
      <c r="C306" s="23"/>
      <c r="D306" s="23"/>
      <c r="E306" s="23"/>
    </row>
    <row r="307" spans="1:5" x14ac:dyDescent="0.2">
      <c r="A307" s="23"/>
      <c r="B307" s="78"/>
      <c r="C307" s="23"/>
      <c r="D307" s="23"/>
      <c r="E307" s="23"/>
    </row>
    <row r="308" spans="1:5" x14ac:dyDescent="0.2">
      <c r="A308" s="23"/>
      <c r="B308" s="78"/>
      <c r="C308" s="23"/>
      <c r="D308" s="23"/>
      <c r="E308" s="23"/>
    </row>
    <row r="309" spans="1:5" x14ac:dyDescent="0.2">
      <c r="A309" s="23"/>
      <c r="B309" s="78"/>
      <c r="C309" s="23"/>
      <c r="D309" s="23"/>
      <c r="E309" s="23"/>
    </row>
    <row r="310" spans="1:5" x14ac:dyDescent="0.2">
      <c r="A310" s="23"/>
      <c r="B310" s="78"/>
      <c r="C310" s="23"/>
      <c r="D310" s="23"/>
      <c r="E310" s="23"/>
    </row>
    <row r="311" spans="1:5" x14ac:dyDescent="0.2">
      <c r="A311" s="23"/>
      <c r="B311" s="78"/>
      <c r="C311" s="23"/>
      <c r="D311" s="23"/>
      <c r="E311" s="23"/>
    </row>
    <row r="312" spans="1:5" x14ac:dyDescent="0.2">
      <c r="A312" s="23"/>
      <c r="B312" s="78"/>
      <c r="C312" s="23"/>
      <c r="D312" s="23"/>
      <c r="E312" s="23"/>
    </row>
    <row r="313" spans="1:5" x14ac:dyDescent="0.2">
      <c r="A313" s="23"/>
      <c r="B313" s="78"/>
      <c r="C313" s="23"/>
      <c r="D313" s="23"/>
      <c r="E313" s="23"/>
    </row>
    <row r="314" spans="1:5" x14ac:dyDescent="0.2">
      <c r="A314" s="23"/>
      <c r="B314" s="78"/>
      <c r="C314" s="23"/>
      <c r="D314" s="23"/>
      <c r="E314" s="23"/>
    </row>
    <row r="315" spans="1:5" x14ac:dyDescent="0.2">
      <c r="A315" s="23"/>
      <c r="B315" s="78"/>
      <c r="C315" s="23"/>
      <c r="D315" s="23"/>
      <c r="E315" s="23"/>
    </row>
    <row r="316" spans="1:5" x14ac:dyDescent="0.2">
      <c r="A316" s="23"/>
      <c r="B316" s="78"/>
      <c r="C316" s="23"/>
      <c r="D316" s="23"/>
      <c r="E316" s="23"/>
    </row>
    <row r="317" spans="1:5" x14ac:dyDescent="0.2">
      <c r="A317" s="23"/>
      <c r="B317" s="78"/>
      <c r="C317" s="23"/>
      <c r="D317" s="23"/>
      <c r="E317" s="23"/>
    </row>
    <row r="318" spans="1:5" x14ac:dyDescent="0.2">
      <c r="A318" s="23"/>
      <c r="B318" s="78"/>
      <c r="C318" s="23"/>
      <c r="D318" s="23"/>
      <c r="E318" s="23"/>
    </row>
    <row r="319" spans="1:5" x14ac:dyDescent="0.2">
      <c r="A319" s="23"/>
      <c r="B319" s="78"/>
      <c r="C319" s="23"/>
      <c r="D319" s="23"/>
      <c r="E319" s="23"/>
    </row>
    <row r="320" spans="1:5" x14ac:dyDescent="0.2">
      <c r="A320" s="23"/>
      <c r="B320" s="78"/>
      <c r="C320" s="23"/>
      <c r="D320" s="23"/>
      <c r="E320" s="23"/>
    </row>
    <row r="321" spans="1:5" x14ac:dyDescent="0.2">
      <c r="A321" s="23"/>
      <c r="B321" s="78"/>
      <c r="C321" s="23"/>
      <c r="D321" s="23"/>
      <c r="E321" s="23"/>
    </row>
    <row r="322" spans="1:5" x14ac:dyDescent="0.2">
      <c r="A322" s="23"/>
      <c r="B322" s="78"/>
      <c r="C322" s="23"/>
      <c r="D322" s="23"/>
      <c r="E322" s="23"/>
    </row>
    <row r="323" spans="1:5" x14ac:dyDescent="0.2">
      <c r="A323" s="23"/>
      <c r="B323" s="78"/>
      <c r="C323" s="23"/>
      <c r="D323" s="23"/>
      <c r="E323" s="23"/>
    </row>
    <row r="324" spans="1:5" x14ac:dyDescent="0.2">
      <c r="A324" s="23"/>
      <c r="B324" s="78"/>
      <c r="C324" s="23"/>
      <c r="D324" s="23"/>
      <c r="E324" s="23"/>
    </row>
    <row r="325" spans="1:5" x14ac:dyDescent="0.2">
      <c r="A325" s="23"/>
      <c r="B325" s="78"/>
      <c r="C325" s="23"/>
      <c r="D325" s="23"/>
      <c r="E325" s="23"/>
    </row>
    <row r="326" spans="1:5" x14ac:dyDescent="0.2">
      <c r="A326" s="23"/>
      <c r="B326" s="78"/>
      <c r="C326" s="23"/>
      <c r="D326" s="23"/>
      <c r="E326" s="23"/>
    </row>
    <row r="327" spans="1:5" x14ac:dyDescent="0.2">
      <c r="A327" s="23"/>
      <c r="B327" s="78"/>
      <c r="C327" s="23"/>
      <c r="D327" s="23"/>
      <c r="E327" s="23"/>
    </row>
    <row r="328" spans="1:5" x14ac:dyDescent="0.2">
      <c r="A328" s="23"/>
      <c r="B328" s="78"/>
      <c r="C328" s="23"/>
      <c r="D328" s="23"/>
      <c r="E328" s="23"/>
    </row>
    <row r="329" spans="1:5" x14ac:dyDescent="0.2">
      <c r="A329" s="23"/>
      <c r="B329" s="78"/>
      <c r="C329" s="23"/>
      <c r="D329" s="23"/>
      <c r="E329" s="23"/>
    </row>
    <row r="330" spans="1:5" x14ac:dyDescent="0.2">
      <c r="A330" s="23"/>
      <c r="B330" s="78"/>
      <c r="C330" s="23"/>
      <c r="D330" s="23"/>
      <c r="E330" s="23"/>
    </row>
    <row r="331" spans="1:5" x14ac:dyDescent="0.2">
      <c r="A331" s="23"/>
      <c r="B331" s="78"/>
      <c r="C331" s="23"/>
      <c r="D331" s="23"/>
      <c r="E331" s="23"/>
    </row>
    <row r="332" spans="1:5" x14ac:dyDescent="0.2">
      <c r="A332" s="23"/>
      <c r="B332" s="78"/>
      <c r="C332" s="23"/>
      <c r="D332" s="23"/>
      <c r="E332" s="23"/>
    </row>
    <row r="333" spans="1:5" x14ac:dyDescent="0.2">
      <c r="A333" s="23"/>
      <c r="B333" s="78"/>
      <c r="C333" s="23"/>
      <c r="D333" s="23"/>
      <c r="E333" s="23"/>
    </row>
    <row r="334" spans="1:5" x14ac:dyDescent="0.2">
      <c r="A334" s="23"/>
      <c r="B334" s="78"/>
      <c r="C334" s="23"/>
      <c r="D334" s="23"/>
      <c r="E334" s="23"/>
    </row>
    <row r="335" spans="1:5" x14ac:dyDescent="0.2">
      <c r="A335" s="23"/>
      <c r="B335" s="78"/>
      <c r="C335" s="23"/>
      <c r="D335" s="23"/>
      <c r="E335" s="23"/>
    </row>
    <row r="336" spans="1:5" x14ac:dyDescent="0.2">
      <c r="A336" s="23"/>
      <c r="B336" s="78"/>
      <c r="C336" s="23"/>
      <c r="D336" s="23"/>
      <c r="E336" s="23"/>
    </row>
    <row r="337" spans="1:5" x14ac:dyDescent="0.2">
      <c r="A337" s="23"/>
      <c r="B337" s="78"/>
      <c r="C337" s="23"/>
      <c r="D337" s="23"/>
      <c r="E337" s="23"/>
    </row>
    <row r="338" spans="1:5" x14ac:dyDescent="0.2">
      <c r="A338" s="23"/>
      <c r="B338" s="78"/>
      <c r="C338" s="23"/>
      <c r="D338" s="23"/>
      <c r="E338" s="23"/>
    </row>
    <row r="339" spans="1:5" x14ac:dyDescent="0.2">
      <c r="A339" s="23"/>
      <c r="B339" s="78"/>
      <c r="C339" s="23"/>
      <c r="D339" s="23"/>
      <c r="E339" s="23"/>
    </row>
    <row r="340" spans="1:5" x14ac:dyDescent="0.2">
      <c r="A340" s="23"/>
      <c r="B340" s="78"/>
      <c r="C340" s="23"/>
      <c r="D340" s="23"/>
      <c r="E340" s="23"/>
    </row>
    <row r="341" spans="1:5" x14ac:dyDescent="0.2">
      <c r="A341" s="23"/>
      <c r="B341" s="78"/>
      <c r="C341" s="23"/>
      <c r="D341" s="23"/>
      <c r="E341" s="23"/>
    </row>
    <row r="342" spans="1:5" x14ac:dyDescent="0.2">
      <c r="A342" s="23"/>
      <c r="B342" s="78"/>
      <c r="C342" s="23"/>
      <c r="D342" s="23"/>
      <c r="E342" s="23"/>
    </row>
    <row r="343" spans="1:5" x14ac:dyDescent="0.2">
      <c r="A343" s="23"/>
      <c r="B343" s="78"/>
      <c r="C343" s="23"/>
      <c r="D343" s="23"/>
      <c r="E343" s="23"/>
    </row>
    <row r="344" spans="1:5" x14ac:dyDescent="0.2">
      <c r="A344" s="23"/>
      <c r="B344" s="78"/>
      <c r="C344" s="23"/>
      <c r="D344" s="23"/>
      <c r="E344" s="23"/>
    </row>
    <row r="345" spans="1:5" x14ac:dyDescent="0.2">
      <c r="A345" s="23"/>
      <c r="B345" s="78"/>
      <c r="C345" s="23"/>
      <c r="D345" s="23"/>
      <c r="E345" s="23"/>
    </row>
    <row r="346" spans="1:5" x14ac:dyDescent="0.2">
      <c r="A346" s="23"/>
      <c r="B346" s="78"/>
      <c r="C346" s="23"/>
      <c r="D346" s="23"/>
      <c r="E346" s="23"/>
    </row>
    <row r="347" spans="1:5" x14ac:dyDescent="0.2">
      <c r="A347" s="23"/>
      <c r="B347" s="78"/>
      <c r="C347" s="23"/>
      <c r="D347" s="23"/>
      <c r="E347" s="23"/>
    </row>
    <row r="348" spans="1:5" x14ac:dyDescent="0.2">
      <c r="A348" s="23"/>
      <c r="B348" s="78"/>
      <c r="C348" s="23"/>
      <c r="D348" s="23"/>
      <c r="E348" s="23"/>
    </row>
    <row r="349" spans="1:5" x14ac:dyDescent="0.2">
      <c r="A349" s="23"/>
      <c r="B349" s="78"/>
      <c r="C349" s="23"/>
      <c r="D349" s="23"/>
      <c r="E349" s="23"/>
    </row>
    <row r="350" spans="1:5" x14ac:dyDescent="0.2">
      <c r="A350" s="23"/>
      <c r="B350" s="78"/>
      <c r="C350" s="23"/>
      <c r="D350" s="23"/>
      <c r="E350" s="23"/>
    </row>
    <row r="351" spans="1:5" x14ac:dyDescent="0.2">
      <c r="A351" s="23"/>
      <c r="B351" s="78"/>
      <c r="C351" s="23"/>
      <c r="D351" s="23"/>
      <c r="E351" s="23"/>
    </row>
    <row r="352" spans="1:5" x14ac:dyDescent="0.2">
      <c r="A352" s="23"/>
      <c r="B352" s="78"/>
      <c r="C352" s="23"/>
      <c r="D352" s="23"/>
      <c r="E352" s="23"/>
    </row>
    <row r="353" spans="1:5" x14ac:dyDescent="0.2">
      <c r="A353" s="23"/>
      <c r="B353" s="78"/>
      <c r="C353" s="23"/>
      <c r="D353" s="23"/>
      <c r="E353" s="23"/>
    </row>
    <row r="354" spans="1:5" x14ac:dyDescent="0.2">
      <c r="A354" s="23"/>
      <c r="B354" s="78"/>
      <c r="C354" s="23"/>
      <c r="D354" s="23"/>
      <c r="E354" s="23"/>
    </row>
    <row r="355" spans="1:5" x14ac:dyDescent="0.2">
      <c r="A355" s="23"/>
      <c r="B355" s="78"/>
      <c r="C355" s="23"/>
      <c r="D355" s="23"/>
      <c r="E355" s="23"/>
    </row>
    <row r="356" spans="1:5" x14ac:dyDescent="0.2">
      <c r="A356" s="23"/>
      <c r="B356" s="78"/>
      <c r="C356" s="23"/>
      <c r="D356" s="23"/>
      <c r="E356" s="23"/>
    </row>
    <row r="357" spans="1:5" x14ac:dyDescent="0.2">
      <c r="A357" s="23"/>
      <c r="B357" s="78"/>
      <c r="C357" s="23"/>
      <c r="D357" s="23"/>
      <c r="E357" s="23"/>
    </row>
    <row r="358" spans="1:5" x14ac:dyDescent="0.2">
      <c r="A358" s="23"/>
      <c r="B358" s="78"/>
      <c r="C358" s="23"/>
      <c r="D358" s="23"/>
      <c r="E358" s="23"/>
    </row>
    <row r="359" spans="1:5" x14ac:dyDescent="0.2">
      <c r="A359" s="23"/>
      <c r="B359" s="78"/>
      <c r="C359" s="23"/>
      <c r="D359" s="23"/>
      <c r="E359" s="23"/>
    </row>
    <row r="360" spans="1:5" x14ac:dyDescent="0.2">
      <c r="A360" s="23"/>
      <c r="B360" s="78"/>
      <c r="C360" s="23"/>
      <c r="D360" s="23"/>
      <c r="E360" s="23"/>
    </row>
    <row r="361" spans="1:5" x14ac:dyDescent="0.2">
      <c r="A361" s="23"/>
      <c r="B361" s="78"/>
      <c r="C361" s="23"/>
      <c r="D361" s="23"/>
      <c r="E361" s="23"/>
    </row>
    <row r="362" spans="1:5" x14ac:dyDescent="0.2">
      <c r="A362" s="23"/>
      <c r="B362" s="78"/>
      <c r="C362" s="23"/>
      <c r="D362" s="23"/>
      <c r="E362" s="23"/>
    </row>
    <row r="363" spans="1:5" x14ac:dyDescent="0.2">
      <c r="A363" s="23"/>
      <c r="B363" s="78"/>
      <c r="C363" s="23"/>
      <c r="D363" s="23"/>
      <c r="E363" s="23"/>
    </row>
    <row r="364" spans="1:5" x14ac:dyDescent="0.2">
      <c r="A364" s="23"/>
      <c r="B364" s="78"/>
      <c r="C364" s="23"/>
      <c r="D364" s="23"/>
      <c r="E364" s="23"/>
    </row>
    <row r="365" spans="1:5" x14ac:dyDescent="0.2">
      <c r="A365" s="23"/>
      <c r="B365" s="78"/>
      <c r="C365" s="23"/>
      <c r="D365" s="23"/>
      <c r="E365" s="23"/>
    </row>
    <row r="366" spans="1:5" x14ac:dyDescent="0.2">
      <c r="A366" s="23"/>
      <c r="B366" s="78"/>
      <c r="C366" s="23"/>
      <c r="D366" s="23"/>
      <c r="E366" s="23"/>
    </row>
    <row r="367" spans="1:5" x14ac:dyDescent="0.2">
      <c r="A367" s="23"/>
      <c r="B367" s="78"/>
      <c r="C367" s="23"/>
      <c r="D367" s="23"/>
      <c r="E367" s="23"/>
    </row>
    <row r="368" spans="1:5" x14ac:dyDescent="0.2">
      <c r="A368" s="23"/>
      <c r="B368" s="78"/>
      <c r="C368" s="23"/>
      <c r="D368" s="23"/>
      <c r="E368" s="23"/>
    </row>
    <row r="369" spans="1:5" x14ac:dyDescent="0.2">
      <c r="A369" s="23"/>
      <c r="B369" s="78"/>
      <c r="C369" s="23"/>
      <c r="D369" s="23"/>
      <c r="E369" s="23"/>
    </row>
    <row r="370" spans="1:5" x14ac:dyDescent="0.2">
      <c r="A370" s="23"/>
      <c r="B370" s="78"/>
      <c r="C370" s="23"/>
      <c r="D370" s="23"/>
      <c r="E370" s="23"/>
    </row>
    <row r="371" spans="1:5" x14ac:dyDescent="0.2">
      <c r="A371" s="23"/>
      <c r="B371" s="78"/>
      <c r="C371" s="23"/>
      <c r="D371" s="23"/>
      <c r="E371" s="23"/>
    </row>
    <row r="372" spans="1:5" x14ac:dyDescent="0.2">
      <c r="A372" s="23"/>
      <c r="B372" s="78"/>
      <c r="C372" s="23"/>
      <c r="D372" s="23"/>
      <c r="E372" s="23"/>
    </row>
    <row r="373" spans="1:5" x14ac:dyDescent="0.2">
      <c r="A373" s="23"/>
      <c r="B373" s="78"/>
      <c r="C373" s="23"/>
      <c r="D373" s="23"/>
      <c r="E373" s="23"/>
    </row>
    <row r="374" spans="1:5" x14ac:dyDescent="0.2">
      <c r="A374" s="23"/>
      <c r="B374" s="78"/>
      <c r="C374" s="23"/>
      <c r="D374" s="23"/>
      <c r="E374" s="23"/>
    </row>
    <row r="375" spans="1:5" x14ac:dyDescent="0.2">
      <c r="A375" s="23"/>
      <c r="B375" s="78"/>
      <c r="C375" s="23"/>
      <c r="D375" s="23"/>
      <c r="E375" s="23"/>
    </row>
    <row r="376" spans="1:5" x14ac:dyDescent="0.2">
      <c r="A376" s="23"/>
      <c r="B376" s="78"/>
      <c r="C376" s="23"/>
      <c r="D376" s="23"/>
      <c r="E376" s="23"/>
    </row>
    <row r="377" spans="1:5" x14ac:dyDescent="0.2">
      <c r="A377" s="23"/>
      <c r="B377" s="78"/>
      <c r="C377" s="23"/>
      <c r="D377" s="23"/>
      <c r="E377" s="23"/>
    </row>
    <row r="378" spans="1:5" x14ac:dyDescent="0.2">
      <c r="A378" s="23"/>
      <c r="B378" s="78"/>
      <c r="C378" s="23"/>
      <c r="D378" s="23"/>
      <c r="E378" s="23"/>
    </row>
    <row r="379" spans="1:5" x14ac:dyDescent="0.2">
      <c r="A379" s="23"/>
      <c r="B379" s="78"/>
      <c r="C379" s="23"/>
      <c r="D379" s="23"/>
      <c r="E379" s="23"/>
    </row>
    <row r="380" spans="1:5" x14ac:dyDescent="0.2">
      <c r="A380" s="23"/>
      <c r="B380" s="78"/>
      <c r="C380" s="23"/>
      <c r="D380" s="23"/>
      <c r="E380" s="23"/>
    </row>
    <row r="381" spans="1:5" x14ac:dyDescent="0.2">
      <c r="A381" s="23"/>
      <c r="B381" s="78"/>
      <c r="C381" s="23"/>
      <c r="D381" s="23"/>
      <c r="E381" s="23"/>
    </row>
    <row r="382" spans="1:5" x14ac:dyDescent="0.2">
      <c r="A382" s="23"/>
      <c r="B382" s="78"/>
      <c r="C382" s="23"/>
      <c r="D382" s="23"/>
      <c r="E382" s="23"/>
    </row>
    <row r="383" spans="1:5" x14ac:dyDescent="0.2">
      <c r="A383" s="23"/>
      <c r="B383" s="78"/>
      <c r="C383" s="23"/>
      <c r="D383" s="23"/>
      <c r="E383" s="23"/>
    </row>
    <row r="384" spans="1:5" x14ac:dyDescent="0.2">
      <c r="A384" s="23"/>
      <c r="B384" s="78"/>
      <c r="C384" s="23"/>
      <c r="D384" s="23"/>
      <c r="E384" s="23"/>
    </row>
    <row r="385" spans="1:5" x14ac:dyDescent="0.2">
      <c r="A385" s="23"/>
      <c r="B385" s="78"/>
      <c r="C385" s="23"/>
      <c r="D385" s="23"/>
      <c r="E385" s="23"/>
    </row>
    <row r="386" spans="1:5" x14ac:dyDescent="0.2">
      <c r="A386" s="23"/>
      <c r="B386" s="78"/>
      <c r="C386" s="23"/>
      <c r="D386" s="23"/>
      <c r="E386" s="23"/>
    </row>
    <row r="387" spans="1:5" x14ac:dyDescent="0.2">
      <c r="A387" s="23"/>
      <c r="B387" s="78"/>
      <c r="C387" s="23"/>
      <c r="D387" s="23"/>
      <c r="E387" s="23"/>
    </row>
    <row r="388" spans="1:5" x14ac:dyDescent="0.2">
      <c r="A388" s="23"/>
      <c r="B388" s="78"/>
      <c r="C388" s="23"/>
      <c r="D388" s="23"/>
      <c r="E388" s="23"/>
    </row>
    <row r="389" spans="1:5" x14ac:dyDescent="0.2">
      <c r="A389" s="23"/>
      <c r="B389" s="78"/>
      <c r="C389" s="23"/>
      <c r="D389" s="23"/>
      <c r="E389" s="23"/>
    </row>
    <row r="390" spans="1:5" x14ac:dyDescent="0.2">
      <c r="A390" s="23"/>
      <c r="B390" s="78"/>
      <c r="C390" s="23"/>
      <c r="D390" s="23"/>
      <c r="E390" s="23"/>
    </row>
    <row r="391" spans="1:5" x14ac:dyDescent="0.2">
      <c r="A391" s="23"/>
      <c r="B391" s="78"/>
      <c r="C391" s="23"/>
      <c r="D391" s="23"/>
      <c r="E391" s="23"/>
    </row>
    <row r="392" spans="1:5" x14ac:dyDescent="0.2">
      <c r="A392" s="23"/>
      <c r="B392" s="78"/>
      <c r="C392" s="23"/>
      <c r="D392" s="23"/>
      <c r="E392" s="23"/>
    </row>
    <row r="393" spans="1:5" x14ac:dyDescent="0.2">
      <c r="A393" s="23"/>
      <c r="B393" s="78"/>
      <c r="C393" s="23"/>
      <c r="D393" s="23"/>
      <c r="E393" s="23"/>
    </row>
    <row r="394" spans="1:5" x14ac:dyDescent="0.2">
      <c r="A394" s="23"/>
      <c r="B394" s="78"/>
      <c r="C394" s="23"/>
      <c r="D394" s="23"/>
      <c r="E394" s="23"/>
    </row>
    <row r="395" spans="1:5" x14ac:dyDescent="0.2">
      <c r="A395" s="23"/>
      <c r="B395" s="78"/>
      <c r="C395" s="23"/>
      <c r="D395" s="23"/>
      <c r="E395" s="23"/>
    </row>
    <row r="396" spans="1:5" x14ac:dyDescent="0.2">
      <c r="A396" s="23"/>
      <c r="B396" s="78"/>
      <c r="C396" s="23"/>
      <c r="D396" s="23"/>
      <c r="E396" s="23"/>
    </row>
    <row r="397" spans="1:5" x14ac:dyDescent="0.2">
      <c r="A397" s="23"/>
      <c r="B397" s="78"/>
      <c r="C397" s="23"/>
      <c r="D397" s="23"/>
      <c r="E397" s="23"/>
    </row>
    <row r="398" spans="1:5" x14ac:dyDescent="0.2">
      <c r="A398" s="23"/>
      <c r="B398" s="78"/>
      <c r="C398" s="23"/>
      <c r="D398" s="23"/>
      <c r="E398" s="23"/>
    </row>
    <row r="399" spans="1:5" x14ac:dyDescent="0.2">
      <c r="A399" s="23"/>
      <c r="B399" s="78"/>
      <c r="C399" s="23"/>
      <c r="D399" s="23"/>
      <c r="E399" s="23"/>
    </row>
    <row r="400" spans="1:5" x14ac:dyDescent="0.2">
      <c r="A400" s="23"/>
      <c r="B400" s="78"/>
      <c r="C400" s="23"/>
      <c r="D400" s="23"/>
      <c r="E400" s="23"/>
    </row>
    <row r="401" spans="1:5" x14ac:dyDescent="0.2">
      <c r="A401" s="23"/>
      <c r="B401" s="78"/>
      <c r="C401" s="23"/>
      <c r="D401" s="23"/>
      <c r="E401" s="23"/>
    </row>
    <row r="402" spans="1:5" x14ac:dyDescent="0.2">
      <c r="A402" s="23"/>
      <c r="B402" s="78"/>
      <c r="C402" s="23"/>
      <c r="D402" s="23"/>
      <c r="E402" s="23"/>
    </row>
    <row r="403" spans="1:5" x14ac:dyDescent="0.2">
      <c r="A403" s="23"/>
      <c r="B403" s="78"/>
      <c r="C403" s="23"/>
      <c r="D403" s="23"/>
      <c r="E403" s="23"/>
    </row>
    <row r="404" spans="1:5" x14ac:dyDescent="0.2">
      <c r="A404" s="23"/>
      <c r="B404" s="78"/>
      <c r="C404" s="23"/>
      <c r="D404" s="23"/>
      <c r="E404" s="23"/>
    </row>
    <row r="405" spans="1:5" x14ac:dyDescent="0.2">
      <c r="A405" s="23"/>
      <c r="B405" s="78"/>
      <c r="C405" s="23"/>
      <c r="D405" s="23"/>
      <c r="E405" s="23"/>
    </row>
    <row r="406" spans="1:5" x14ac:dyDescent="0.2">
      <c r="A406" s="23"/>
      <c r="B406" s="78"/>
      <c r="C406" s="23"/>
      <c r="D406" s="23"/>
      <c r="E406" s="23"/>
    </row>
    <row r="407" spans="1:5" x14ac:dyDescent="0.2">
      <c r="A407" s="23"/>
      <c r="B407" s="78"/>
      <c r="C407" s="23"/>
      <c r="D407" s="23"/>
      <c r="E407" s="23"/>
    </row>
    <row r="408" spans="1:5" x14ac:dyDescent="0.2">
      <c r="A408" s="23"/>
      <c r="B408" s="78"/>
      <c r="C408" s="23"/>
      <c r="D408" s="23"/>
      <c r="E408" s="23"/>
    </row>
    <row r="409" spans="1:5" x14ac:dyDescent="0.2">
      <c r="A409" s="23"/>
      <c r="B409" s="78"/>
      <c r="C409" s="23"/>
      <c r="D409" s="23"/>
      <c r="E409" s="23"/>
    </row>
    <row r="410" spans="1:5" x14ac:dyDescent="0.2">
      <c r="A410" s="23"/>
      <c r="B410" s="78"/>
      <c r="C410" s="23"/>
      <c r="D410" s="23"/>
      <c r="E410" s="23"/>
    </row>
    <row r="411" spans="1:5" x14ac:dyDescent="0.2">
      <c r="A411" s="23"/>
      <c r="B411" s="78"/>
      <c r="C411" s="23"/>
      <c r="D411" s="23"/>
      <c r="E411" s="23"/>
    </row>
    <row r="412" spans="1:5" x14ac:dyDescent="0.2">
      <c r="A412" s="23"/>
      <c r="B412" s="78"/>
      <c r="C412" s="23"/>
      <c r="D412" s="23"/>
      <c r="E412" s="23"/>
    </row>
    <row r="413" spans="1:5" x14ac:dyDescent="0.2">
      <c r="A413" s="23"/>
      <c r="B413" s="78"/>
      <c r="C413" s="23"/>
      <c r="D413" s="23"/>
      <c r="E413" s="23"/>
    </row>
    <row r="414" spans="1:5" x14ac:dyDescent="0.2">
      <c r="A414" s="23"/>
      <c r="B414" s="78"/>
      <c r="C414" s="23"/>
      <c r="D414" s="23"/>
      <c r="E414" s="23"/>
    </row>
    <row r="415" spans="1:5" x14ac:dyDescent="0.2">
      <c r="A415" s="23"/>
      <c r="B415" s="78"/>
      <c r="C415" s="23"/>
      <c r="D415" s="23"/>
      <c r="E415" s="23"/>
    </row>
    <row r="416" spans="1:5" x14ac:dyDescent="0.2">
      <c r="A416" s="23"/>
      <c r="B416" s="78"/>
      <c r="C416" s="23"/>
      <c r="D416" s="23"/>
      <c r="E416" s="23"/>
    </row>
    <row r="417" spans="1:5" x14ac:dyDescent="0.2">
      <c r="A417" s="23"/>
      <c r="B417" s="78"/>
      <c r="C417" s="23"/>
      <c r="D417" s="23"/>
      <c r="E417" s="23"/>
    </row>
    <row r="418" spans="1:5" x14ac:dyDescent="0.2">
      <c r="A418" s="23"/>
      <c r="B418" s="78"/>
      <c r="C418" s="23"/>
      <c r="D418" s="23"/>
      <c r="E418" s="23"/>
    </row>
    <row r="419" spans="1:5" x14ac:dyDescent="0.2">
      <c r="A419" s="23"/>
      <c r="B419" s="78"/>
      <c r="C419" s="23"/>
      <c r="D419" s="23"/>
      <c r="E419" s="23"/>
    </row>
    <row r="420" spans="1:5" x14ac:dyDescent="0.2">
      <c r="A420" s="23"/>
      <c r="B420" s="78"/>
      <c r="C420" s="23"/>
      <c r="D420" s="23"/>
      <c r="E420" s="23"/>
    </row>
    <row r="421" spans="1:5" x14ac:dyDescent="0.2">
      <c r="A421" s="23"/>
      <c r="B421" s="78"/>
      <c r="C421" s="23"/>
      <c r="D421" s="23"/>
      <c r="E421" s="23"/>
    </row>
    <row r="422" spans="1:5" x14ac:dyDescent="0.2">
      <c r="A422" s="23"/>
      <c r="B422" s="78"/>
      <c r="C422" s="23"/>
      <c r="D422" s="23"/>
      <c r="E422" s="23"/>
    </row>
    <row r="423" spans="1:5" x14ac:dyDescent="0.2">
      <c r="A423" s="23"/>
      <c r="B423" s="78"/>
      <c r="C423" s="23"/>
      <c r="D423" s="23"/>
      <c r="E423" s="23"/>
    </row>
    <row r="424" spans="1:5" x14ac:dyDescent="0.2">
      <c r="A424" s="23"/>
      <c r="B424" s="78"/>
      <c r="C424" s="23"/>
      <c r="D424" s="23"/>
      <c r="E424" s="23"/>
    </row>
    <row r="425" spans="1:5" x14ac:dyDescent="0.2">
      <c r="A425" s="23"/>
      <c r="B425" s="78"/>
      <c r="C425" s="23"/>
      <c r="D425" s="23"/>
      <c r="E425" s="23"/>
    </row>
    <row r="426" spans="1:5" x14ac:dyDescent="0.2">
      <c r="A426" s="23"/>
      <c r="B426" s="78"/>
      <c r="C426" s="23"/>
      <c r="D426" s="23"/>
      <c r="E426" s="23"/>
    </row>
    <row r="427" spans="1:5" x14ac:dyDescent="0.2">
      <c r="A427" s="23"/>
      <c r="B427" s="78"/>
      <c r="C427" s="23"/>
      <c r="D427" s="23"/>
      <c r="E427" s="23"/>
    </row>
    <row r="428" spans="1:5" x14ac:dyDescent="0.2">
      <c r="A428" s="23"/>
      <c r="B428" s="78"/>
      <c r="C428" s="23"/>
      <c r="D428" s="23"/>
      <c r="E428" s="23"/>
    </row>
    <row r="429" spans="1:5" x14ac:dyDescent="0.2">
      <c r="A429" s="23"/>
      <c r="B429" s="78"/>
      <c r="C429" s="23"/>
      <c r="D429" s="23"/>
      <c r="E429" s="23"/>
    </row>
    <row r="430" spans="1:5" x14ac:dyDescent="0.2">
      <c r="A430" s="23"/>
      <c r="B430" s="78"/>
      <c r="C430" s="23"/>
      <c r="D430" s="23"/>
      <c r="E430" s="23"/>
    </row>
    <row r="431" spans="1:5" x14ac:dyDescent="0.2">
      <c r="A431" s="23"/>
      <c r="B431" s="78"/>
      <c r="C431" s="23"/>
      <c r="D431" s="23"/>
      <c r="E431" s="23"/>
    </row>
    <row r="432" spans="1:5" x14ac:dyDescent="0.2">
      <c r="A432" s="23"/>
      <c r="B432" s="78"/>
      <c r="C432" s="23"/>
      <c r="D432" s="23"/>
      <c r="E432" s="23"/>
    </row>
    <row r="433" spans="1:5" x14ac:dyDescent="0.2">
      <c r="A433" s="23"/>
      <c r="B433" s="78"/>
      <c r="C433" s="23"/>
      <c r="D433" s="23"/>
      <c r="E433" s="23"/>
    </row>
    <row r="434" spans="1:5" x14ac:dyDescent="0.2">
      <c r="A434" s="23"/>
      <c r="B434" s="78"/>
      <c r="C434" s="23"/>
      <c r="D434" s="23"/>
      <c r="E434" s="23"/>
    </row>
    <row r="435" spans="1:5" x14ac:dyDescent="0.2">
      <c r="A435" s="23"/>
      <c r="B435" s="78"/>
      <c r="C435" s="23"/>
      <c r="D435" s="23"/>
      <c r="E435" s="23"/>
    </row>
    <row r="436" spans="1:5" x14ac:dyDescent="0.2">
      <c r="A436" s="23"/>
      <c r="B436" s="78"/>
      <c r="C436" s="23"/>
      <c r="D436" s="23"/>
      <c r="E436" s="23"/>
    </row>
    <row r="437" spans="1:5" x14ac:dyDescent="0.2">
      <c r="A437" s="23"/>
      <c r="B437" s="78"/>
      <c r="C437" s="23"/>
      <c r="D437" s="23"/>
      <c r="E437" s="23"/>
    </row>
    <row r="438" spans="1:5" x14ac:dyDescent="0.2">
      <c r="A438" s="23"/>
      <c r="B438" s="78"/>
      <c r="C438" s="23"/>
      <c r="D438" s="23"/>
      <c r="E438" s="23"/>
    </row>
    <row r="439" spans="1:5" x14ac:dyDescent="0.2">
      <c r="A439" s="23"/>
      <c r="B439" s="78"/>
      <c r="C439" s="23"/>
      <c r="D439" s="23"/>
      <c r="E439" s="23"/>
    </row>
    <row r="440" spans="1:5" x14ac:dyDescent="0.2">
      <c r="A440" s="23"/>
      <c r="B440" s="78"/>
      <c r="C440" s="23"/>
      <c r="D440" s="23"/>
      <c r="E440" s="23"/>
    </row>
    <row r="441" spans="1:5" x14ac:dyDescent="0.2">
      <c r="A441" s="23"/>
      <c r="B441" s="78"/>
      <c r="C441" s="23"/>
      <c r="D441" s="23"/>
      <c r="E441" s="23"/>
    </row>
    <row r="442" spans="1:5" x14ac:dyDescent="0.2">
      <c r="A442" s="23"/>
      <c r="B442" s="78"/>
      <c r="C442" s="23"/>
      <c r="D442" s="23"/>
      <c r="E442" s="23"/>
    </row>
    <row r="443" spans="1:5" x14ac:dyDescent="0.2">
      <c r="A443" s="23"/>
      <c r="B443" s="78"/>
      <c r="C443" s="23"/>
      <c r="D443" s="23"/>
      <c r="E443" s="23"/>
    </row>
    <row r="444" spans="1:5" x14ac:dyDescent="0.2">
      <c r="A444" s="23"/>
      <c r="B444" s="78"/>
      <c r="C444" s="23"/>
      <c r="D444" s="23"/>
      <c r="E444" s="23"/>
    </row>
    <row r="445" spans="1:5" x14ac:dyDescent="0.2">
      <c r="A445" s="23"/>
      <c r="B445" s="78"/>
      <c r="C445" s="23"/>
      <c r="D445" s="23"/>
      <c r="E445" s="23"/>
    </row>
    <row r="446" spans="1:5" x14ac:dyDescent="0.2">
      <c r="A446" s="23"/>
      <c r="B446" s="78"/>
      <c r="C446" s="23"/>
      <c r="D446" s="23"/>
      <c r="E446" s="23"/>
    </row>
    <row r="447" spans="1:5" x14ac:dyDescent="0.2">
      <c r="A447" s="23"/>
      <c r="B447" s="78"/>
      <c r="C447" s="23"/>
      <c r="D447" s="23"/>
      <c r="E447" s="23"/>
    </row>
    <row r="448" spans="1:5" x14ac:dyDescent="0.2">
      <c r="A448" s="23"/>
      <c r="B448" s="78"/>
      <c r="C448" s="23"/>
      <c r="D448" s="23"/>
      <c r="E448" s="23"/>
    </row>
    <row r="449" spans="1:5" x14ac:dyDescent="0.2">
      <c r="A449" s="23"/>
      <c r="B449" s="78"/>
      <c r="C449" s="23"/>
      <c r="D449" s="23"/>
      <c r="E449" s="23"/>
    </row>
    <row r="450" spans="1:5" x14ac:dyDescent="0.2">
      <c r="A450" s="23"/>
      <c r="B450" s="78"/>
      <c r="C450" s="23"/>
      <c r="D450" s="23"/>
      <c r="E450" s="23"/>
    </row>
    <row r="451" spans="1:5" x14ac:dyDescent="0.2">
      <c r="A451" s="23"/>
      <c r="B451" s="78"/>
      <c r="C451" s="23"/>
      <c r="D451" s="23"/>
      <c r="E451" s="23"/>
    </row>
    <row r="452" spans="1:5" x14ac:dyDescent="0.2">
      <c r="A452" s="23"/>
      <c r="B452" s="78"/>
      <c r="C452" s="23"/>
      <c r="D452" s="23"/>
      <c r="E452" s="23"/>
    </row>
    <row r="453" spans="1:5" x14ac:dyDescent="0.2">
      <c r="A453" s="23"/>
      <c r="B453" s="78"/>
      <c r="C453" s="23"/>
      <c r="D453" s="23"/>
      <c r="E453" s="23"/>
    </row>
    <row r="454" spans="1:5" x14ac:dyDescent="0.2">
      <c r="A454" s="23"/>
      <c r="B454" s="78"/>
      <c r="C454" s="23"/>
      <c r="D454" s="23"/>
      <c r="E454" s="23"/>
    </row>
    <row r="455" spans="1:5" x14ac:dyDescent="0.2">
      <c r="A455" s="23"/>
      <c r="B455" s="78"/>
      <c r="C455" s="23"/>
      <c r="D455" s="23"/>
      <c r="E455" s="23"/>
    </row>
    <row r="456" spans="1:5" x14ac:dyDescent="0.2">
      <c r="A456" s="23"/>
      <c r="B456" s="78"/>
      <c r="C456" s="23"/>
      <c r="D456" s="23"/>
      <c r="E456" s="23"/>
    </row>
    <row r="457" spans="1:5" x14ac:dyDescent="0.2">
      <c r="A457" s="23"/>
      <c r="B457" s="78"/>
      <c r="C457" s="23"/>
      <c r="D457" s="23"/>
      <c r="E457" s="23"/>
    </row>
    <row r="458" spans="1:5" x14ac:dyDescent="0.2">
      <c r="A458" s="23"/>
      <c r="B458" s="78"/>
      <c r="C458" s="23"/>
      <c r="D458" s="23"/>
      <c r="E458" s="23"/>
    </row>
    <row r="459" spans="1:5" x14ac:dyDescent="0.2">
      <c r="A459" s="23"/>
      <c r="B459" s="78"/>
      <c r="C459" s="23"/>
      <c r="D459" s="23"/>
      <c r="E459" s="23"/>
    </row>
    <row r="460" spans="1:5" x14ac:dyDescent="0.2">
      <c r="A460" s="23"/>
      <c r="B460" s="78"/>
      <c r="C460" s="23"/>
      <c r="D460" s="23"/>
      <c r="E460" s="23"/>
    </row>
    <row r="461" spans="1:5" x14ac:dyDescent="0.2">
      <c r="A461" s="23"/>
      <c r="B461" s="78"/>
      <c r="C461" s="23"/>
      <c r="D461" s="23"/>
      <c r="E461" s="23"/>
    </row>
    <row r="462" spans="1:5" x14ac:dyDescent="0.2">
      <c r="A462" s="23"/>
      <c r="B462" s="78"/>
      <c r="C462" s="23"/>
      <c r="D462" s="23"/>
      <c r="E462" s="23"/>
    </row>
    <row r="463" spans="1:5" x14ac:dyDescent="0.2">
      <c r="A463" s="23"/>
      <c r="B463" s="78"/>
      <c r="C463" s="23"/>
      <c r="D463" s="23"/>
      <c r="E463" s="23"/>
    </row>
    <row r="464" spans="1:5" x14ac:dyDescent="0.2">
      <c r="A464" s="23"/>
      <c r="B464" s="78"/>
      <c r="C464" s="23"/>
      <c r="D464" s="23"/>
      <c r="E464" s="23"/>
    </row>
    <row r="465" spans="1:5" x14ac:dyDescent="0.2">
      <c r="A465" s="23"/>
      <c r="B465" s="78"/>
      <c r="C465" s="23"/>
      <c r="D465" s="23"/>
      <c r="E465" s="23"/>
    </row>
    <row r="466" spans="1:5" x14ac:dyDescent="0.2">
      <c r="A466" s="23"/>
      <c r="B466" s="78"/>
      <c r="C466" s="23"/>
      <c r="D466" s="23"/>
      <c r="E466" s="23"/>
    </row>
    <row r="467" spans="1:5" x14ac:dyDescent="0.2">
      <c r="A467" s="23"/>
      <c r="B467" s="78"/>
      <c r="C467" s="23"/>
      <c r="D467" s="23"/>
      <c r="E467" s="23"/>
    </row>
    <row r="468" spans="1:5" x14ac:dyDescent="0.2">
      <c r="A468" s="23"/>
      <c r="B468" s="78"/>
      <c r="C468" s="23"/>
      <c r="D468" s="23"/>
      <c r="E468" s="23"/>
    </row>
    <row r="469" spans="1:5" x14ac:dyDescent="0.2">
      <c r="A469" s="23"/>
      <c r="B469" s="78"/>
      <c r="C469" s="23"/>
      <c r="D469" s="23"/>
      <c r="E469" s="23"/>
    </row>
    <row r="470" spans="1:5" x14ac:dyDescent="0.2">
      <c r="A470" s="23"/>
      <c r="B470" s="78"/>
      <c r="C470" s="23"/>
      <c r="D470" s="23"/>
      <c r="E470" s="23"/>
    </row>
    <row r="471" spans="1:5" x14ac:dyDescent="0.2">
      <c r="A471" s="23"/>
      <c r="B471" s="78"/>
      <c r="C471" s="23"/>
      <c r="D471" s="23"/>
      <c r="E471" s="23"/>
    </row>
    <row r="472" spans="1:5" x14ac:dyDescent="0.2">
      <c r="A472" s="23"/>
      <c r="B472" s="78"/>
      <c r="C472" s="23"/>
      <c r="D472" s="23"/>
      <c r="E472" s="23"/>
    </row>
    <row r="473" spans="1:5" x14ac:dyDescent="0.2">
      <c r="A473" s="23"/>
      <c r="B473" s="78"/>
      <c r="C473" s="23"/>
      <c r="D473" s="23"/>
      <c r="E473" s="23"/>
    </row>
    <row r="474" spans="1:5" x14ac:dyDescent="0.2">
      <c r="A474" s="23"/>
      <c r="B474" s="78"/>
      <c r="C474" s="23"/>
      <c r="D474" s="23"/>
      <c r="E474" s="23"/>
    </row>
    <row r="475" spans="1:5" x14ac:dyDescent="0.2">
      <c r="A475" s="23"/>
      <c r="B475" s="78"/>
      <c r="C475" s="23"/>
      <c r="D475" s="23"/>
      <c r="E475" s="23"/>
    </row>
    <row r="476" spans="1:5" x14ac:dyDescent="0.2">
      <c r="A476" s="23"/>
      <c r="B476" s="78"/>
      <c r="C476" s="23"/>
      <c r="D476" s="23"/>
      <c r="E476" s="23"/>
    </row>
    <row r="477" spans="1:5" x14ac:dyDescent="0.2">
      <c r="A477" s="23"/>
      <c r="B477" s="78"/>
      <c r="C477" s="23"/>
      <c r="D477" s="23"/>
      <c r="E477" s="23"/>
    </row>
    <row r="478" spans="1:5" x14ac:dyDescent="0.2">
      <c r="A478" s="23"/>
      <c r="B478" s="78"/>
      <c r="C478" s="23"/>
      <c r="D478" s="23"/>
      <c r="E478" s="23"/>
    </row>
    <row r="479" spans="1:5" x14ac:dyDescent="0.2">
      <c r="A479" s="23"/>
      <c r="B479" s="78"/>
      <c r="C479" s="23"/>
      <c r="D479" s="23"/>
      <c r="E479" s="23"/>
    </row>
    <row r="480" spans="1:5" x14ac:dyDescent="0.2">
      <c r="A480" s="23"/>
      <c r="B480" s="78"/>
      <c r="C480" s="23"/>
      <c r="D480" s="23"/>
      <c r="E480" s="23"/>
    </row>
    <row r="481" spans="1:5" x14ac:dyDescent="0.2">
      <c r="A481" s="23"/>
      <c r="B481" s="78"/>
      <c r="C481" s="23"/>
      <c r="D481" s="23"/>
      <c r="E481" s="23"/>
    </row>
    <row r="482" spans="1:5" x14ac:dyDescent="0.2">
      <c r="A482" s="23"/>
      <c r="B482" s="78"/>
      <c r="C482" s="23"/>
      <c r="D482" s="23"/>
      <c r="E482" s="23"/>
    </row>
    <row r="483" spans="1:5" x14ac:dyDescent="0.2">
      <c r="A483" s="23"/>
      <c r="B483" s="78"/>
      <c r="C483" s="23"/>
      <c r="D483" s="23"/>
      <c r="E483" s="23"/>
    </row>
    <row r="484" spans="1:5" x14ac:dyDescent="0.2">
      <c r="A484" s="23"/>
      <c r="B484" s="78"/>
      <c r="C484" s="23"/>
      <c r="D484" s="23"/>
      <c r="E484" s="23"/>
    </row>
    <row r="485" spans="1:5" x14ac:dyDescent="0.2">
      <c r="A485" s="23"/>
      <c r="B485" s="78"/>
      <c r="C485" s="23"/>
      <c r="D485" s="23"/>
      <c r="E485" s="23"/>
    </row>
    <row r="486" spans="1:5" x14ac:dyDescent="0.2">
      <c r="A486" s="23"/>
      <c r="B486" s="78"/>
      <c r="C486" s="23"/>
      <c r="D486" s="23"/>
      <c r="E486" s="23"/>
    </row>
    <row r="487" spans="1:5" x14ac:dyDescent="0.2">
      <c r="A487" s="23"/>
      <c r="B487" s="78"/>
      <c r="C487" s="23"/>
      <c r="D487" s="23"/>
      <c r="E487" s="23"/>
    </row>
    <row r="488" spans="1:5" x14ac:dyDescent="0.2">
      <c r="A488" s="23"/>
      <c r="B488" s="78"/>
      <c r="C488" s="23"/>
      <c r="D488" s="23"/>
      <c r="E488" s="23"/>
    </row>
    <row r="489" spans="1:5" x14ac:dyDescent="0.2">
      <c r="A489" s="23"/>
      <c r="B489" s="78"/>
      <c r="C489" s="23"/>
      <c r="D489" s="23"/>
      <c r="E489" s="23"/>
    </row>
    <row r="490" spans="1:5" x14ac:dyDescent="0.2">
      <c r="A490" s="23"/>
      <c r="B490" s="78"/>
      <c r="C490" s="23"/>
      <c r="D490" s="23"/>
      <c r="E490" s="23"/>
    </row>
    <row r="491" spans="1:5" x14ac:dyDescent="0.2">
      <c r="A491" s="23"/>
      <c r="B491" s="78"/>
      <c r="C491" s="23"/>
      <c r="D491" s="23"/>
      <c r="E491" s="23"/>
    </row>
    <row r="492" spans="1:5" x14ac:dyDescent="0.2">
      <c r="A492" s="23"/>
      <c r="B492" s="78"/>
      <c r="C492" s="23"/>
      <c r="D492" s="23"/>
      <c r="E492" s="23"/>
    </row>
    <row r="493" spans="1:5" x14ac:dyDescent="0.2">
      <c r="A493" s="23"/>
      <c r="B493" s="78"/>
      <c r="C493" s="23"/>
      <c r="D493" s="23"/>
      <c r="E493" s="23"/>
    </row>
    <row r="494" spans="1:5" x14ac:dyDescent="0.2">
      <c r="A494" s="23"/>
      <c r="B494" s="78"/>
      <c r="C494" s="23"/>
      <c r="D494" s="23"/>
      <c r="E494" s="23"/>
    </row>
    <row r="495" spans="1:5" x14ac:dyDescent="0.2">
      <c r="A495" s="23"/>
      <c r="B495" s="78"/>
      <c r="C495" s="23"/>
      <c r="D495" s="23"/>
      <c r="E495" s="23"/>
    </row>
    <row r="496" spans="1:5" x14ac:dyDescent="0.2">
      <c r="A496" s="23"/>
      <c r="B496" s="78"/>
      <c r="C496" s="23"/>
      <c r="D496" s="23"/>
      <c r="E496" s="23"/>
    </row>
    <row r="497" spans="1:5" x14ac:dyDescent="0.2">
      <c r="A497" s="23"/>
      <c r="B497" s="78"/>
      <c r="C497" s="23"/>
      <c r="D497" s="23"/>
      <c r="E497" s="23"/>
    </row>
    <row r="498" spans="1:5" x14ac:dyDescent="0.2">
      <c r="A498" s="23"/>
      <c r="B498" s="78"/>
      <c r="C498" s="23"/>
      <c r="D498" s="23"/>
      <c r="E498" s="23"/>
    </row>
    <row r="499" spans="1:5" x14ac:dyDescent="0.2">
      <c r="A499" s="23"/>
      <c r="B499" s="78"/>
      <c r="C499" s="23"/>
      <c r="D499" s="23"/>
      <c r="E499" s="23"/>
    </row>
    <row r="500" spans="1:5" x14ac:dyDescent="0.2">
      <c r="A500" s="23"/>
      <c r="B500" s="78"/>
      <c r="C500" s="23"/>
      <c r="D500" s="23"/>
      <c r="E500" s="23"/>
    </row>
    <row r="501" spans="1:5" x14ac:dyDescent="0.2">
      <c r="A501" s="23"/>
      <c r="B501" s="78"/>
      <c r="C501" s="23"/>
      <c r="D501" s="23"/>
      <c r="E501" s="23"/>
    </row>
    <row r="502" spans="1:5" x14ac:dyDescent="0.2">
      <c r="A502" s="23"/>
      <c r="B502" s="78"/>
      <c r="C502" s="23"/>
      <c r="D502" s="23"/>
      <c r="E502" s="23"/>
    </row>
    <row r="503" spans="1:5" x14ac:dyDescent="0.2">
      <c r="A503" s="23"/>
      <c r="B503" s="78"/>
      <c r="C503" s="23"/>
      <c r="D503" s="23"/>
      <c r="E503" s="23"/>
    </row>
    <row r="504" spans="1:5" x14ac:dyDescent="0.2">
      <c r="A504" s="23"/>
      <c r="B504" s="78"/>
      <c r="C504" s="23"/>
      <c r="D504" s="23"/>
      <c r="E504" s="23"/>
    </row>
    <row r="505" spans="1:5" x14ac:dyDescent="0.2">
      <c r="A505" s="23"/>
      <c r="B505" s="78"/>
      <c r="C505" s="23"/>
      <c r="D505" s="23"/>
      <c r="E505" s="23"/>
    </row>
    <row r="506" spans="1:5" x14ac:dyDescent="0.2">
      <c r="A506" s="23"/>
      <c r="B506" s="78"/>
      <c r="C506" s="23"/>
      <c r="D506" s="23"/>
      <c r="E506" s="23"/>
    </row>
    <row r="507" spans="1:5" x14ac:dyDescent="0.2">
      <c r="A507" s="23"/>
      <c r="B507" s="78"/>
      <c r="C507" s="23"/>
      <c r="D507" s="23"/>
      <c r="E507" s="23"/>
    </row>
    <row r="508" spans="1:5" x14ac:dyDescent="0.2">
      <c r="A508" s="23"/>
      <c r="B508" s="78"/>
      <c r="C508" s="23"/>
      <c r="D508" s="23"/>
      <c r="E508" s="23"/>
    </row>
    <row r="509" spans="1:5" x14ac:dyDescent="0.2">
      <c r="A509" s="23"/>
      <c r="B509" s="78"/>
      <c r="C509" s="23"/>
      <c r="D509" s="23"/>
      <c r="E509" s="23"/>
    </row>
    <row r="510" spans="1:5" x14ac:dyDescent="0.2">
      <c r="A510" s="23"/>
      <c r="B510" s="78"/>
      <c r="C510" s="23"/>
      <c r="D510" s="23"/>
      <c r="E510" s="23"/>
    </row>
    <row r="511" spans="1:5" x14ac:dyDescent="0.2">
      <c r="A511" s="23"/>
      <c r="B511" s="78"/>
      <c r="C511" s="23"/>
      <c r="D511" s="23"/>
      <c r="E511" s="23"/>
    </row>
    <row r="512" spans="1:5" x14ac:dyDescent="0.2">
      <c r="A512" s="23"/>
      <c r="B512" s="78"/>
      <c r="C512" s="23"/>
      <c r="D512" s="23"/>
      <c r="E512" s="23"/>
    </row>
    <row r="513" spans="1:5" x14ac:dyDescent="0.2">
      <c r="A513" s="23"/>
      <c r="B513" s="78"/>
      <c r="C513" s="23"/>
      <c r="D513" s="23"/>
      <c r="E513" s="23"/>
    </row>
    <row r="514" spans="1:5" x14ac:dyDescent="0.2">
      <c r="A514" s="23"/>
      <c r="B514" s="78"/>
      <c r="C514" s="23"/>
      <c r="D514" s="23"/>
      <c r="E514" s="23"/>
    </row>
    <row r="515" spans="1:5" x14ac:dyDescent="0.2">
      <c r="A515" s="23"/>
      <c r="B515" s="78"/>
      <c r="C515" s="23"/>
      <c r="D515" s="23"/>
      <c r="E515" s="23"/>
    </row>
    <row r="516" spans="1:5" x14ac:dyDescent="0.2">
      <c r="A516" s="23"/>
      <c r="B516" s="78"/>
      <c r="C516" s="23"/>
      <c r="D516" s="23"/>
      <c r="E516" s="23"/>
    </row>
    <row r="517" spans="1:5" x14ac:dyDescent="0.2">
      <c r="A517" s="23"/>
      <c r="B517" s="78"/>
      <c r="C517" s="23"/>
      <c r="D517" s="23"/>
      <c r="E517" s="23"/>
    </row>
    <row r="518" spans="1:5" x14ac:dyDescent="0.2">
      <c r="A518" s="23"/>
      <c r="B518" s="78"/>
      <c r="C518" s="23"/>
      <c r="D518" s="23"/>
      <c r="E518" s="23"/>
    </row>
    <row r="519" spans="1:5" x14ac:dyDescent="0.2">
      <c r="A519" s="23"/>
      <c r="B519" s="78"/>
      <c r="C519" s="23"/>
      <c r="D519" s="23"/>
      <c r="E519" s="23"/>
    </row>
    <row r="520" spans="1:5" x14ac:dyDescent="0.2">
      <c r="A520" s="23"/>
      <c r="B520" s="78"/>
      <c r="C520" s="23"/>
      <c r="D520" s="23"/>
      <c r="E520" s="23"/>
    </row>
    <row r="521" spans="1:5" x14ac:dyDescent="0.2">
      <c r="A521" s="23"/>
      <c r="B521" s="78"/>
      <c r="C521" s="23"/>
      <c r="D521" s="23"/>
      <c r="E521" s="23"/>
    </row>
    <row r="522" spans="1:5" x14ac:dyDescent="0.2">
      <c r="A522" s="23"/>
      <c r="B522" s="78"/>
      <c r="C522" s="23"/>
      <c r="D522" s="23"/>
      <c r="E522" s="23"/>
    </row>
    <row r="523" spans="1:5" x14ac:dyDescent="0.2">
      <c r="A523" s="23"/>
      <c r="B523" s="78"/>
      <c r="C523" s="23"/>
      <c r="D523" s="23"/>
      <c r="E523" s="23"/>
    </row>
    <row r="524" spans="1:5" x14ac:dyDescent="0.2">
      <c r="A524" s="23"/>
      <c r="B524" s="78"/>
      <c r="C524" s="23"/>
      <c r="D524" s="23"/>
      <c r="E524" s="23"/>
    </row>
    <row r="525" spans="1:5" x14ac:dyDescent="0.2">
      <c r="A525" s="23"/>
      <c r="B525" s="78"/>
      <c r="C525" s="23"/>
      <c r="D525" s="23"/>
      <c r="E525" s="23"/>
    </row>
    <row r="526" spans="1:5" x14ac:dyDescent="0.2">
      <c r="A526" s="23"/>
      <c r="B526" s="78"/>
      <c r="C526" s="23"/>
      <c r="D526" s="23"/>
      <c r="E526" s="23"/>
    </row>
    <row r="527" spans="1:5" x14ac:dyDescent="0.2">
      <c r="A527" s="23"/>
      <c r="B527" s="78"/>
      <c r="C527" s="23"/>
      <c r="D527" s="23"/>
      <c r="E527" s="23"/>
    </row>
    <row r="528" spans="1:5" x14ac:dyDescent="0.2">
      <c r="A528" s="23"/>
      <c r="B528" s="78"/>
      <c r="C528" s="23"/>
      <c r="D528" s="23"/>
      <c r="E528" s="23"/>
    </row>
    <row r="529" spans="1:5" x14ac:dyDescent="0.2">
      <c r="A529" s="23"/>
      <c r="B529" s="78"/>
      <c r="C529" s="23"/>
      <c r="D529" s="23"/>
      <c r="E529" s="23"/>
    </row>
    <row r="530" spans="1:5" x14ac:dyDescent="0.2">
      <c r="A530" s="23"/>
      <c r="B530" s="78"/>
      <c r="C530" s="23"/>
      <c r="D530" s="23"/>
      <c r="E530" s="23"/>
    </row>
    <row r="531" spans="1:5" x14ac:dyDescent="0.2">
      <c r="A531" s="23"/>
      <c r="B531" s="78"/>
      <c r="C531" s="23"/>
      <c r="D531" s="23"/>
      <c r="E531" s="23"/>
    </row>
    <row r="532" spans="1:5" x14ac:dyDescent="0.2">
      <c r="A532" s="23"/>
      <c r="B532" s="78"/>
      <c r="C532" s="23"/>
      <c r="D532" s="23"/>
      <c r="E532" s="23"/>
    </row>
    <row r="533" spans="1:5" x14ac:dyDescent="0.2">
      <c r="A533" s="23"/>
      <c r="B533" s="78"/>
      <c r="C533" s="23"/>
      <c r="D533" s="23"/>
      <c r="E533" s="23"/>
    </row>
    <row r="534" spans="1:5" x14ac:dyDescent="0.2">
      <c r="A534" s="23"/>
      <c r="B534" s="78"/>
      <c r="C534" s="23"/>
      <c r="D534" s="23"/>
      <c r="E534" s="23"/>
    </row>
    <row r="535" spans="1:5" x14ac:dyDescent="0.2">
      <c r="A535" s="23"/>
      <c r="B535" s="78"/>
      <c r="C535" s="23"/>
      <c r="D535" s="23"/>
      <c r="E535" s="23"/>
    </row>
    <row r="536" spans="1:5" x14ac:dyDescent="0.2">
      <c r="A536" s="23"/>
      <c r="B536" s="78"/>
      <c r="C536" s="23"/>
      <c r="D536" s="23"/>
      <c r="E536" s="23"/>
    </row>
    <row r="537" spans="1:5" x14ac:dyDescent="0.2">
      <c r="A537" s="23"/>
      <c r="B537" s="78"/>
      <c r="C537" s="23"/>
      <c r="D537" s="23"/>
      <c r="E537" s="23"/>
    </row>
    <row r="538" spans="1:5" x14ac:dyDescent="0.2">
      <c r="A538" s="23"/>
      <c r="B538" s="78"/>
      <c r="C538" s="23"/>
      <c r="D538" s="23"/>
      <c r="E538" s="23"/>
    </row>
    <row r="539" spans="1:5" x14ac:dyDescent="0.2">
      <c r="A539" s="23"/>
      <c r="B539" s="78"/>
      <c r="C539" s="23"/>
      <c r="D539" s="23"/>
      <c r="E539" s="23"/>
    </row>
    <row r="540" spans="1:5" x14ac:dyDescent="0.2">
      <c r="A540" s="23"/>
      <c r="B540" s="78"/>
      <c r="C540" s="23"/>
      <c r="D540" s="23"/>
      <c r="E540" s="23"/>
    </row>
    <row r="541" spans="1:5" x14ac:dyDescent="0.2">
      <c r="A541" s="23"/>
      <c r="B541" s="78"/>
      <c r="C541" s="23"/>
      <c r="D541" s="23"/>
      <c r="E541" s="23"/>
    </row>
    <row r="542" spans="1:5" x14ac:dyDescent="0.2">
      <c r="A542" s="23"/>
      <c r="B542" s="78"/>
      <c r="C542" s="23"/>
      <c r="D542" s="23"/>
      <c r="E542" s="23"/>
    </row>
    <row r="543" spans="1:5" x14ac:dyDescent="0.2">
      <c r="A543" s="23"/>
      <c r="B543" s="78"/>
      <c r="C543" s="23"/>
      <c r="D543" s="23"/>
      <c r="E543" s="23"/>
    </row>
    <row r="544" spans="1:5" x14ac:dyDescent="0.2">
      <c r="A544" s="23"/>
      <c r="B544" s="78"/>
      <c r="C544" s="23"/>
      <c r="D544" s="23"/>
      <c r="E544" s="23"/>
    </row>
    <row r="545" spans="1:5" x14ac:dyDescent="0.2">
      <c r="A545" s="23"/>
      <c r="B545" s="78"/>
      <c r="C545" s="23"/>
      <c r="D545" s="23"/>
      <c r="E545" s="23"/>
    </row>
    <row r="546" spans="1:5" x14ac:dyDescent="0.2">
      <c r="A546" s="23"/>
      <c r="B546" s="78"/>
      <c r="C546" s="23"/>
      <c r="D546" s="23"/>
      <c r="E546" s="23"/>
    </row>
    <row r="547" spans="1:5" x14ac:dyDescent="0.2">
      <c r="A547" s="23"/>
      <c r="B547" s="78"/>
      <c r="C547" s="23"/>
      <c r="D547" s="23"/>
      <c r="E547" s="23"/>
    </row>
    <row r="548" spans="1:5" x14ac:dyDescent="0.2">
      <c r="A548" s="23"/>
      <c r="B548" s="78"/>
      <c r="C548" s="23"/>
      <c r="D548" s="23"/>
      <c r="E548" s="23"/>
    </row>
    <row r="549" spans="1:5" x14ac:dyDescent="0.2">
      <c r="A549" s="23"/>
      <c r="B549" s="78"/>
      <c r="C549" s="23"/>
      <c r="D549" s="23"/>
      <c r="E549" s="23"/>
    </row>
    <row r="550" spans="1:5" x14ac:dyDescent="0.2">
      <c r="A550" s="23"/>
      <c r="B550" s="78"/>
      <c r="C550" s="23"/>
      <c r="D550" s="23"/>
      <c r="E550" s="23"/>
    </row>
    <row r="551" spans="1:5" x14ac:dyDescent="0.2">
      <c r="A551" s="23"/>
      <c r="B551" s="78"/>
      <c r="C551" s="23"/>
      <c r="D551" s="23"/>
      <c r="E551" s="23"/>
    </row>
    <row r="552" spans="1:5" x14ac:dyDescent="0.2">
      <c r="A552" s="23"/>
      <c r="B552" s="78"/>
      <c r="C552" s="23"/>
      <c r="D552" s="23"/>
      <c r="E552" s="23"/>
    </row>
    <row r="553" spans="1:5" x14ac:dyDescent="0.2">
      <c r="A553" s="23"/>
      <c r="B553" s="78"/>
      <c r="C553" s="23"/>
      <c r="D553" s="23"/>
      <c r="E553" s="23"/>
    </row>
    <row r="554" spans="1:5" x14ac:dyDescent="0.2">
      <c r="A554" s="23"/>
      <c r="B554" s="78"/>
      <c r="C554" s="23"/>
      <c r="D554" s="23"/>
      <c r="E554" s="23"/>
    </row>
    <row r="555" spans="1:5" x14ac:dyDescent="0.2">
      <c r="A555" s="23"/>
      <c r="B555" s="78"/>
      <c r="C555" s="23"/>
      <c r="D555" s="23"/>
      <c r="E555" s="23"/>
    </row>
    <row r="556" spans="1:5" x14ac:dyDescent="0.2">
      <c r="A556" s="23"/>
      <c r="B556" s="78"/>
      <c r="C556" s="23"/>
      <c r="D556" s="23"/>
      <c r="E556" s="23"/>
    </row>
    <row r="557" spans="1:5" x14ac:dyDescent="0.2">
      <c r="A557" s="23"/>
      <c r="B557" s="78"/>
      <c r="C557" s="23"/>
      <c r="D557" s="23"/>
      <c r="E557" s="23"/>
    </row>
    <row r="558" spans="1:5" x14ac:dyDescent="0.2">
      <c r="A558" s="23"/>
      <c r="B558" s="78"/>
      <c r="C558" s="23"/>
      <c r="D558" s="23"/>
      <c r="E558" s="23"/>
    </row>
    <row r="559" spans="1:5" x14ac:dyDescent="0.2">
      <c r="A559" s="23"/>
      <c r="B559" s="78"/>
      <c r="C559" s="23"/>
      <c r="D559" s="23"/>
      <c r="E559" s="23"/>
    </row>
    <row r="560" spans="1:5" x14ac:dyDescent="0.2">
      <c r="A560" s="23"/>
      <c r="B560" s="78"/>
      <c r="C560" s="23"/>
      <c r="D560" s="23"/>
      <c r="E560" s="23"/>
    </row>
    <row r="561" spans="1:5" x14ac:dyDescent="0.2">
      <c r="A561" s="23"/>
      <c r="B561" s="78"/>
      <c r="C561" s="23"/>
      <c r="D561" s="23"/>
      <c r="E561" s="23"/>
    </row>
    <row r="562" spans="1:5" x14ac:dyDescent="0.2">
      <c r="A562" s="23"/>
      <c r="B562" s="78"/>
      <c r="C562" s="23"/>
      <c r="D562" s="23"/>
      <c r="E562" s="23"/>
    </row>
    <row r="563" spans="1:5" x14ac:dyDescent="0.2">
      <c r="A563" s="23"/>
      <c r="B563" s="78"/>
      <c r="C563" s="23"/>
      <c r="D563" s="23"/>
      <c r="E563" s="23"/>
    </row>
    <row r="564" spans="1:5" x14ac:dyDescent="0.2">
      <c r="A564" s="23"/>
      <c r="B564" s="78"/>
      <c r="C564" s="23"/>
      <c r="D564" s="23"/>
      <c r="E564" s="23"/>
    </row>
    <row r="565" spans="1:5" x14ac:dyDescent="0.2">
      <c r="A565" s="23"/>
      <c r="B565" s="78"/>
      <c r="C565" s="23"/>
      <c r="D565" s="23"/>
      <c r="E565" s="23"/>
    </row>
    <row r="566" spans="1:5" x14ac:dyDescent="0.2">
      <c r="A566" s="23"/>
      <c r="B566" s="78"/>
      <c r="C566" s="23"/>
      <c r="D566" s="23"/>
      <c r="E566" s="23"/>
    </row>
    <row r="567" spans="1:5" x14ac:dyDescent="0.2">
      <c r="A567" s="23"/>
      <c r="B567" s="78"/>
      <c r="C567" s="23"/>
      <c r="D567" s="23"/>
      <c r="E567" s="23"/>
    </row>
    <row r="568" spans="1:5" x14ac:dyDescent="0.2">
      <c r="A568" s="23"/>
      <c r="B568" s="78"/>
      <c r="C568" s="23"/>
      <c r="D568" s="23"/>
      <c r="E568" s="23"/>
    </row>
    <row r="569" spans="1:5" x14ac:dyDescent="0.2">
      <c r="A569" s="23"/>
      <c r="B569" s="78"/>
      <c r="C569" s="23"/>
      <c r="D569" s="23"/>
      <c r="E569" s="23"/>
    </row>
    <row r="570" spans="1:5" x14ac:dyDescent="0.2">
      <c r="A570" s="23"/>
      <c r="B570" s="78"/>
      <c r="C570" s="23"/>
      <c r="D570" s="23"/>
      <c r="E570" s="23"/>
    </row>
    <row r="571" spans="1:5" x14ac:dyDescent="0.2">
      <c r="A571" s="23"/>
      <c r="B571" s="78"/>
      <c r="C571" s="23"/>
      <c r="D571" s="23"/>
      <c r="E571" s="23"/>
    </row>
    <row r="572" spans="1:5" x14ac:dyDescent="0.2">
      <c r="A572" s="23"/>
      <c r="B572" s="78"/>
      <c r="C572" s="23"/>
      <c r="D572" s="23"/>
      <c r="E572" s="23"/>
    </row>
    <row r="573" spans="1:5" x14ac:dyDescent="0.2">
      <c r="A573" s="23"/>
      <c r="B573" s="78"/>
      <c r="C573" s="23"/>
      <c r="D573" s="23"/>
      <c r="E573" s="23"/>
    </row>
    <row r="574" spans="1:5" x14ac:dyDescent="0.2">
      <c r="A574" s="23"/>
      <c r="B574" s="78"/>
      <c r="C574" s="23"/>
      <c r="D574" s="23"/>
      <c r="E574" s="23"/>
    </row>
    <row r="575" spans="1:5" x14ac:dyDescent="0.2">
      <c r="A575" s="23"/>
      <c r="B575" s="78"/>
      <c r="C575" s="23"/>
      <c r="D575" s="23"/>
      <c r="E575" s="23"/>
    </row>
    <row r="576" spans="1:5" x14ac:dyDescent="0.2">
      <c r="A576" s="23"/>
      <c r="B576" s="78"/>
      <c r="C576" s="23"/>
      <c r="D576" s="23"/>
      <c r="E576" s="23"/>
    </row>
    <row r="577" spans="1:5" x14ac:dyDescent="0.2">
      <c r="A577" s="23"/>
      <c r="B577" s="78"/>
      <c r="C577" s="23"/>
      <c r="D577" s="23"/>
      <c r="E577" s="23"/>
    </row>
    <row r="578" spans="1:5" x14ac:dyDescent="0.2">
      <c r="A578" s="23"/>
      <c r="B578" s="78"/>
      <c r="C578" s="23"/>
      <c r="D578" s="23"/>
      <c r="E578" s="23"/>
    </row>
    <row r="579" spans="1:5" x14ac:dyDescent="0.2">
      <c r="A579" s="23"/>
      <c r="B579" s="78"/>
      <c r="C579" s="23"/>
      <c r="D579" s="23"/>
      <c r="E579" s="23"/>
    </row>
    <row r="580" spans="1:5" x14ac:dyDescent="0.2">
      <c r="A580" s="23"/>
      <c r="B580" s="78"/>
      <c r="C580" s="23"/>
      <c r="D580" s="23"/>
      <c r="E580" s="23"/>
    </row>
    <row r="581" spans="1:5" x14ac:dyDescent="0.2">
      <c r="A581" s="23"/>
      <c r="B581" s="78"/>
      <c r="C581" s="23"/>
      <c r="D581" s="23"/>
      <c r="E581" s="23"/>
    </row>
    <row r="582" spans="1:5" x14ac:dyDescent="0.2">
      <c r="A582" s="23"/>
      <c r="B582" s="78"/>
      <c r="C582" s="23"/>
      <c r="D582" s="23"/>
      <c r="E582" s="23"/>
    </row>
    <row r="583" spans="1:5" x14ac:dyDescent="0.2">
      <c r="A583" s="23"/>
      <c r="B583" s="78"/>
      <c r="C583" s="23"/>
      <c r="D583" s="23"/>
      <c r="E583" s="23"/>
    </row>
    <row r="584" spans="1:5" x14ac:dyDescent="0.2">
      <c r="A584" s="23"/>
      <c r="B584" s="78"/>
      <c r="C584" s="23"/>
      <c r="D584" s="23"/>
      <c r="E584" s="23"/>
    </row>
    <row r="585" spans="1:5" x14ac:dyDescent="0.2">
      <c r="A585" s="23"/>
      <c r="B585" s="78"/>
      <c r="C585" s="23"/>
      <c r="D585" s="23"/>
      <c r="E585" s="23"/>
    </row>
    <row r="586" spans="1:5" x14ac:dyDescent="0.2">
      <c r="A586" s="23"/>
      <c r="B586" s="78"/>
      <c r="C586" s="23"/>
      <c r="D586" s="23"/>
      <c r="E586" s="23"/>
    </row>
    <row r="587" spans="1:5" x14ac:dyDescent="0.2">
      <c r="A587" s="23"/>
      <c r="B587" s="78"/>
      <c r="C587" s="23"/>
      <c r="D587" s="23"/>
      <c r="E587" s="23"/>
    </row>
    <row r="588" spans="1:5" x14ac:dyDescent="0.2">
      <c r="A588" s="23"/>
      <c r="B588" s="78"/>
      <c r="C588" s="23"/>
      <c r="D588" s="23"/>
      <c r="E588" s="23"/>
    </row>
    <row r="589" spans="1:5" x14ac:dyDescent="0.2">
      <c r="A589" s="23"/>
      <c r="B589" s="78"/>
      <c r="C589" s="23"/>
      <c r="D589" s="23"/>
      <c r="E589" s="23"/>
    </row>
    <row r="590" spans="1:5" x14ac:dyDescent="0.2">
      <c r="A590" s="23"/>
      <c r="B590" s="78"/>
      <c r="C590" s="23"/>
      <c r="D590" s="23"/>
      <c r="E590" s="23"/>
    </row>
    <row r="591" spans="1:5" x14ac:dyDescent="0.2">
      <c r="A591" s="23"/>
      <c r="B591" s="78"/>
      <c r="C591" s="23"/>
      <c r="D591" s="23"/>
      <c r="E591" s="23"/>
    </row>
    <row r="592" spans="1:5" x14ac:dyDescent="0.2">
      <c r="A592" s="23"/>
      <c r="B592" s="78"/>
      <c r="C592" s="23"/>
      <c r="D592" s="23"/>
      <c r="E592" s="23"/>
    </row>
    <row r="593" spans="1:5" x14ac:dyDescent="0.2">
      <c r="A593" s="23"/>
      <c r="B593" s="78"/>
      <c r="C593" s="23"/>
      <c r="D593" s="23"/>
      <c r="E593" s="23"/>
    </row>
    <row r="594" spans="1:5" x14ac:dyDescent="0.2">
      <c r="A594" s="23"/>
      <c r="B594" s="78"/>
      <c r="C594" s="23"/>
      <c r="D594" s="23"/>
      <c r="E594" s="23"/>
    </row>
    <row r="595" spans="1:5" x14ac:dyDescent="0.2">
      <c r="A595" s="23"/>
      <c r="B595" s="78"/>
      <c r="C595" s="23"/>
      <c r="D595" s="23"/>
      <c r="E595" s="23"/>
    </row>
    <row r="596" spans="1:5" x14ac:dyDescent="0.2">
      <c r="A596" s="23"/>
      <c r="B596" s="78"/>
      <c r="C596" s="23"/>
      <c r="D596" s="23"/>
      <c r="E596" s="23"/>
    </row>
    <row r="597" spans="1:5" x14ac:dyDescent="0.2">
      <c r="A597" s="23"/>
      <c r="B597" s="78"/>
      <c r="C597" s="23"/>
      <c r="D597" s="23"/>
      <c r="E597" s="23"/>
    </row>
    <row r="598" spans="1:5" x14ac:dyDescent="0.2">
      <c r="A598" s="23"/>
      <c r="B598" s="78"/>
      <c r="C598" s="23"/>
      <c r="D598" s="23"/>
      <c r="E598" s="23"/>
    </row>
    <row r="599" spans="1:5" x14ac:dyDescent="0.2">
      <c r="A599" s="23"/>
      <c r="B599" s="78"/>
      <c r="C599" s="23"/>
      <c r="D599" s="23"/>
      <c r="E599" s="23"/>
    </row>
    <row r="600" spans="1:5" x14ac:dyDescent="0.2">
      <c r="A600" s="23"/>
      <c r="B600" s="78"/>
      <c r="C600" s="23"/>
      <c r="D600" s="23"/>
      <c r="E600" s="23"/>
    </row>
    <row r="601" spans="1:5" x14ac:dyDescent="0.2">
      <c r="A601" s="23"/>
      <c r="B601" s="78"/>
      <c r="C601" s="23"/>
      <c r="D601" s="23"/>
      <c r="E601" s="23"/>
    </row>
    <row r="602" spans="1:5" x14ac:dyDescent="0.2">
      <c r="A602" s="23"/>
      <c r="B602" s="78"/>
      <c r="C602" s="23"/>
      <c r="D602" s="23"/>
      <c r="E602" s="23"/>
    </row>
    <row r="603" spans="1:5" x14ac:dyDescent="0.2">
      <c r="A603" s="23"/>
      <c r="B603" s="78"/>
      <c r="C603" s="23"/>
      <c r="D603" s="23"/>
      <c r="E603" s="23"/>
    </row>
    <row r="604" spans="1:5" x14ac:dyDescent="0.2">
      <c r="A604" s="23"/>
      <c r="B604" s="78"/>
      <c r="C604" s="23"/>
      <c r="D604" s="23"/>
      <c r="E604" s="23"/>
    </row>
    <row r="605" spans="1:5" x14ac:dyDescent="0.2">
      <c r="A605" s="23"/>
      <c r="B605" s="78"/>
      <c r="C605" s="23"/>
      <c r="D605" s="23"/>
      <c r="E605" s="23"/>
    </row>
    <row r="606" spans="1:5" x14ac:dyDescent="0.2">
      <c r="A606" s="23"/>
      <c r="B606" s="78"/>
      <c r="C606" s="23"/>
      <c r="D606" s="23"/>
      <c r="E606" s="23"/>
    </row>
    <row r="607" spans="1:5" x14ac:dyDescent="0.2">
      <c r="A607" s="23"/>
      <c r="B607" s="78"/>
      <c r="C607" s="23"/>
      <c r="D607" s="23"/>
      <c r="E607" s="23"/>
    </row>
    <row r="608" spans="1:5" x14ac:dyDescent="0.2">
      <c r="A608" s="23"/>
      <c r="B608" s="78"/>
      <c r="C608" s="23"/>
      <c r="D608" s="23"/>
      <c r="E608" s="23"/>
    </row>
    <row r="609" spans="1:5" x14ac:dyDescent="0.2">
      <c r="A609" s="23"/>
      <c r="B609" s="78"/>
      <c r="C609" s="23"/>
      <c r="D609" s="23"/>
      <c r="E609" s="23"/>
    </row>
    <row r="610" spans="1:5" x14ac:dyDescent="0.2">
      <c r="A610" s="23"/>
      <c r="B610" s="78"/>
      <c r="C610" s="23"/>
      <c r="D610" s="23"/>
      <c r="E610" s="23"/>
    </row>
    <row r="611" spans="1:5" x14ac:dyDescent="0.2">
      <c r="A611" s="23"/>
      <c r="B611" s="78"/>
      <c r="C611" s="23"/>
      <c r="D611" s="23"/>
      <c r="E611" s="23"/>
    </row>
    <row r="612" spans="1:5" x14ac:dyDescent="0.2">
      <c r="A612" s="23"/>
      <c r="B612" s="78"/>
      <c r="C612" s="23"/>
      <c r="D612" s="23"/>
      <c r="E612" s="23"/>
    </row>
    <row r="613" spans="1:5" x14ac:dyDescent="0.2">
      <c r="A613" s="23"/>
      <c r="B613" s="78"/>
      <c r="C613" s="23"/>
      <c r="D613" s="23"/>
      <c r="E613" s="23"/>
    </row>
    <row r="614" spans="1:5" x14ac:dyDescent="0.2">
      <c r="A614" s="23"/>
      <c r="B614" s="78"/>
      <c r="C614" s="23"/>
      <c r="D614" s="23"/>
      <c r="E614" s="23"/>
    </row>
    <row r="615" spans="1:5" x14ac:dyDescent="0.2">
      <c r="A615" s="23"/>
      <c r="B615" s="78"/>
      <c r="C615" s="23"/>
      <c r="D615" s="23"/>
      <c r="E615" s="23"/>
    </row>
    <row r="616" spans="1:5" x14ac:dyDescent="0.2">
      <c r="A616" s="23"/>
      <c r="B616" s="78"/>
      <c r="C616" s="23"/>
      <c r="D616" s="23"/>
      <c r="E616" s="23"/>
    </row>
    <row r="617" spans="1:5" x14ac:dyDescent="0.2">
      <c r="A617" s="23"/>
      <c r="B617" s="78"/>
      <c r="C617" s="23"/>
      <c r="D617" s="23"/>
      <c r="E617" s="23"/>
    </row>
    <row r="618" spans="1:5" x14ac:dyDescent="0.2">
      <c r="A618" s="23"/>
      <c r="B618" s="78"/>
      <c r="C618" s="23"/>
      <c r="D618" s="23"/>
      <c r="E618" s="23"/>
    </row>
    <row r="619" spans="1:5" x14ac:dyDescent="0.2">
      <c r="A619" s="23"/>
      <c r="B619" s="78"/>
      <c r="C619" s="23"/>
      <c r="D619" s="23"/>
      <c r="E619" s="23"/>
    </row>
    <row r="620" spans="1:5" x14ac:dyDescent="0.2">
      <c r="A620" s="23"/>
      <c r="B620" s="78"/>
      <c r="C620" s="23"/>
      <c r="D620" s="23"/>
      <c r="E620" s="23"/>
    </row>
    <row r="621" spans="1:5" x14ac:dyDescent="0.2">
      <c r="A621" s="23"/>
      <c r="B621" s="78"/>
      <c r="C621" s="23"/>
      <c r="D621" s="23"/>
      <c r="E621" s="23"/>
    </row>
    <row r="622" spans="1:5" x14ac:dyDescent="0.2">
      <c r="A622" s="23"/>
      <c r="B622" s="78"/>
      <c r="C622" s="23"/>
      <c r="D622" s="23"/>
      <c r="E622" s="23"/>
    </row>
    <row r="623" spans="1:5" x14ac:dyDescent="0.2">
      <c r="A623" s="23"/>
      <c r="B623" s="78"/>
      <c r="C623" s="23"/>
      <c r="D623" s="23"/>
      <c r="E623" s="23"/>
    </row>
    <row r="624" spans="1:5" x14ac:dyDescent="0.2">
      <c r="A624" s="23"/>
      <c r="B624" s="78"/>
      <c r="C624" s="23"/>
      <c r="D624" s="23"/>
      <c r="E624" s="23"/>
    </row>
    <row r="625" spans="1:5" x14ac:dyDescent="0.2">
      <c r="A625" s="23"/>
      <c r="B625" s="78"/>
      <c r="C625" s="23"/>
      <c r="D625" s="23"/>
      <c r="E625" s="23"/>
    </row>
    <row r="626" spans="1:5" x14ac:dyDescent="0.2">
      <c r="A626" s="23"/>
      <c r="B626" s="78"/>
      <c r="C626" s="23"/>
      <c r="D626" s="23"/>
      <c r="E626" s="23"/>
    </row>
    <row r="627" spans="1:5" x14ac:dyDescent="0.2">
      <c r="A627" s="23"/>
      <c r="B627" s="78"/>
      <c r="C627" s="23"/>
      <c r="D627" s="23"/>
      <c r="E627" s="23"/>
    </row>
    <row r="628" spans="1:5" x14ac:dyDescent="0.2">
      <c r="A628" s="23"/>
      <c r="B628" s="78"/>
      <c r="C628" s="23"/>
      <c r="D628" s="23"/>
      <c r="E628" s="23"/>
    </row>
    <row r="629" spans="1:5" x14ac:dyDescent="0.2">
      <c r="A629" s="23"/>
      <c r="B629" s="78"/>
      <c r="C629" s="23"/>
      <c r="D629" s="23"/>
      <c r="E629" s="23"/>
    </row>
    <row r="630" spans="1:5" x14ac:dyDescent="0.2">
      <c r="A630" s="23"/>
      <c r="B630" s="78"/>
      <c r="C630" s="23"/>
      <c r="D630" s="23"/>
      <c r="E630" s="23"/>
    </row>
    <row r="631" spans="1:5" x14ac:dyDescent="0.2">
      <c r="A631" s="23"/>
      <c r="B631" s="78"/>
      <c r="C631" s="23"/>
      <c r="D631" s="23"/>
      <c r="E631" s="23"/>
    </row>
    <row r="632" spans="1:5" x14ac:dyDescent="0.2">
      <c r="A632" s="23"/>
      <c r="B632" s="78"/>
      <c r="C632" s="23"/>
      <c r="D632" s="23"/>
      <c r="E632" s="23"/>
    </row>
    <row r="633" spans="1:5" x14ac:dyDescent="0.2">
      <c r="A633" s="23"/>
      <c r="B633" s="78"/>
      <c r="C633" s="23"/>
      <c r="D633" s="23"/>
      <c r="E633" s="23"/>
    </row>
    <row r="634" spans="1:5" x14ac:dyDescent="0.2">
      <c r="A634" s="23"/>
      <c r="B634" s="78"/>
      <c r="C634" s="23"/>
      <c r="D634" s="23"/>
      <c r="E634" s="23"/>
    </row>
    <row r="635" spans="1:5" x14ac:dyDescent="0.2">
      <c r="A635" s="23"/>
      <c r="B635" s="78"/>
      <c r="C635" s="23"/>
      <c r="D635" s="23"/>
      <c r="E635" s="23"/>
    </row>
    <row r="636" spans="1:5" x14ac:dyDescent="0.2">
      <c r="A636" s="23"/>
      <c r="B636" s="78"/>
      <c r="C636" s="23"/>
      <c r="D636" s="23"/>
      <c r="E636" s="23"/>
    </row>
    <row r="637" spans="1:5" x14ac:dyDescent="0.2">
      <c r="A637" s="23"/>
      <c r="B637" s="78"/>
      <c r="C637" s="23"/>
      <c r="D637" s="23"/>
      <c r="E637" s="23"/>
    </row>
    <row r="638" spans="1:5" x14ac:dyDescent="0.2">
      <c r="A638" s="23"/>
      <c r="B638" s="78"/>
      <c r="C638" s="23"/>
      <c r="D638" s="23"/>
      <c r="E638" s="23"/>
    </row>
    <row r="639" spans="1:5" x14ac:dyDescent="0.2">
      <c r="A639" s="23"/>
      <c r="B639" s="78"/>
      <c r="C639" s="23"/>
      <c r="D639" s="23"/>
      <c r="E639" s="23"/>
    </row>
    <row r="640" spans="1:5" x14ac:dyDescent="0.2">
      <c r="A640" s="23"/>
      <c r="B640" s="78"/>
      <c r="C640" s="23"/>
      <c r="D640" s="23"/>
      <c r="E640" s="23"/>
    </row>
    <row r="641" spans="1:5" x14ac:dyDescent="0.2">
      <c r="A641" s="23"/>
      <c r="B641" s="78"/>
      <c r="C641" s="23"/>
      <c r="D641" s="23"/>
      <c r="E641" s="23"/>
    </row>
    <row r="642" spans="1:5" x14ac:dyDescent="0.2">
      <c r="A642" s="23"/>
      <c r="B642" s="78"/>
      <c r="C642" s="23"/>
      <c r="D642" s="23"/>
      <c r="E642" s="23"/>
    </row>
    <row r="643" spans="1:5" x14ac:dyDescent="0.2">
      <c r="A643" s="23"/>
      <c r="B643" s="78"/>
      <c r="C643" s="23"/>
      <c r="D643" s="23"/>
      <c r="E643" s="23"/>
    </row>
    <row r="644" spans="1:5" x14ac:dyDescent="0.2">
      <c r="A644" s="23"/>
      <c r="B644" s="78"/>
      <c r="C644" s="23"/>
      <c r="D644" s="23"/>
      <c r="E644" s="23"/>
    </row>
    <row r="645" spans="1:5" x14ac:dyDescent="0.2">
      <c r="A645" s="23"/>
      <c r="B645" s="78"/>
      <c r="C645" s="23"/>
      <c r="D645" s="23"/>
      <c r="E645" s="23"/>
    </row>
    <row r="646" spans="1:5" x14ac:dyDescent="0.2">
      <c r="A646" s="23"/>
      <c r="B646" s="78"/>
      <c r="C646" s="23"/>
      <c r="D646" s="23"/>
      <c r="E646" s="23"/>
    </row>
    <row r="647" spans="1:5" x14ac:dyDescent="0.2">
      <c r="A647" s="23"/>
      <c r="B647" s="78"/>
      <c r="C647" s="23"/>
      <c r="D647" s="23"/>
      <c r="E647" s="23"/>
    </row>
    <row r="648" spans="1:5" x14ac:dyDescent="0.2">
      <c r="A648" s="23"/>
      <c r="B648" s="78"/>
      <c r="C648" s="23"/>
      <c r="D648" s="23"/>
      <c r="E648" s="23"/>
    </row>
    <row r="649" spans="1:5" x14ac:dyDescent="0.2">
      <c r="A649" s="23"/>
      <c r="B649" s="78"/>
      <c r="C649" s="23"/>
      <c r="D649" s="23"/>
      <c r="E649" s="23"/>
    </row>
    <row r="650" spans="1:5" x14ac:dyDescent="0.2">
      <c r="A650" s="23"/>
      <c r="B650" s="78"/>
      <c r="C650" s="23"/>
      <c r="D650" s="23"/>
      <c r="E650" s="23"/>
    </row>
    <row r="651" spans="1:5" x14ac:dyDescent="0.2">
      <c r="A651" s="23"/>
      <c r="B651" s="78"/>
      <c r="C651" s="23"/>
      <c r="D651" s="23"/>
      <c r="E651" s="23"/>
    </row>
    <row r="652" spans="1:5" x14ac:dyDescent="0.2">
      <c r="A652" s="23"/>
      <c r="B652" s="78"/>
      <c r="C652" s="23"/>
      <c r="D652" s="23"/>
      <c r="E652" s="23"/>
    </row>
    <row r="653" spans="1:5" x14ac:dyDescent="0.2">
      <c r="A653" s="23"/>
      <c r="B653" s="78"/>
      <c r="C653" s="23"/>
      <c r="D653" s="23"/>
      <c r="E653" s="23"/>
    </row>
    <row r="654" spans="1:5" x14ac:dyDescent="0.2">
      <c r="A654" s="23"/>
      <c r="B654" s="78"/>
      <c r="C654" s="23"/>
      <c r="D654" s="23"/>
      <c r="E654" s="23"/>
    </row>
    <row r="655" spans="1:5" x14ac:dyDescent="0.2">
      <c r="A655" s="23"/>
      <c r="B655" s="78"/>
      <c r="C655" s="23"/>
      <c r="D655" s="23"/>
      <c r="E655" s="23"/>
    </row>
    <row r="656" spans="1:5" x14ac:dyDescent="0.2">
      <c r="A656" s="23"/>
      <c r="B656" s="78"/>
      <c r="C656" s="23"/>
      <c r="D656" s="23"/>
      <c r="E656" s="23"/>
    </row>
    <row r="657" spans="1:5" x14ac:dyDescent="0.2">
      <c r="A657" s="23"/>
      <c r="B657" s="78"/>
      <c r="C657" s="23"/>
      <c r="D657" s="23"/>
      <c r="E657" s="23"/>
    </row>
    <row r="658" spans="1:5" x14ac:dyDescent="0.2">
      <c r="A658" s="23"/>
      <c r="B658" s="78"/>
      <c r="C658" s="23"/>
      <c r="D658" s="23"/>
      <c r="E658" s="23"/>
    </row>
    <row r="659" spans="1:5" x14ac:dyDescent="0.2">
      <c r="A659" s="23"/>
      <c r="B659" s="78"/>
      <c r="C659" s="23"/>
      <c r="D659" s="23"/>
      <c r="E659" s="23"/>
    </row>
    <row r="660" spans="1:5" x14ac:dyDescent="0.2">
      <c r="A660" s="23"/>
      <c r="B660" s="78"/>
      <c r="C660" s="23"/>
      <c r="D660" s="23"/>
      <c r="E660" s="23"/>
    </row>
    <row r="661" spans="1:5" x14ac:dyDescent="0.2">
      <c r="A661" s="23"/>
      <c r="B661" s="78"/>
      <c r="C661" s="23"/>
      <c r="D661" s="23"/>
      <c r="E661" s="23"/>
    </row>
    <row r="662" spans="1:5" x14ac:dyDescent="0.2">
      <c r="A662" s="23"/>
      <c r="B662" s="78"/>
      <c r="C662" s="23"/>
      <c r="D662" s="23"/>
      <c r="E662" s="23"/>
    </row>
    <row r="663" spans="1:5" x14ac:dyDescent="0.2">
      <c r="A663" s="23"/>
      <c r="B663" s="78"/>
      <c r="C663" s="23"/>
      <c r="D663" s="23"/>
      <c r="E663" s="23"/>
    </row>
    <row r="664" spans="1:5" x14ac:dyDescent="0.2">
      <c r="A664" s="23"/>
      <c r="B664" s="78"/>
      <c r="C664" s="23"/>
      <c r="D664" s="23"/>
      <c r="E664" s="23"/>
    </row>
    <row r="665" spans="1:5" x14ac:dyDescent="0.2">
      <c r="A665" s="23"/>
      <c r="B665" s="78"/>
      <c r="C665" s="23"/>
      <c r="D665" s="23"/>
      <c r="E665" s="23"/>
    </row>
    <row r="666" spans="1:5" x14ac:dyDescent="0.2">
      <c r="A666" s="23"/>
      <c r="B666" s="78"/>
      <c r="C666" s="23"/>
      <c r="D666" s="23"/>
      <c r="E666" s="23"/>
    </row>
    <row r="667" spans="1:5" x14ac:dyDescent="0.2">
      <c r="A667" s="23"/>
      <c r="B667" s="78"/>
      <c r="C667" s="23"/>
      <c r="D667" s="23"/>
      <c r="E667" s="23"/>
    </row>
    <row r="668" spans="1:5" x14ac:dyDescent="0.2">
      <c r="A668" s="23"/>
      <c r="B668" s="78"/>
      <c r="C668" s="23"/>
      <c r="D668" s="23"/>
      <c r="E668" s="23"/>
    </row>
    <row r="669" spans="1:5" x14ac:dyDescent="0.2">
      <c r="A669" s="23"/>
      <c r="B669" s="78"/>
      <c r="C669" s="23"/>
      <c r="D669" s="23"/>
      <c r="E669" s="23"/>
    </row>
    <row r="670" spans="1:5" x14ac:dyDescent="0.2">
      <c r="A670" s="23"/>
      <c r="B670" s="78"/>
      <c r="C670" s="23"/>
      <c r="D670" s="23"/>
      <c r="E670" s="23"/>
    </row>
    <row r="671" spans="1:5" x14ac:dyDescent="0.2">
      <c r="A671" s="23"/>
      <c r="B671" s="78"/>
      <c r="C671" s="23"/>
      <c r="D671" s="23"/>
      <c r="E671" s="23"/>
    </row>
    <row r="672" spans="1:5" x14ac:dyDescent="0.2">
      <c r="A672" s="23"/>
      <c r="B672" s="78"/>
      <c r="C672" s="23"/>
      <c r="D672" s="23"/>
      <c r="E672" s="23"/>
    </row>
    <row r="673" spans="1:5" x14ac:dyDescent="0.2">
      <c r="A673" s="23"/>
      <c r="B673" s="78"/>
      <c r="C673" s="23"/>
      <c r="D673" s="23"/>
      <c r="E673" s="23"/>
    </row>
    <row r="674" spans="1:5" x14ac:dyDescent="0.2">
      <c r="A674" s="23"/>
      <c r="B674" s="78"/>
      <c r="C674" s="23"/>
      <c r="D674" s="23"/>
      <c r="E674" s="23"/>
    </row>
    <row r="675" spans="1:5" x14ac:dyDescent="0.2">
      <c r="A675" s="23"/>
      <c r="B675" s="78"/>
      <c r="C675" s="23"/>
      <c r="D675" s="23"/>
      <c r="E675" s="23"/>
    </row>
    <row r="676" spans="1:5" x14ac:dyDescent="0.2">
      <c r="A676" s="23"/>
      <c r="B676" s="78"/>
      <c r="C676" s="23"/>
      <c r="D676" s="23"/>
      <c r="E676" s="23"/>
    </row>
    <row r="677" spans="1:5" x14ac:dyDescent="0.2">
      <c r="A677" s="23"/>
      <c r="B677" s="78"/>
      <c r="C677" s="23"/>
      <c r="D677" s="23"/>
      <c r="E677" s="23"/>
    </row>
    <row r="678" spans="1:5" x14ac:dyDescent="0.2">
      <c r="A678" s="23"/>
      <c r="B678" s="78"/>
      <c r="C678" s="23"/>
      <c r="D678" s="23"/>
      <c r="E678" s="23"/>
    </row>
    <row r="679" spans="1:5" x14ac:dyDescent="0.2">
      <c r="A679" s="23"/>
      <c r="B679" s="78"/>
      <c r="C679" s="23"/>
      <c r="D679" s="23"/>
      <c r="E679" s="23"/>
    </row>
    <row r="680" spans="1:5" x14ac:dyDescent="0.2">
      <c r="A680" s="23"/>
      <c r="B680" s="78"/>
      <c r="C680" s="23"/>
      <c r="D680" s="23"/>
      <c r="E680" s="23"/>
    </row>
    <row r="681" spans="1:5" x14ac:dyDescent="0.2">
      <c r="A681" s="23"/>
      <c r="B681" s="78"/>
      <c r="C681" s="23"/>
      <c r="D681" s="23"/>
      <c r="E681" s="23"/>
    </row>
    <row r="682" spans="1:5" x14ac:dyDescent="0.2">
      <c r="A682" s="23"/>
      <c r="B682" s="78"/>
      <c r="C682" s="23"/>
      <c r="D682" s="23"/>
      <c r="E682" s="23"/>
    </row>
    <row r="683" spans="1:5" x14ac:dyDescent="0.2">
      <c r="A683" s="23"/>
      <c r="B683" s="78"/>
      <c r="C683" s="23"/>
      <c r="D683" s="23"/>
      <c r="E683" s="23"/>
    </row>
    <row r="684" spans="1:5" x14ac:dyDescent="0.2">
      <c r="A684" s="23"/>
      <c r="B684" s="78"/>
      <c r="C684" s="23"/>
      <c r="D684" s="23"/>
      <c r="E684" s="23"/>
    </row>
    <row r="685" spans="1:5" x14ac:dyDescent="0.2">
      <c r="A685" s="23"/>
      <c r="B685" s="78"/>
      <c r="C685" s="23"/>
      <c r="D685" s="23"/>
      <c r="E685" s="23"/>
    </row>
    <row r="686" spans="1:5" x14ac:dyDescent="0.2">
      <c r="A686" s="23"/>
      <c r="B686" s="78"/>
      <c r="C686" s="23"/>
      <c r="D686" s="23"/>
      <c r="E686" s="23"/>
    </row>
    <row r="687" spans="1:5" x14ac:dyDescent="0.2">
      <c r="A687" s="23"/>
      <c r="B687" s="78"/>
      <c r="C687" s="23"/>
      <c r="D687" s="23"/>
      <c r="E687" s="23"/>
    </row>
    <row r="688" spans="1:5" x14ac:dyDescent="0.2">
      <c r="A688" s="23"/>
      <c r="B688" s="78"/>
      <c r="C688" s="23"/>
      <c r="D688" s="23"/>
      <c r="E688" s="23"/>
    </row>
    <row r="689" spans="1:5" x14ac:dyDescent="0.2">
      <c r="A689" s="23"/>
      <c r="B689" s="78"/>
      <c r="C689" s="23"/>
      <c r="D689" s="23"/>
      <c r="E689" s="23"/>
    </row>
    <row r="690" spans="1:5" x14ac:dyDescent="0.2">
      <c r="A690" s="23"/>
      <c r="B690" s="78"/>
      <c r="C690" s="23"/>
      <c r="D690" s="23"/>
      <c r="E690" s="23"/>
    </row>
    <row r="691" spans="1:5" x14ac:dyDescent="0.2">
      <c r="A691" s="23"/>
      <c r="B691" s="78"/>
      <c r="C691" s="23"/>
      <c r="D691" s="23"/>
      <c r="E691" s="23"/>
    </row>
    <row r="692" spans="1:5" x14ac:dyDescent="0.2">
      <c r="A692" s="23"/>
      <c r="B692" s="78"/>
      <c r="C692" s="23"/>
      <c r="D692" s="23"/>
      <c r="E692" s="23"/>
    </row>
    <row r="693" spans="1:5" x14ac:dyDescent="0.2">
      <c r="A693" s="23"/>
      <c r="B693" s="78"/>
      <c r="C693" s="23"/>
      <c r="D693" s="23"/>
      <c r="E693" s="23"/>
    </row>
    <row r="694" spans="1:5" x14ac:dyDescent="0.2">
      <c r="A694" s="23"/>
      <c r="B694" s="78"/>
      <c r="C694" s="23"/>
      <c r="D694" s="23"/>
      <c r="E694" s="23"/>
    </row>
    <row r="695" spans="1:5" x14ac:dyDescent="0.2">
      <c r="A695" s="23"/>
      <c r="B695" s="78"/>
      <c r="C695" s="23"/>
      <c r="D695" s="23"/>
      <c r="E695" s="23"/>
    </row>
    <row r="696" spans="1:5" x14ac:dyDescent="0.2">
      <c r="A696" s="23"/>
      <c r="B696" s="78"/>
      <c r="C696" s="23"/>
      <c r="D696" s="23"/>
      <c r="E696" s="23"/>
    </row>
    <row r="697" spans="1:5" x14ac:dyDescent="0.2">
      <c r="A697" s="23"/>
      <c r="B697" s="78"/>
      <c r="C697" s="23"/>
      <c r="D697" s="23"/>
      <c r="E697" s="23"/>
    </row>
    <row r="698" spans="1:5" x14ac:dyDescent="0.2">
      <c r="A698" s="23"/>
      <c r="B698" s="78"/>
      <c r="C698" s="23"/>
      <c r="D698" s="23"/>
      <c r="E698" s="23"/>
    </row>
    <row r="699" spans="1:5" x14ac:dyDescent="0.2">
      <c r="A699" s="23"/>
      <c r="B699" s="78"/>
      <c r="C699" s="23"/>
      <c r="D699" s="23"/>
      <c r="E699" s="23"/>
    </row>
    <row r="700" spans="1:5" x14ac:dyDescent="0.2">
      <c r="A700" s="23"/>
      <c r="B700" s="78"/>
      <c r="C700" s="23"/>
      <c r="D700" s="23"/>
      <c r="E700" s="23"/>
    </row>
    <row r="701" spans="1:5" x14ac:dyDescent="0.2">
      <c r="A701" s="23"/>
      <c r="B701" s="78"/>
      <c r="C701" s="23"/>
      <c r="D701" s="23"/>
      <c r="E701" s="23"/>
    </row>
    <row r="702" spans="1:5" x14ac:dyDescent="0.2">
      <c r="A702" s="23"/>
      <c r="B702" s="78"/>
      <c r="C702" s="23"/>
      <c r="D702" s="23"/>
      <c r="E702" s="23"/>
    </row>
    <row r="703" spans="1:5" x14ac:dyDescent="0.2">
      <c r="A703" s="23"/>
      <c r="B703" s="78"/>
      <c r="C703" s="23"/>
      <c r="D703" s="23"/>
      <c r="E703" s="23"/>
    </row>
    <row r="704" spans="1:5" x14ac:dyDescent="0.2">
      <c r="A704" s="23"/>
      <c r="B704" s="78"/>
      <c r="C704" s="23"/>
      <c r="D704" s="23"/>
      <c r="E704" s="23"/>
    </row>
    <row r="705" spans="1:5" x14ac:dyDescent="0.2">
      <c r="A705" s="23"/>
      <c r="B705" s="78"/>
      <c r="C705" s="23"/>
      <c r="D705" s="23"/>
      <c r="E705" s="23"/>
    </row>
    <row r="706" spans="1:5" x14ac:dyDescent="0.2">
      <c r="A706" s="23"/>
      <c r="B706" s="78"/>
      <c r="C706" s="23"/>
      <c r="D706" s="23"/>
      <c r="E706" s="23"/>
    </row>
    <row r="707" spans="1:5" x14ac:dyDescent="0.2">
      <c r="A707" s="23"/>
      <c r="B707" s="78"/>
      <c r="C707" s="23"/>
      <c r="D707" s="23"/>
      <c r="E707" s="23"/>
    </row>
    <row r="708" spans="1:5" x14ac:dyDescent="0.2">
      <c r="A708" s="23"/>
      <c r="B708" s="78"/>
      <c r="C708" s="23"/>
      <c r="D708" s="23"/>
      <c r="E708" s="23"/>
    </row>
    <row r="709" spans="1:5" x14ac:dyDescent="0.2">
      <c r="A709" s="23"/>
      <c r="B709" s="78"/>
      <c r="C709" s="23"/>
      <c r="D709" s="23"/>
      <c r="E709" s="23"/>
    </row>
    <row r="710" spans="1:5" x14ac:dyDescent="0.2">
      <c r="A710" s="23"/>
      <c r="B710" s="78"/>
      <c r="C710" s="23"/>
      <c r="D710" s="23"/>
      <c r="E710" s="23"/>
    </row>
    <row r="711" spans="1:5" x14ac:dyDescent="0.2">
      <c r="A711" s="23"/>
      <c r="B711" s="78"/>
      <c r="C711" s="23"/>
      <c r="D711" s="23"/>
      <c r="E711" s="23"/>
    </row>
    <row r="712" spans="1:5" x14ac:dyDescent="0.2">
      <c r="A712" s="23"/>
      <c r="B712" s="78"/>
      <c r="C712" s="23"/>
      <c r="D712" s="23"/>
      <c r="E712" s="23"/>
    </row>
    <row r="713" spans="1:5" x14ac:dyDescent="0.2">
      <c r="A713" s="23"/>
      <c r="B713" s="78"/>
      <c r="C713" s="23"/>
      <c r="D713" s="23"/>
      <c r="E713" s="23"/>
    </row>
    <row r="714" spans="1:5" x14ac:dyDescent="0.2">
      <c r="A714" s="23"/>
      <c r="B714" s="78"/>
      <c r="C714" s="23"/>
      <c r="D714" s="23"/>
      <c r="E714" s="23"/>
    </row>
    <row r="715" spans="1:5" x14ac:dyDescent="0.2">
      <c r="A715" s="23"/>
      <c r="B715" s="78"/>
      <c r="C715" s="23"/>
      <c r="D715" s="23"/>
      <c r="E715" s="23"/>
    </row>
    <row r="716" spans="1:5" x14ac:dyDescent="0.2">
      <c r="A716" s="23"/>
      <c r="B716" s="78"/>
      <c r="C716" s="23"/>
      <c r="D716" s="23"/>
      <c r="E716" s="23"/>
    </row>
    <row r="717" spans="1:5" x14ac:dyDescent="0.2">
      <c r="A717" s="23"/>
      <c r="B717" s="78"/>
      <c r="C717" s="23"/>
      <c r="D717" s="23"/>
      <c r="E717" s="23"/>
    </row>
    <row r="718" spans="1:5" x14ac:dyDescent="0.2">
      <c r="A718" s="23"/>
      <c r="B718" s="78"/>
      <c r="C718" s="23"/>
      <c r="D718" s="23"/>
      <c r="E718" s="23"/>
    </row>
    <row r="719" spans="1:5" x14ac:dyDescent="0.2">
      <c r="A719" s="23"/>
      <c r="B719" s="78"/>
      <c r="C719" s="23"/>
      <c r="D719" s="23"/>
      <c r="E719" s="23"/>
    </row>
    <row r="720" spans="1:5" x14ac:dyDescent="0.2">
      <c r="A720" s="23"/>
      <c r="B720" s="78"/>
      <c r="C720" s="23"/>
      <c r="D720" s="23"/>
      <c r="E720" s="23"/>
    </row>
    <row r="721" spans="1:5" x14ac:dyDescent="0.2">
      <c r="A721" s="23"/>
      <c r="B721" s="78"/>
      <c r="C721" s="23"/>
      <c r="D721" s="23"/>
      <c r="E721" s="23"/>
    </row>
    <row r="722" spans="1:5" x14ac:dyDescent="0.2">
      <c r="A722" s="23"/>
      <c r="B722" s="78"/>
      <c r="C722" s="23"/>
      <c r="D722" s="23"/>
      <c r="E722" s="23"/>
    </row>
    <row r="723" spans="1:5" x14ac:dyDescent="0.2">
      <c r="A723" s="23"/>
      <c r="B723" s="78"/>
      <c r="C723" s="23"/>
      <c r="D723" s="23"/>
      <c r="E723" s="23"/>
    </row>
    <row r="724" spans="1:5" x14ac:dyDescent="0.2">
      <c r="A724" s="23"/>
      <c r="B724" s="78"/>
      <c r="C724" s="23"/>
      <c r="D724" s="23"/>
      <c r="E724" s="23"/>
    </row>
    <row r="725" spans="1:5" x14ac:dyDescent="0.2">
      <c r="A725" s="23"/>
      <c r="B725" s="78"/>
      <c r="C725" s="23"/>
      <c r="D725" s="23"/>
      <c r="E725" s="23"/>
    </row>
    <row r="726" spans="1:5" x14ac:dyDescent="0.2">
      <c r="A726" s="23"/>
      <c r="B726" s="78"/>
      <c r="C726" s="23"/>
      <c r="D726" s="23"/>
      <c r="E726" s="23"/>
    </row>
    <row r="727" spans="1:5" x14ac:dyDescent="0.2">
      <c r="A727" s="23"/>
      <c r="B727" s="78"/>
      <c r="C727" s="23"/>
      <c r="D727" s="23"/>
      <c r="E727" s="23"/>
    </row>
    <row r="728" spans="1:5" x14ac:dyDescent="0.2">
      <c r="A728" s="23"/>
      <c r="B728" s="78"/>
      <c r="C728" s="23"/>
      <c r="D728" s="23"/>
      <c r="E728" s="23"/>
    </row>
    <row r="729" spans="1:5" x14ac:dyDescent="0.2">
      <c r="A729" s="23"/>
      <c r="B729" s="78"/>
      <c r="C729" s="23"/>
      <c r="D729" s="23"/>
      <c r="E729" s="23"/>
    </row>
    <row r="730" spans="1:5" x14ac:dyDescent="0.2">
      <c r="A730" s="23"/>
      <c r="B730" s="78"/>
      <c r="C730" s="23"/>
      <c r="D730" s="23"/>
      <c r="E730" s="23"/>
    </row>
    <row r="731" spans="1:5" x14ac:dyDescent="0.2">
      <c r="A731" s="23"/>
      <c r="B731" s="78"/>
      <c r="C731" s="23"/>
      <c r="D731" s="23"/>
      <c r="E731" s="23"/>
    </row>
    <row r="732" spans="1:5" x14ac:dyDescent="0.2">
      <c r="A732" s="23"/>
      <c r="B732" s="78"/>
      <c r="C732" s="23"/>
      <c r="D732" s="23"/>
      <c r="E732" s="23"/>
    </row>
    <row r="733" spans="1:5" x14ac:dyDescent="0.2">
      <c r="A733" s="23"/>
      <c r="B733" s="78"/>
      <c r="C733" s="23"/>
      <c r="D733" s="23"/>
      <c r="E733" s="23"/>
    </row>
    <row r="734" spans="1:5" x14ac:dyDescent="0.2">
      <c r="A734" s="23"/>
      <c r="B734" s="78"/>
      <c r="C734" s="23"/>
      <c r="D734" s="23"/>
      <c r="E734" s="23"/>
    </row>
    <row r="735" spans="1:5" x14ac:dyDescent="0.2">
      <c r="A735" s="23"/>
      <c r="B735" s="78"/>
      <c r="C735" s="23"/>
      <c r="D735" s="23"/>
      <c r="E735" s="23"/>
    </row>
    <row r="736" spans="1:5" x14ac:dyDescent="0.2">
      <c r="A736" s="23"/>
      <c r="B736" s="78"/>
      <c r="C736" s="23"/>
      <c r="D736" s="23"/>
      <c r="E736" s="23"/>
    </row>
    <row r="737" spans="1:5" x14ac:dyDescent="0.2">
      <c r="A737" s="23"/>
      <c r="B737" s="78"/>
      <c r="C737" s="23"/>
      <c r="D737" s="23"/>
      <c r="E737" s="23"/>
    </row>
    <row r="738" spans="1:5" x14ac:dyDescent="0.2">
      <c r="A738" s="23"/>
      <c r="B738" s="78"/>
      <c r="C738" s="23"/>
      <c r="D738" s="23"/>
      <c r="E738" s="23"/>
    </row>
    <row r="739" spans="1:5" x14ac:dyDescent="0.2">
      <c r="A739" s="23"/>
      <c r="B739" s="78"/>
      <c r="C739" s="23"/>
      <c r="D739" s="23"/>
      <c r="E739" s="23"/>
    </row>
    <row r="740" spans="1:5" x14ac:dyDescent="0.2">
      <c r="A740" s="23"/>
      <c r="B740" s="78"/>
      <c r="C740" s="23"/>
      <c r="D740" s="23"/>
      <c r="E740" s="23"/>
    </row>
    <row r="741" spans="1:5" x14ac:dyDescent="0.2">
      <c r="A741" s="23"/>
      <c r="B741" s="78"/>
      <c r="C741" s="23"/>
      <c r="D741" s="23"/>
      <c r="E741" s="23"/>
    </row>
    <row r="742" spans="1:5" x14ac:dyDescent="0.2">
      <c r="A742" s="23"/>
      <c r="B742" s="78"/>
      <c r="C742" s="23"/>
      <c r="D742" s="23"/>
      <c r="E742" s="23"/>
    </row>
    <row r="743" spans="1:5" x14ac:dyDescent="0.2">
      <c r="A743" s="23"/>
      <c r="B743" s="78"/>
      <c r="C743" s="23"/>
      <c r="D743" s="23"/>
      <c r="E743" s="23"/>
    </row>
    <row r="744" spans="1:5" x14ac:dyDescent="0.2">
      <c r="A744" s="23"/>
      <c r="B744" s="78"/>
      <c r="C744" s="23"/>
      <c r="D744" s="23"/>
      <c r="E744" s="23"/>
    </row>
    <row r="745" spans="1:5" x14ac:dyDescent="0.2">
      <c r="A745" s="23"/>
      <c r="B745" s="78"/>
      <c r="C745" s="23"/>
      <c r="D745" s="23"/>
      <c r="E745" s="23"/>
    </row>
    <row r="746" spans="1:5" x14ac:dyDescent="0.2">
      <c r="A746" s="23"/>
      <c r="B746" s="78"/>
      <c r="C746" s="23"/>
      <c r="D746" s="23"/>
      <c r="E746" s="23"/>
    </row>
    <row r="747" spans="1:5" x14ac:dyDescent="0.2">
      <c r="A747" s="23"/>
      <c r="B747" s="78"/>
      <c r="C747" s="23"/>
      <c r="D747" s="23"/>
      <c r="E747" s="23"/>
    </row>
    <row r="748" spans="1:5" x14ac:dyDescent="0.2">
      <c r="A748" s="23"/>
      <c r="B748" s="78"/>
      <c r="C748" s="23"/>
      <c r="D748" s="23"/>
      <c r="E748" s="23"/>
    </row>
    <row r="749" spans="1:5" x14ac:dyDescent="0.2">
      <c r="A749" s="23"/>
      <c r="B749" s="78"/>
      <c r="C749" s="23"/>
      <c r="D749" s="23"/>
      <c r="E749" s="23"/>
    </row>
    <row r="750" spans="1:5" x14ac:dyDescent="0.2">
      <c r="A750" s="23"/>
      <c r="B750" s="78"/>
      <c r="C750" s="23"/>
      <c r="D750" s="23"/>
      <c r="E750" s="23"/>
    </row>
    <row r="751" spans="1:5" x14ac:dyDescent="0.2">
      <c r="A751" s="23"/>
      <c r="B751" s="78"/>
      <c r="C751" s="23"/>
      <c r="D751" s="23"/>
      <c r="E751" s="23"/>
    </row>
    <row r="752" spans="1:5" x14ac:dyDescent="0.2">
      <c r="A752" s="23"/>
      <c r="B752" s="78"/>
      <c r="C752" s="23"/>
      <c r="D752" s="23"/>
      <c r="E752" s="23"/>
    </row>
    <row r="753" spans="1:5" x14ac:dyDescent="0.2">
      <c r="A753" s="23"/>
      <c r="B753" s="78"/>
      <c r="C753" s="23"/>
      <c r="D753" s="23"/>
      <c r="E753" s="23"/>
    </row>
    <row r="754" spans="1:5" x14ac:dyDescent="0.2">
      <c r="A754" s="23"/>
      <c r="B754" s="78"/>
      <c r="C754" s="23"/>
      <c r="D754" s="23"/>
      <c r="E754" s="23"/>
    </row>
    <row r="755" spans="1:5" x14ac:dyDescent="0.2">
      <c r="A755" s="23"/>
      <c r="B755" s="78"/>
      <c r="C755" s="23"/>
      <c r="D755" s="23"/>
      <c r="E755" s="23"/>
    </row>
    <row r="756" spans="1:5" x14ac:dyDescent="0.2">
      <c r="A756" s="23"/>
      <c r="B756" s="78"/>
      <c r="C756" s="23"/>
      <c r="D756" s="23"/>
      <c r="E756" s="23"/>
    </row>
    <row r="757" spans="1:5" x14ac:dyDescent="0.2">
      <c r="A757" s="23"/>
      <c r="B757" s="78"/>
      <c r="C757" s="23"/>
      <c r="D757" s="23"/>
      <c r="E757" s="23"/>
    </row>
    <row r="758" spans="1:5" x14ac:dyDescent="0.2">
      <c r="A758" s="23"/>
      <c r="B758" s="78"/>
      <c r="C758" s="23"/>
      <c r="D758" s="23"/>
      <c r="E758" s="23"/>
    </row>
    <row r="759" spans="1:5" x14ac:dyDescent="0.2">
      <c r="A759" s="23"/>
      <c r="B759" s="78"/>
      <c r="C759" s="23"/>
      <c r="D759" s="23"/>
      <c r="E759" s="23"/>
    </row>
    <row r="760" spans="1:5" x14ac:dyDescent="0.2">
      <c r="A760" s="23"/>
      <c r="B760" s="78"/>
      <c r="C760" s="23"/>
      <c r="D760" s="23"/>
      <c r="E760" s="23"/>
    </row>
    <row r="761" spans="1:5" x14ac:dyDescent="0.2">
      <c r="A761" s="23"/>
      <c r="B761" s="78"/>
      <c r="C761" s="23"/>
      <c r="D761" s="23"/>
      <c r="E761" s="23"/>
    </row>
    <row r="762" spans="1:5" x14ac:dyDescent="0.2">
      <c r="A762" s="23"/>
      <c r="B762" s="78"/>
      <c r="C762" s="23"/>
      <c r="D762" s="23"/>
      <c r="E762" s="23"/>
    </row>
    <row r="763" spans="1:5" x14ac:dyDescent="0.2">
      <c r="A763" s="23"/>
      <c r="B763" s="78"/>
      <c r="C763" s="23"/>
      <c r="D763" s="23"/>
      <c r="E763" s="23"/>
    </row>
    <row r="764" spans="1:5" x14ac:dyDescent="0.2">
      <c r="A764" s="23"/>
      <c r="B764" s="78"/>
      <c r="C764" s="23"/>
      <c r="D764" s="23"/>
      <c r="E764" s="23"/>
    </row>
    <row r="765" spans="1:5" x14ac:dyDescent="0.2">
      <c r="A765" s="23"/>
      <c r="B765" s="78"/>
      <c r="C765" s="23"/>
      <c r="D765" s="23"/>
      <c r="E765" s="23"/>
    </row>
    <row r="766" spans="1:5" x14ac:dyDescent="0.2">
      <c r="A766" s="23"/>
      <c r="B766" s="78"/>
      <c r="C766" s="23"/>
      <c r="D766" s="23"/>
      <c r="E766" s="23"/>
    </row>
    <row r="767" spans="1:5" x14ac:dyDescent="0.2">
      <c r="A767" s="23"/>
      <c r="B767" s="78"/>
      <c r="C767" s="23"/>
      <c r="D767" s="23"/>
      <c r="E767" s="23"/>
    </row>
    <row r="768" spans="1:5" x14ac:dyDescent="0.2">
      <c r="A768" s="23"/>
      <c r="B768" s="78"/>
      <c r="C768" s="23"/>
      <c r="D768" s="23"/>
      <c r="E768" s="23"/>
    </row>
    <row r="769" spans="1:5" x14ac:dyDescent="0.2">
      <c r="A769" s="23"/>
      <c r="B769" s="78"/>
      <c r="C769" s="23"/>
      <c r="D769" s="23"/>
      <c r="E769" s="23"/>
    </row>
    <row r="770" spans="1:5" x14ac:dyDescent="0.2">
      <c r="A770" s="23"/>
      <c r="B770" s="78"/>
      <c r="C770" s="23"/>
      <c r="D770" s="23"/>
      <c r="E770" s="23"/>
    </row>
    <row r="771" spans="1:5" x14ac:dyDescent="0.2">
      <c r="A771" s="23"/>
      <c r="B771" s="78"/>
      <c r="C771" s="23"/>
      <c r="D771" s="23"/>
      <c r="E771" s="23"/>
    </row>
    <row r="772" spans="1:5" x14ac:dyDescent="0.2">
      <c r="A772" s="23"/>
      <c r="B772" s="78"/>
      <c r="C772" s="23"/>
      <c r="D772" s="23"/>
      <c r="E772" s="23"/>
    </row>
    <row r="773" spans="1:5" x14ac:dyDescent="0.2">
      <c r="A773" s="23"/>
      <c r="B773" s="78"/>
      <c r="C773" s="23"/>
      <c r="D773" s="23"/>
      <c r="E773" s="23"/>
    </row>
    <row r="774" spans="1:5" x14ac:dyDescent="0.2">
      <c r="A774" s="23"/>
      <c r="B774" s="78"/>
      <c r="C774" s="23"/>
      <c r="D774" s="23"/>
      <c r="E774" s="23"/>
    </row>
    <row r="775" spans="1:5" x14ac:dyDescent="0.2">
      <c r="A775" s="23"/>
      <c r="B775" s="78"/>
      <c r="C775" s="23"/>
      <c r="D775" s="23"/>
      <c r="E775" s="23"/>
    </row>
    <row r="776" spans="1:5" x14ac:dyDescent="0.2">
      <c r="A776" s="23"/>
      <c r="B776" s="78"/>
      <c r="C776" s="23"/>
      <c r="D776" s="23"/>
      <c r="E776" s="23"/>
    </row>
    <row r="777" spans="1:5" x14ac:dyDescent="0.2">
      <c r="A777" s="23"/>
      <c r="B777" s="78"/>
      <c r="C777" s="23"/>
      <c r="D777" s="23"/>
      <c r="E777" s="23"/>
    </row>
    <row r="778" spans="1:5" x14ac:dyDescent="0.2">
      <c r="A778" s="23"/>
      <c r="B778" s="78"/>
      <c r="C778" s="23"/>
      <c r="D778" s="23"/>
      <c r="E778" s="23"/>
    </row>
    <row r="779" spans="1:5" x14ac:dyDescent="0.2">
      <c r="A779" s="23"/>
      <c r="B779" s="78"/>
      <c r="C779" s="23"/>
      <c r="D779" s="23"/>
      <c r="E779" s="23"/>
    </row>
    <row r="780" spans="1:5" x14ac:dyDescent="0.2">
      <c r="A780" s="23"/>
      <c r="B780" s="78"/>
      <c r="C780" s="23"/>
      <c r="D780" s="23"/>
      <c r="E780" s="23"/>
    </row>
    <row r="781" spans="1:5" x14ac:dyDescent="0.2">
      <c r="A781" s="23"/>
      <c r="B781" s="78"/>
      <c r="C781" s="23"/>
      <c r="D781" s="23"/>
      <c r="E781" s="23"/>
    </row>
    <row r="782" spans="1:5" x14ac:dyDescent="0.2">
      <c r="A782" s="23"/>
      <c r="B782" s="78"/>
      <c r="C782" s="23"/>
      <c r="D782" s="23"/>
      <c r="E782" s="23"/>
    </row>
    <row r="783" spans="1:5" x14ac:dyDescent="0.2">
      <c r="A783" s="23"/>
      <c r="B783" s="78"/>
      <c r="C783" s="23"/>
      <c r="D783" s="23"/>
      <c r="E783" s="23"/>
    </row>
    <row r="784" spans="1:5" x14ac:dyDescent="0.2">
      <c r="A784" s="23"/>
      <c r="B784" s="78"/>
      <c r="C784" s="23"/>
      <c r="D784" s="23"/>
      <c r="E784" s="23"/>
    </row>
    <row r="785" spans="1:5" x14ac:dyDescent="0.2">
      <c r="A785" s="23"/>
      <c r="B785" s="78"/>
      <c r="C785" s="23"/>
      <c r="D785" s="23"/>
      <c r="E785" s="23"/>
    </row>
    <row r="786" spans="1:5" x14ac:dyDescent="0.2">
      <c r="A786" s="23"/>
      <c r="B786" s="78"/>
      <c r="C786" s="23"/>
      <c r="D786" s="23"/>
      <c r="E786" s="23"/>
    </row>
    <row r="787" spans="1:5" x14ac:dyDescent="0.2">
      <c r="A787" s="23"/>
      <c r="B787" s="78"/>
      <c r="C787" s="23"/>
      <c r="D787" s="23"/>
      <c r="E787" s="23"/>
    </row>
    <row r="788" spans="1:5" x14ac:dyDescent="0.2">
      <c r="A788" s="23"/>
      <c r="B788" s="78"/>
      <c r="C788" s="23"/>
      <c r="D788" s="23"/>
      <c r="E788" s="23"/>
    </row>
    <row r="789" spans="1:5" x14ac:dyDescent="0.2">
      <c r="A789" s="23"/>
      <c r="B789" s="78"/>
      <c r="C789" s="23"/>
      <c r="D789" s="23"/>
      <c r="E789" s="23"/>
    </row>
    <row r="790" spans="1:5" x14ac:dyDescent="0.2">
      <c r="A790" s="23"/>
      <c r="B790" s="78"/>
      <c r="C790" s="23"/>
      <c r="D790" s="23"/>
      <c r="E790" s="23"/>
    </row>
    <row r="791" spans="1:5" x14ac:dyDescent="0.2">
      <c r="A791" s="23"/>
      <c r="B791" s="78"/>
      <c r="C791" s="23"/>
      <c r="D791" s="23"/>
      <c r="E791" s="23"/>
    </row>
    <row r="792" spans="1:5" x14ac:dyDescent="0.2">
      <c r="A792" s="23"/>
      <c r="B792" s="78"/>
      <c r="C792" s="23"/>
      <c r="D792" s="23"/>
      <c r="E792" s="23"/>
    </row>
    <row r="793" spans="1:5" x14ac:dyDescent="0.2">
      <c r="A793" s="23"/>
      <c r="B793" s="78"/>
      <c r="C793" s="23"/>
      <c r="D793" s="23"/>
      <c r="E793" s="23"/>
    </row>
    <row r="794" spans="1:5" x14ac:dyDescent="0.2">
      <c r="A794" s="23"/>
      <c r="B794" s="78"/>
      <c r="C794" s="23"/>
      <c r="D794" s="23"/>
      <c r="E794" s="23"/>
    </row>
    <row r="795" spans="1:5" x14ac:dyDescent="0.2">
      <c r="A795" s="23"/>
      <c r="B795" s="78"/>
      <c r="C795" s="23"/>
      <c r="D795" s="23"/>
      <c r="E795" s="23"/>
    </row>
    <row r="796" spans="1:5" x14ac:dyDescent="0.2">
      <c r="A796" s="23"/>
      <c r="B796" s="78"/>
      <c r="C796" s="23"/>
      <c r="D796" s="23"/>
      <c r="E796" s="23"/>
    </row>
    <row r="797" spans="1:5" x14ac:dyDescent="0.2">
      <c r="A797" s="23"/>
      <c r="B797" s="78"/>
      <c r="C797" s="23"/>
      <c r="D797" s="23"/>
      <c r="E797" s="23"/>
    </row>
    <row r="798" spans="1:5" x14ac:dyDescent="0.2">
      <c r="A798" s="23"/>
      <c r="B798" s="78"/>
      <c r="C798" s="23"/>
      <c r="D798" s="23"/>
      <c r="E798" s="23"/>
    </row>
    <row r="799" spans="1:5" x14ac:dyDescent="0.2">
      <c r="A799" s="23"/>
      <c r="B799" s="78"/>
      <c r="C799" s="23"/>
      <c r="D799" s="23"/>
      <c r="E799" s="23"/>
    </row>
    <row r="800" spans="1:5" x14ac:dyDescent="0.2">
      <c r="A800" s="23"/>
      <c r="B800" s="78"/>
      <c r="C800" s="23"/>
      <c r="D800" s="23"/>
      <c r="E800" s="23"/>
    </row>
    <row r="801" spans="1:5" x14ac:dyDescent="0.2">
      <c r="A801" s="23"/>
      <c r="B801" s="78"/>
      <c r="C801" s="23"/>
      <c r="D801" s="23"/>
      <c r="E801" s="23"/>
    </row>
    <row r="802" spans="1:5" x14ac:dyDescent="0.2">
      <c r="A802" s="23"/>
      <c r="B802" s="78"/>
      <c r="C802" s="23"/>
      <c r="D802" s="23"/>
      <c r="E802" s="23"/>
    </row>
    <row r="803" spans="1:5" x14ac:dyDescent="0.2">
      <c r="A803" s="23"/>
      <c r="B803" s="78"/>
      <c r="C803" s="23"/>
      <c r="D803" s="23"/>
      <c r="E803" s="23"/>
    </row>
    <row r="804" spans="1:5" x14ac:dyDescent="0.2">
      <c r="A804" s="23"/>
      <c r="B804" s="78"/>
      <c r="C804" s="23"/>
      <c r="D804" s="23"/>
      <c r="E804" s="23"/>
    </row>
    <row r="805" spans="1:5" x14ac:dyDescent="0.2">
      <c r="A805" s="23"/>
      <c r="B805" s="78"/>
      <c r="C805" s="23"/>
      <c r="D805" s="23"/>
      <c r="E805" s="23"/>
    </row>
    <row r="806" spans="1:5" x14ac:dyDescent="0.2">
      <c r="A806" s="23"/>
      <c r="B806" s="78"/>
      <c r="C806" s="23"/>
      <c r="D806" s="23"/>
      <c r="E806" s="23"/>
    </row>
    <row r="807" spans="1:5" x14ac:dyDescent="0.2">
      <c r="A807" s="23"/>
      <c r="B807" s="78"/>
      <c r="C807" s="23"/>
      <c r="D807" s="23"/>
      <c r="E807" s="23"/>
    </row>
    <row r="808" spans="1:5" x14ac:dyDescent="0.2">
      <c r="A808" s="23"/>
      <c r="B808" s="78"/>
      <c r="C808" s="23"/>
      <c r="D808" s="23"/>
      <c r="E808" s="23"/>
    </row>
    <row r="809" spans="1:5" x14ac:dyDescent="0.2">
      <c r="A809" s="23"/>
      <c r="B809" s="78"/>
      <c r="C809" s="23"/>
      <c r="D809" s="23"/>
      <c r="E809" s="23"/>
    </row>
    <row r="810" spans="1:5" x14ac:dyDescent="0.2">
      <c r="A810" s="23"/>
      <c r="B810" s="78"/>
      <c r="C810" s="23"/>
      <c r="D810" s="23"/>
      <c r="E810" s="23"/>
    </row>
    <row r="811" spans="1:5" x14ac:dyDescent="0.2">
      <c r="A811" s="23"/>
      <c r="B811" s="78"/>
      <c r="C811" s="23"/>
      <c r="D811" s="23"/>
      <c r="E811" s="23"/>
    </row>
    <row r="812" spans="1:5" x14ac:dyDescent="0.2">
      <c r="A812" s="23"/>
      <c r="B812" s="78"/>
      <c r="C812" s="23"/>
      <c r="D812" s="23"/>
      <c r="E812" s="23"/>
    </row>
    <row r="813" spans="1:5" x14ac:dyDescent="0.2">
      <c r="A813" s="23"/>
      <c r="B813" s="78"/>
      <c r="C813" s="23"/>
      <c r="D813" s="23"/>
      <c r="E813" s="23"/>
    </row>
    <row r="814" spans="1:5" x14ac:dyDescent="0.2">
      <c r="A814" s="23"/>
      <c r="B814" s="78"/>
      <c r="C814" s="23"/>
      <c r="D814" s="23"/>
      <c r="E814" s="23"/>
    </row>
    <row r="815" spans="1:5" x14ac:dyDescent="0.2">
      <c r="A815" s="23"/>
      <c r="B815" s="78"/>
      <c r="C815" s="23"/>
      <c r="D815" s="23"/>
      <c r="E815" s="23"/>
    </row>
    <row r="816" spans="1:5" x14ac:dyDescent="0.2">
      <c r="A816" s="23"/>
      <c r="B816" s="78"/>
      <c r="C816" s="23"/>
      <c r="D816" s="23"/>
      <c r="E816" s="23"/>
    </row>
    <row r="817" spans="1:5" x14ac:dyDescent="0.2">
      <c r="A817" s="23"/>
      <c r="B817" s="78"/>
      <c r="C817" s="23"/>
      <c r="D817" s="23"/>
      <c r="E817" s="23"/>
    </row>
    <row r="818" spans="1:5" x14ac:dyDescent="0.2">
      <c r="A818" s="23"/>
      <c r="B818" s="78"/>
      <c r="C818" s="23"/>
      <c r="D818" s="23"/>
      <c r="E818" s="23"/>
    </row>
    <row r="819" spans="1:5" x14ac:dyDescent="0.2">
      <c r="A819" s="23"/>
      <c r="B819" s="78"/>
      <c r="C819" s="23"/>
      <c r="D819" s="23"/>
      <c r="E819" s="23"/>
    </row>
    <row r="820" spans="1:5" x14ac:dyDescent="0.2">
      <c r="A820" s="23"/>
      <c r="B820" s="78"/>
      <c r="C820" s="23"/>
      <c r="D820" s="23"/>
      <c r="E820" s="23"/>
    </row>
    <row r="821" spans="1:5" x14ac:dyDescent="0.2">
      <c r="A821" s="23"/>
      <c r="B821" s="78"/>
      <c r="C821" s="23"/>
      <c r="D821" s="23"/>
      <c r="E821" s="23"/>
    </row>
    <row r="822" spans="1:5" x14ac:dyDescent="0.2">
      <c r="A822" s="23"/>
      <c r="B822" s="78"/>
      <c r="C822" s="23"/>
      <c r="D822" s="23"/>
      <c r="E822" s="23"/>
    </row>
    <row r="823" spans="1:5" x14ac:dyDescent="0.2">
      <c r="A823" s="23"/>
      <c r="B823" s="78"/>
      <c r="C823" s="23"/>
      <c r="D823" s="23"/>
      <c r="E823" s="23"/>
    </row>
    <row r="824" spans="1:5" x14ac:dyDescent="0.2">
      <c r="A824" s="23"/>
      <c r="B824" s="78"/>
      <c r="C824" s="23"/>
      <c r="D824" s="23"/>
      <c r="E824" s="23"/>
    </row>
    <row r="825" spans="1:5" x14ac:dyDescent="0.2">
      <c r="A825" s="23"/>
      <c r="B825" s="78"/>
      <c r="C825" s="23"/>
      <c r="D825" s="23"/>
      <c r="E825" s="23"/>
    </row>
    <row r="826" spans="1:5" x14ac:dyDescent="0.2">
      <c r="A826" s="23"/>
      <c r="B826" s="78"/>
      <c r="C826" s="23"/>
      <c r="D826" s="23"/>
      <c r="E826" s="23"/>
    </row>
    <row r="827" spans="1:5" x14ac:dyDescent="0.2">
      <c r="A827" s="23"/>
      <c r="B827" s="78"/>
      <c r="C827" s="23"/>
      <c r="D827" s="23"/>
      <c r="E827" s="23"/>
    </row>
    <row r="828" spans="1:5" x14ac:dyDescent="0.2">
      <c r="A828" s="23"/>
      <c r="B828" s="78"/>
      <c r="C828" s="23"/>
      <c r="D828" s="23"/>
      <c r="E828" s="23"/>
    </row>
    <row r="829" spans="1:5" x14ac:dyDescent="0.2">
      <c r="A829" s="23"/>
      <c r="B829" s="78"/>
      <c r="C829" s="23"/>
      <c r="D829" s="23"/>
      <c r="E829" s="23"/>
    </row>
    <row r="830" spans="1:5" x14ac:dyDescent="0.2">
      <c r="A830" s="23"/>
      <c r="B830" s="78"/>
      <c r="C830" s="23"/>
      <c r="D830" s="23"/>
      <c r="E830" s="23"/>
    </row>
    <row r="831" spans="1:5" x14ac:dyDescent="0.2">
      <c r="A831" s="23"/>
      <c r="B831" s="78"/>
      <c r="C831" s="23"/>
      <c r="D831" s="23"/>
      <c r="E831" s="23"/>
    </row>
    <row r="832" spans="1:5" x14ac:dyDescent="0.2">
      <c r="A832" s="23"/>
      <c r="B832" s="78"/>
      <c r="C832" s="23"/>
      <c r="D832" s="23"/>
      <c r="E832" s="23"/>
    </row>
    <row r="833" spans="1:5" x14ac:dyDescent="0.2">
      <c r="A833" s="23"/>
      <c r="B833" s="78"/>
      <c r="C833" s="23"/>
      <c r="D833" s="23"/>
      <c r="E833" s="23"/>
    </row>
    <row r="834" spans="1:5" x14ac:dyDescent="0.2">
      <c r="A834" s="23"/>
      <c r="B834" s="78"/>
      <c r="C834" s="23"/>
      <c r="D834" s="23"/>
      <c r="E834" s="23"/>
    </row>
    <row r="835" spans="1:5" x14ac:dyDescent="0.2">
      <c r="A835" s="23"/>
      <c r="B835" s="78"/>
      <c r="C835" s="23"/>
      <c r="D835" s="23"/>
      <c r="E835" s="23"/>
    </row>
    <row r="836" spans="1:5" x14ac:dyDescent="0.2">
      <c r="A836" s="23"/>
      <c r="B836" s="78"/>
      <c r="C836" s="23"/>
      <c r="D836" s="23"/>
      <c r="E836" s="23"/>
    </row>
    <row r="837" spans="1:5" x14ac:dyDescent="0.2">
      <c r="A837" s="23"/>
      <c r="B837" s="78"/>
      <c r="C837" s="23"/>
      <c r="D837" s="23"/>
      <c r="E837" s="23"/>
    </row>
    <row r="838" spans="1:5" x14ac:dyDescent="0.2">
      <c r="A838" s="23"/>
      <c r="B838" s="78"/>
      <c r="C838" s="23"/>
      <c r="D838" s="23"/>
      <c r="E838" s="23"/>
    </row>
    <row r="839" spans="1:5" x14ac:dyDescent="0.2">
      <c r="A839" s="23"/>
      <c r="B839" s="78"/>
      <c r="C839" s="23"/>
      <c r="D839" s="23"/>
      <c r="E839" s="23"/>
    </row>
    <row r="840" spans="1:5" x14ac:dyDescent="0.2">
      <c r="A840" s="23"/>
      <c r="B840" s="78"/>
      <c r="C840" s="23"/>
      <c r="D840" s="23"/>
      <c r="E840" s="23"/>
    </row>
    <row r="841" spans="1:5" x14ac:dyDescent="0.2">
      <c r="A841" s="23"/>
      <c r="B841" s="78"/>
      <c r="C841" s="23"/>
      <c r="D841" s="23"/>
      <c r="E841" s="23"/>
    </row>
    <row r="842" spans="1:5" x14ac:dyDescent="0.2">
      <c r="A842" s="23"/>
      <c r="B842" s="78"/>
      <c r="C842" s="23"/>
      <c r="D842" s="23"/>
      <c r="E842" s="23"/>
    </row>
    <row r="843" spans="1:5" x14ac:dyDescent="0.2">
      <c r="A843" s="23"/>
      <c r="B843" s="78"/>
      <c r="C843" s="23"/>
      <c r="D843" s="23"/>
      <c r="E843" s="23"/>
    </row>
    <row r="844" spans="1:5" x14ac:dyDescent="0.2">
      <c r="A844" s="23"/>
      <c r="B844" s="78"/>
      <c r="C844" s="23"/>
      <c r="D844" s="23"/>
      <c r="E844" s="23"/>
    </row>
    <row r="845" spans="1:5" x14ac:dyDescent="0.2">
      <c r="A845" s="23"/>
      <c r="B845" s="78"/>
      <c r="C845" s="23"/>
      <c r="D845" s="23"/>
      <c r="E845" s="23"/>
    </row>
    <row r="846" spans="1:5" x14ac:dyDescent="0.2">
      <c r="A846" s="23"/>
      <c r="B846" s="78"/>
      <c r="C846" s="23"/>
      <c r="D846" s="23"/>
      <c r="E846" s="23"/>
    </row>
    <row r="847" spans="1:5" x14ac:dyDescent="0.2">
      <c r="A847" s="23"/>
      <c r="B847" s="78"/>
      <c r="C847" s="23"/>
      <c r="D847" s="23"/>
      <c r="E847" s="23"/>
    </row>
    <row r="848" spans="1:5" x14ac:dyDescent="0.2">
      <c r="A848" s="23"/>
      <c r="B848" s="78"/>
      <c r="C848" s="23"/>
      <c r="D848" s="23"/>
      <c r="E848" s="23"/>
    </row>
    <row r="849" spans="1:5" x14ac:dyDescent="0.2">
      <c r="A849" s="23"/>
      <c r="B849" s="78"/>
      <c r="C849" s="23"/>
      <c r="D849" s="23"/>
      <c r="E849" s="23"/>
    </row>
    <row r="850" spans="1:5" x14ac:dyDescent="0.2">
      <c r="A850" s="23"/>
      <c r="B850" s="78"/>
      <c r="C850" s="23"/>
      <c r="D850" s="23"/>
      <c r="E850" s="23"/>
    </row>
    <row r="851" spans="1:5" x14ac:dyDescent="0.2">
      <c r="A851" s="23"/>
      <c r="B851" s="78"/>
      <c r="C851" s="23"/>
      <c r="D851" s="23"/>
      <c r="E851" s="23"/>
    </row>
    <row r="852" spans="1:5" x14ac:dyDescent="0.2">
      <c r="A852" s="23"/>
      <c r="B852" s="78"/>
      <c r="C852" s="23"/>
      <c r="D852" s="23"/>
      <c r="E852" s="23"/>
    </row>
    <row r="853" spans="1:5" x14ac:dyDescent="0.2">
      <c r="A853" s="23"/>
      <c r="B853" s="78"/>
      <c r="C853" s="23"/>
      <c r="D853" s="23"/>
      <c r="E853" s="23"/>
    </row>
    <row r="854" spans="1:5" x14ac:dyDescent="0.2">
      <c r="A854" s="23"/>
      <c r="B854" s="78"/>
      <c r="C854" s="23"/>
      <c r="D854" s="23"/>
      <c r="E854" s="23"/>
    </row>
    <row r="855" spans="1:5" x14ac:dyDescent="0.2">
      <c r="A855" s="23"/>
      <c r="B855" s="78"/>
      <c r="C855" s="23"/>
      <c r="D855" s="23"/>
      <c r="E855" s="23"/>
    </row>
    <row r="856" spans="1:5" x14ac:dyDescent="0.2">
      <c r="A856" s="23"/>
      <c r="B856" s="78"/>
      <c r="C856" s="23"/>
      <c r="D856" s="23"/>
      <c r="E856" s="23"/>
    </row>
    <row r="857" spans="1:5" x14ac:dyDescent="0.2">
      <c r="A857" s="23"/>
      <c r="B857" s="78"/>
      <c r="C857" s="23"/>
      <c r="D857" s="23"/>
      <c r="E857" s="23"/>
    </row>
    <row r="858" spans="1:5" x14ac:dyDescent="0.2">
      <c r="A858" s="23"/>
      <c r="B858" s="78"/>
      <c r="C858" s="23"/>
      <c r="D858" s="23"/>
      <c r="E858" s="23"/>
    </row>
    <row r="859" spans="1:5" x14ac:dyDescent="0.2">
      <c r="A859" s="23"/>
      <c r="B859" s="78"/>
      <c r="C859" s="23"/>
      <c r="D859" s="23"/>
      <c r="E859" s="23"/>
    </row>
    <row r="860" spans="1:5" x14ac:dyDescent="0.2">
      <c r="A860" s="23"/>
      <c r="B860" s="78"/>
      <c r="C860" s="23"/>
      <c r="D860" s="23"/>
      <c r="E860" s="23"/>
    </row>
    <row r="861" spans="1:5" x14ac:dyDescent="0.2">
      <c r="A861" s="23"/>
      <c r="B861" s="78"/>
      <c r="C861" s="23"/>
      <c r="D861" s="23"/>
      <c r="E861" s="23"/>
    </row>
    <row r="862" spans="1:5" x14ac:dyDescent="0.2">
      <c r="A862" s="23"/>
      <c r="B862" s="78"/>
      <c r="C862" s="23"/>
      <c r="D862" s="23"/>
      <c r="E862" s="23"/>
    </row>
    <row r="863" spans="1:5" x14ac:dyDescent="0.2">
      <c r="A863" s="23"/>
      <c r="B863" s="78"/>
      <c r="C863" s="23"/>
      <c r="D863" s="23"/>
      <c r="E863" s="23"/>
    </row>
    <row r="864" spans="1:5" x14ac:dyDescent="0.2">
      <c r="A864" s="23"/>
      <c r="B864" s="78"/>
      <c r="C864" s="23"/>
      <c r="D864" s="23"/>
      <c r="E864" s="23"/>
    </row>
    <row r="865" spans="1:5" x14ac:dyDescent="0.2">
      <c r="A865" s="23"/>
      <c r="B865" s="78"/>
      <c r="C865" s="23"/>
      <c r="D865" s="23"/>
      <c r="E865" s="23"/>
    </row>
    <row r="866" spans="1:5" x14ac:dyDescent="0.2">
      <c r="A866" s="23"/>
      <c r="B866" s="78"/>
      <c r="C866" s="23"/>
      <c r="D866" s="23"/>
      <c r="E866" s="23"/>
    </row>
    <row r="867" spans="1:5" x14ac:dyDescent="0.2">
      <c r="A867" s="23"/>
      <c r="B867" s="78"/>
      <c r="C867" s="23"/>
      <c r="D867" s="23"/>
      <c r="E867" s="23"/>
    </row>
    <row r="868" spans="1:5" x14ac:dyDescent="0.2">
      <c r="A868" s="23"/>
      <c r="B868" s="78"/>
      <c r="C868" s="23"/>
      <c r="D868" s="23"/>
      <c r="E868" s="23"/>
    </row>
    <row r="869" spans="1:5" x14ac:dyDescent="0.2">
      <c r="A869" s="23"/>
      <c r="B869" s="78"/>
      <c r="C869" s="23"/>
      <c r="D869" s="23"/>
      <c r="E869" s="23"/>
    </row>
    <row r="870" spans="1:5" x14ac:dyDescent="0.2">
      <c r="A870" s="23"/>
      <c r="B870" s="78"/>
      <c r="C870" s="23"/>
      <c r="D870" s="23"/>
      <c r="E870" s="23"/>
    </row>
    <row r="871" spans="1:5" x14ac:dyDescent="0.2">
      <c r="A871" s="23"/>
      <c r="B871" s="78"/>
      <c r="C871" s="23"/>
      <c r="D871" s="23"/>
      <c r="E871" s="23"/>
    </row>
    <row r="872" spans="1:5" x14ac:dyDescent="0.2">
      <c r="A872" s="23"/>
      <c r="B872" s="78"/>
      <c r="C872" s="23"/>
      <c r="D872" s="23"/>
      <c r="E872" s="23"/>
    </row>
    <row r="873" spans="1:5" x14ac:dyDescent="0.2">
      <c r="A873" s="23"/>
      <c r="B873" s="78"/>
      <c r="C873" s="23"/>
      <c r="D873" s="23"/>
      <c r="E873" s="23"/>
    </row>
    <row r="874" spans="1:5" x14ac:dyDescent="0.2">
      <c r="A874" s="23"/>
      <c r="B874" s="78"/>
      <c r="C874" s="23"/>
      <c r="D874" s="23"/>
      <c r="E874" s="23"/>
    </row>
    <row r="875" spans="1:5" x14ac:dyDescent="0.2">
      <c r="A875" s="23"/>
      <c r="B875" s="78"/>
      <c r="C875" s="23"/>
      <c r="D875" s="23"/>
      <c r="E875" s="23"/>
    </row>
    <row r="876" spans="1:5" x14ac:dyDescent="0.2">
      <c r="A876" s="23"/>
      <c r="B876" s="78"/>
      <c r="C876" s="23"/>
      <c r="D876" s="23"/>
      <c r="E876" s="23"/>
    </row>
    <row r="877" spans="1:5" x14ac:dyDescent="0.2">
      <c r="A877" s="23"/>
      <c r="B877" s="78"/>
      <c r="C877" s="23"/>
      <c r="D877" s="23"/>
      <c r="E877" s="23"/>
    </row>
    <row r="878" spans="1:5" x14ac:dyDescent="0.2">
      <c r="A878" s="23"/>
      <c r="B878" s="78"/>
      <c r="C878" s="23"/>
      <c r="D878" s="23"/>
      <c r="E878" s="23"/>
    </row>
    <row r="879" spans="1:5" x14ac:dyDescent="0.2">
      <c r="A879" s="23"/>
      <c r="B879" s="78"/>
      <c r="C879" s="23"/>
      <c r="D879" s="23"/>
      <c r="E879" s="23"/>
    </row>
    <row r="880" spans="1:5" x14ac:dyDescent="0.2">
      <c r="A880" s="23"/>
      <c r="B880" s="78"/>
      <c r="C880" s="23"/>
      <c r="D880" s="23"/>
      <c r="E880" s="23"/>
    </row>
    <row r="881" spans="1:5" x14ac:dyDescent="0.2">
      <c r="A881" s="23"/>
      <c r="B881" s="78"/>
      <c r="C881" s="23"/>
      <c r="D881" s="23"/>
      <c r="E881" s="23"/>
    </row>
    <row r="882" spans="1:5" x14ac:dyDescent="0.2">
      <c r="A882" s="23"/>
      <c r="B882" s="78"/>
      <c r="C882" s="23"/>
      <c r="D882" s="23"/>
      <c r="E882" s="23"/>
    </row>
    <row r="883" spans="1:5" x14ac:dyDescent="0.2">
      <c r="A883" s="23"/>
      <c r="B883" s="78"/>
      <c r="C883" s="23"/>
      <c r="D883" s="23"/>
      <c r="E883" s="23"/>
    </row>
    <row r="884" spans="1:5" x14ac:dyDescent="0.2">
      <c r="A884" s="23"/>
      <c r="B884" s="78"/>
      <c r="C884" s="23"/>
      <c r="D884" s="23"/>
      <c r="E884" s="23"/>
    </row>
    <row r="885" spans="1:5" x14ac:dyDescent="0.2">
      <c r="A885" s="23"/>
      <c r="B885" s="78"/>
      <c r="C885" s="23"/>
      <c r="D885" s="23"/>
      <c r="E885" s="23"/>
    </row>
    <row r="886" spans="1:5" x14ac:dyDescent="0.2">
      <c r="A886" s="23"/>
      <c r="B886" s="78"/>
      <c r="C886" s="23"/>
      <c r="D886" s="23"/>
      <c r="E886" s="23"/>
    </row>
    <row r="887" spans="1:5" x14ac:dyDescent="0.2">
      <c r="A887" s="23"/>
      <c r="B887" s="78"/>
      <c r="C887" s="23"/>
      <c r="D887" s="23"/>
      <c r="E887" s="23"/>
    </row>
    <row r="888" spans="1:5" x14ac:dyDescent="0.2">
      <c r="A888" s="23"/>
      <c r="B888" s="78"/>
      <c r="C888" s="23"/>
      <c r="D888" s="23"/>
      <c r="E888" s="23"/>
    </row>
    <row r="889" spans="1:5" x14ac:dyDescent="0.2">
      <c r="A889" s="23"/>
      <c r="B889" s="78"/>
      <c r="C889" s="23"/>
      <c r="D889" s="23"/>
      <c r="E889" s="23"/>
    </row>
    <row r="890" spans="1:5" x14ac:dyDescent="0.2">
      <c r="A890" s="23"/>
      <c r="B890" s="78"/>
      <c r="C890" s="23"/>
      <c r="D890" s="23"/>
      <c r="E890" s="23"/>
    </row>
    <row r="891" spans="1:5" x14ac:dyDescent="0.2">
      <c r="A891" s="23"/>
      <c r="B891" s="78"/>
      <c r="C891" s="23"/>
      <c r="D891" s="23"/>
      <c r="E891" s="23"/>
    </row>
    <row r="892" spans="1:5" x14ac:dyDescent="0.2">
      <c r="A892" s="23"/>
      <c r="B892" s="78"/>
      <c r="C892" s="23"/>
      <c r="D892" s="23"/>
      <c r="E892" s="23"/>
    </row>
    <row r="893" spans="1:5" x14ac:dyDescent="0.2">
      <c r="A893" s="23"/>
      <c r="B893" s="78"/>
      <c r="C893" s="23"/>
      <c r="D893" s="23"/>
      <c r="E893" s="23"/>
    </row>
    <row r="894" spans="1:5" x14ac:dyDescent="0.2">
      <c r="A894" s="23"/>
      <c r="B894" s="78"/>
      <c r="C894" s="23"/>
      <c r="D894" s="23"/>
      <c r="E894" s="23"/>
    </row>
    <row r="895" spans="1:5" x14ac:dyDescent="0.2">
      <c r="A895" s="23"/>
      <c r="B895" s="78"/>
      <c r="C895" s="23"/>
      <c r="D895" s="23"/>
      <c r="E895" s="23"/>
    </row>
    <row r="896" spans="1:5" x14ac:dyDescent="0.2">
      <c r="A896" s="23"/>
      <c r="B896" s="78"/>
      <c r="C896" s="23"/>
      <c r="D896" s="23"/>
      <c r="E896" s="23"/>
    </row>
    <row r="897" spans="1:5" x14ac:dyDescent="0.2">
      <c r="A897" s="23"/>
      <c r="B897" s="78"/>
      <c r="C897" s="23"/>
      <c r="D897" s="23"/>
      <c r="E897" s="23"/>
    </row>
    <row r="898" spans="1:5" x14ac:dyDescent="0.2">
      <c r="A898" s="23"/>
      <c r="B898" s="78"/>
      <c r="C898" s="23"/>
      <c r="D898" s="23"/>
      <c r="E898" s="23"/>
    </row>
    <row r="899" spans="1:5" x14ac:dyDescent="0.2">
      <c r="A899" s="23"/>
      <c r="B899" s="78"/>
      <c r="C899" s="23"/>
      <c r="D899" s="23"/>
      <c r="E899" s="23"/>
    </row>
    <row r="900" spans="1:5" x14ac:dyDescent="0.2">
      <c r="A900" s="23"/>
      <c r="B900" s="78"/>
      <c r="C900" s="23"/>
      <c r="D900" s="23"/>
      <c r="E900" s="23"/>
    </row>
    <row r="901" spans="1:5" x14ac:dyDescent="0.2">
      <c r="A901" s="23"/>
      <c r="B901" s="78"/>
      <c r="C901" s="23"/>
      <c r="D901" s="23"/>
      <c r="E901" s="23"/>
    </row>
    <row r="902" spans="1:5" x14ac:dyDescent="0.2">
      <c r="A902" s="23"/>
      <c r="B902" s="78"/>
      <c r="C902" s="23"/>
      <c r="D902" s="23"/>
      <c r="E902" s="23"/>
    </row>
    <row r="903" spans="1:5" x14ac:dyDescent="0.2">
      <c r="A903" s="23"/>
      <c r="B903" s="78"/>
      <c r="C903" s="23"/>
      <c r="D903" s="23"/>
      <c r="E903" s="23"/>
    </row>
    <row r="904" spans="1:5" x14ac:dyDescent="0.2">
      <c r="A904" s="23"/>
      <c r="B904" s="78"/>
      <c r="C904" s="23"/>
      <c r="D904" s="23"/>
      <c r="E904" s="23"/>
    </row>
    <row r="905" spans="1:5" x14ac:dyDescent="0.2">
      <c r="A905" s="23"/>
      <c r="B905" s="78"/>
      <c r="C905" s="23"/>
      <c r="D905" s="23"/>
      <c r="E905" s="23"/>
    </row>
    <row r="906" spans="1:5" x14ac:dyDescent="0.2">
      <c r="A906" s="23"/>
      <c r="B906" s="78"/>
      <c r="C906" s="23"/>
      <c r="D906" s="23"/>
      <c r="E906" s="23"/>
    </row>
    <row r="907" spans="1:5" x14ac:dyDescent="0.2">
      <c r="A907" s="23"/>
      <c r="B907" s="78"/>
      <c r="C907" s="23"/>
      <c r="D907" s="23"/>
      <c r="E907" s="23"/>
    </row>
    <row r="908" spans="1:5" x14ac:dyDescent="0.2">
      <c r="A908" s="23"/>
      <c r="B908" s="78"/>
      <c r="C908" s="23"/>
      <c r="D908" s="23"/>
      <c r="E908" s="23"/>
    </row>
    <row r="909" spans="1:5" x14ac:dyDescent="0.2">
      <c r="A909" s="23"/>
      <c r="B909" s="78"/>
      <c r="C909" s="23"/>
      <c r="D909" s="23"/>
      <c r="E909" s="23"/>
    </row>
    <row r="910" spans="1:5" x14ac:dyDescent="0.2">
      <c r="A910" s="23"/>
      <c r="B910" s="78"/>
      <c r="C910" s="23"/>
      <c r="D910" s="23"/>
      <c r="E910" s="23"/>
    </row>
    <row r="911" spans="1:5" x14ac:dyDescent="0.2">
      <c r="A911" s="23"/>
      <c r="B911" s="78"/>
      <c r="C911" s="23"/>
      <c r="D911" s="23"/>
      <c r="E911" s="23"/>
    </row>
    <row r="912" spans="1:5" x14ac:dyDescent="0.2">
      <c r="A912" s="23"/>
      <c r="B912" s="78"/>
      <c r="C912" s="23"/>
      <c r="D912" s="23"/>
      <c r="E912" s="23"/>
    </row>
    <row r="913" spans="1:5" x14ac:dyDescent="0.2">
      <c r="A913" s="23"/>
      <c r="B913" s="78"/>
      <c r="C913" s="23"/>
      <c r="D913" s="23"/>
      <c r="E913" s="23"/>
    </row>
    <row r="914" spans="1:5" x14ac:dyDescent="0.2">
      <c r="A914" s="23"/>
      <c r="B914" s="78"/>
      <c r="C914" s="23"/>
      <c r="D914" s="23"/>
      <c r="E914" s="23"/>
    </row>
    <row r="915" spans="1:5" x14ac:dyDescent="0.2">
      <c r="A915" s="23"/>
      <c r="B915" s="78"/>
      <c r="C915" s="23"/>
      <c r="D915" s="23"/>
      <c r="E915" s="23"/>
    </row>
    <row r="916" spans="1:5" x14ac:dyDescent="0.2">
      <c r="A916" s="23"/>
      <c r="B916" s="78"/>
      <c r="C916" s="23"/>
      <c r="D916" s="23"/>
      <c r="E916" s="23"/>
    </row>
    <row r="917" spans="1:5" x14ac:dyDescent="0.2">
      <c r="A917" s="23"/>
      <c r="B917" s="78"/>
      <c r="C917" s="23"/>
      <c r="D917" s="23"/>
      <c r="E917" s="23"/>
    </row>
    <row r="918" spans="1:5" x14ac:dyDescent="0.2">
      <c r="A918" s="23"/>
      <c r="B918" s="78"/>
      <c r="C918" s="23"/>
      <c r="D918" s="23"/>
      <c r="E918" s="23"/>
    </row>
    <row r="919" spans="1:5" x14ac:dyDescent="0.2">
      <c r="A919" s="23"/>
      <c r="B919" s="78"/>
      <c r="C919" s="23"/>
      <c r="D919" s="23"/>
      <c r="E919" s="23"/>
    </row>
    <row r="920" spans="1:5" x14ac:dyDescent="0.2">
      <c r="A920" s="23"/>
      <c r="B920" s="78"/>
      <c r="C920" s="23"/>
      <c r="D920" s="23"/>
      <c r="E920" s="23"/>
    </row>
    <row r="921" spans="1:5" x14ac:dyDescent="0.2">
      <c r="A921" s="23"/>
      <c r="B921" s="78"/>
      <c r="C921" s="23"/>
      <c r="D921" s="23"/>
      <c r="E921" s="23"/>
    </row>
    <row r="922" spans="1:5" x14ac:dyDescent="0.2">
      <c r="A922" s="23"/>
      <c r="B922" s="78"/>
      <c r="C922" s="23"/>
      <c r="D922" s="23"/>
      <c r="E922" s="23"/>
    </row>
    <row r="923" spans="1:5" x14ac:dyDescent="0.2">
      <c r="A923" s="23"/>
      <c r="B923" s="78"/>
      <c r="C923" s="23"/>
      <c r="D923" s="23"/>
      <c r="E923" s="23"/>
    </row>
    <row r="924" spans="1:5" x14ac:dyDescent="0.2">
      <c r="A924" s="23"/>
      <c r="B924" s="78"/>
      <c r="C924" s="23"/>
      <c r="D924" s="23"/>
      <c r="E924" s="23"/>
    </row>
    <row r="925" spans="1:5" x14ac:dyDescent="0.2">
      <c r="A925" s="23"/>
      <c r="B925" s="78"/>
      <c r="C925" s="23"/>
      <c r="D925" s="23"/>
      <c r="E925" s="23"/>
    </row>
    <row r="926" spans="1:5" x14ac:dyDescent="0.2">
      <c r="A926" s="23"/>
      <c r="B926" s="78"/>
      <c r="C926" s="23"/>
      <c r="D926" s="23"/>
      <c r="E926" s="23"/>
    </row>
    <row r="927" spans="1:5" x14ac:dyDescent="0.2">
      <c r="A927" s="23"/>
      <c r="B927" s="78"/>
      <c r="C927" s="23"/>
      <c r="D927" s="23"/>
      <c r="E927" s="23"/>
    </row>
    <row r="928" spans="1:5" x14ac:dyDescent="0.2">
      <c r="A928" s="23"/>
      <c r="B928" s="78"/>
      <c r="C928" s="23"/>
      <c r="D928" s="23"/>
      <c r="E928" s="23"/>
    </row>
    <row r="929" spans="1:5" x14ac:dyDescent="0.2">
      <c r="A929" s="23"/>
      <c r="B929" s="78"/>
      <c r="C929" s="23"/>
      <c r="D929" s="23"/>
      <c r="E929" s="23"/>
    </row>
    <row r="930" spans="1:5" x14ac:dyDescent="0.2">
      <c r="A930" s="23"/>
      <c r="B930" s="78"/>
      <c r="C930" s="23"/>
      <c r="D930" s="23"/>
      <c r="E930" s="23"/>
    </row>
    <row r="931" spans="1:5" x14ac:dyDescent="0.2">
      <c r="A931" s="23"/>
      <c r="B931" s="78"/>
      <c r="C931" s="23"/>
      <c r="D931" s="23"/>
      <c r="E931" s="23"/>
    </row>
    <row r="932" spans="1:5" x14ac:dyDescent="0.2">
      <c r="A932" s="23"/>
      <c r="B932" s="78"/>
      <c r="C932" s="23"/>
      <c r="D932" s="23"/>
      <c r="E932" s="23"/>
    </row>
    <row r="933" spans="1:5" x14ac:dyDescent="0.2">
      <c r="A933" s="23"/>
      <c r="B933" s="78"/>
      <c r="C933" s="23"/>
      <c r="D933" s="23"/>
      <c r="E933" s="23"/>
    </row>
    <row r="934" spans="1:5" x14ac:dyDescent="0.2">
      <c r="A934" s="23"/>
      <c r="B934" s="78"/>
      <c r="C934" s="23"/>
      <c r="D934" s="23"/>
      <c r="E934" s="23"/>
    </row>
    <row r="935" spans="1:5" x14ac:dyDescent="0.2">
      <c r="A935" s="23"/>
      <c r="B935" s="78"/>
      <c r="C935" s="23"/>
      <c r="D935" s="23"/>
      <c r="E935" s="23"/>
    </row>
    <row r="936" spans="1:5" x14ac:dyDescent="0.2">
      <c r="A936" s="23"/>
      <c r="B936" s="78"/>
      <c r="C936" s="23"/>
      <c r="D936" s="23"/>
      <c r="E936" s="23"/>
    </row>
    <row r="937" spans="1:5" x14ac:dyDescent="0.2">
      <c r="A937" s="23"/>
      <c r="B937" s="78"/>
      <c r="C937" s="23"/>
      <c r="D937" s="23"/>
      <c r="E937" s="23"/>
    </row>
    <row r="938" spans="1:5" x14ac:dyDescent="0.2">
      <c r="A938" s="23"/>
      <c r="B938" s="78"/>
      <c r="C938" s="23"/>
      <c r="D938" s="23"/>
      <c r="E938" s="23"/>
    </row>
    <row r="939" spans="1:5" x14ac:dyDescent="0.2">
      <c r="A939" s="23"/>
      <c r="B939" s="78"/>
      <c r="C939" s="23"/>
      <c r="D939" s="23"/>
      <c r="E939" s="23"/>
    </row>
    <row r="940" spans="1:5" x14ac:dyDescent="0.2">
      <c r="A940" s="23"/>
      <c r="B940" s="78"/>
      <c r="C940" s="23"/>
      <c r="D940" s="23"/>
      <c r="E940" s="23"/>
    </row>
    <row r="941" spans="1:5" x14ac:dyDescent="0.2">
      <c r="A941" s="23"/>
      <c r="B941" s="78"/>
      <c r="C941" s="23"/>
      <c r="D941" s="23"/>
      <c r="E941" s="23"/>
    </row>
    <row r="942" spans="1:5" x14ac:dyDescent="0.2">
      <c r="A942" s="23"/>
      <c r="B942" s="78"/>
      <c r="C942" s="23"/>
      <c r="D942" s="23"/>
      <c r="E942" s="23"/>
    </row>
    <row r="943" spans="1:5" x14ac:dyDescent="0.2">
      <c r="A943" s="23"/>
      <c r="B943" s="78"/>
      <c r="C943" s="23"/>
      <c r="D943" s="23"/>
      <c r="E943" s="23"/>
    </row>
    <row r="944" spans="1:5" x14ac:dyDescent="0.2">
      <c r="A944" s="23"/>
      <c r="B944" s="78"/>
      <c r="C944" s="23"/>
      <c r="D944" s="23"/>
      <c r="E944" s="23"/>
    </row>
    <row r="945" spans="1:5" x14ac:dyDescent="0.2">
      <c r="A945" s="23"/>
      <c r="B945" s="78"/>
      <c r="C945" s="23"/>
      <c r="D945" s="23"/>
      <c r="E945" s="23"/>
    </row>
    <row r="946" spans="1:5" x14ac:dyDescent="0.2">
      <c r="A946" s="23"/>
      <c r="B946" s="78"/>
      <c r="C946" s="23"/>
      <c r="D946" s="23"/>
      <c r="E946" s="23"/>
    </row>
    <row r="947" spans="1:5" x14ac:dyDescent="0.2">
      <c r="A947" s="23"/>
      <c r="B947" s="78"/>
      <c r="C947" s="23"/>
      <c r="D947" s="23"/>
      <c r="E947" s="23"/>
    </row>
    <row r="948" spans="1:5" x14ac:dyDescent="0.2">
      <c r="A948" s="23"/>
      <c r="B948" s="78"/>
      <c r="C948" s="23"/>
      <c r="D948" s="23"/>
      <c r="E948" s="23"/>
    </row>
    <row r="949" spans="1:5" x14ac:dyDescent="0.2">
      <c r="A949" s="23"/>
      <c r="B949" s="78"/>
      <c r="C949" s="23"/>
      <c r="D949" s="23"/>
      <c r="E949" s="23"/>
    </row>
    <row r="950" spans="1:5" x14ac:dyDescent="0.2">
      <c r="A950" s="23"/>
      <c r="B950" s="78"/>
      <c r="C950" s="23"/>
      <c r="D950" s="23"/>
      <c r="E950" s="23"/>
    </row>
    <row r="951" spans="1:5" x14ac:dyDescent="0.2">
      <c r="A951" s="23"/>
      <c r="B951" s="78"/>
      <c r="C951" s="23"/>
      <c r="D951" s="23"/>
      <c r="E951" s="23"/>
    </row>
    <row r="952" spans="1:5" x14ac:dyDescent="0.2">
      <c r="A952" s="23"/>
      <c r="B952" s="78"/>
      <c r="C952" s="23"/>
      <c r="D952" s="23"/>
      <c r="E952" s="23"/>
    </row>
    <row r="953" spans="1:5" x14ac:dyDescent="0.2">
      <c r="A953" s="23"/>
      <c r="B953" s="78"/>
      <c r="C953" s="23"/>
      <c r="D953" s="23"/>
      <c r="E953" s="23"/>
    </row>
    <row r="954" spans="1:5" x14ac:dyDescent="0.2">
      <c r="A954" s="23"/>
      <c r="B954" s="78"/>
      <c r="C954" s="23"/>
      <c r="D954" s="23"/>
      <c r="E954" s="23"/>
    </row>
    <row r="955" spans="1:5" x14ac:dyDescent="0.2">
      <c r="A955" s="23"/>
      <c r="B955" s="78"/>
      <c r="C955" s="23"/>
      <c r="D955" s="23"/>
      <c r="E955" s="23"/>
    </row>
    <row r="956" spans="1:5" x14ac:dyDescent="0.2">
      <c r="A956" s="23"/>
      <c r="B956" s="78"/>
      <c r="C956" s="23"/>
      <c r="D956" s="23"/>
      <c r="E956" s="23"/>
    </row>
    <row r="957" spans="1:5" x14ac:dyDescent="0.2">
      <c r="A957" s="23"/>
      <c r="B957" s="78"/>
      <c r="C957" s="23"/>
      <c r="D957" s="23"/>
      <c r="E957" s="23"/>
    </row>
    <row r="958" spans="1:5" x14ac:dyDescent="0.2">
      <c r="A958" s="23"/>
      <c r="B958" s="78"/>
      <c r="C958" s="23"/>
      <c r="D958" s="23"/>
      <c r="E958" s="23"/>
    </row>
    <row r="959" spans="1:5" x14ac:dyDescent="0.2">
      <c r="A959" s="23"/>
      <c r="B959" s="78"/>
      <c r="C959" s="23"/>
      <c r="D959" s="23"/>
      <c r="E959" s="23"/>
    </row>
    <row r="960" spans="1:5" x14ac:dyDescent="0.2">
      <c r="A960" s="23"/>
      <c r="B960" s="78"/>
      <c r="C960" s="23"/>
      <c r="D960" s="23"/>
      <c r="E960" s="23"/>
    </row>
    <row r="961" spans="1:5" x14ac:dyDescent="0.2">
      <c r="A961" s="23"/>
      <c r="B961" s="78"/>
      <c r="C961" s="23"/>
      <c r="D961" s="23"/>
      <c r="E961" s="23"/>
    </row>
    <row r="962" spans="1:5" x14ac:dyDescent="0.2">
      <c r="A962" s="23"/>
      <c r="B962" s="78"/>
      <c r="C962" s="23"/>
      <c r="D962" s="23"/>
      <c r="E962" s="23"/>
    </row>
    <row r="963" spans="1:5" x14ac:dyDescent="0.2">
      <c r="A963" s="23"/>
      <c r="B963" s="78"/>
      <c r="C963" s="23"/>
      <c r="D963" s="23"/>
      <c r="E963" s="23"/>
    </row>
    <row r="964" spans="1:5" x14ac:dyDescent="0.2">
      <c r="A964" s="23"/>
      <c r="B964" s="78"/>
      <c r="C964" s="23"/>
      <c r="D964" s="23"/>
      <c r="E964" s="23"/>
    </row>
    <row r="965" spans="1:5" x14ac:dyDescent="0.2">
      <c r="A965" s="23"/>
      <c r="B965" s="78"/>
      <c r="C965" s="23"/>
      <c r="D965" s="23"/>
      <c r="E965" s="23"/>
    </row>
    <row r="966" spans="1:5" x14ac:dyDescent="0.2">
      <c r="A966" s="23"/>
      <c r="B966" s="78"/>
      <c r="C966" s="23"/>
      <c r="D966" s="23"/>
      <c r="E966" s="23"/>
    </row>
    <row r="967" spans="1:5" x14ac:dyDescent="0.2">
      <c r="A967" s="23"/>
      <c r="B967" s="78"/>
      <c r="C967" s="23"/>
      <c r="D967" s="23"/>
      <c r="E967" s="23"/>
    </row>
    <row r="968" spans="1:5" x14ac:dyDescent="0.2">
      <c r="A968" s="23"/>
      <c r="B968" s="78"/>
      <c r="C968" s="23"/>
      <c r="D968" s="23"/>
      <c r="E968" s="23"/>
    </row>
    <row r="969" spans="1:5" x14ac:dyDescent="0.2">
      <c r="A969" s="23"/>
      <c r="B969" s="78"/>
      <c r="C969" s="23"/>
      <c r="D969" s="23"/>
      <c r="E969" s="23"/>
    </row>
    <row r="970" spans="1:5" x14ac:dyDescent="0.2">
      <c r="A970" s="23"/>
      <c r="B970" s="78"/>
      <c r="C970" s="23"/>
      <c r="D970" s="23"/>
      <c r="E970" s="23"/>
    </row>
    <row r="971" spans="1:5" x14ac:dyDescent="0.2">
      <c r="A971" s="23"/>
      <c r="B971" s="78"/>
      <c r="C971" s="23"/>
      <c r="D971" s="23"/>
      <c r="E971" s="23"/>
    </row>
    <row r="972" spans="1:5" x14ac:dyDescent="0.2">
      <c r="A972" s="23"/>
      <c r="B972" s="78"/>
      <c r="C972" s="23"/>
      <c r="D972" s="23"/>
      <c r="E972" s="23"/>
    </row>
    <row r="973" spans="1:5" x14ac:dyDescent="0.2">
      <c r="A973" s="23"/>
      <c r="B973" s="78"/>
      <c r="C973" s="23"/>
      <c r="D973" s="23"/>
      <c r="E973" s="23"/>
    </row>
    <row r="974" spans="1:5" x14ac:dyDescent="0.2">
      <c r="A974" s="23"/>
      <c r="B974" s="78"/>
      <c r="C974" s="23"/>
      <c r="D974" s="23"/>
      <c r="E974" s="23"/>
    </row>
    <row r="975" spans="1:5" x14ac:dyDescent="0.2">
      <c r="A975" s="23"/>
      <c r="B975" s="78"/>
      <c r="C975" s="23"/>
      <c r="D975" s="23"/>
      <c r="E975" s="23"/>
    </row>
    <row r="976" spans="1:5" x14ac:dyDescent="0.2">
      <c r="A976" s="23"/>
      <c r="B976" s="78"/>
      <c r="C976" s="23"/>
      <c r="D976" s="23"/>
      <c r="E976" s="23"/>
    </row>
    <row r="977" spans="1:5" x14ac:dyDescent="0.2">
      <c r="A977" s="23"/>
      <c r="B977" s="78"/>
      <c r="C977" s="23"/>
      <c r="D977" s="23"/>
      <c r="E977" s="23"/>
    </row>
    <row r="978" spans="1:5" x14ac:dyDescent="0.2">
      <c r="A978" s="23"/>
      <c r="B978" s="78"/>
      <c r="C978" s="23"/>
      <c r="D978" s="23"/>
      <c r="E978" s="23"/>
    </row>
    <row r="979" spans="1:5" x14ac:dyDescent="0.2">
      <c r="A979" s="23"/>
      <c r="B979" s="78"/>
      <c r="C979" s="23"/>
      <c r="D979" s="23"/>
      <c r="E979" s="23"/>
    </row>
    <row r="980" spans="1:5" x14ac:dyDescent="0.2">
      <c r="A980" s="23"/>
      <c r="B980" s="78"/>
      <c r="C980" s="23"/>
      <c r="D980" s="23"/>
      <c r="E980" s="23"/>
    </row>
    <row r="981" spans="1:5" x14ac:dyDescent="0.2">
      <c r="A981" s="23"/>
      <c r="B981" s="78"/>
      <c r="C981" s="23"/>
      <c r="D981" s="23"/>
      <c r="E981" s="23"/>
    </row>
    <row r="982" spans="1:5" x14ac:dyDescent="0.2">
      <c r="A982" s="23"/>
      <c r="B982" s="78"/>
      <c r="C982" s="23"/>
      <c r="D982" s="23"/>
      <c r="E982" s="23"/>
    </row>
    <row r="983" spans="1:5" x14ac:dyDescent="0.2">
      <c r="A983" s="23"/>
      <c r="B983" s="78"/>
      <c r="C983" s="23"/>
      <c r="D983" s="23"/>
      <c r="E983" s="23"/>
    </row>
    <row r="984" spans="1:5" x14ac:dyDescent="0.2">
      <c r="A984" s="23"/>
      <c r="B984" s="78"/>
      <c r="C984" s="23"/>
      <c r="D984" s="23"/>
      <c r="E984" s="23"/>
    </row>
    <row r="985" spans="1:5" x14ac:dyDescent="0.2">
      <c r="A985" s="23"/>
      <c r="B985" s="78"/>
      <c r="C985" s="23"/>
      <c r="D985" s="23"/>
      <c r="E985" s="23"/>
    </row>
    <row r="986" spans="1:5" x14ac:dyDescent="0.2">
      <c r="A986" s="23"/>
      <c r="B986" s="78"/>
      <c r="C986" s="23"/>
      <c r="D986" s="23"/>
      <c r="E986" s="23"/>
    </row>
    <row r="987" spans="1:5" x14ac:dyDescent="0.2">
      <c r="A987" s="23"/>
      <c r="B987" s="78"/>
      <c r="C987" s="23"/>
      <c r="D987" s="23"/>
      <c r="E987" s="23"/>
    </row>
    <row r="988" spans="1:5" x14ac:dyDescent="0.2">
      <c r="A988" s="23"/>
      <c r="B988" s="78"/>
      <c r="C988" s="23"/>
      <c r="D988" s="23"/>
      <c r="E988" s="23"/>
    </row>
    <row r="989" spans="1:5" x14ac:dyDescent="0.2">
      <c r="A989" s="23"/>
      <c r="B989" s="78"/>
      <c r="C989" s="23"/>
      <c r="D989" s="23"/>
      <c r="E989" s="23"/>
    </row>
    <row r="990" spans="1:5" x14ac:dyDescent="0.2">
      <c r="A990" s="23"/>
      <c r="B990" s="78"/>
      <c r="C990" s="23"/>
      <c r="D990" s="23"/>
      <c r="E990" s="23"/>
    </row>
    <row r="991" spans="1:5" x14ac:dyDescent="0.2">
      <c r="A991" s="23"/>
      <c r="B991" s="78"/>
      <c r="C991" s="23"/>
      <c r="D991" s="23"/>
      <c r="E991" s="23"/>
    </row>
    <row r="992" spans="1:5" x14ac:dyDescent="0.2">
      <c r="A992" s="23"/>
      <c r="B992" s="78"/>
      <c r="C992" s="23"/>
      <c r="D992" s="23"/>
      <c r="E992" s="23"/>
    </row>
    <row r="993" spans="1:5" x14ac:dyDescent="0.2">
      <c r="A993" s="23"/>
      <c r="B993" s="78"/>
      <c r="C993" s="23"/>
      <c r="D993" s="23"/>
      <c r="E993" s="23"/>
    </row>
    <row r="994" spans="1:5" x14ac:dyDescent="0.2">
      <c r="A994" s="23"/>
      <c r="B994" s="78"/>
      <c r="C994" s="23"/>
      <c r="D994" s="23"/>
      <c r="E994" s="23"/>
    </row>
    <row r="995" spans="1:5" x14ac:dyDescent="0.2">
      <c r="A995" s="23"/>
      <c r="B995" s="78"/>
      <c r="C995" s="23"/>
      <c r="D995" s="23"/>
      <c r="E995" s="23"/>
    </row>
    <row r="996" spans="1:5" x14ac:dyDescent="0.2">
      <c r="A996" s="23"/>
      <c r="B996" s="78"/>
      <c r="C996" s="23"/>
      <c r="D996" s="23"/>
      <c r="E996" s="23"/>
    </row>
    <row r="997" spans="1:5" x14ac:dyDescent="0.2">
      <c r="A997" s="23"/>
      <c r="B997" s="78"/>
      <c r="C997" s="23"/>
      <c r="D997" s="23"/>
      <c r="E997" s="23"/>
    </row>
    <row r="998" spans="1:5" x14ac:dyDescent="0.2">
      <c r="A998" s="23"/>
      <c r="B998" s="78"/>
      <c r="C998" s="23"/>
      <c r="D998" s="23"/>
      <c r="E998" s="23"/>
    </row>
    <row r="999" spans="1:5" x14ac:dyDescent="0.2">
      <c r="A999" s="23"/>
      <c r="B999" s="78"/>
      <c r="C999" s="23"/>
      <c r="D999" s="23"/>
      <c r="E999" s="23"/>
    </row>
    <row r="1000" spans="1:5" x14ac:dyDescent="0.2">
      <c r="A1000" s="23"/>
      <c r="B1000" s="78"/>
      <c r="C1000" s="23"/>
      <c r="D1000" s="23"/>
      <c r="E1000" s="23"/>
    </row>
    <row r="1001" spans="1:5" x14ac:dyDescent="0.2">
      <c r="A1001" s="23"/>
      <c r="B1001" s="78"/>
      <c r="C1001" s="23"/>
      <c r="D1001" s="23"/>
      <c r="E1001" s="23"/>
    </row>
    <row r="1002" spans="1:5" x14ac:dyDescent="0.2">
      <c r="A1002" s="23"/>
      <c r="B1002" s="78"/>
      <c r="C1002" s="23"/>
      <c r="D1002" s="23"/>
      <c r="E1002" s="23"/>
    </row>
    <row r="1003" spans="1:5" x14ac:dyDescent="0.2">
      <c r="A1003" s="23"/>
      <c r="B1003" s="78"/>
      <c r="C1003" s="23"/>
      <c r="D1003" s="23"/>
      <c r="E1003" s="23"/>
    </row>
    <row r="1004" spans="1:5" x14ac:dyDescent="0.2">
      <c r="A1004" s="23"/>
      <c r="B1004" s="78"/>
      <c r="C1004" s="23"/>
      <c r="D1004" s="23"/>
      <c r="E1004" s="23"/>
    </row>
    <row r="1005" spans="1:5" x14ac:dyDescent="0.2">
      <c r="A1005" s="23"/>
      <c r="B1005" s="78"/>
      <c r="C1005" s="23"/>
      <c r="D1005" s="23"/>
      <c r="E1005" s="23"/>
    </row>
    <row r="1006" spans="1:5" x14ac:dyDescent="0.2">
      <c r="A1006" s="23"/>
      <c r="B1006" s="78"/>
      <c r="C1006" s="23"/>
      <c r="D1006" s="23"/>
      <c r="E1006" s="23"/>
    </row>
    <row r="1007" spans="1:5" x14ac:dyDescent="0.2">
      <c r="A1007" s="23"/>
      <c r="B1007" s="78"/>
      <c r="C1007" s="23"/>
      <c r="D1007" s="23"/>
      <c r="E1007" s="23"/>
    </row>
    <row r="1008" spans="1:5" x14ac:dyDescent="0.2">
      <c r="A1008" s="23"/>
      <c r="B1008" s="78"/>
      <c r="C1008" s="23"/>
      <c r="D1008" s="23"/>
      <c r="E1008" s="23"/>
    </row>
    <row r="1009" spans="1:5" x14ac:dyDescent="0.2">
      <c r="A1009" s="23"/>
      <c r="B1009" s="78"/>
      <c r="C1009" s="23"/>
      <c r="D1009" s="23"/>
      <c r="E1009" s="23"/>
    </row>
    <row r="1010" spans="1:5" x14ac:dyDescent="0.2">
      <c r="A1010" s="23"/>
      <c r="B1010" s="78"/>
      <c r="C1010" s="23"/>
      <c r="D1010" s="23"/>
      <c r="E1010" s="23"/>
    </row>
    <row r="1011" spans="1:5" x14ac:dyDescent="0.2">
      <c r="A1011" s="23"/>
      <c r="B1011" s="78"/>
      <c r="C1011" s="23"/>
      <c r="D1011" s="23"/>
      <c r="E1011" s="23"/>
    </row>
    <row r="1012" spans="1:5" x14ac:dyDescent="0.2">
      <c r="A1012" s="23"/>
      <c r="B1012" s="78"/>
      <c r="C1012" s="23"/>
      <c r="D1012" s="23"/>
      <c r="E1012" s="23"/>
    </row>
    <row r="1013" spans="1:5" x14ac:dyDescent="0.2">
      <c r="A1013" s="23"/>
      <c r="B1013" s="78"/>
      <c r="C1013" s="23"/>
      <c r="D1013" s="23"/>
      <c r="E1013" s="23"/>
    </row>
    <row r="1014" spans="1:5" x14ac:dyDescent="0.2">
      <c r="A1014" s="23"/>
      <c r="B1014" s="78"/>
      <c r="C1014" s="23"/>
      <c r="D1014" s="23"/>
      <c r="E1014" s="23"/>
    </row>
    <row r="1015" spans="1:5" x14ac:dyDescent="0.2">
      <c r="A1015" s="23"/>
      <c r="B1015" s="78"/>
      <c r="C1015" s="23"/>
      <c r="D1015" s="23"/>
      <c r="E1015" s="23"/>
    </row>
    <row r="1016" spans="1:5" x14ac:dyDescent="0.2">
      <c r="A1016" s="23"/>
      <c r="B1016" s="78"/>
      <c r="C1016" s="23"/>
      <c r="D1016" s="23"/>
      <c r="E1016" s="23"/>
    </row>
    <row r="1017" spans="1:5" x14ac:dyDescent="0.2">
      <c r="A1017" s="23"/>
      <c r="B1017" s="78"/>
      <c r="C1017" s="23"/>
      <c r="D1017" s="23"/>
      <c r="E1017" s="23"/>
    </row>
    <row r="1018" spans="1:5" x14ac:dyDescent="0.2">
      <c r="A1018" s="23"/>
      <c r="B1018" s="78"/>
      <c r="C1018" s="23"/>
      <c r="D1018" s="23"/>
      <c r="E1018" s="23"/>
    </row>
    <row r="1019" spans="1:5" x14ac:dyDescent="0.2">
      <c r="A1019" s="23"/>
      <c r="B1019" s="78"/>
      <c r="C1019" s="23"/>
      <c r="D1019" s="23"/>
      <c r="E1019" s="23"/>
    </row>
    <row r="1020" spans="1:5" x14ac:dyDescent="0.2">
      <c r="A1020" s="23"/>
      <c r="B1020" s="78"/>
      <c r="C1020" s="23"/>
      <c r="D1020" s="23"/>
      <c r="E1020" s="23"/>
    </row>
    <row r="1021" spans="1:5" x14ac:dyDescent="0.2">
      <c r="A1021" s="23"/>
      <c r="B1021" s="78"/>
      <c r="C1021" s="23"/>
      <c r="D1021" s="23"/>
      <c r="E1021" s="23"/>
    </row>
    <row r="1022" spans="1:5" x14ac:dyDescent="0.2">
      <c r="A1022" s="23"/>
      <c r="B1022" s="78"/>
      <c r="C1022" s="23"/>
      <c r="D1022" s="23"/>
      <c r="E1022" s="23"/>
    </row>
    <row r="1023" spans="1:5" x14ac:dyDescent="0.2">
      <c r="A1023" s="23"/>
      <c r="B1023" s="78"/>
      <c r="C1023" s="23"/>
      <c r="D1023" s="23"/>
      <c r="E1023" s="23"/>
    </row>
    <row r="1024" spans="1:5" x14ac:dyDescent="0.2">
      <c r="A1024" s="23"/>
      <c r="B1024" s="78"/>
      <c r="C1024" s="23"/>
      <c r="D1024" s="23"/>
      <c r="E1024" s="23"/>
    </row>
    <row r="1025" spans="1:5" x14ac:dyDescent="0.2">
      <c r="A1025" s="23"/>
      <c r="B1025" s="78"/>
      <c r="C1025" s="23"/>
      <c r="D1025" s="23"/>
      <c r="E1025" s="23"/>
    </row>
    <row r="1026" spans="1:5" x14ac:dyDescent="0.2">
      <c r="A1026" s="23"/>
      <c r="B1026" s="78"/>
      <c r="C1026" s="23"/>
      <c r="D1026" s="23"/>
      <c r="E1026" s="23"/>
    </row>
    <row r="1027" spans="1:5" x14ac:dyDescent="0.2">
      <c r="A1027" s="23"/>
      <c r="B1027" s="78"/>
      <c r="C1027" s="23"/>
      <c r="D1027" s="23"/>
      <c r="E1027" s="23"/>
    </row>
    <row r="1028" spans="1:5" x14ac:dyDescent="0.2">
      <c r="A1028" s="23"/>
      <c r="B1028" s="78"/>
      <c r="C1028" s="23"/>
      <c r="D1028" s="23"/>
      <c r="E1028" s="23"/>
    </row>
    <row r="1029" spans="1:5" x14ac:dyDescent="0.2">
      <c r="A1029" s="23"/>
      <c r="B1029" s="78"/>
      <c r="C1029" s="23"/>
      <c r="D1029" s="23"/>
      <c r="E1029" s="23"/>
    </row>
    <row r="1030" spans="1:5" x14ac:dyDescent="0.2">
      <c r="A1030" s="23"/>
      <c r="B1030" s="78"/>
      <c r="C1030" s="23"/>
      <c r="D1030" s="23"/>
      <c r="E1030" s="23"/>
    </row>
    <row r="1031" spans="1:5" x14ac:dyDescent="0.2">
      <c r="A1031" s="23"/>
      <c r="B1031" s="78"/>
      <c r="C1031" s="23"/>
      <c r="D1031" s="23"/>
      <c r="E1031" s="23"/>
    </row>
    <row r="1032" spans="1:5" x14ac:dyDescent="0.2">
      <c r="A1032" s="23"/>
      <c r="B1032" s="78"/>
      <c r="C1032" s="23"/>
      <c r="D1032" s="23"/>
      <c r="E1032" s="23"/>
    </row>
    <row r="1033" spans="1:5" x14ac:dyDescent="0.2">
      <c r="A1033" s="23"/>
      <c r="B1033" s="78"/>
      <c r="C1033" s="23"/>
      <c r="D1033" s="23"/>
      <c r="E1033" s="23"/>
    </row>
    <row r="1034" spans="1:5" x14ac:dyDescent="0.2">
      <c r="A1034" s="23"/>
      <c r="B1034" s="78"/>
      <c r="C1034" s="23"/>
      <c r="D1034" s="23"/>
      <c r="E1034" s="23"/>
    </row>
    <row r="1035" spans="1:5" x14ac:dyDescent="0.2">
      <c r="A1035" s="23"/>
      <c r="B1035" s="78"/>
      <c r="C1035" s="23"/>
      <c r="D1035" s="23"/>
      <c r="E1035" s="23"/>
    </row>
    <row r="1036" spans="1:5" x14ac:dyDescent="0.2">
      <c r="A1036" s="23"/>
      <c r="B1036" s="78"/>
      <c r="C1036" s="23"/>
      <c r="D1036" s="23"/>
      <c r="E1036" s="23"/>
    </row>
    <row r="1037" spans="1:5" x14ac:dyDescent="0.2">
      <c r="A1037" s="23"/>
      <c r="B1037" s="78"/>
      <c r="C1037" s="23"/>
      <c r="D1037" s="23"/>
      <c r="E1037" s="23"/>
    </row>
    <row r="1038" spans="1:5" x14ac:dyDescent="0.2">
      <c r="A1038" s="23"/>
      <c r="B1038" s="78"/>
      <c r="C1038" s="23"/>
      <c r="D1038" s="23"/>
      <c r="E1038" s="23"/>
    </row>
    <row r="1039" spans="1:5" x14ac:dyDescent="0.2">
      <c r="A1039" s="23"/>
      <c r="B1039" s="78"/>
      <c r="C1039" s="23"/>
      <c r="D1039" s="23"/>
      <c r="E1039" s="23"/>
    </row>
    <row r="1040" spans="1:5" x14ac:dyDescent="0.2">
      <c r="A1040" s="23"/>
      <c r="B1040" s="78"/>
      <c r="C1040" s="23"/>
      <c r="D1040" s="23"/>
      <c r="E1040" s="23"/>
    </row>
    <row r="1041" spans="1:5" x14ac:dyDescent="0.2">
      <c r="A1041" s="23"/>
      <c r="B1041" s="78"/>
      <c r="C1041" s="23"/>
      <c r="D1041" s="23"/>
      <c r="E1041" s="23"/>
    </row>
    <row r="1042" spans="1:5" x14ac:dyDescent="0.2">
      <c r="A1042" s="23"/>
      <c r="B1042" s="78"/>
      <c r="C1042" s="23"/>
      <c r="D1042" s="23"/>
      <c r="E1042" s="23"/>
    </row>
    <row r="1043" spans="1:5" x14ac:dyDescent="0.2">
      <c r="A1043" s="23"/>
      <c r="B1043" s="78"/>
      <c r="C1043" s="23"/>
      <c r="D1043" s="23"/>
      <c r="E1043" s="23"/>
    </row>
    <row r="1044" spans="1:5" x14ac:dyDescent="0.2">
      <c r="A1044" s="23"/>
      <c r="B1044" s="78"/>
      <c r="C1044" s="23"/>
      <c r="D1044" s="23"/>
      <c r="E1044" s="23"/>
    </row>
    <row r="1045" spans="1:5" x14ac:dyDescent="0.2">
      <c r="A1045" s="23"/>
      <c r="B1045" s="78"/>
      <c r="C1045" s="23"/>
      <c r="D1045" s="23"/>
      <c r="E1045" s="23"/>
    </row>
    <row r="1046" spans="1:5" x14ac:dyDescent="0.2">
      <c r="A1046" s="23"/>
      <c r="B1046" s="78"/>
      <c r="C1046" s="23"/>
      <c r="D1046" s="23"/>
      <c r="E1046" s="23"/>
    </row>
    <row r="1047" spans="1:5" x14ac:dyDescent="0.2">
      <c r="A1047" s="23"/>
      <c r="B1047" s="78"/>
      <c r="C1047" s="23"/>
      <c r="D1047" s="23"/>
      <c r="E1047" s="23"/>
    </row>
    <row r="1048" spans="1:5" x14ac:dyDescent="0.2">
      <c r="A1048" s="23"/>
      <c r="B1048" s="78"/>
      <c r="C1048" s="23"/>
      <c r="D1048" s="23"/>
      <c r="E1048" s="23"/>
    </row>
    <row r="1049" spans="1:5" x14ac:dyDescent="0.2">
      <c r="A1049" s="23"/>
      <c r="B1049" s="78"/>
      <c r="C1049" s="23"/>
      <c r="D1049" s="23"/>
      <c r="E1049" s="23"/>
    </row>
    <row r="1050" spans="1:5" x14ac:dyDescent="0.2">
      <c r="A1050" s="23"/>
      <c r="B1050" s="78"/>
      <c r="C1050" s="23"/>
      <c r="D1050" s="23"/>
      <c r="E1050" s="23"/>
    </row>
    <row r="1051" spans="1:5" x14ac:dyDescent="0.2">
      <c r="A1051" s="23"/>
      <c r="B1051" s="78"/>
      <c r="C1051" s="23"/>
      <c r="D1051" s="23"/>
      <c r="E1051" s="23"/>
    </row>
    <row r="1052" spans="1:5" x14ac:dyDescent="0.2">
      <c r="A1052" s="23"/>
      <c r="B1052" s="78"/>
      <c r="C1052" s="23"/>
      <c r="D1052" s="23"/>
      <c r="E1052" s="23"/>
    </row>
    <row r="1053" spans="1:5" x14ac:dyDescent="0.2">
      <c r="A1053" s="23"/>
      <c r="B1053" s="78"/>
      <c r="C1053" s="23"/>
      <c r="D1053" s="23"/>
      <c r="E1053" s="23"/>
    </row>
    <row r="1054" spans="1:5" x14ac:dyDescent="0.2">
      <c r="A1054" s="23"/>
      <c r="B1054" s="78"/>
      <c r="C1054" s="23"/>
      <c r="D1054" s="23"/>
      <c r="E1054" s="23"/>
    </row>
    <row r="1055" spans="1:5" x14ac:dyDescent="0.2">
      <c r="A1055" s="23"/>
      <c r="B1055" s="78"/>
      <c r="C1055" s="23"/>
      <c r="D1055" s="23"/>
      <c r="E1055" s="23"/>
    </row>
    <row r="1056" spans="1:5" x14ac:dyDescent="0.2">
      <c r="A1056" s="23"/>
      <c r="B1056" s="78"/>
      <c r="C1056" s="23"/>
      <c r="D1056" s="23"/>
      <c r="E1056" s="23"/>
    </row>
    <row r="1057" spans="1:5" x14ac:dyDescent="0.2">
      <c r="A1057" s="23"/>
      <c r="B1057" s="78"/>
      <c r="C1057" s="23"/>
      <c r="D1057" s="23"/>
      <c r="E1057" s="23"/>
    </row>
    <row r="1058" spans="1:5" x14ac:dyDescent="0.2">
      <c r="A1058" s="23"/>
      <c r="B1058" s="78"/>
      <c r="C1058" s="23"/>
      <c r="D1058" s="23"/>
      <c r="E1058" s="23"/>
    </row>
    <row r="1059" spans="1:5" x14ac:dyDescent="0.2">
      <c r="A1059" s="23"/>
      <c r="B1059" s="78"/>
      <c r="C1059" s="23"/>
      <c r="D1059" s="23"/>
      <c r="E1059" s="23"/>
    </row>
    <row r="1060" spans="1:5" x14ac:dyDescent="0.2">
      <c r="A1060" s="23"/>
      <c r="B1060" s="78"/>
      <c r="C1060" s="23"/>
      <c r="D1060" s="23"/>
      <c r="E1060" s="23"/>
    </row>
    <row r="1061" spans="1:5" x14ac:dyDescent="0.2">
      <c r="A1061" s="23"/>
      <c r="B1061" s="78"/>
      <c r="C1061" s="23"/>
      <c r="D1061" s="23"/>
      <c r="E1061" s="23"/>
    </row>
    <row r="1062" spans="1:5" x14ac:dyDescent="0.2">
      <c r="A1062" s="23"/>
      <c r="B1062" s="78"/>
      <c r="C1062" s="23"/>
      <c r="D1062" s="23"/>
      <c r="E1062" s="23"/>
    </row>
    <row r="1063" spans="1:5" x14ac:dyDescent="0.2">
      <c r="A1063" s="23"/>
      <c r="B1063" s="78"/>
      <c r="C1063" s="23"/>
      <c r="D1063" s="23"/>
      <c r="E1063" s="23"/>
    </row>
    <row r="1064" spans="1:5" x14ac:dyDescent="0.2">
      <c r="A1064" s="23"/>
      <c r="B1064" s="78"/>
      <c r="C1064" s="23"/>
      <c r="D1064" s="23"/>
      <c r="E1064" s="23"/>
    </row>
    <row r="1065" spans="1:5" x14ac:dyDescent="0.2">
      <c r="A1065" s="23"/>
      <c r="B1065" s="78"/>
      <c r="C1065" s="23"/>
      <c r="D1065" s="23"/>
      <c r="E1065" s="23"/>
    </row>
    <row r="1066" spans="1:5" x14ac:dyDescent="0.2">
      <c r="A1066" s="23"/>
      <c r="B1066" s="78"/>
      <c r="C1066" s="23"/>
      <c r="D1066" s="23"/>
      <c r="E1066" s="23"/>
    </row>
    <row r="1067" spans="1:5" x14ac:dyDescent="0.2">
      <c r="A1067" s="23"/>
      <c r="B1067" s="78"/>
      <c r="C1067" s="23"/>
      <c r="D1067" s="23"/>
      <c r="E1067" s="23"/>
    </row>
    <row r="1068" spans="1:5" x14ac:dyDescent="0.2">
      <c r="A1068" s="23"/>
      <c r="B1068" s="78"/>
      <c r="C1068" s="23"/>
      <c r="D1068" s="23"/>
      <c r="E1068" s="23"/>
    </row>
    <row r="1069" spans="1:5" x14ac:dyDescent="0.2">
      <c r="A1069" s="23"/>
      <c r="B1069" s="78"/>
      <c r="C1069" s="23"/>
      <c r="D1069" s="23"/>
      <c r="E1069" s="23"/>
    </row>
    <row r="1070" spans="1:5" x14ac:dyDescent="0.2">
      <c r="A1070" s="23"/>
      <c r="B1070" s="78"/>
      <c r="C1070" s="23"/>
      <c r="D1070" s="23"/>
      <c r="E1070" s="23"/>
    </row>
    <row r="1071" spans="1:5" x14ac:dyDescent="0.2">
      <c r="A1071" s="23"/>
      <c r="B1071" s="78"/>
      <c r="C1071" s="23"/>
      <c r="D1071" s="23"/>
      <c r="E1071" s="23"/>
    </row>
    <row r="1072" spans="1:5" x14ac:dyDescent="0.2">
      <c r="A1072" s="23"/>
      <c r="B1072" s="78"/>
      <c r="C1072" s="23"/>
      <c r="D1072" s="23"/>
      <c r="E1072" s="23"/>
    </row>
    <row r="1073" spans="1:5" x14ac:dyDescent="0.2">
      <c r="A1073" s="23"/>
      <c r="B1073" s="78"/>
      <c r="C1073" s="23"/>
      <c r="D1073" s="23"/>
      <c r="E1073" s="23"/>
    </row>
    <row r="1074" spans="1:5" x14ac:dyDescent="0.2">
      <c r="A1074" s="23"/>
      <c r="B1074" s="78"/>
      <c r="C1074" s="23"/>
      <c r="D1074" s="23"/>
      <c r="E1074" s="23"/>
    </row>
    <row r="1075" spans="1:5" x14ac:dyDescent="0.2">
      <c r="A1075" s="23"/>
      <c r="B1075" s="78"/>
      <c r="C1075" s="23"/>
      <c r="D1075" s="23"/>
      <c r="E1075" s="23"/>
    </row>
    <row r="1076" spans="1:5" x14ac:dyDescent="0.2">
      <c r="A1076" s="23"/>
      <c r="B1076" s="78"/>
      <c r="C1076" s="23"/>
      <c r="D1076" s="23"/>
      <c r="E1076" s="23"/>
    </row>
    <row r="1077" spans="1:5" x14ac:dyDescent="0.2">
      <c r="A1077" s="23"/>
      <c r="B1077" s="78"/>
      <c r="C1077" s="23"/>
      <c r="D1077" s="23"/>
      <c r="E1077" s="23"/>
    </row>
    <row r="1078" spans="1:5" x14ac:dyDescent="0.2">
      <c r="A1078" s="23"/>
      <c r="B1078" s="78"/>
      <c r="C1078" s="23"/>
      <c r="D1078" s="23"/>
      <c r="E1078" s="23"/>
    </row>
    <row r="1079" spans="1:5" x14ac:dyDescent="0.2">
      <c r="A1079" s="23"/>
      <c r="B1079" s="78"/>
      <c r="C1079" s="23"/>
      <c r="D1079" s="23"/>
      <c r="E1079" s="23"/>
    </row>
    <row r="1080" spans="1:5" x14ac:dyDescent="0.2">
      <c r="A1080" s="23"/>
      <c r="B1080" s="78"/>
      <c r="C1080" s="23"/>
      <c r="D1080" s="23"/>
      <c r="E1080" s="23"/>
    </row>
    <row r="1081" spans="1:5" x14ac:dyDescent="0.2">
      <c r="A1081" s="23"/>
      <c r="B1081" s="78"/>
      <c r="C1081" s="23"/>
      <c r="D1081" s="23"/>
      <c r="E1081" s="23"/>
    </row>
    <row r="1082" spans="1:5" x14ac:dyDescent="0.2">
      <c r="A1082" s="23"/>
      <c r="B1082" s="78"/>
      <c r="C1082" s="23"/>
      <c r="D1082" s="23"/>
      <c r="E1082" s="23"/>
    </row>
    <row r="1083" spans="1:5" x14ac:dyDescent="0.2">
      <c r="A1083" s="23"/>
      <c r="B1083" s="78"/>
      <c r="C1083" s="23"/>
      <c r="D1083" s="23"/>
      <c r="E1083" s="23"/>
    </row>
    <row r="1084" spans="1:5" x14ac:dyDescent="0.2">
      <c r="A1084" s="23"/>
      <c r="B1084" s="78"/>
      <c r="C1084" s="23"/>
      <c r="D1084" s="23"/>
      <c r="E1084" s="23"/>
    </row>
    <row r="1085" spans="1:5" x14ac:dyDescent="0.2">
      <c r="A1085" s="23"/>
      <c r="B1085" s="78"/>
      <c r="C1085" s="23"/>
      <c r="D1085" s="23"/>
      <c r="E1085" s="23"/>
    </row>
    <row r="1086" spans="1:5" x14ac:dyDescent="0.2">
      <c r="A1086" s="23"/>
      <c r="B1086" s="78"/>
      <c r="C1086" s="23"/>
      <c r="D1086" s="23"/>
      <c r="E1086" s="23"/>
    </row>
    <row r="1087" spans="1:5" x14ac:dyDescent="0.2">
      <c r="A1087" s="23"/>
      <c r="B1087" s="78"/>
      <c r="C1087" s="23"/>
      <c r="D1087" s="23"/>
      <c r="E1087" s="23"/>
    </row>
    <row r="1088" spans="1:5" x14ac:dyDescent="0.2">
      <c r="A1088" s="23"/>
      <c r="B1088" s="78"/>
      <c r="C1088" s="23"/>
      <c r="D1088" s="23"/>
      <c r="E1088" s="23"/>
    </row>
    <row r="1089" spans="1:5" x14ac:dyDescent="0.2">
      <c r="A1089" s="23"/>
      <c r="B1089" s="78"/>
      <c r="C1089" s="23"/>
      <c r="D1089" s="23"/>
      <c r="E1089" s="23"/>
    </row>
    <row r="1090" spans="1:5" x14ac:dyDescent="0.2">
      <c r="A1090" s="23"/>
      <c r="B1090" s="78"/>
      <c r="C1090" s="23"/>
      <c r="D1090" s="23"/>
      <c r="E1090" s="23"/>
    </row>
    <row r="1091" spans="1:5" x14ac:dyDescent="0.2">
      <c r="A1091" s="23"/>
      <c r="B1091" s="78"/>
      <c r="C1091" s="23"/>
      <c r="D1091" s="23"/>
      <c r="E1091" s="23"/>
    </row>
    <row r="1092" spans="1:5" x14ac:dyDescent="0.2">
      <c r="A1092" s="23"/>
      <c r="B1092" s="78"/>
      <c r="C1092" s="23"/>
      <c r="D1092" s="23"/>
      <c r="E1092" s="23"/>
    </row>
    <row r="1093" spans="1:5" x14ac:dyDescent="0.2">
      <c r="A1093" s="23"/>
      <c r="B1093" s="78"/>
      <c r="C1093" s="23"/>
      <c r="D1093" s="23"/>
      <c r="E1093" s="23"/>
    </row>
    <row r="1094" spans="1:5" x14ac:dyDescent="0.2">
      <c r="A1094" s="23"/>
      <c r="B1094" s="78"/>
      <c r="C1094" s="23"/>
      <c r="D1094" s="23"/>
      <c r="E1094" s="23"/>
    </row>
    <row r="1095" spans="1:5" x14ac:dyDescent="0.2">
      <c r="A1095" s="23"/>
      <c r="B1095" s="78"/>
      <c r="C1095" s="23"/>
      <c r="D1095" s="23"/>
      <c r="E1095" s="23"/>
    </row>
    <row r="1096" spans="1:5" x14ac:dyDescent="0.2">
      <c r="A1096" s="23"/>
      <c r="B1096" s="78"/>
      <c r="C1096" s="23"/>
      <c r="D1096" s="23"/>
      <c r="E1096" s="23"/>
    </row>
    <row r="1097" spans="1:5" x14ac:dyDescent="0.2">
      <c r="A1097" s="23"/>
      <c r="B1097" s="78"/>
      <c r="C1097" s="23"/>
      <c r="D1097" s="23"/>
      <c r="E1097" s="23"/>
    </row>
    <row r="1098" spans="1:5" x14ac:dyDescent="0.2">
      <c r="A1098" s="23"/>
      <c r="B1098" s="78"/>
      <c r="C1098" s="23"/>
      <c r="D1098" s="23"/>
      <c r="E1098" s="23"/>
    </row>
    <row r="1099" spans="1:5" x14ac:dyDescent="0.2">
      <c r="A1099" s="23"/>
      <c r="B1099" s="78"/>
      <c r="C1099" s="23"/>
      <c r="D1099" s="23"/>
      <c r="E1099" s="23"/>
    </row>
    <row r="1100" spans="1:5" x14ac:dyDescent="0.2">
      <c r="A1100" s="23"/>
      <c r="B1100" s="78"/>
      <c r="C1100" s="23"/>
      <c r="D1100" s="23"/>
      <c r="E1100" s="23"/>
    </row>
    <row r="1101" spans="1:5" x14ac:dyDescent="0.2">
      <c r="A1101" s="23"/>
      <c r="B1101" s="78"/>
      <c r="C1101" s="23"/>
      <c r="D1101" s="23"/>
      <c r="E1101" s="23"/>
    </row>
    <row r="1102" spans="1:5" x14ac:dyDescent="0.2">
      <c r="A1102" s="23"/>
      <c r="B1102" s="78"/>
      <c r="C1102" s="23"/>
      <c r="D1102" s="23"/>
      <c r="E1102" s="23"/>
    </row>
    <row r="1103" spans="1:5" x14ac:dyDescent="0.2">
      <c r="A1103" s="23"/>
      <c r="B1103" s="78"/>
      <c r="C1103" s="23"/>
      <c r="D1103" s="23"/>
      <c r="E1103" s="23"/>
    </row>
    <row r="1104" spans="1:5" x14ac:dyDescent="0.2">
      <c r="A1104" s="23"/>
      <c r="B1104" s="78"/>
      <c r="C1104" s="23"/>
      <c r="D1104" s="23"/>
      <c r="E1104" s="23"/>
    </row>
    <row r="1105" spans="1:5" x14ac:dyDescent="0.2">
      <c r="A1105" s="23"/>
      <c r="B1105" s="78"/>
      <c r="C1105" s="23"/>
      <c r="D1105" s="23"/>
      <c r="E1105" s="23"/>
    </row>
    <row r="1106" spans="1:5" x14ac:dyDescent="0.2">
      <c r="A1106" s="23"/>
      <c r="B1106" s="78"/>
      <c r="C1106" s="23"/>
      <c r="D1106" s="23"/>
      <c r="E1106" s="23"/>
    </row>
    <row r="1107" spans="1:5" x14ac:dyDescent="0.2">
      <c r="A1107" s="23"/>
      <c r="B1107" s="78"/>
      <c r="C1107" s="23"/>
      <c r="D1107" s="23"/>
      <c r="E1107" s="23"/>
    </row>
    <row r="1108" spans="1:5" x14ac:dyDescent="0.2">
      <c r="A1108" s="23"/>
      <c r="B1108" s="78"/>
      <c r="C1108" s="23"/>
      <c r="D1108" s="23"/>
      <c r="E1108" s="23"/>
    </row>
    <row r="1109" spans="1:5" x14ac:dyDescent="0.2">
      <c r="A1109" s="23"/>
      <c r="B1109" s="78"/>
      <c r="C1109" s="23"/>
      <c r="D1109" s="23"/>
      <c r="E1109" s="23"/>
    </row>
    <row r="1110" spans="1:5" x14ac:dyDescent="0.2">
      <c r="A1110" s="23"/>
      <c r="B1110" s="78"/>
      <c r="C1110" s="23"/>
      <c r="D1110" s="23"/>
      <c r="E1110" s="23"/>
    </row>
    <row r="1111" spans="1:5" x14ac:dyDescent="0.2">
      <c r="A1111" s="23"/>
      <c r="B1111" s="78"/>
      <c r="C1111" s="23"/>
      <c r="D1111" s="23"/>
      <c r="E1111" s="23"/>
    </row>
    <row r="1112" spans="1:5" x14ac:dyDescent="0.2">
      <c r="A1112" s="23"/>
      <c r="B1112" s="78"/>
      <c r="C1112" s="23"/>
      <c r="D1112" s="23"/>
      <c r="E1112" s="23"/>
    </row>
    <row r="1113" spans="1:5" x14ac:dyDescent="0.2">
      <c r="A1113" s="23"/>
      <c r="B1113" s="78"/>
      <c r="C1113" s="23"/>
      <c r="D1113" s="23"/>
      <c r="E1113" s="23"/>
    </row>
    <row r="1114" spans="1:5" x14ac:dyDescent="0.2">
      <c r="A1114" s="23"/>
      <c r="B1114" s="78"/>
      <c r="C1114" s="23"/>
      <c r="D1114" s="23"/>
      <c r="E1114" s="23"/>
    </row>
    <row r="1115" spans="1:5" x14ac:dyDescent="0.2">
      <c r="A1115" s="23"/>
      <c r="B1115" s="78"/>
      <c r="C1115" s="23"/>
      <c r="D1115" s="23"/>
      <c r="E1115" s="23"/>
    </row>
    <row r="1116" spans="1:5" x14ac:dyDescent="0.2">
      <c r="A1116" s="23"/>
      <c r="B1116" s="78"/>
      <c r="C1116" s="23"/>
      <c r="D1116" s="23"/>
      <c r="E1116" s="23"/>
    </row>
    <row r="1117" spans="1:5" x14ac:dyDescent="0.2">
      <c r="A1117" s="23"/>
      <c r="B1117" s="78"/>
      <c r="C1117" s="23"/>
      <c r="D1117" s="23"/>
      <c r="E1117" s="23"/>
    </row>
    <row r="1118" spans="1:5" x14ac:dyDescent="0.2">
      <c r="A1118" s="23"/>
      <c r="B1118" s="78"/>
      <c r="C1118" s="23"/>
      <c r="D1118" s="23"/>
      <c r="E1118" s="23"/>
    </row>
    <row r="1119" spans="1:5" x14ac:dyDescent="0.2">
      <c r="A1119" s="23"/>
      <c r="B1119" s="78"/>
      <c r="C1119" s="23"/>
      <c r="D1119" s="23"/>
      <c r="E1119" s="23"/>
    </row>
    <row r="1120" spans="1:5" x14ac:dyDescent="0.2">
      <c r="A1120" s="23"/>
      <c r="B1120" s="78"/>
      <c r="C1120" s="23"/>
      <c r="D1120" s="23"/>
      <c r="E1120" s="23"/>
    </row>
    <row r="1121" spans="1:5" x14ac:dyDescent="0.2">
      <c r="A1121" s="23"/>
      <c r="B1121" s="78"/>
      <c r="C1121" s="23"/>
      <c r="D1121" s="23"/>
      <c r="E1121" s="23"/>
    </row>
    <row r="1122" spans="1:5" x14ac:dyDescent="0.2">
      <c r="A1122" s="23"/>
      <c r="B1122" s="78"/>
      <c r="C1122" s="23"/>
      <c r="D1122" s="23"/>
      <c r="E1122" s="23"/>
    </row>
    <row r="1123" spans="1:5" x14ac:dyDescent="0.2">
      <c r="A1123" s="23"/>
      <c r="B1123" s="78"/>
      <c r="C1123" s="23"/>
      <c r="D1123" s="23"/>
      <c r="E1123" s="23"/>
    </row>
    <row r="1124" spans="1:5" x14ac:dyDescent="0.2">
      <c r="A1124" s="23"/>
      <c r="B1124" s="78"/>
      <c r="C1124" s="23"/>
      <c r="D1124" s="23"/>
      <c r="E1124" s="23"/>
    </row>
    <row r="1125" spans="1:5" x14ac:dyDescent="0.2">
      <c r="A1125" s="23"/>
      <c r="B1125" s="78"/>
      <c r="C1125" s="23"/>
      <c r="D1125" s="23"/>
      <c r="E1125" s="23"/>
    </row>
    <row r="1126" spans="1:5" x14ac:dyDescent="0.2">
      <c r="A1126" s="23"/>
      <c r="B1126" s="78"/>
      <c r="C1126" s="23"/>
      <c r="D1126" s="23"/>
      <c r="E1126" s="23"/>
    </row>
    <row r="1127" spans="1:5" x14ac:dyDescent="0.2">
      <c r="A1127" s="23"/>
      <c r="B1127" s="78"/>
      <c r="C1127" s="23"/>
      <c r="D1127" s="23"/>
      <c r="E1127" s="23"/>
    </row>
    <row r="1128" spans="1:5" x14ac:dyDescent="0.2">
      <c r="A1128" s="23"/>
      <c r="B1128" s="78"/>
      <c r="C1128" s="23"/>
      <c r="D1128" s="23"/>
      <c r="E1128" s="23"/>
    </row>
    <row r="1129" spans="1:5" x14ac:dyDescent="0.2">
      <c r="A1129" s="23"/>
      <c r="B1129" s="78"/>
      <c r="C1129" s="23"/>
      <c r="D1129" s="23"/>
      <c r="E1129" s="23"/>
    </row>
    <row r="1130" spans="1:5" x14ac:dyDescent="0.2">
      <c r="A1130" s="23"/>
      <c r="B1130" s="78"/>
      <c r="C1130" s="23"/>
      <c r="D1130" s="23"/>
      <c r="E1130" s="23"/>
    </row>
    <row r="1131" spans="1:5" x14ac:dyDescent="0.2">
      <c r="A1131" s="23"/>
      <c r="B1131" s="78"/>
      <c r="C1131" s="23"/>
      <c r="D1131" s="23"/>
      <c r="E1131" s="23"/>
    </row>
    <row r="1132" spans="1:5" x14ac:dyDescent="0.2">
      <c r="A1132" s="23"/>
      <c r="B1132" s="78"/>
      <c r="C1132" s="23"/>
      <c r="D1132" s="23"/>
      <c r="E1132" s="23"/>
    </row>
    <row r="1133" spans="1:5" x14ac:dyDescent="0.2">
      <c r="A1133" s="23"/>
      <c r="B1133" s="78"/>
      <c r="C1133" s="23"/>
      <c r="D1133" s="23"/>
      <c r="E1133" s="23"/>
    </row>
    <row r="1134" spans="1:5" x14ac:dyDescent="0.2">
      <c r="A1134" s="23"/>
      <c r="B1134" s="78"/>
      <c r="C1134" s="23"/>
      <c r="D1134" s="23"/>
      <c r="E1134" s="23"/>
    </row>
    <row r="1135" spans="1:5" x14ac:dyDescent="0.2">
      <c r="A1135" s="23"/>
      <c r="B1135" s="78"/>
      <c r="C1135" s="23"/>
      <c r="D1135" s="23"/>
      <c r="E1135" s="23"/>
    </row>
    <row r="1136" spans="1:5" x14ac:dyDescent="0.2">
      <c r="A1136" s="23"/>
      <c r="B1136" s="78"/>
      <c r="C1136" s="23"/>
      <c r="D1136" s="23"/>
      <c r="E1136" s="23"/>
    </row>
    <row r="1137" spans="1:5" x14ac:dyDescent="0.2">
      <c r="A1137" s="23"/>
      <c r="B1137" s="78"/>
      <c r="C1137" s="23"/>
      <c r="D1137" s="23"/>
      <c r="E1137" s="23"/>
    </row>
    <row r="1138" spans="1:5" x14ac:dyDescent="0.2">
      <c r="A1138" s="23"/>
      <c r="B1138" s="78"/>
      <c r="C1138" s="23"/>
      <c r="D1138" s="23"/>
      <c r="E1138" s="23"/>
    </row>
    <row r="1139" spans="1:5" x14ac:dyDescent="0.2">
      <c r="A1139" s="23"/>
      <c r="B1139" s="78"/>
      <c r="C1139" s="23"/>
      <c r="D1139" s="23"/>
      <c r="E1139" s="23"/>
    </row>
    <row r="1140" spans="1:5" x14ac:dyDescent="0.2">
      <c r="A1140" s="23"/>
      <c r="B1140" s="78"/>
      <c r="C1140" s="23"/>
      <c r="D1140" s="23"/>
      <c r="E1140" s="23"/>
    </row>
    <row r="1141" spans="1:5" x14ac:dyDescent="0.2">
      <c r="A1141" s="23"/>
      <c r="B1141" s="78"/>
      <c r="C1141" s="23"/>
      <c r="D1141" s="23"/>
      <c r="E1141" s="23"/>
    </row>
    <row r="1142" spans="1:5" x14ac:dyDescent="0.2">
      <c r="A1142" s="23"/>
      <c r="B1142" s="78"/>
      <c r="C1142" s="23"/>
      <c r="D1142" s="23"/>
      <c r="E1142" s="23"/>
    </row>
    <row r="1143" spans="1:5" x14ac:dyDescent="0.2">
      <c r="A1143" s="23"/>
      <c r="B1143" s="78"/>
      <c r="C1143" s="23"/>
      <c r="D1143" s="23"/>
      <c r="E1143" s="23"/>
    </row>
    <row r="1144" spans="1:5" x14ac:dyDescent="0.2">
      <c r="A1144" s="23"/>
      <c r="B1144" s="78"/>
      <c r="C1144" s="23"/>
      <c r="D1144" s="23"/>
      <c r="E1144" s="23"/>
    </row>
    <row r="1145" spans="1:5" x14ac:dyDescent="0.2">
      <c r="A1145" s="23"/>
      <c r="B1145" s="78"/>
      <c r="C1145" s="23"/>
      <c r="D1145" s="23"/>
      <c r="E1145" s="23"/>
    </row>
    <row r="1146" spans="1:5" x14ac:dyDescent="0.2">
      <c r="A1146" s="23"/>
      <c r="B1146" s="78"/>
      <c r="C1146" s="23"/>
      <c r="D1146" s="23"/>
      <c r="E1146" s="23"/>
    </row>
    <row r="1147" spans="1:5" x14ac:dyDescent="0.2">
      <c r="A1147" s="23"/>
      <c r="B1147" s="78"/>
      <c r="C1147" s="23"/>
      <c r="D1147" s="23"/>
      <c r="E1147" s="23"/>
    </row>
    <row r="1148" spans="1:5" x14ac:dyDescent="0.2">
      <c r="A1148" s="23"/>
      <c r="B1148" s="78"/>
      <c r="C1148" s="23"/>
      <c r="D1148" s="23"/>
      <c r="E1148" s="23"/>
    </row>
    <row r="1149" spans="1:5" x14ac:dyDescent="0.2">
      <c r="A1149" s="23"/>
      <c r="B1149" s="78"/>
      <c r="C1149" s="23"/>
      <c r="D1149" s="23"/>
      <c r="E1149" s="23"/>
    </row>
    <row r="1150" spans="1:5" x14ac:dyDescent="0.2">
      <c r="A1150" s="23"/>
      <c r="B1150" s="78"/>
      <c r="C1150" s="23"/>
      <c r="D1150" s="23"/>
      <c r="E1150" s="23"/>
    </row>
    <row r="1151" spans="1:5" x14ac:dyDescent="0.2">
      <c r="A1151" s="23"/>
      <c r="B1151" s="78"/>
      <c r="C1151" s="23"/>
      <c r="D1151" s="23"/>
      <c r="E1151" s="23"/>
    </row>
    <row r="1152" spans="1:5" x14ac:dyDescent="0.2">
      <c r="A1152" s="23"/>
      <c r="B1152" s="78"/>
      <c r="C1152" s="23"/>
      <c r="D1152" s="23"/>
      <c r="E1152" s="23"/>
    </row>
    <row r="1153" spans="1:5" x14ac:dyDescent="0.2">
      <c r="A1153" s="23"/>
      <c r="B1153" s="78"/>
      <c r="C1153" s="23"/>
      <c r="D1153" s="23"/>
      <c r="E1153" s="23"/>
    </row>
    <row r="1154" spans="1:5" x14ac:dyDescent="0.2">
      <c r="A1154" s="23"/>
      <c r="B1154" s="78"/>
      <c r="C1154" s="23"/>
      <c r="D1154" s="23"/>
      <c r="E1154" s="23"/>
    </row>
    <row r="1155" spans="1:5" x14ac:dyDescent="0.2">
      <c r="A1155" s="23"/>
      <c r="B1155" s="78"/>
      <c r="C1155" s="23"/>
      <c r="D1155" s="23"/>
      <c r="E1155" s="23"/>
    </row>
    <row r="1156" spans="1:5" x14ac:dyDescent="0.2">
      <c r="A1156" s="23"/>
      <c r="B1156" s="78"/>
      <c r="C1156" s="23"/>
      <c r="D1156" s="23"/>
      <c r="E1156" s="23"/>
    </row>
    <row r="1157" spans="1:5" x14ac:dyDescent="0.2">
      <c r="A1157" s="23"/>
      <c r="B1157" s="78"/>
      <c r="C1157" s="23"/>
      <c r="D1157" s="23"/>
      <c r="E1157" s="23"/>
    </row>
    <row r="1158" spans="1:5" x14ac:dyDescent="0.2">
      <c r="A1158" s="23"/>
      <c r="B1158" s="78"/>
      <c r="C1158" s="23"/>
      <c r="D1158" s="23"/>
      <c r="E1158" s="23"/>
    </row>
    <row r="1159" spans="1:5" x14ac:dyDescent="0.2">
      <c r="A1159" s="23"/>
      <c r="B1159" s="78"/>
      <c r="C1159" s="23"/>
      <c r="D1159" s="23"/>
      <c r="E1159" s="23"/>
    </row>
    <row r="1160" spans="1:5" x14ac:dyDescent="0.2">
      <c r="A1160" s="23"/>
      <c r="B1160" s="78"/>
      <c r="C1160" s="23"/>
      <c r="D1160" s="23"/>
      <c r="E1160" s="23"/>
    </row>
    <row r="1161" spans="1:5" x14ac:dyDescent="0.2">
      <c r="A1161" s="23"/>
      <c r="B1161" s="78"/>
      <c r="C1161" s="23"/>
      <c r="D1161" s="23"/>
      <c r="E1161" s="23"/>
    </row>
    <row r="1162" spans="1:5" x14ac:dyDescent="0.2">
      <c r="A1162" s="23"/>
      <c r="B1162" s="78"/>
      <c r="C1162" s="23"/>
      <c r="D1162" s="23"/>
      <c r="E1162" s="23"/>
    </row>
    <row r="1163" spans="1:5" x14ac:dyDescent="0.2">
      <c r="A1163" s="23"/>
      <c r="B1163" s="78"/>
      <c r="C1163" s="23"/>
      <c r="D1163" s="23"/>
      <c r="E1163" s="23"/>
    </row>
    <row r="1164" spans="1:5" x14ac:dyDescent="0.2">
      <c r="A1164" s="23"/>
      <c r="B1164" s="78"/>
      <c r="C1164" s="23"/>
      <c r="D1164" s="23"/>
      <c r="E1164" s="23"/>
    </row>
    <row r="1165" spans="1:5" x14ac:dyDescent="0.2">
      <c r="A1165" s="23"/>
      <c r="B1165" s="78"/>
      <c r="C1165" s="23"/>
      <c r="D1165" s="23"/>
      <c r="E1165" s="23"/>
    </row>
    <row r="1166" spans="1:5" x14ac:dyDescent="0.2">
      <c r="A1166" s="23"/>
      <c r="B1166" s="78"/>
      <c r="C1166" s="23"/>
      <c r="D1166" s="23"/>
      <c r="E1166" s="23"/>
    </row>
    <row r="1167" spans="1:5" x14ac:dyDescent="0.2">
      <c r="A1167" s="23"/>
      <c r="B1167" s="78"/>
      <c r="C1167" s="23"/>
      <c r="D1167" s="23"/>
      <c r="E1167" s="23"/>
    </row>
    <row r="1168" spans="1:5" x14ac:dyDescent="0.2">
      <c r="A1168" s="23"/>
      <c r="B1168" s="78"/>
      <c r="C1168" s="23"/>
      <c r="D1168" s="23"/>
      <c r="E1168" s="23"/>
    </row>
    <row r="1169" spans="1:5" x14ac:dyDescent="0.2">
      <c r="A1169" s="23"/>
      <c r="B1169" s="78"/>
      <c r="C1169" s="23"/>
      <c r="D1169" s="23"/>
      <c r="E1169" s="23"/>
    </row>
    <row r="1170" spans="1:5" x14ac:dyDescent="0.2">
      <c r="A1170" s="23"/>
      <c r="B1170" s="78"/>
      <c r="C1170" s="23"/>
      <c r="D1170" s="23"/>
      <c r="E1170" s="23"/>
    </row>
    <row r="1171" spans="1:5" x14ac:dyDescent="0.2">
      <c r="A1171" s="23"/>
      <c r="B1171" s="78"/>
      <c r="C1171" s="23"/>
      <c r="D1171" s="23"/>
      <c r="E1171" s="23"/>
    </row>
    <row r="1172" spans="1:5" x14ac:dyDescent="0.2">
      <c r="A1172" s="23"/>
      <c r="B1172" s="78"/>
      <c r="C1172" s="23"/>
      <c r="D1172" s="23"/>
      <c r="E1172" s="23"/>
    </row>
    <row r="1173" spans="1:5" x14ac:dyDescent="0.2">
      <c r="A1173" s="23"/>
      <c r="B1173" s="78"/>
      <c r="C1173" s="23"/>
      <c r="D1173" s="23"/>
      <c r="E1173" s="23"/>
    </row>
    <row r="1174" spans="1:5" x14ac:dyDescent="0.2">
      <c r="A1174" s="23"/>
      <c r="B1174" s="78"/>
      <c r="C1174" s="23"/>
      <c r="D1174" s="23"/>
      <c r="E1174" s="23"/>
    </row>
    <row r="1175" spans="1:5" x14ac:dyDescent="0.2">
      <c r="A1175" s="23"/>
      <c r="B1175" s="78"/>
      <c r="C1175" s="23"/>
      <c r="D1175" s="23"/>
      <c r="E1175" s="23"/>
    </row>
    <row r="1176" spans="1:5" x14ac:dyDescent="0.2">
      <c r="A1176" s="23"/>
      <c r="B1176" s="78"/>
      <c r="C1176" s="23"/>
      <c r="D1176" s="23"/>
      <c r="E1176" s="23"/>
    </row>
    <row r="1177" spans="1:5" x14ac:dyDescent="0.2">
      <c r="A1177" s="23"/>
      <c r="B1177" s="78"/>
      <c r="C1177" s="23"/>
      <c r="D1177" s="23"/>
      <c r="E1177" s="23"/>
    </row>
    <row r="1178" spans="1:5" x14ac:dyDescent="0.2">
      <c r="A1178" s="23"/>
      <c r="B1178" s="78"/>
      <c r="C1178" s="23"/>
      <c r="D1178" s="23"/>
      <c r="E1178" s="23"/>
    </row>
    <row r="1179" spans="1:5" x14ac:dyDescent="0.2">
      <c r="A1179" s="23"/>
      <c r="B1179" s="78"/>
      <c r="C1179" s="23"/>
      <c r="D1179" s="23"/>
      <c r="E1179" s="23"/>
    </row>
    <row r="1180" spans="1:5" x14ac:dyDescent="0.2">
      <c r="A1180" s="23"/>
      <c r="B1180" s="78"/>
      <c r="C1180" s="23"/>
      <c r="D1180" s="23"/>
      <c r="E1180" s="23"/>
    </row>
    <row r="1181" spans="1:5" x14ac:dyDescent="0.2">
      <c r="A1181" s="23"/>
      <c r="B1181" s="78"/>
      <c r="C1181" s="23"/>
      <c r="D1181" s="23"/>
      <c r="E1181" s="23"/>
    </row>
    <row r="1182" spans="1:5" x14ac:dyDescent="0.2">
      <c r="A1182" s="23"/>
      <c r="B1182" s="78"/>
      <c r="C1182" s="23"/>
      <c r="D1182" s="23"/>
      <c r="E1182" s="23"/>
    </row>
    <row r="1183" spans="1:5" x14ac:dyDescent="0.2">
      <c r="A1183" s="23"/>
      <c r="B1183" s="78"/>
      <c r="C1183" s="23"/>
      <c r="D1183" s="23"/>
      <c r="E1183" s="23"/>
    </row>
    <row r="1184" spans="1:5" x14ac:dyDescent="0.2">
      <c r="A1184" s="23"/>
      <c r="B1184" s="78"/>
      <c r="C1184" s="23"/>
      <c r="D1184" s="23"/>
      <c r="E1184" s="23"/>
    </row>
    <row r="1185" spans="1:5" x14ac:dyDescent="0.2">
      <c r="A1185" s="23"/>
      <c r="B1185" s="78"/>
      <c r="C1185" s="23"/>
      <c r="D1185" s="23"/>
      <c r="E1185" s="23"/>
    </row>
    <row r="1186" spans="1:5" x14ac:dyDescent="0.2">
      <c r="A1186" s="23"/>
      <c r="B1186" s="78"/>
      <c r="C1186" s="23"/>
      <c r="D1186" s="23"/>
      <c r="E1186" s="23"/>
    </row>
    <row r="1187" spans="1:5" x14ac:dyDescent="0.2">
      <c r="A1187" s="23"/>
      <c r="B1187" s="78"/>
      <c r="C1187" s="23"/>
      <c r="D1187" s="23"/>
      <c r="E1187" s="23"/>
    </row>
    <row r="1188" spans="1:5" x14ac:dyDescent="0.2">
      <c r="A1188" s="23"/>
      <c r="B1188" s="78"/>
      <c r="C1188" s="23"/>
      <c r="D1188" s="23"/>
      <c r="E1188" s="23"/>
    </row>
    <row r="1189" spans="1:5" x14ac:dyDescent="0.2">
      <c r="A1189" s="23"/>
      <c r="B1189" s="78"/>
      <c r="C1189" s="23"/>
      <c r="D1189" s="23"/>
      <c r="E1189" s="23"/>
    </row>
    <row r="1190" spans="1:5" x14ac:dyDescent="0.2">
      <c r="A1190" s="23"/>
      <c r="B1190" s="78"/>
      <c r="C1190" s="23"/>
      <c r="D1190" s="23"/>
      <c r="E1190" s="23"/>
    </row>
    <row r="1191" spans="1:5" x14ac:dyDescent="0.2">
      <c r="A1191" s="23"/>
      <c r="B1191" s="78"/>
      <c r="C1191" s="23"/>
      <c r="D1191" s="23"/>
      <c r="E1191" s="23"/>
    </row>
    <row r="1192" spans="1:5" x14ac:dyDescent="0.2">
      <c r="A1192" s="23"/>
      <c r="B1192" s="78"/>
      <c r="C1192" s="23"/>
      <c r="D1192" s="23"/>
      <c r="E1192" s="23"/>
    </row>
    <row r="1193" spans="1:5" x14ac:dyDescent="0.2">
      <c r="A1193" s="23"/>
      <c r="B1193" s="78"/>
      <c r="C1193" s="23"/>
      <c r="D1193" s="23"/>
      <c r="E1193" s="23"/>
    </row>
    <row r="1194" spans="1:5" x14ac:dyDescent="0.2">
      <c r="A1194" s="23"/>
      <c r="B1194" s="78"/>
      <c r="C1194" s="23"/>
      <c r="D1194" s="23"/>
      <c r="E1194" s="23"/>
    </row>
    <row r="1195" spans="1:5" x14ac:dyDescent="0.2">
      <c r="A1195" s="23"/>
      <c r="B1195" s="78"/>
      <c r="C1195" s="23"/>
      <c r="D1195" s="23"/>
      <c r="E1195" s="23"/>
    </row>
    <row r="1196" spans="1:5" x14ac:dyDescent="0.2">
      <c r="A1196" s="23"/>
      <c r="B1196" s="78"/>
      <c r="C1196" s="23"/>
      <c r="D1196" s="23"/>
      <c r="E1196" s="23"/>
    </row>
    <row r="1197" spans="1:5" x14ac:dyDescent="0.2">
      <c r="A1197" s="23"/>
      <c r="B1197" s="78"/>
      <c r="C1197" s="23"/>
      <c r="D1197" s="23"/>
      <c r="E1197" s="23"/>
    </row>
    <row r="1198" spans="1:5" x14ac:dyDescent="0.2">
      <c r="A1198" s="23"/>
      <c r="B1198" s="78"/>
      <c r="C1198" s="23"/>
      <c r="D1198" s="23"/>
      <c r="E1198" s="23"/>
    </row>
    <row r="1199" spans="1:5" x14ac:dyDescent="0.2">
      <c r="A1199" s="23"/>
      <c r="B1199" s="78"/>
      <c r="C1199" s="23"/>
      <c r="D1199" s="23"/>
      <c r="E1199" s="23"/>
    </row>
    <row r="1200" spans="1:5" x14ac:dyDescent="0.2">
      <c r="A1200" s="23"/>
      <c r="B1200" s="78"/>
      <c r="C1200" s="23"/>
      <c r="D1200" s="23"/>
      <c r="E1200" s="23"/>
    </row>
    <row r="1201" spans="1:5" x14ac:dyDescent="0.2">
      <c r="A1201" s="23"/>
      <c r="B1201" s="78"/>
      <c r="C1201" s="23"/>
      <c r="D1201" s="23"/>
      <c r="E1201" s="23"/>
    </row>
    <row r="1202" spans="1:5" x14ac:dyDescent="0.2">
      <c r="A1202" s="23"/>
      <c r="B1202" s="78"/>
      <c r="C1202" s="23"/>
      <c r="D1202" s="23"/>
      <c r="E1202" s="23"/>
    </row>
    <row r="1203" spans="1:5" x14ac:dyDescent="0.2">
      <c r="A1203" s="23"/>
      <c r="B1203" s="78"/>
      <c r="C1203" s="23"/>
      <c r="D1203" s="23"/>
      <c r="E1203" s="23"/>
    </row>
    <row r="1204" spans="1:5" x14ac:dyDescent="0.2">
      <c r="A1204" s="23"/>
      <c r="B1204" s="78"/>
      <c r="C1204" s="23"/>
      <c r="D1204" s="23"/>
      <c r="E1204" s="23"/>
    </row>
    <row r="1205" spans="1:5" x14ac:dyDescent="0.2">
      <c r="A1205" s="23"/>
      <c r="B1205" s="78"/>
      <c r="C1205" s="23"/>
      <c r="D1205" s="23"/>
      <c r="E1205" s="23"/>
    </row>
    <row r="1206" spans="1:5" x14ac:dyDescent="0.2">
      <c r="A1206" s="23"/>
      <c r="B1206" s="78"/>
      <c r="C1206" s="23"/>
      <c r="D1206" s="23"/>
      <c r="E1206" s="23"/>
    </row>
    <row r="1207" spans="1:5" x14ac:dyDescent="0.2">
      <c r="A1207" s="23"/>
      <c r="B1207" s="78"/>
      <c r="C1207" s="23"/>
      <c r="D1207" s="23"/>
      <c r="E1207" s="23"/>
    </row>
    <row r="1208" spans="1:5" x14ac:dyDescent="0.2">
      <c r="A1208" s="23"/>
      <c r="B1208" s="78"/>
      <c r="C1208" s="23"/>
      <c r="D1208" s="23"/>
      <c r="E1208" s="23"/>
    </row>
    <row r="1209" spans="1:5" x14ac:dyDescent="0.2">
      <c r="A1209" s="23"/>
      <c r="B1209" s="78"/>
      <c r="C1209" s="23"/>
      <c r="D1209" s="23"/>
      <c r="E1209" s="23"/>
    </row>
    <row r="1210" spans="1:5" x14ac:dyDescent="0.2">
      <c r="A1210" s="23"/>
      <c r="B1210" s="78"/>
      <c r="C1210" s="23"/>
      <c r="D1210" s="23"/>
      <c r="E1210" s="23"/>
    </row>
    <row r="1211" spans="1:5" x14ac:dyDescent="0.2">
      <c r="A1211" s="23"/>
      <c r="B1211" s="78"/>
      <c r="C1211" s="23"/>
      <c r="D1211" s="23"/>
      <c r="E1211" s="23"/>
    </row>
    <row r="1212" spans="1:5" x14ac:dyDescent="0.2">
      <c r="A1212" s="23"/>
      <c r="B1212" s="78"/>
      <c r="C1212" s="23"/>
      <c r="D1212" s="23"/>
      <c r="E1212" s="23"/>
    </row>
    <row r="1213" spans="1:5" x14ac:dyDescent="0.2">
      <c r="A1213" s="23"/>
      <c r="B1213" s="78"/>
      <c r="C1213" s="23"/>
      <c r="D1213" s="23"/>
      <c r="E1213" s="23"/>
    </row>
    <row r="1214" spans="1:5" x14ac:dyDescent="0.2">
      <c r="A1214" s="23"/>
      <c r="B1214" s="78"/>
      <c r="C1214" s="23"/>
      <c r="D1214" s="23"/>
      <c r="E1214" s="23"/>
    </row>
    <row r="1215" spans="1:5" x14ac:dyDescent="0.2">
      <c r="A1215" s="23"/>
      <c r="B1215" s="78"/>
      <c r="C1215" s="23"/>
      <c r="D1215" s="23"/>
      <c r="E1215" s="23"/>
    </row>
    <row r="1216" spans="1:5" x14ac:dyDescent="0.2">
      <c r="A1216" s="23"/>
      <c r="B1216" s="78"/>
      <c r="C1216" s="23"/>
      <c r="D1216" s="23"/>
      <c r="E1216" s="23"/>
    </row>
    <row r="1217" spans="1:5" x14ac:dyDescent="0.2">
      <c r="A1217" s="23"/>
      <c r="B1217" s="78"/>
      <c r="C1217" s="23"/>
      <c r="D1217" s="23"/>
      <c r="E1217" s="23"/>
    </row>
    <row r="1218" spans="1:5" x14ac:dyDescent="0.2">
      <c r="A1218" s="23"/>
      <c r="B1218" s="78"/>
      <c r="C1218" s="23"/>
      <c r="D1218" s="23"/>
      <c r="E1218" s="23"/>
    </row>
    <row r="1219" spans="1:5" x14ac:dyDescent="0.2">
      <c r="A1219" s="23"/>
      <c r="B1219" s="78"/>
      <c r="C1219" s="23"/>
      <c r="D1219" s="23"/>
      <c r="E1219" s="23"/>
    </row>
    <row r="1220" spans="1:5" x14ac:dyDescent="0.2">
      <c r="A1220" s="23"/>
      <c r="B1220" s="78"/>
      <c r="C1220" s="23"/>
      <c r="D1220" s="23"/>
      <c r="E1220" s="23"/>
    </row>
    <row r="1221" spans="1:5" x14ac:dyDescent="0.2">
      <c r="A1221" s="23"/>
      <c r="B1221" s="78"/>
      <c r="C1221" s="23"/>
      <c r="D1221" s="23"/>
      <c r="E1221" s="23"/>
    </row>
    <row r="1222" spans="1:5" x14ac:dyDescent="0.2">
      <c r="A1222" s="23"/>
      <c r="B1222" s="78"/>
      <c r="C1222" s="23"/>
      <c r="D1222" s="23"/>
      <c r="E1222" s="23"/>
    </row>
    <row r="1223" spans="1:5" x14ac:dyDescent="0.2">
      <c r="A1223" s="23"/>
      <c r="B1223" s="78"/>
      <c r="C1223" s="23"/>
      <c r="D1223" s="23"/>
      <c r="E1223" s="23"/>
    </row>
    <row r="1224" spans="1:5" x14ac:dyDescent="0.2">
      <c r="A1224" s="23"/>
      <c r="B1224" s="78"/>
      <c r="C1224" s="23"/>
      <c r="D1224" s="23"/>
      <c r="E1224" s="23"/>
    </row>
    <row r="1225" spans="1:5" x14ac:dyDescent="0.2">
      <c r="A1225" s="23"/>
      <c r="B1225" s="78"/>
      <c r="C1225" s="23"/>
      <c r="D1225" s="23"/>
      <c r="E1225" s="23"/>
    </row>
    <row r="1226" spans="1:5" x14ac:dyDescent="0.2">
      <c r="A1226" s="23"/>
      <c r="B1226" s="78"/>
      <c r="C1226" s="23"/>
      <c r="D1226" s="23"/>
      <c r="E1226" s="23"/>
    </row>
    <row r="1227" spans="1:5" x14ac:dyDescent="0.2">
      <c r="A1227" s="23"/>
      <c r="B1227" s="78"/>
      <c r="C1227" s="23"/>
      <c r="D1227" s="23"/>
      <c r="E1227" s="23"/>
    </row>
    <row r="1228" spans="1:5" x14ac:dyDescent="0.2">
      <c r="A1228" s="23"/>
      <c r="B1228" s="78"/>
      <c r="C1228" s="23"/>
      <c r="D1228" s="23"/>
      <c r="E1228" s="23"/>
    </row>
    <row r="1229" spans="1:5" x14ac:dyDescent="0.2">
      <c r="A1229" s="23"/>
      <c r="B1229" s="78"/>
      <c r="C1229" s="23"/>
      <c r="D1229" s="23"/>
      <c r="E1229" s="23"/>
    </row>
    <row r="1230" spans="1:5" x14ac:dyDescent="0.2">
      <c r="A1230" s="23"/>
      <c r="B1230" s="78"/>
      <c r="C1230" s="23"/>
      <c r="D1230" s="23"/>
      <c r="E1230" s="23"/>
    </row>
    <row r="1231" spans="1:5" x14ac:dyDescent="0.2">
      <c r="A1231" s="23"/>
      <c r="B1231" s="78"/>
      <c r="C1231" s="23"/>
      <c r="D1231" s="23"/>
      <c r="E1231" s="23"/>
    </row>
    <row r="1232" spans="1:5" x14ac:dyDescent="0.2">
      <c r="A1232" s="23"/>
      <c r="B1232" s="78"/>
      <c r="C1232" s="23"/>
      <c r="D1232" s="23"/>
      <c r="E1232" s="23"/>
    </row>
    <row r="1233" spans="1:5" x14ac:dyDescent="0.2">
      <c r="A1233" s="23"/>
      <c r="B1233" s="78"/>
      <c r="C1233" s="23"/>
      <c r="D1233" s="23"/>
      <c r="E1233" s="23"/>
    </row>
    <row r="1234" spans="1:5" x14ac:dyDescent="0.2">
      <c r="A1234" s="23"/>
      <c r="B1234" s="78"/>
      <c r="C1234" s="23"/>
      <c r="D1234" s="23"/>
      <c r="E1234" s="23"/>
    </row>
    <row r="1235" spans="1:5" x14ac:dyDescent="0.2">
      <c r="A1235" s="23"/>
      <c r="B1235" s="78"/>
      <c r="C1235" s="23"/>
      <c r="D1235" s="23"/>
      <c r="E1235" s="23"/>
    </row>
    <row r="1236" spans="1:5" x14ac:dyDescent="0.2">
      <c r="A1236" s="23"/>
      <c r="B1236" s="78"/>
      <c r="C1236" s="23"/>
      <c r="D1236" s="23"/>
      <c r="E1236" s="23"/>
    </row>
    <row r="1237" spans="1:5" x14ac:dyDescent="0.2">
      <c r="A1237" s="23"/>
      <c r="B1237" s="78"/>
      <c r="C1237" s="23"/>
      <c r="D1237" s="23"/>
      <c r="E1237" s="23"/>
    </row>
    <row r="1238" spans="1:5" x14ac:dyDescent="0.2">
      <c r="A1238" s="23"/>
      <c r="B1238" s="78"/>
      <c r="C1238" s="23"/>
      <c r="D1238" s="23"/>
      <c r="E1238" s="23"/>
    </row>
    <row r="1239" spans="1:5" x14ac:dyDescent="0.2">
      <c r="A1239" s="23"/>
      <c r="B1239" s="78"/>
      <c r="C1239" s="23"/>
      <c r="D1239" s="23"/>
      <c r="E1239" s="23"/>
    </row>
    <row r="1240" spans="1:5" x14ac:dyDescent="0.2">
      <c r="A1240" s="23"/>
      <c r="B1240" s="78"/>
      <c r="C1240" s="23"/>
      <c r="D1240" s="23"/>
      <c r="E1240" s="23"/>
    </row>
    <row r="1241" spans="1:5" x14ac:dyDescent="0.2">
      <c r="A1241" s="23"/>
      <c r="B1241" s="78"/>
      <c r="C1241" s="23"/>
      <c r="D1241" s="23"/>
      <c r="E1241" s="23"/>
    </row>
    <row r="1242" spans="1:5" x14ac:dyDescent="0.2">
      <c r="A1242" s="23"/>
      <c r="B1242" s="78"/>
      <c r="C1242" s="23"/>
      <c r="D1242" s="23"/>
      <c r="E1242" s="23"/>
    </row>
    <row r="1243" spans="1:5" x14ac:dyDescent="0.2">
      <c r="A1243" s="23"/>
      <c r="B1243" s="78"/>
      <c r="C1243" s="23"/>
      <c r="D1243" s="23"/>
      <c r="E1243" s="23"/>
    </row>
    <row r="1244" spans="1:5" x14ac:dyDescent="0.2">
      <c r="A1244" s="23"/>
      <c r="B1244" s="78"/>
      <c r="C1244" s="23"/>
      <c r="D1244" s="23"/>
      <c r="E1244" s="23"/>
    </row>
    <row r="1245" spans="1:5" x14ac:dyDescent="0.2">
      <c r="A1245" s="23"/>
      <c r="B1245" s="78"/>
      <c r="C1245" s="23"/>
      <c r="D1245" s="23"/>
      <c r="E1245" s="23"/>
    </row>
    <row r="1246" spans="1:5" x14ac:dyDescent="0.2">
      <c r="A1246" s="23"/>
      <c r="B1246" s="78"/>
      <c r="C1246" s="23"/>
      <c r="D1246" s="23"/>
      <c r="E1246" s="23"/>
    </row>
    <row r="1247" spans="1:5" x14ac:dyDescent="0.2">
      <c r="A1247" s="23"/>
      <c r="B1247" s="78"/>
      <c r="C1247" s="23"/>
      <c r="D1247" s="23"/>
      <c r="E1247" s="23"/>
    </row>
    <row r="1248" spans="1:5" x14ac:dyDescent="0.2">
      <c r="A1248" s="23"/>
      <c r="B1248" s="78"/>
      <c r="C1248" s="23"/>
      <c r="D1248" s="23"/>
      <c r="E1248" s="23"/>
    </row>
    <row r="1249" spans="1:5" x14ac:dyDescent="0.2">
      <c r="A1249" s="23"/>
      <c r="B1249" s="78"/>
      <c r="C1249" s="23"/>
      <c r="D1249" s="23"/>
      <c r="E1249" s="23"/>
    </row>
    <row r="1250" spans="1:5" x14ac:dyDescent="0.2">
      <c r="A1250" s="23"/>
      <c r="B1250" s="78"/>
      <c r="C1250" s="23"/>
      <c r="D1250" s="23"/>
      <c r="E1250" s="23"/>
    </row>
    <row r="1251" spans="1:5" x14ac:dyDescent="0.2">
      <c r="A1251" s="23"/>
      <c r="B1251" s="78"/>
      <c r="C1251" s="23"/>
      <c r="D1251" s="23"/>
      <c r="E1251" s="23"/>
    </row>
    <row r="1252" spans="1:5" x14ac:dyDescent="0.2">
      <c r="A1252" s="23"/>
      <c r="B1252" s="78"/>
      <c r="C1252" s="23"/>
      <c r="D1252" s="23"/>
      <c r="E1252" s="23"/>
    </row>
    <row r="1253" spans="1:5" x14ac:dyDescent="0.2">
      <c r="A1253" s="23"/>
      <c r="B1253" s="78"/>
      <c r="C1253" s="23"/>
      <c r="D1253" s="23"/>
      <c r="E1253" s="23"/>
    </row>
    <row r="1254" spans="1:5" x14ac:dyDescent="0.2">
      <c r="A1254" s="23"/>
      <c r="B1254" s="78"/>
      <c r="C1254" s="23"/>
      <c r="D1254" s="23"/>
      <c r="E1254" s="23"/>
    </row>
    <row r="1255" spans="1:5" x14ac:dyDescent="0.2">
      <c r="A1255" s="23"/>
      <c r="B1255" s="78"/>
      <c r="C1255" s="23"/>
      <c r="D1255" s="23"/>
      <c r="E1255" s="23"/>
    </row>
    <row r="1256" spans="1:5" x14ac:dyDescent="0.2">
      <c r="A1256" s="23"/>
      <c r="B1256" s="78"/>
      <c r="C1256" s="23"/>
      <c r="D1256" s="23"/>
      <c r="E1256" s="23"/>
    </row>
    <row r="1257" spans="1:5" x14ac:dyDescent="0.2">
      <c r="A1257" s="23"/>
      <c r="B1257" s="78"/>
      <c r="C1257" s="23"/>
      <c r="D1257" s="23"/>
      <c r="E1257" s="23"/>
    </row>
    <row r="1258" spans="1:5" x14ac:dyDescent="0.2">
      <c r="A1258" s="23"/>
      <c r="B1258" s="78"/>
      <c r="C1258" s="23"/>
      <c r="D1258" s="23"/>
      <c r="E1258" s="23"/>
    </row>
    <row r="1259" spans="1:5" x14ac:dyDescent="0.2">
      <c r="A1259" s="23"/>
      <c r="B1259" s="78"/>
      <c r="C1259" s="23"/>
      <c r="D1259" s="23"/>
      <c r="E1259" s="23"/>
    </row>
    <row r="1260" spans="1:5" x14ac:dyDescent="0.2">
      <c r="A1260" s="23"/>
      <c r="B1260" s="78"/>
      <c r="C1260" s="23"/>
      <c r="D1260" s="23"/>
      <c r="E1260" s="23"/>
    </row>
    <row r="1261" spans="1:5" x14ac:dyDescent="0.2">
      <c r="A1261" s="23"/>
      <c r="B1261" s="78"/>
      <c r="C1261" s="23"/>
      <c r="D1261" s="23"/>
      <c r="E1261" s="23"/>
    </row>
    <row r="1262" spans="1:5" x14ac:dyDescent="0.2">
      <c r="A1262" s="23"/>
      <c r="B1262" s="78"/>
      <c r="C1262" s="23"/>
      <c r="D1262" s="23"/>
      <c r="E1262" s="23"/>
    </row>
    <row r="1263" spans="1:5" x14ac:dyDescent="0.2">
      <c r="A1263" s="23"/>
      <c r="B1263" s="78"/>
      <c r="C1263" s="23"/>
      <c r="D1263" s="23"/>
      <c r="E1263" s="23"/>
    </row>
    <row r="1264" spans="1:5" x14ac:dyDescent="0.2">
      <c r="A1264" s="23"/>
      <c r="B1264" s="78"/>
      <c r="C1264" s="23"/>
      <c r="D1264" s="23"/>
      <c r="E1264" s="23"/>
    </row>
    <row r="1265" spans="1:5" x14ac:dyDescent="0.2">
      <c r="A1265" s="23"/>
      <c r="B1265" s="78"/>
      <c r="C1265" s="23"/>
      <c r="D1265" s="23"/>
      <c r="E1265" s="23"/>
    </row>
    <row r="1266" spans="1:5" x14ac:dyDescent="0.2">
      <c r="A1266" s="23"/>
      <c r="B1266" s="78"/>
      <c r="C1266" s="23"/>
      <c r="D1266" s="23"/>
      <c r="E1266" s="23"/>
    </row>
    <row r="1267" spans="1:5" x14ac:dyDescent="0.2">
      <c r="A1267" s="23"/>
      <c r="B1267" s="78"/>
      <c r="C1267" s="23"/>
      <c r="D1267" s="23"/>
      <c r="E1267" s="23"/>
    </row>
    <row r="1268" spans="1:5" x14ac:dyDescent="0.2">
      <c r="A1268" s="23"/>
      <c r="B1268" s="78"/>
      <c r="C1268" s="23"/>
      <c r="D1268" s="23"/>
      <c r="E1268" s="23"/>
    </row>
    <row r="1269" spans="1:5" x14ac:dyDescent="0.2">
      <c r="A1269" s="23"/>
      <c r="B1269" s="78"/>
      <c r="C1269" s="23"/>
      <c r="D1269" s="23"/>
      <c r="E1269" s="23"/>
    </row>
    <row r="1270" spans="1:5" x14ac:dyDescent="0.2">
      <c r="A1270" s="23"/>
      <c r="B1270" s="78"/>
      <c r="C1270" s="23"/>
      <c r="D1270" s="23"/>
      <c r="E1270" s="23"/>
    </row>
    <row r="1271" spans="1:5" x14ac:dyDescent="0.2">
      <c r="A1271" s="23"/>
      <c r="B1271" s="78"/>
      <c r="C1271" s="23"/>
      <c r="D1271" s="23"/>
      <c r="E1271" s="23"/>
    </row>
    <row r="1272" spans="1:5" x14ac:dyDescent="0.2">
      <c r="A1272" s="23"/>
      <c r="B1272" s="78"/>
      <c r="C1272" s="23"/>
      <c r="D1272" s="23"/>
      <c r="E1272" s="23"/>
    </row>
    <row r="1273" spans="1:5" x14ac:dyDescent="0.2">
      <c r="A1273" s="23"/>
      <c r="B1273" s="78"/>
      <c r="C1273" s="23"/>
      <c r="D1273" s="23"/>
      <c r="E1273" s="23"/>
    </row>
    <row r="1274" spans="1:5" x14ac:dyDescent="0.2">
      <c r="A1274" s="23"/>
      <c r="B1274" s="78"/>
      <c r="C1274" s="23"/>
      <c r="D1274" s="23"/>
      <c r="E1274" s="23"/>
    </row>
    <row r="1275" spans="1:5" x14ac:dyDescent="0.2">
      <c r="A1275" s="23"/>
      <c r="B1275" s="78"/>
      <c r="C1275" s="23"/>
      <c r="D1275" s="23"/>
      <c r="E1275" s="23"/>
    </row>
    <row r="1276" spans="1:5" x14ac:dyDescent="0.2">
      <c r="A1276" s="23"/>
      <c r="B1276" s="78"/>
      <c r="C1276" s="23"/>
      <c r="D1276" s="23"/>
      <c r="E1276" s="23"/>
    </row>
    <row r="1277" spans="1:5" x14ac:dyDescent="0.2">
      <c r="A1277" s="23"/>
      <c r="B1277" s="78"/>
      <c r="C1277" s="23"/>
      <c r="D1277" s="23"/>
      <c r="E1277" s="23"/>
    </row>
    <row r="1278" spans="1:5" x14ac:dyDescent="0.2">
      <c r="A1278" s="23"/>
      <c r="B1278" s="78"/>
      <c r="C1278" s="23"/>
      <c r="D1278" s="23"/>
      <c r="E1278" s="23"/>
    </row>
    <row r="1279" spans="1:5" x14ac:dyDescent="0.2">
      <c r="A1279" s="23"/>
      <c r="B1279" s="78"/>
      <c r="C1279" s="23"/>
      <c r="D1279" s="23"/>
      <c r="E1279" s="23"/>
    </row>
    <row r="1280" spans="1:5" x14ac:dyDescent="0.2">
      <c r="A1280" s="23"/>
      <c r="B1280" s="78"/>
      <c r="C1280" s="23"/>
      <c r="D1280" s="23"/>
      <c r="E1280" s="23"/>
    </row>
    <row r="1281" spans="1:5" x14ac:dyDescent="0.2">
      <c r="A1281" s="23"/>
      <c r="B1281" s="78"/>
      <c r="C1281" s="23"/>
      <c r="D1281" s="23"/>
      <c r="E1281" s="23"/>
    </row>
    <row r="1282" spans="1:5" x14ac:dyDescent="0.2">
      <c r="A1282" s="23"/>
      <c r="B1282" s="78"/>
      <c r="C1282" s="23"/>
      <c r="D1282" s="23"/>
      <c r="E1282" s="23"/>
    </row>
    <row r="1283" spans="1:5" x14ac:dyDescent="0.2">
      <c r="A1283" s="23"/>
      <c r="B1283" s="78"/>
      <c r="C1283" s="23"/>
      <c r="D1283" s="23"/>
      <c r="E1283" s="23"/>
    </row>
    <row r="1284" spans="1:5" x14ac:dyDescent="0.2">
      <c r="A1284" s="23"/>
      <c r="B1284" s="78"/>
      <c r="C1284" s="23"/>
      <c r="D1284" s="23"/>
      <c r="E1284" s="23"/>
    </row>
    <row r="1285" spans="1:5" x14ac:dyDescent="0.2">
      <c r="A1285" s="23"/>
      <c r="B1285" s="78"/>
      <c r="C1285" s="23"/>
      <c r="D1285" s="23"/>
      <c r="E1285" s="23"/>
    </row>
    <row r="1286" spans="1:5" x14ac:dyDescent="0.2">
      <c r="A1286" s="23"/>
      <c r="B1286" s="78"/>
      <c r="C1286" s="23"/>
      <c r="D1286" s="23"/>
      <c r="E1286" s="23"/>
    </row>
    <row r="1287" spans="1:5" x14ac:dyDescent="0.2">
      <c r="A1287" s="23"/>
      <c r="B1287" s="78"/>
      <c r="C1287" s="23"/>
      <c r="D1287" s="23"/>
      <c r="E1287" s="23"/>
    </row>
    <row r="1288" spans="1:5" x14ac:dyDescent="0.2">
      <c r="A1288" s="23"/>
      <c r="B1288" s="78"/>
      <c r="C1288" s="23"/>
      <c r="D1288" s="23"/>
      <c r="E1288" s="23"/>
    </row>
    <row r="1289" spans="1:5" x14ac:dyDescent="0.2">
      <c r="A1289" s="23"/>
      <c r="B1289" s="78"/>
      <c r="C1289" s="23"/>
      <c r="D1289" s="23"/>
      <c r="E1289" s="23"/>
    </row>
    <row r="1290" spans="1:5" x14ac:dyDescent="0.2">
      <c r="A1290" s="23"/>
      <c r="B1290" s="78"/>
      <c r="C1290" s="23"/>
      <c r="D1290" s="23"/>
      <c r="E1290" s="23"/>
    </row>
    <row r="1291" spans="1:5" x14ac:dyDescent="0.2">
      <c r="A1291" s="23"/>
      <c r="B1291" s="78"/>
      <c r="C1291" s="23"/>
      <c r="D1291" s="23"/>
      <c r="E1291" s="23"/>
    </row>
    <row r="1292" spans="1:5" x14ac:dyDescent="0.2">
      <c r="A1292" s="23"/>
      <c r="B1292" s="78"/>
      <c r="C1292" s="23"/>
      <c r="D1292" s="23"/>
      <c r="E1292" s="23"/>
    </row>
    <row r="1293" spans="1:5" x14ac:dyDescent="0.2">
      <c r="A1293" s="23"/>
      <c r="B1293" s="78"/>
      <c r="C1293" s="23"/>
      <c r="D1293" s="23"/>
      <c r="E1293" s="23"/>
    </row>
    <row r="1294" spans="1:5" x14ac:dyDescent="0.2">
      <c r="A1294" s="23"/>
      <c r="B1294" s="78"/>
      <c r="C1294" s="23"/>
      <c r="D1294" s="23"/>
      <c r="E1294" s="23"/>
    </row>
    <row r="1295" spans="1:5" x14ac:dyDescent="0.2">
      <c r="A1295" s="23"/>
      <c r="B1295" s="78"/>
      <c r="C1295" s="23"/>
      <c r="D1295" s="23"/>
      <c r="E1295" s="23"/>
    </row>
    <row r="1296" spans="1:5" x14ac:dyDescent="0.2">
      <c r="A1296" s="23"/>
      <c r="B1296" s="78"/>
      <c r="C1296" s="23"/>
      <c r="D1296" s="23"/>
      <c r="E1296" s="23"/>
    </row>
    <row r="1297" spans="1:5" x14ac:dyDescent="0.2">
      <c r="A1297" s="23"/>
      <c r="B1297" s="78"/>
      <c r="C1297" s="23"/>
      <c r="D1297" s="23"/>
      <c r="E1297" s="23"/>
    </row>
    <row r="1298" spans="1:5" x14ac:dyDescent="0.2">
      <c r="A1298" s="23"/>
      <c r="B1298" s="78"/>
      <c r="C1298" s="23"/>
      <c r="D1298" s="23"/>
      <c r="E1298" s="23"/>
    </row>
    <row r="1299" spans="1:5" x14ac:dyDescent="0.2">
      <c r="A1299" s="23"/>
      <c r="B1299" s="78"/>
      <c r="C1299" s="23"/>
      <c r="D1299" s="23"/>
      <c r="E1299" s="23"/>
    </row>
    <row r="1300" spans="1:5" x14ac:dyDescent="0.2">
      <c r="A1300" s="23"/>
      <c r="B1300" s="78"/>
      <c r="C1300" s="23"/>
      <c r="D1300" s="23"/>
      <c r="E1300" s="23"/>
    </row>
    <row r="1301" spans="1:5" x14ac:dyDescent="0.2">
      <c r="A1301" s="23"/>
      <c r="B1301" s="78"/>
      <c r="C1301" s="23"/>
      <c r="D1301" s="23"/>
      <c r="E1301" s="23"/>
    </row>
    <row r="1302" spans="1:5" x14ac:dyDescent="0.2">
      <c r="A1302" s="23"/>
      <c r="B1302" s="78"/>
      <c r="C1302" s="23"/>
      <c r="D1302" s="23"/>
      <c r="E1302" s="23"/>
    </row>
    <row r="1303" spans="1:5" x14ac:dyDescent="0.2">
      <c r="A1303" s="23"/>
      <c r="B1303" s="78"/>
      <c r="C1303" s="23"/>
      <c r="D1303" s="23"/>
      <c r="E1303" s="23"/>
    </row>
    <row r="1304" spans="1:5" x14ac:dyDescent="0.2">
      <c r="A1304" s="23"/>
      <c r="B1304" s="78"/>
      <c r="C1304" s="23"/>
      <c r="D1304" s="23"/>
      <c r="E1304" s="23"/>
    </row>
    <row r="1305" spans="1:5" x14ac:dyDescent="0.2">
      <c r="A1305" s="23"/>
      <c r="B1305" s="78"/>
      <c r="C1305" s="23"/>
      <c r="D1305" s="23"/>
      <c r="E1305" s="23"/>
    </row>
    <row r="1306" spans="1:5" x14ac:dyDescent="0.2">
      <c r="A1306" s="23"/>
      <c r="B1306" s="78"/>
      <c r="C1306" s="23"/>
      <c r="D1306" s="23"/>
      <c r="E1306" s="23"/>
    </row>
    <row r="1307" spans="1:5" x14ac:dyDescent="0.2">
      <c r="A1307" s="23"/>
      <c r="B1307" s="78"/>
      <c r="C1307" s="23"/>
      <c r="D1307" s="23"/>
      <c r="E1307" s="23"/>
    </row>
    <row r="1308" spans="1:5" x14ac:dyDescent="0.2">
      <c r="A1308" s="23"/>
      <c r="B1308" s="78"/>
      <c r="C1308" s="23"/>
      <c r="D1308" s="23"/>
      <c r="E1308" s="23"/>
    </row>
    <row r="1309" spans="1:5" x14ac:dyDescent="0.2">
      <c r="A1309" s="23"/>
      <c r="B1309" s="78"/>
      <c r="C1309" s="23"/>
      <c r="D1309" s="23"/>
      <c r="E1309" s="23"/>
    </row>
    <row r="1310" spans="1:5" x14ac:dyDescent="0.2">
      <c r="A1310" s="23"/>
      <c r="B1310" s="78"/>
      <c r="C1310" s="23"/>
      <c r="D1310" s="23"/>
      <c r="E1310" s="23"/>
    </row>
    <row r="1311" spans="1:5" x14ac:dyDescent="0.2">
      <c r="A1311" s="23"/>
      <c r="B1311" s="78"/>
      <c r="C1311" s="23"/>
      <c r="D1311" s="23"/>
      <c r="E1311" s="23"/>
    </row>
    <row r="1312" spans="1:5" x14ac:dyDescent="0.2">
      <c r="A1312" s="23"/>
      <c r="B1312" s="78"/>
      <c r="C1312" s="23"/>
      <c r="D1312" s="23"/>
      <c r="E1312" s="23"/>
    </row>
    <row r="1313" spans="1:5" x14ac:dyDescent="0.2">
      <c r="A1313" s="23"/>
      <c r="B1313" s="78"/>
      <c r="C1313" s="23"/>
      <c r="D1313" s="23"/>
      <c r="E1313" s="23"/>
    </row>
    <row r="1314" spans="1:5" x14ac:dyDescent="0.2">
      <c r="A1314" s="23"/>
      <c r="B1314" s="78"/>
      <c r="C1314" s="23"/>
      <c r="D1314" s="23"/>
      <c r="E1314" s="23"/>
    </row>
    <row r="1315" spans="1:5" x14ac:dyDescent="0.2">
      <c r="A1315" s="23"/>
      <c r="B1315" s="78"/>
      <c r="C1315" s="23"/>
      <c r="D1315" s="23"/>
      <c r="E1315" s="23"/>
    </row>
    <row r="1316" spans="1:5" x14ac:dyDescent="0.2">
      <c r="A1316" s="23"/>
      <c r="B1316" s="78"/>
      <c r="C1316" s="23"/>
      <c r="D1316" s="23"/>
      <c r="E1316" s="23"/>
    </row>
    <row r="1317" spans="1:5" x14ac:dyDescent="0.2">
      <c r="A1317" s="23"/>
      <c r="B1317" s="78"/>
      <c r="C1317" s="23"/>
      <c r="D1317" s="23"/>
      <c r="E1317" s="23"/>
    </row>
    <row r="1318" spans="1:5" x14ac:dyDescent="0.2">
      <c r="A1318" s="23"/>
      <c r="B1318" s="78"/>
      <c r="C1318" s="23"/>
      <c r="D1318" s="23"/>
      <c r="E1318" s="23"/>
    </row>
    <row r="1319" spans="1:5" x14ac:dyDescent="0.2">
      <c r="A1319" s="23"/>
      <c r="B1319" s="78"/>
      <c r="C1319" s="23"/>
      <c r="D1319" s="23"/>
      <c r="E1319" s="23"/>
    </row>
    <row r="1320" spans="1:5" x14ac:dyDescent="0.2">
      <c r="A1320" s="23"/>
      <c r="B1320" s="78"/>
      <c r="C1320" s="23"/>
      <c r="D1320" s="23"/>
      <c r="E1320" s="23"/>
    </row>
    <row r="1321" spans="1:5" x14ac:dyDescent="0.2">
      <c r="A1321" s="23"/>
      <c r="B1321" s="78"/>
      <c r="C1321" s="23"/>
      <c r="D1321" s="23"/>
      <c r="E1321" s="23"/>
    </row>
    <row r="1322" spans="1:5" x14ac:dyDescent="0.2">
      <c r="A1322" s="23"/>
      <c r="B1322" s="78"/>
      <c r="C1322" s="23"/>
      <c r="D1322" s="23"/>
      <c r="E1322" s="23"/>
    </row>
    <row r="1323" spans="1:5" x14ac:dyDescent="0.2">
      <c r="A1323" s="23"/>
      <c r="B1323" s="78"/>
      <c r="C1323" s="23"/>
      <c r="D1323" s="23"/>
      <c r="E1323" s="23"/>
    </row>
    <row r="1324" spans="1:5" x14ac:dyDescent="0.2">
      <c r="A1324" s="23"/>
      <c r="B1324" s="78"/>
      <c r="C1324" s="23"/>
      <c r="D1324" s="23"/>
      <c r="E1324" s="23"/>
    </row>
    <row r="1325" spans="1:5" x14ac:dyDescent="0.2">
      <c r="A1325" s="23"/>
      <c r="B1325" s="78"/>
      <c r="C1325" s="23"/>
      <c r="D1325" s="23"/>
      <c r="E1325" s="23"/>
    </row>
    <row r="1326" spans="1:5" x14ac:dyDescent="0.2">
      <c r="A1326" s="23"/>
      <c r="B1326" s="78"/>
      <c r="C1326" s="23"/>
      <c r="D1326" s="23"/>
      <c r="E1326" s="23"/>
    </row>
    <row r="1327" spans="1:5" x14ac:dyDescent="0.2">
      <c r="A1327" s="23"/>
      <c r="B1327" s="78"/>
      <c r="C1327" s="23"/>
      <c r="D1327" s="23"/>
      <c r="E1327" s="23"/>
    </row>
    <row r="1328" spans="1:5" x14ac:dyDescent="0.2">
      <c r="A1328" s="23"/>
      <c r="B1328" s="78"/>
      <c r="C1328" s="23"/>
      <c r="D1328" s="23"/>
      <c r="E1328" s="23"/>
    </row>
    <row r="1329" spans="1:5" x14ac:dyDescent="0.2">
      <c r="A1329" s="23"/>
      <c r="B1329" s="78"/>
      <c r="C1329" s="23"/>
      <c r="D1329" s="23"/>
      <c r="E1329" s="23"/>
    </row>
    <row r="1330" spans="1:5" x14ac:dyDescent="0.2">
      <c r="A1330" s="23"/>
      <c r="B1330" s="78"/>
      <c r="C1330" s="23"/>
      <c r="D1330" s="23"/>
      <c r="E1330" s="23"/>
    </row>
    <row r="1331" spans="1:5" x14ac:dyDescent="0.2">
      <c r="A1331" s="23"/>
      <c r="B1331" s="78"/>
      <c r="C1331" s="23"/>
      <c r="D1331" s="23"/>
      <c r="E1331" s="23"/>
    </row>
    <row r="1332" spans="1:5" x14ac:dyDescent="0.2">
      <c r="A1332" s="23"/>
      <c r="B1332" s="78"/>
      <c r="C1332" s="23"/>
      <c r="D1332" s="23"/>
      <c r="E1332" s="23"/>
    </row>
    <row r="1333" spans="1:5" x14ac:dyDescent="0.2">
      <c r="A1333" s="23"/>
      <c r="B1333" s="78"/>
      <c r="C1333" s="23"/>
      <c r="D1333" s="23"/>
      <c r="E1333" s="23"/>
    </row>
    <row r="1334" spans="1:5" x14ac:dyDescent="0.2">
      <c r="A1334" s="23"/>
      <c r="B1334" s="78"/>
      <c r="C1334" s="23"/>
      <c r="D1334" s="23"/>
      <c r="E1334" s="23"/>
    </row>
    <row r="1335" spans="1:5" x14ac:dyDescent="0.2">
      <c r="A1335" s="23"/>
      <c r="B1335" s="78"/>
      <c r="C1335" s="23"/>
      <c r="D1335" s="23"/>
      <c r="E1335" s="23"/>
    </row>
    <row r="1336" spans="1:5" x14ac:dyDescent="0.2">
      <c r="A1336" s="23"/>
      <c r="B1336" s="78"/>
      <c r="C1336" s="23"/>
      <c r="D1336" s="23"/>
      <c r="E1336" s="23"/>
    </row>
    <row r="1337" spans="1:5" x14ac:dyDescent="0.2">
      <c r="A1337" s="23"/>
      <c r="B1337" s="78"/>
      <c r="C1337" s="23"/>
      <c r="D1337" s="23"/>
      <c r="E1337" s="23"/>
    </row>
    <row r="1338" spans="1:5" x14ac:dyDescent="0.2">
      <c r="A1338" s="23"/>
      <c r="B1338" s="78"/>
      <c r="C1338" s="23"/>
      <c r="D1338" s="23"/>
      <c r="E1338" s="23"/>
    </row>
    <row r="1339" spans="1:5" x14ac:dyDescent="0.2">
      <c r="A1339" s="23"/>
      <c r="B1339" s="78"/>
      <c r="C1339" s="23"/>
      <c r="D1339" s="23"/>
      <c r="E1339" s="23"/>
    </row>
    <row r="1340" spans="1:5" x14ac:dyDescent="0.2">
      <c r="A1340" s="23"/>
      <c r="B1340" s="78"/>
      <c r="C1340" s="23"/>
      <c r="D1340" s="23"/>
      <c r="E1340" s="23"/>
    </row>
    <row r="1341" spans="1:5" x14ac:dyDescent="0.2">
      <c r="A1341" s="23"/>
      <c r="B1341" s="78"/>
      <c r="C1341" s="23"/>
      <c r="D1341" s="23"/>
      <c r="E1341" s="23"/>
    </row>
    <row r="1342" spans="1:5" x14ac:dyDescent="0.2">
      <c r="A1342" s="23"/>
      <c r="B1342" s="78"/>
      <c r="C1342" s="23"/>
      <c r="D1342" s="23"/>
      <c r="E1342" s="23"/>
    </row>
    <row r="1343" spans="1:5" x14ac:dyDescent="0.2">
      <c r="A1343" s="23"/>
      <c r="B1343" s="78"/>
      <c r="C1343" s="23"/>
      <c r="D1343" s="23"/>
      <c r="E1343" s="23"/>
    </row>
    <row r="1344" spans="1:5" x14ac:dyDescent="0.2">
      <c r="A1344" s="23"/>
      <c r="B1344" s="78"/>
      <c r="C1344" s="23"/>
      <c r="D1344" s="23"/>
      <c r="E1344" s="23"/>
    </row>
    <row r="1345" spans="1:5" x14ac:dyDescent="0.2">
      <c r="A1345" s="23"/>
      <c r="B1345" s="78"/>
      <c r="C1345" s="23"/>
      <c r="D1345" s="23"/>
      <c r="E1345" s="23"/>
    </row>
    <row r="1346" spans="1:5" x14ac:dyDescent="0.2">
      <c r="A1346" s="23"/>
      <c r="B1346" s="78"/>
      <c r="C1346" s="23"/>
      <c r="D1346" s="23"/>
      <c r="E1346" s="23"/>
    </row>
    <row r="1347" spans="1:5" x14ac:dyDescent="0.2">
      <c r="A1347" s="23"/>
      <c r="B1347" s="78"/>
      <c r="C1347" s="23"/>
      <c r="D1347" s="23"/>
      <c r="E1347" s="23"/>
    </row>
    <row r="1348" spans="1:5" x14ac:dyDescent="0.2">
      <c r="A1348" s="23"/>
      <c r="B1348" s="78"/>
      <c r="C1348" s="23"/>
      <c r="D1348" s="23"/>
      <c r="E1348" s="23"/>
    </row>
    <row r="1349" spans="1:5" x14ac:dyDescent="0.2">
      <c r="A1349" s="23"/>
      <c r="B1349" s="78"/>
      <c r="C1349" s="23"/>
      <c r="D1349" s="23"/>
      <c r="E1349" s="23"/>
    </row>
    <row r="1350" spans="1:5" x14ac:dyDescent="0.2">
      <c r="A1350" s="23"/>
      <c r="B1350" s="78"/>
      <c r="C1350" s="23"/>
      <c r="D1350" s="23"/>
      <c r="E1350" s="23"/>
    </row>
    <row r="1351" spans="1:5" x14ac:dyDescent="0.2">
      <c r="A1351" s="23"/>
      <c r="B1351" s="78"/>
      <c r="C1351" s="23"/>
      <c r="D1351" s="23"/>
      <c r="E1351" s="23"/>
    </row>
    <row r="1352" spans="1:5" x14ac:dyDescent="0.2">
      <c r="A1352" s="23"/>
      <c r="B1352" s="78"/>
      <c r="C1352" s="23"/>
      <c r="D1352" s="23"/>
      <c r="E1352" s="23"/>
    </row>
    <row r="1353" spans="1:5" x14ac:dyDescent="0.2">
      <c r="A1353" s="23"/>
      <c r="B1353" s="78"/>
      <c r="C1353" s="23"/>
      <c r="D1353" s="23"/>
      <c r="E1353" s="23"/>
    </row>
    <row r="1354" spans="1:5" x14ac:dyDescent="0.2">
      <c r="A1354" s="23"/>
      <c r="B1354" s="78"/>
      <c r="C1354" s="23"/>
      <c r="D1354" s="23"/>
      <c r="E1354" s="23"/>
    </row>
    <row r="1355" spans="1:5" x14ac:dyDescent="0.2">
      <c r="A1355" s="23"/>
      <c r="B1355" s="78"/>
      <c r="C1355" s="23"/>
      <c r="D1355" s="23"/>
      <c r="E1355" s="23"/>
    </row>
    <row r="1356" spans="1:5" x14ac:dyDescent="0.2">
      <c r="A1356" s="23"/>
      <c r="B1356" s="78"/>
      <c r="C1356" s="23"/>
      <c r="D1356" s="23"/>
      <c r="E1356" s="23"/>
    </row>
    <row r="1357" spans="1:5" x14ac:dyDescent="0.2">
      <c r="A1357" s="23"/>
      <c r="B1357" s="78"/>
      <c r="C1357" s="23"/>
      <c r="D1357" s="23"/>
      <c r="E1357" s="23"/>
    </row>
    <row r="1358" spans="1:5" x14ac:dyDescent="0.2">
      <c r="A1358" s="23"/>
      <c r="B1358" s="78"/>
      <c r="C1358" s="23"/>
      <c r="D1358" s="23"/>
      <c r="E1358" s="23"/>
    </row>
    <row r="1359" spans="1:5" x14ac:dyDescent="0.2">
      <c r="A1359" s="23"/>
      <c r="B1359" s="78"/>
      <c r="C1359" s="23"/>
      <c r="D1359" s="23"/>
      <c r="E1359" s="23"/>
    </row>
    <row r="1360" spans="1:5" x14ac:dyDescent="0.2">
      <c r="A1360" s="23"/>
      <c r="B1360" s="78"/>
      <c r="C1360" s="23"/>
      <c r="D1360" s="23"/>
      <c r="E1360" s="23"/>
    </row>
    <row r="1361" spans="1:5" x14ac:dyDescent="0.2">
      <c r="A1361" s="23"/>
      <c r="B1361" s="78"/>
      <c r="C1361" s="23"/>
      <c r="D1361" s="23"/>
      <c r="E1361" s="23"/>
    </row>
    <row r="1362" spans="1:5" x14ac:dyDescent="0.2">
      <c r="A1362" s="23"/>
      <c r="B1362" s="78"/>
      <c r="C1362" s="23"/>
      <c r="D1362" s="23"/>
      <c r="E1362" s="23"/>
    </row>
    <row r="1363" spans="1:5" x14ac:dyDescent="0.2">
      <c r="A1363" s="23"/>
      <c r="B1363" s="78"/>
      <c r="C1363" s="23"/>
      <c r="D1363" s="23"/>
      <c r="E1363" s="23"/>
    </row>
    <row r="1364" spans="1:5" x14ac:dyDescent="0.2">
      <c r="A1364" s="23"/>
      <c r="B1364" s="78"/>
      <c r="C1364" s="23"/>
      <c r="D1364" s="23"/>
      <c r="E1364" s="23"/>
    </row>
    <row r="1365" spans="1:5" x14ac:dyDescent="0.2">
      <c r="A1365" s="23"/>
      <c r="B1365" s="78"/>
      <c r="C1365" s="23"/>
      <c r="D1365" s="23"/>
      <c r="E1365" s="23"/>
    </row>
    <row r="1366" spans="1:5" x14ac:dyDescent="0.2">
      <c r="A1366" s="23"/>
      <c r="B1366" s="78"/>
      <c r="C1366" s="23"/>
      <c r="D1366" s="23"/>
      <c r="E1366" s="23"/>
    </row>
    <row r="1367" spans="1:5" x14ac:dyDescent="0.2">
      <c r="A1367" s="23"/>
      <c r="B1367" s="78"/>
      <c r="C1367" s="23"/>
      <c r="D1367" s="23"/>
      <c r="E1367" s="23"/>
    </row>
    <row r="1368" spans="1:5" x14ac:dyDescent="0.2">
      <c r="A1368" s="23"/>
      <c r="B1368" s="78"/>
      <c r="C1368" s="23"/>
      <c r="D1368" s="23"/>
      <c r="E1368" s="23"/>
    </row>
    <row r="1369" spans="1:5" x14ac:dyDescent="0.2">
      <c r="A1369" s="23"/>
      <c r="B1369" s="78"/>
      <c r="C1369" s="23"/>
      <c r="D1369" s="23"/>
      <c r="E1369" s="23"/>
    </row>
    <row r="1370" spans="1:5" x14ac:dyDescent="0.2">
      <c r="A1370" s="23"/>
      <c r="B1370" s="78"/>
      <c r="C1370" s="23"/>
      <c r="D1370" s="23"/>
      <c r="E1370" s="23"/>
    </row>
    <row r="1371" spans="1:5" x14ac:dyDescent="0.2">
      <c r="A1371" s="23"/>
      <c r="B1371" s="78"/>
      <c r="C1371" s="23"/>
      <c r="D1371" s="23"/>
      <c r="E1371" s="23"/>
    </row>
    <row r="1372" spans="1:5" x14ac:dyDescent="0.2">
      <c r="A1372" s="23"/>
      <c r="B1372" s="78"/>
      <c r="C1372" s="23"/>
      <c r="D1372" s="23"/>
      <c r="E1372" s="23"/>
    </row>
    <row r="1373" spans="1:5" x14ac:dyDescent="0.2">
      <c r="A1373" s="23"/>
      <c r="B1373" s="78"/>
      <c r="C1373" s="23"/>
      <c r="D1373" s="23"/>
      <c r="E1373" s="23"/>
    </row>
    <row r="1374" spans="1:5" x14ac:dyDescent="0.2">
      <c r="A1374" s="23"/>
      <c r="B1374" s="78"/>
      <c r="C1374" s="23"/>
      <c r="D1374" s="23"/>
      <c r="E1374" s="23"/>
    </row>
    <row r="1375" spans="1:5" x14ac:dyDescent="0.2">
      <c r="A1375" s="23"/>
      <c r="B1375" s="78"/>
      <c r="C1375" s="23"/>
      <c r="D1375" s="23"/>
      <c r="E1375" s="23"/>
    </row>
    <row r="1376" spans="1:5" x14ac:dyDescent="0.2">
      <c r="A1376" s="23"/>
      <c r="B1376" s="78"/>
      <c r="C1376" s="23"/>
      <c r="D1376" s="23"/>
      <c r="E1376" s="23"/>
    </row>
    <row r="1377" spans="1:5" x14ac:dyDescent="0.2">
      <c r="A1377" s="23"/>
      <c r="B1377" s="78"/>
      <c r="C1377" s="23"/>
      <c r="D1377" s="23"/>
      <c r="E1377" s="23"/>
    </row>
    <row r="1378" spans="1:5" x14ac:dyDescent="0.2">
      <c r="A1378" s="23"/>
      <c r="B1378" s="78"/>
      <c r="C1378" s="23"/>
      <c r="D1378" s="23"/>
      <c r="E1378" s="23"/>
    </row>
    <row r="1379" spans="1:5" x14ac:dyDescent="0.2">
      <c r="A1379" s="23"/>
      <c r="B1379" s="78"/>
      <c r="C1379" s="23"/>
      <c r="D1379" s="23"/>
      <c r="E1379" s="23"/>
    </row>
    <row r="1380" spans="1:5" x14ac:dyDescent="0.2">
      <c r="A1380" s="23"/>
      <c r="B1380" s="78"/>
      <c r="C1380" s="23"/>
      <c r="D1380" s="23"/>
      <c r="E1380" s="23"/>
    </row>
    <row r="1381" spans="1:5" x14ac:dyDescent="0.2">
      <c r="A1381" s="23"/>
      <c r="B1381" s="78"/>
      <c r="C1381" s="23"/>
      <c r="D1381" s="23"/>
      <c r="E1381" s="23"/>
    </row>
    <row r="1382" spans="1:5" x14ac:dyDescent="0.2">
      <c r="A1382" s="23"/>
      <c r="B1382" s="78"/>
      <c r="C1382" s="23"/>
      <c r="D1382" s="23"/>
      <c r="E1382" s="23"/>
    </row>
    <row r="1383" spans="1:5" x14ac:dyDescent="0.2">
      <c r="A1383" s="23"/>
      <c r="B1383" s="78"/>
      <c r="C1383" s="23"/>
      <c r="D1383" s="23"/>
      <c r="E1383" s="23"/>
    </row>
    <row r="1384" spans="1:5" x14ac:dyDescent="0.2">
      <c r="A1384" s="23"/>
      <c r="B1384" s="78"/>
      <c r="C1384" s="23"/>
      <c r="D1384" s="23"/>
      <c r="E1384" s="23"/>
    </row>
    <row r="1385" spans="1:5" x14ac:dyDescent="0.2">
      <c r="A1385" s="23"/>
      <c r="B1385" s="78"/>
      <c r="C1385" s="23"/>
      <c r="D1385" s="23"/>
      <c r="E1385" s="23"/>
    </row>
    <row r="1386" spans="1:5" x14ac:dyDescent="0.2">
      <c r="A1386" s="23"/>
      <c r="B1386" s="78"/>
      <c r="C1386" s="23"/>
      <c r="D1386" s="23"/>
      <c r="E1386" s="23"/>
    </row>
    <row r="1387" spans="1:5" x14ac:dyDescent="0.2">
      <c r="A1387" s="23"/>
      <c r="B1387" s="78"/>
      <c r="C1387" s="23"/>
      <c r="D1387" s="23"/>
      <c r="E1387" s="23"/>
    </row>
    <row r="1388" spans="1:5" x14ac:dyDescent="0.2">
      <c r="A1388" s="23"/>
      <c r="B1388" s="78"/>
      <c r="C1388" s="23"/>
      <c r="D1388" s="23"/>
      <c r="E1388" s="23"/>
    </row>
    <row r="1389" spans="1:5" x14ac:dyDescent="0.2">
      <c r="A1389" s="23"/>
      <c r="B1389" s="78"/>
      <c r="C1389" s="23"/>
      <c r="D1389" s="23"/>
      <c r="E1389" s="23"/>
    </row>
    <row r="1390" spans="1:5" x14ac:dyDescent="0.2">
      <c r="A1390" s="23"/>
      <c r="B1390" s="78"/>
      <c r="C1390" s="23"/>
      <c r="D1390" s="23"/>
      <c r="E1390" s="23"/>
    </row>
    <row r="1391" spans="1:5" x14ac:dyDescent="0.2">
      <c r="A1391" s="23"/>
      <c r="B1391" s="78"/>
      <c r="C1391" s="23"/>
      <c r="D1391" s="23"/>
      <c r="E1391" s="23"/>
    </row>
    <row r="1392" spans="1:5" x14ac:dyDescent="0.2">
      <c r="A1392" s="23"/>
      <c r="B1392" s="78"/>
      <c r="C1392" s="23"/>
      <c r="D1392" s="23"/>
      <c r="E1392" s="23"/>
    </row>
    <row r="1393" spans="1:5" x14ac:dyDescent="0.2">
      <c r="A1393" s="23"/>
      <c r="B1393" s="78"/>
      <c r="C1393" s="23"/>
      <c r="D1393" s="23"/>
      <c r="E1393" s="23"/>
    </row>
    <row r="1394" spans="1:5" x14ac:dyDescent="0.2">
      <c r="A1394" s="23"/>
      <c r="B1394" s="78"/>
      <c r="C1394" s="23"/>
      <c r="D1394" s="23"/>
      <c r="E1394" s="23"/>
    </row>
    <row r="1395" spans="1:5" x14ac:dyDescent="0.2">
      <c r="A1395" s="23"/>
      <c r="B1395" s="78"/>
      <c r="C1395" s="23"/>
      <c r="D1395" s="23"/>
      <c r="E1395" s="23"/>
    </row>
    <row r="1396" spans="1:5" x14ac:dyDescent="0.2">
      <c r="A1396" s="23"/>
      <c r="B1396" s="78"/>
      <c r="C1396" s="23"/>
      <c r="D1396" s="23"/>
      <c r="E1396" s="23"/>
    </row>
    <row r="1397" spans="1:5" x14ac:dyDescent="0.2">
      <c r="A1397" s="23"/>
      <c r="B1397" s="78"/>
      <c r="C1397" s="23"/>
      <c r="D1397" s="23"/>
      <c r="E1397" s="23"/>
    </row>
    <row r="1398" spans="1:5" x14ac:dyDescent="0.2">
      <c r="A1398" s="23"/>
      <c r="B1398" s="78"/>
      <c r="C1398" s="23"/>
      <c r="D1398" s="23"/>
      <c r="E1398" s="23"/>
    </row>
    <row r="1399" spans="1:5" x14ac:dyDescent="0.2">
      <c r="A1399" s="23"/>
      <c r="B1399" s="78"/>
      <c r="C1399" s="23"/>
      <c r="D1399" s="23"/>
      <c r="E1399" s="23"/>
    </row>
    <row r="1400" spans="1:5" x14ac:dyDescent="0.2">
      <c r="A1400" s="23"/>
      <c r="B1400" s="78"/>
      <c r="C1400" s="23"/>
      <c r="D1400" s="23"/>
      <c r="E1400" s="23"/>
    </row>
    <row r="1401" spans="1:5" x14ac:dyDescent="0.2">
      <c r="A1401" s="23"/>
      <c r="B1401" s="78"/>
      <c r="C1401" s="23"/>
      <c r="D1401" s="23"/>
      <c r="E1401" s="23"/>
    </row>
    <row r="1402" spans="1:5" x14ac:dyDescent="0.2">
      <c r="A1402" s="23"/>
      <c r="B1402" s="78"/>
      <c r="C1402" s="23"/>
      <c r="D1402" s="23"/>
      <c r="E1402" s="23"/>
    </row>
    <row r="1403" spans="1:5" x14ac:dyDescent="0.2">
      <c r="A1403" s="23"/>
      <c r="B1403" s="78"/>
      <c r="C1403" s="23"/>
      <c r="D1403" s="23"/>
      <c r="E1403" s="23"/>
    </row>
    <row r="1404" spans="1:5" x14ac:dyDescent="0.2">
      <c r="A1404" s="23"/>
      <c r="B1404" s="78"/>
      <c r="C1404" s="23"/>
      <c r="D1404" s="23"/>
      <c r="E1404" s="23"/>
    </row>
    <row r="1405" spans="1:5" x14ac:dyDescent="0.2">
      <c r="A1405" s="23"/>
      <c r="B1405" s="78"/>
      <c r="C1405" s="23"/>
      <c r="D1405" s="23"/>
      <c r="E1405" s="23"/>
    </row>
    <row r="1406" spans="1:5" x14ac:dyDescent="0.2">
      <c r="A1406" s="23"/>
      <c r="B1406" s="78"/>
      <c r="C1406" s="23"/>
      <c r="D1406" s="23"/>
      <c r="E1406" s="23"/>
    </row>
    <row r="1407" spans="1:5" x14ac:dyDescent="0.2">
      <c r="A1407" s="23"/>
      <c r="B1407" s="78"/>
      <c r="C1407" s="23"/>
      <c r="D1407" s="23"/>
      <c r="E1407" s="23"/>
    </row>
    <row r="1408" spans="1:5" x14ac:dyDescent="0.2">
      <c r="A1408" s="23"/>
      <c r="B1408" s="78"/>
      <c r="C1408" s="23"/>
      <c r="D1408" s="23"/>
      <c r="E1408" s="23"/>
    </row>
    <row r="1409" spans="1:5" x14ac:dyDescent="0.2">
      <c r="A1409" s="23"/>
      <c r="B1409" s="78"/>
      <c r="C1409" s="23"/>
      <c r="D1409" s="23"/>
      <c r="E1409" s="23"/>
    </row>
    <row r="1410" spans="1:5" x14ac:dyDescent="0.2">
      <c r="A1410" s="23"/>
      <c r="B1410" s="78"/>
      <c r="C1410" s="23"/>
      <c r="D1410" s="23"/>
      <c r="E1410" s="23"/>
    </row>
    <row r="1411" spans="1:5" x14ac:dyDescent="0.2">
      <c r="A1411" s="23"/>
      <c r="B1411" s="78"/>
      <c r="C1411" s="23"/>
      <c r="D1411" s="23"/>
      <c r="E1411" s="23"/>
    </row>
    <row r="1412" spans="1:5" x14ac:dyDescent="0.2">
      <c r="A1412" s="23"/>
      <c r="B1412" s="78"/>
      <c r="C1412" s="23"/>
      <c r="D1412" s="23"/>
      <c r="E1412" s="23"/>
    </row>
    <row r="1413" spans="1:5" x14ac:dyDescent="0.2">
      <c r="A1413" s="23"/>
      <c r="B1413" s="78"/>
      <c r="C1413" s="23"/>
      <c r="D1413" s="23"/>
      <c r="E1413" s="23"/>
    </row>
    <row r="1414" spans="1:5" x14ac:dyDescent="0.2">
      <c r="A1414" s="23"/>
      <c r="B1414" s="78"/>
      <c r="C1414" s="23"/>
      <c r="D1414" s="23"/>
      <c r="E1414" s="23"/>
    </row>
    <row r="1415" spans="1:5" x14ac:dyDescent="0.2">
      <c r="A1415" s="23"/>
      <c r="B1415" s="78"/>
      <c r="C1415" s="23"/>
      <c r="D1415" s="23"/>
      <c r="E1415" s="23"/>
    </row>
    <row r="1416" spans="1:5" x14ac:dyDescent="0.2">
      <c r="A1416" s="23"/>
      <c r="B1416" s="78"/>
      <c r="C1416" s="23"/>
      <c r="D1416" s="23"/>
      <c r="E1416" s="23"/>
    </row>
    <row r="1417" spans="1:5" x14ac:dyDescent="0.2">
      <c r="A1417" s="23"/>
      <c r="B1417" s="78"/>
      <c r="C1417" s="23"/>
      <c r="D1417" s="23"/>
      <c r="E1417" s="23"/>
    </row>
    <row r="1418" spans="1:5" x14ac:dyDescent="0.2">
      <c r="A1418" s="23"/>
      <c r="B1418" s="78"/>
      <c r="C1418" s="23"/>
      <c r="D1418" s="23"/>
      <c r="E1418" s="23"/>
    </row>
    <row r="1419" spans="1:5" x14ac:dyDescent="0.2">
      <c r="A1419" s="23"/>
      <c r="B1419" s="78"/>
      <c r="C1419" s="23"/>
      <c r="D1419" s="23"/>
      <c r="E1419" s="23"/>
    </row>
    <row r="1420" spans="1:5" x14ac:dyDescent="0.2">
      <c r="A1420" s="23"/>
      <c r="B1420" s="78"/>
      <c r="C1420" s="23"/>
      <c r="D1420" s="23"/>
      <c r="E1420" s="23"/>
    </row>
    <row r="1421" spans="1:5" x14ac:dyDescent="0.2">
      <c r="A1421" s="23"/>
      <c r="B1421" s="78"/>
      <c r="C1421" s="23"/>
      <c r="D1421" s="23"/>
      <c r="E1421" s="23"/>
    </row>
    <row r="1422" spans="1:5" x14ac:dyDescent="0.2">
      <c r="A1422" s="23"/>
      <c r="B1422" s="78"/>
      <c r="C1422" s="23"/>
      <c r="D1422" s="23"/>
      <c r="E1422" s="23"/>
    </row>
    <row r="1423" spans="1:5" x14ac:dyDescent="0.2">
      <c r="A1423" s="23"/>
      <c r="B1423" s="78"/>
      <c r="C1423" s="23"/>
      <c r="D1423" s="23"/>
      <c r="E1423" s="23"/>
    </row>
    <row r="1424" spans="1:5" x14ac:dyDescent="0.2">
      <c r="A1424" s="23"/>
      <c r="B1424" s="78"/>
      <c r="C1424" s="23"/>
      <c r="D1424" s="23"/>
      <c r="E1424" s="23"/>
    </row>
    <row r="1425" spans="1:5" x14ac:dyDescent="0.2">
      <c r="A1425" s="23"/>
      <c r="B1425" s="78"/>
      <c r="C1425" s="23"/>
      <c r="D1425" s="23"/>
      <c r="E1425" s="23"/>
    </row>
    <row r="1426" spans="1:5" x14ac:dyDescent="0.2">
      <c r="A1426" s="23"/>
      <c r="B1426" s="78"/>
      <c r="C1426" s="23"/>
      <c r="D1426" s="23"/>
      <c r="E1426" s="23"/>
    </row>
    <row r="1427" spans="1:5" x14ac:dyDescent="0.2">
      <c r="A1427" s="23"/>
      <c r="B1427" s="78"/>
      <c r="C1427" s="23"/>
      <c r="D1427" s="23"/>
      <c r="E1427" s="23"/>
    </row>
    <row r="1428" spans="1:5" x14ac:dyDescent="0.2">
      <c r="A1428" s="23"/>
      <c r="B1428" s="78"/>
      <c r="C1428" s="23"/>
      <c r="D1428" s="23"/>
      <c r="E1428" s="23"/>
    </row>
    <row r="1429" spans="1:5" x14ac:dyDescent="0.2">
      <c r="A1429" s="23"/>
      <c r="B1429" s="78"/>
      <c r="C1429" s="23"/>
      <c r="D1429" s="23"/>
      <c r="E1429" s="23"/>
    </row>
    <row r="1430" spans="1:5" x14ac:dyDescent="0.2">
      <c r="A1430" s="23"/>
      <c r="B1430" s="78"/>
      <c r="C1430" s="23"/>
      <c r="D1430" s="23"/>
      <c r="E1430" s="23"/>
    </row>
    <row r="1431" spans="1:5" x14ac:dyDescent="0.2">
      <c r="A1431" s="23"/>
      <c r="B1431" s="78"/>
      <c r="C1431" s="23"/>
      <c r="D1431" s="23"/>
      <c r="E1431" s="23"/>
    </row>
    <row r="1432" spans="1:5" x14ac:dyDescent="0.2">
      <c r="A1432" s="23"/>
      <c r="B1432" s="78"/>
      <c r="C1432" s="23"/>
      <c r="D1432" s="23"/>
      <c r="E1432" s="23"/>
    </row>
    <row r="1433" spans="1:5" x14ac:dyDescent="0.2">
      <c r="A1433" s="23"/>
      <c r="B1433" s="78"/>
      <c r="C1433" s="23"/>
      <c r="D1433" s="23"/>
      <c r="E1433" s="23"/>
    </row>
    <row r="1434" spans="1:5" x14ac:dyDescent="0.2">
      <c r="A1434" s="23"/>
      <c r="B1434" s="78"/>
      <c r="C1434" s="23"/>
      <c r="D1434" s="23"/>
      <c r="E1434" s="23"/>
    </row>
    <row r="1435" spans="1:5" x14ac:dyDescent="0.2">
      <c r="A1435" s="23"/>
      <c r="B1435" s="78"/>
      <c r="C1435" s="23"/>
      <c r="D1435" s="23"/>
      <c r="E1435" s="23"/>
    </row>
    <row r="1436" spans="1:5" x14ac:dyDescent="0.2">
      <c r="A1436" s="23"/>
      <c r="B1436" s="78"/>
      <c r="C1436" s="23"/>
      <c r="D1436" s="23"/>
      <c r="E1436" s="23"/>
    </row>
    <row r="1437" spans="1:5" x14ac:dyDescent="0.2">
      <c r="A1437" s="23"/>
      <c r="B1437" s="78"/>
      <c r="C1437" s="23"/>
      <c r="D1437" s="23"/>
      <c r="E1437" s="23"/>
    </row>
    <row r="1438" spans="1:5" x14ac:dyDescent="0.2">
      <c r="A1438" s="23"/>
      <c r="B1438" s="78"/>
      <c r="C1438" s="23"/>
      <c r="D1438" s="23"/>
      <c r="E1438" s="23"/>
    </row>
    <row r="1439" spans="1:5" x14ac:dyDescent="0.2">
      <c r="A1439" s="23"/>
      <c r="B1439" s="78"/>
      <c r="C1439" s="23"/>
      <c r="D1439" s="23"/>
      <c r="E1439" s="23"/>
    </row>
    <row r="1440" spans="1:5" x14ac:dyDescent="0.2">
      <c r="A1440" s="23"/>
      <c r="B1440" s="78"/>
      <c r="C1440" s="23"/>
      <c r="D1440" s="23"/>
      <c r="E1440" s="23"/>
    </row>
    <row r="1441" spans="1:5" x14ac:dyDescent="0.2">
      <c r="A1441" s="23"/>
      <c r="B1441" s="78"/>
      <c r="C1441" s="23"/>
      <c r="D1441" s="23"/>
      <c r="E1441" s="23"/>
    </row>
    <row r="1442" spans="1:5" x14ac:dyDescent="0.2">
      <c r="A1442" s="23"/>
      <c r="B1442" s="78"/>
      <c r="C1442" s="23"/>
      <c r="D1442" s="23"/>
      <c r="E1442" s="23"/>
    </row>
    <row r="1443" spans="1:5" x14ac:dyDescent="0.2">
      <c r="A1443" s="23"/>
      <c r="B1443" s="78"/>
      <c r="C1443" s="23"/>
      <c r="D1443" s="23"/>
      <c r="E1443" s="23"/>
    </row>
    <row r="1444" spans="1:5" x14ac:dyDescent="0.2">
      <c r="A1444" s="23"/>
      <c r="B1444" s="78"/>
      <c r="C1444" s="23"/>
      <c r="D1444" s="23"/>
      <c r="E1444" s="23"/>
    </row>
    <row r="1445" spans="1:5" x14ac:dyDescent="0.2">
      <c r="A1445" s="23"/>
      <c r="B1445" s="78"/>
      <c r="C1445" s="23"/>
      <c r="D1445" s="23"/>
      <c r="E1445" s="23"/>
    </row>
    <row r="1446" spans="1:5" x14ac:dyDescent="0.2">
      <c r="A1446" s="23"/>
      <c r="B1446" s="78"/>
      <c r="C1446" s="23"/>
      <c r="D1446" s="23"/>
      <c r="E1446" s="23"/>
    </row>
    <row r="1447" spans="1:5" x14ac:dyDescent="0.2">
      <c r="A1447" s="23"/>
      <c r="B1447" s="78"/>
      <c r="C1447" s="23"/>
      <c r="D1447" s="23"/>
      <c r="E1447" s="23"/>
    </row>
    <row r="1448" spans="1:5" x14ac:dyDescent="0.2">
      <c r="A1448" s="23"/>
      <c r="B1448" s="78"/>
      <c r="C1448" s="23"/>
      <c r="D1448" s="23"/>
      <c r="E1448" s="23"/>
    </row>
    <row r="1449" spans="1:5" x14ac:dyDescent="0.2">
      <c r="A1449" s="23"/>
      <c r="B1449" s="78"/>
      <c r="C1449" s="23"/>
      <c r="D1449" s="23"/>
      <c r="E1449" s="23"/>
    </row>
    <row r="1450" spans="1:5" x14ac:dyDescent="0.2">
      <c r="A1450" s="23"/>
      <c r="B1450" s="78"/>
      <c r="C1450" s="23"/>
      <c r="D1450" s="23"/>
      <c r="E1450" s="23"/>
    </row>
    <row r="1451" spans="1:5" x14ac:dyDescent="0.2">
      <c r="A1451" s="23"/>
      <c r="B1451" s="78"/>
      <c r="C1451" s="23"/>
      <c r="D1451" s="23"/>
      <c r="E1451" s="23"/>
    </row>
    <row r="1452" spans="1:5" x14ac:dyDescent="0.2">
      <c r="A1452" s="23"/>
      <c r="B1452" s="78"/>
      <c r="C1452" s="23"/>
      <c r="D1452" s="23"/>
      <c r="E1452" s="23"/>
    </row>
    <row r="1453" spans="1:5" x14ac:dyDescent="0.2">
      <c r="A1453" s="23"/>
      <c r="B1453" s="78"/>
      <c r="C1453" s="23"/>
      <c r="D1453" s="23"/>
      <c r="E1453" s="23"/>
    </row>
    <row r="1454" spans="1:5" x14ac:dyDescent="0.2">
      <c r="A1454" s="23"/>
      <c r="B1454" s="78"/>
      <c r="C1454" s="23"/>
      <c r="D1454" s="23"/>
      <c r="E1454" s="23"/>
    </row>
    <row r="1455" spans="1:5" x14ac:dyDescent="0.2">
      <c r="A1455" s="23"/>
      <c r="B1455" s="78"/>
      <c r="C1455" s="23"/>
      <c r="D1455" s="23"/>
      <c r="E1455" s="23"/>
    </row>
    <row r="1456" spans="1:5" x14ac:dyDescent="0.2">
      <c r="A1456" s="23"/>
      <c r="B1456" s="78"/>
      <c r="C1456" s="23"/>
      <c r="D1456" s="23"/>
      <c r="E1456" s="23"/>
    </row>
    <row r="1457" spans="1:5" x14ac:dyDescent="0.2">
      <c r="A1457" s="23"/>
      <c r="B1457" s="78"/>
      <c r="C1457" s="23"/>
      <c r="D1457" s="23"/>
      <c r="E1457" s="23"/>
    </row>
    <row r="1458" spans="1:5" x14ac:dyDescent="0.2">
      <c r="A1458" s="23"/>
      <c r="B1458" s="78"/>
      <c r="C1458" s="23"/>
      <c r="D1458" s="23"/>
      <c r="E1458" s="23"/>
    </row>
    <row r="1459" spans="1:5" x14ac:dyDescent="0.2">
      <c r="A1459" s="23"/>
      <c r="B1459" s="78"/>
      <c r="C1459" s="23"/>
      <c r="D1459" s="23"/>
      <c r="E1459" s="23"/>
    </row>
    <row r="1460" spans="1:5" x14ac:dyDescent="0.2">
      <c r="A1460" s="23"/>
      <c r="B1460" s="78"/>
      <c r="C1460" s="23"/>
      <c r="D1460" s="23"/>
      <c r="E1460" s="23"/>
    </row>
    <row r="1461" spans="1:5" x14ac:dyDescent="0.2">
      <c r="A1461" s="23"/>
      <c r="B1461" s="78"/>
      <c r="C1461" s="23"/>
      <c r="D1461" s="23"/>
      <c r="E1461" s="23"/>
    </row>
    <row r="1462" spans="1:5" x14ac:dyDescent="0.2">
      <c r="A1462" s="23"/>
      <c r="B1462" s="78"/>
      <c r="C1462" s="23"/>
      <c r="D1462" s="23"/>
      <c r="E1462" s="23"/>
    </row>
    <row r="1463" spans="1:5" x14ac:dyDescent="0.2">
      <c r="A1463" s="23"/>
      <c r="B1463" s="78"/>
      <c r="C1463" s="23"/>
      <c r="D1463" s="23"/>
      <c r="E1463" s="23"/>
    </row>
    <row r="1464" spans="1:5" x14ac:dyDescent="0.2">
      <c r="A1464" s="23"/>
      <c r="B1464" s="78"/>
      <c r="C1464" s="23"/>
      <c r="D1464" s="23"/>
      <c r="E1464" s="23"/>
    </row>
    <row r="1465" spans="1:5" x14ac:dyDescent="0.2">
      <c r="A1465" s="23"/>
      <c r="B1465" s="78"/>
      <c r="C1465" s="23"/>
      <c r="D1465" s="23"/>
      <c r="E1465" s="23"/>
    </row>
    <row r="1466" spans="1:5" x14ac:dyDescent="0.2">
      <c r="A1466" s="23"/>
      <c r="B1466" s="78"/>
      <c r="C1466" s="23"/>
      <c r="D1466" s="23"/>
      <c r="E1466" s="23"/>
    </row>
    <row r="1467" spans="1:5" x14ac:dyDescent="0.2">
      <c r="A1467" s="23"/>
      <c r="B1467" s="78"/>
      <c r="C1467" s="23"/>
      <c r="D1467" s="23"/>
      <c r="E1467" s="23"/>
    </row>
    <row r="1468" spans="1:5" x14ac:dyDescent="0.2">
      <c r="A1468" s="23"/>
      <c r="B1468" s="78"/>
      <c r="C1468" s="23"/>
      <c r="D1468" s="23"/>
      <c r="E1468" s="23"/>
    </row>
    <row r="1469" spans="1:5" x14ac:dyDescent="0.2">
      <c r="A1469" s="23"/>
      <c r="B1469" s="78"/>
      <c r="C1469" s="23"/>
      <c r="D1469" s="23"/>
      <c r="E1469" s="23"/>
    </row>
    <row r="1470" spans="1:5" x14ac:dyDescent="0.2">
      <c r="A1470" s="23"/>
      <c r="B1470" s="78"/>
      <c r="C1470" s="23"/>
      <c r="D1470" s="23"/>
      <c r="E1470" s="23"/>
    </row>
    <row r="1471" spans="1:5" x14ac:dyDescent="0.2">
      <c r="A1471" s="23"/>
      <c r="B1471" s="78"/>
      <c r="C1471" s="23"/>
      <c r="D1471" s="23"/>
      <c r="E1471" s="23"/>
    </row>
    <row r="1472" spans="1:5" x14ac:dyDescent="0.2">
      <c r="A1472" s="23"/>
      <c r="B1472" s="78"/>
      <c r="C1472" s="23"/>
      <c r="D1472" s="23"/>
      <c r="E1472" s="23"/>
    </row>
    <row r="1473" spans="1:5" x14ac:dyDescent="0.2">
      <c r="A1473" s="23"/>
      <c r="B1473" s="78"/>
      <c r="C1473" s="23"/>
      <c r="D1473" s="23"/>
      <c r="E1473" s="23"/>
    </row>
    <row r="1474" spans="1:5" x14ac:dyDescent="0.2">
      <c r="A1474" s="23"/>
      <c r="B1474" s="78"/>
      <c r="C1474" s="23"/>
      <c r="D1474" s="23"/>
      <c r="E1474" s="23"/>
    </row>
    <row r="1475" spans="1:5" x14ac:dyDescent="0.2">
      <c r="A1475" s="23"/>
      <c r="B1475" s="78"/>
      <c r="C1475" s="23"/>
      <c r="D1475" s="23"/>
      <c r="E1475" s="23"/>
    </row>
    <row r="1476" spans="1:5" x14ac:dyDescent="0.2">
      <c r="A1476" s="23"/>
      <c r="B1476" s="78"/>
      <c r="C1476" s="23"/>
      <c r="D1476" s="23"/>
      <c r="E1476" s="23"/>
    </row>
    <row r="1477" spans="1:5" x14ac:dyDescent="0.2">
      <c r="A1477" s="23"/>
      <c r="B1477" s="78"/>
      <c r="C1477" s="23"/>
      <c r="D1477" s="23"/>
      <c r="E1477" s="23"/>
    </row>
    <row r="1478" spans="1:5" x14ac:dyDescent="0.2">
      <c r="A1478" s="23"/>
      <c r="B1478" s="78"/>
      <c r="C1478" s="23"/>
      <c r="D1478" s="23"/>
      <c r="E1478" s="23"/>
    </row>
    <row r="1479" spans="1:5" x14ac:dyDescent="0.2">
      <c r="A1479" s="23"/>
      <c r="B1479" s="78"/>
      <c r="C1479" s="23"/>
      <c r="D1479" s="23"/>
      <c r="E1479" s="23"/>
    </row>
    <row r="1480" spans="1:5" x14ac:dyDescent="0.2">
      <c r="A1480" s="23"/>
      <c r="B1480" s="78"/>
      <c r="C1480" s="23"/>
      <c r="D1480" s="23"/>
      <c r="E1480" s="23"/>
    </row>
    <row r="1481" spans="1:5" x14ac:dyDescent="0.2">
      <c r="A1481" s="23"/>
      <c r="B1481" s="78"/>
      <c r="C1481" s="23"/>
      <c r="D1481" s="23"/>
      <c r="E1481" s="23"/>
    </row>
    <row r="1482" spans="1:5" x14ac:dyDescent="0.2">
      <c r="A1482" s="23"/>
      <c r="B1482" s="78"/>
      <c r="C1482" s="23"/>
      <c r="D1482" s="23"/>
      <c r="E1482" s="23"/>
    </row>
    <row r="1483" spans="1:5" x14ac:dyDescent="0.2">
      <c r="A1483" s="23"/>
      <c r="B1483" s="78"/>
      <c r="C1483" s="23"/>
      <c r="D1483" s="23"/>
      <c r="E1483" s="23"/>
    </row>
    <row r="1484" spans="1:5" x14ac:dyDescent="0.2">
      <c r="A1484" s="23"/>
      <c r="B1484" s="78"/>
      <c r="C1484" s="23"/>
      <c r="D1484" s="23"/>
      <c r="E1484" s="23"/>
    </row>
    <row r="1485" spans="1:5" x14ac:dyDescent="0.2">
      <c r="A1485" s="23"/>
      <c r="B1485" s="78"/>
      <c r="C1485" s="23"/>
      <c r="D1485" s="23"/>
      <c r="E1485" s="23"/>
    </row>
    <row r="1486" spans="1:5" x14ac:dyDescent="0.2">
      <c r="A1486" s="23"/>
      <c r="B1486" s="78"/>
      <c r="C1486" s="23"/>
      <c r="D1486" s="23"/>
      <c r="E1486" s="23"/>
    </row>
    <row r="1487" spans="1:5" x14ac:dyDescent="0.2">
      <c r="A1487" s="23"/>
      <c r="B1487" s="78"/>
      <c r="C1487" s="23"/>
      <c r="D1487" s="23"/>
      <c r="E1487" s="23"/>
    </row>
    <row r="1488" spans="1:5" x14ac:dyDescent="0.2">
      <c r="A1488" s="23"/>
      <c r="B1488" s="78"/>
      <c r="C1488" s="23"/>
      <c r="D1488" s="23"/>
      <c r="E1488" s="23"/>
    </row>
    <row r="1489" spans="1:5" x14ac:dyDescent="0.2">
      <c r="A1489" s="23"/>
      <c r="B1489" s="78"/>
      <c r="C1489" s="23"/>
      <c r="D1489" s="23"/>
      <c r="E1489" s="23"/>
    </row>
    <row r="1490" spans="1:5" x14ac:dyDescent="0.2">
      <c r="A1490" s="23"/>
      <c r="B1490" s="78"/>
      <c r="C1490" s="23"/>
      <c r="D1490" s="23"/>
      <c r="E1490" s="23"/>
    </row>
    <row r="1491" spans="1:5" x14ac:dyDescent="0.2">
      <c r="A1491" s="23"/>
      <c r="B1491" s="78"/>
      <c r="C1491" s="23"/>
      <c r="D1491" s="23"/>
      <c r="E1491" s="23"/>
    </row>
    <row r="1492" spans="1:5" x14ac:dyDescent="0.2">
      <c r="A1492" s="23"/>
      <c r="B1492" s="78"/>
      <c r="C1492" s="23"/>
      <c r="D1492" s="23"/>
      <c r="E1492" s="23"/>
    </row>
    <row r="1493" spans="1:5" x14ac:dyDescent="0.2">
      <c r="A1493" s="23"/>
      <c r="B1493" s="78"/>
      <c r="C1493" s="23"/>
      <c r="D1493" s="23"/>
      <c r="E1493" s="23"/>
    </row>
    <row r="1494" spans="1:5" x14ac:dyDescent="0.2">
      <c r="A1494" s="23"/>
      <c r="B1494" s="78"/>
      <c r="C1494" s="23"/>
      <c r="D1494" s="23"/>
      <c r="E1494" s="23"/>
    </row>
    <row r="1495" spans="1:5" x14ac:dyDescent="0.2">
      <c r="A1495" s="23"/>
      <c r="B1495" s="78"/>
      <c r="C1495" s="23"/>
      <c r="D1495" s="23"/>
      <c r="E1495" s="23"/>
    </row>
    <row r="1496" spans="1:5" x14ac:dyDescent="0.2">
      <c r="A1496" s="23"/>
      <c r="B1496" s="78"/>
      <c r="C1496" s="23"/>
      <c r="D1496" s="23"/>
      <c r="E1496" s="23"/>
    </row>
    <row r="1497" spans="1:5" x14ac:dyDescent="0.2">
      <c r="A1497" s="23"/>
      <c r="B1497" s="78"/>
      <c r="C1497" s="23"/>
      <c r="D1497" s="23"/>
      <c r="E1497" s="23"/>
    </row>
    <row r="1498" spans="1:5" x14ac:dyDescent="0.2">
      <c r="A1498" s="23"/>
      <c r="B1498" s="78"/>
      <c r="C1498" s="23"/>
      <c r="D1498" s="23"/>
      <c r="E1498" s="23"/>
    </row>
    <row r="1499" spans="1:5" x14ac:dyDescent="0.2">
      <c r="A1499" s="23"/>
      <c r="B1499" s="78"/>
      <c r="C1499" s="23"/>
      <c r="D1499" s="23"/>
      <c r="E1499" s="23"/>
    </row>
    <row r="1500" spans="1:5" x14ac:dyDescent="0.2">
      <c r="A1500" s="23"/>
      <c r="B1500" s="78"/>
      <c r="C1500" s="23"/>
      <c r="D1500" s="23"/>
      <c r="E1500" s="23"/>
    </row>
    <row r="1501" spans="1:5" x14ac:dyDescent="0.2">
      <c r="A1501" s="23"/>
      <c r="B1501" s="78"/>
      <c r="C1501" s="23"/>
      <c r="D1501" s="23"/>
      <c r="E1501" s="23"/>
    </row>
    <row r="1502" spans="1:5" x14ac:dyDescent="0.2">
      <c r="A1502" s="23"/>
      <c r="B1502" s="78"/>
      <c r="C1502" s="23"/>
      <c r="D1502" s="23"/>
      <c r="E1502" s="23"/>
    </row>
    <row r="1503" spans="1:5" x14ac:dyDescent="0.2">
      <c r="A1503" s="23"/>
      <c r="B1503" s="78"/>
      <c r="C1503" s="23"/>
      <c r="D1503" s="23"/>
      <c r="E1503" s="23"/>
    </row>
    <row r="1504" spans="1:5" x14ac:dyDescent="0.2">
      <c r="A1504" s="23"/>
      <c r="B1504" s="78"/>
      <c r="C1504" s="23"/>
      <c r="D1504" s="23"/>
      <c r="E1504" s="23"/>
    </row>
    <row r="1505" spans="1:5" x14ac:dyDescent="0.2">
      <c r="A1505" s="23"/>
      <c r="B1505" s="78"/>
      <c r="C1505" s="23"/>
      <c r="D1505" s="23"/>
      <c r="E1505" s="23"/>
    </row>
    <row r="1506" spans="1:5" x14ac:dyDescent="0.2">
      <c r="A1506" s="23"/>
      <c r="B1506" s="78"/>
      <c r="C1506" s="23"/>
      <c r="D1506" s="23"/>
      <c r="E1506" s="23"/>
    </row>
    <row r="1507" spans="1:5" x14ac:dyDescent="0.2">
      <c r="A1507" s="23"/>
      <c r="B1507" s="78"/>
      <c r="C1507" s="23"/>
      <c r="D1507" s="23"/>
      <c r="E1507" s="23"/>
    </row>
    <row r="1508" spans="1:5" x14ac:dyDescent="0.2">
      <c r="A1508" s="23"/>
      <c r="B1508" s="78"/>
      <c r="C1508" s="23"/>
      <c r="D1508" s="23"/>
      <c r="E1508" s="23"/>
    </row>
    <row r="1509" spans="1:5" x14ac:dyDescent="0.2">
      <c r="A1509" s="23"/>
      <c r="B1509" s="78"/>
      <c r="C1509" s="23"/>
      <c r="D1509" s="23"/>
      <c r="E1509" s="23"/>
    </row>
    <row r="1510" spans="1:5" x14ac:dyDescent="0.2">
      <c r="A1510" s="23"/>
      <c r="B1510" s="78"/>
      <c r="C1510" s="23"/>
      <c r="D1510" s="23"/>
      <c r="E1510" s="23"/>
    </row>
    <row r="1511" spans="1:5" x14ac:dyDescent="0.2">
      <c r="A1511" s="23"/>
      <c r="B1511" s="78"/>
      <c r="C1511" s="23"/>
      <c r="D1511" s="23"/>
      <c r="E1511" s="23"/>
    </row>
    <row r="1512" spans="1:5" x14ac:dyDescent="0.2">
      <c r="A1512" s="23"/>
      <c r="B1512" s="78"/>
      <c r="C1512" s="23"/>
      <c r="D1512" s="23"/>
      <c r="E1512" s="23"/>
    </row>
    <row r="1513" spans="1:5" x14ac:dyDescent="0.2">
      <c r="A1513" s="23"/>
      <c r="B1513" s="78"/>
      <c r="C1513" s="23"/>
      <c r="D1513" s="23"/>
      <c r="E1513" s="23"/>
    </row>
    <row r="1514" spans="1:5" x14ac:dyDescent="0.2">
      <c r="A1514" s="23"/>
      <c r="B1514" s="78"/>
      <c r="C1514" s="23"/>
      <c r="D1514" s="23"/>
      <c r="E1514" s="23"/>
    </row>
    <row r="1515" spans="1:5" x14ac:dyDescent="0.2">
      <c r="A1515" s="23"/>
      <c r="B1515" s="78"/>
      <c r="C1515" s="23"/>
      <c r="D1515" s="23"/>
      <c r="E1515" s="23"/>
    </row>
    <row r="1516" spans="1:5" x14ac:dyDescent="0.2">
      <c r="A1516" s="23"/>
      <c r="B1516" s="78"/>
      <c r="C1516" s="23"/>
      <c r="D1516" s="23"/>
      <c r="E1516" s="23"/>
    </row>
    <row r="1517" spans="1:5" x14ac:dyDescent="0.2">
      <c r="A1517" s="23"/>
      <c r="B1517" s="78"/>
      <c r="C1517" s="23"/>
      <c r="D1517" s="23"/>
      <c r="E1517" s="23"/>
    </row>
    <row r="1518" spans="1:5" x14ac:dyDescent="0.2">
      <c r="A1518" s="23"/>
      <c r="B1518" s="78"/>
      <c r="C1518" s="23"/>
      <c r="D1518" s="23"/>
      <c r="E1518" s="23"/>
    </row>
    <row r="1519" spans="1:5" x14ac:dyDescent="0.2">
      <c r="A1519" s="23"/>
      <c r="B1519" s="78"/>
      <c r="C1519" s="23"/>
      <c r="D1519" s="23"/>
      <c r="E1519" s="23"/>
    </row>
    <row r="1520" spans="1:5" x14ac:dyDescent="0.2">
      <c r="A1520" s="23"/>
      <c r="B1520" s="78"/>
      <c r="C1520" s="23"/>
      <c r="D1520" s="23"/>
      <c r="E1520" s="23"/>
    </row>
    <row r="1521" spans="1:5" x14ac:dyDescent="0.2">
      <c r="A1521" s="23"/>
      <c r="B1521" s="78"/>
      <c r="C1521" s="23"/>
      <c r="D1521" s="23"/>
      <c r="E1521" s="23"/>
    </row>
    <row r="1522" spans="1:5" x14ac:dyDescent="0.2">
      <c r="A1522" s="23"/>
      <c r="B1522" s="78"/>
      <c r="C1522" s="23"/>
      <c r="D1522" s="23"/>
      <c r="E1522" s="23"/>
    </row>
    <row r="1523" spans="1:5" x14ac:dyDescent="0.2">
      <c r="A1523" s="23"/>
      <c r="B1523" s="78"/>
      <c r="C1523" s="23"/>
      <c r="D1523" s="23"/>
      <c r="E1523" s="23"/>
    </row>
    <row r="1524" spans="1:5" x14ac:dyDescent="0.2">
      <c r="A1524" s="23"/>
      <c r="B1524" s="78"/>
      <c r="C1524" s="23"/>
      <c r="D1524" s="23"/>
      <c r="E1524" s="23"/>
    </row>
    <row r="1525" spans="1:5" x14ac:dyDescent="0.2">
      <c r="A1525" s="23"/>
      <c r="B1525" s="78"/>
      <c r="C1525" s="23"/>
      <c r="D1525" s="23"/>
      <c r="E1525" s="23"/>
    </row>
    <row r="1526" spans="1:5" x14ac:dyDescent="0.2">
      <c r="A1526" s="23"/>
      <c r="B1526" s="78"/>
      <c r="C1526" s="23"/>
      <c r="D1526" s="23"/>
      <c r="E1526" s="23"/>
    </row>
    <row r="1527" spans="1:5" x14ac:dyDescent="0.2">
      <c r="A1527" s="23"/>
      <c r="B1527" s="78"/>
      <c r="C1527" s="23"/>
      <c r="D1527" s="23"/>
      <c r="E1527" s="23"/>
    </row>
    <row r="1528" spans="1:5" x14ac:dyDescent="0.2">
      <c r="A1528" s="23"/>
      <c r="B1528" s="78"/>
      <c r="C1528" s="23"/>
      <c r="D1528" s="23"/>
      <c r="E1528" s="23"/>
    </row>
    <row r="1529" spans="1:5" x14ac:dyDescent="0.2">
      <c r="A1529" s="23"/>
      <c r="B1529" s="78"/>
      <c r="C1529" s="23"/>
      <c r="D1529" s="23"/>
      <c r="E1529" s="23"/>
    </row>
    <row r="1530" spans="1:5" x14ac:dyDescent="0.2">
      <c r="A1530" s="23"/>
      <c r="B1530" s="78"/>
      <c r="C1530" s="23"/>
      <c r="D1530" s="23"/>
      <c r="E1530" s="23"/>
    </row>
    <row r="1531" spans="1:5" x14ac:dyDescent="0.2">
      <c r="A1531" s="23"/>
      <c r="B1531" s="78"/>
      <c r="C1531" s="23"/>
      <c r="D1531" s="23"/>
      <c r="E1531" s="23"/>
    </row>
    <row r="1532" spans="1:5" x14ac:dyDescent="0.2">
      <c r="A1532" s="23"/>
      <c r="B1532" s="78"/>
      <c r="C1532" s="23"/>
      <c r="D1532" s="23"/>
      <c r="E1532" s="23"/>
    </row>
    <row r="1533" spans="1:5" x14ac:dyDescent="0.2">
      <c r="A1533" s="23"/>
      <c r="B1533" s="78"/>
      <c r="C1533" s="23"/>
      <c r="D1533" s="23"/>
      <c r="E1533" s="23"/>
    </row>
    <row r="1534" spans="1:5" x14ac:dyDescent="0.2">
      <c r="A1534" s="23"/>
      <c r="B1534" s="78"/>
      <c r="C1534" s="23"/>
      <c r="D1534" s="23"/>
      <c r="E1534" s="23"/>
    </row>
    <row r="1535" spans="1:5" x14ac:dyDescent="0.2">
      <c r="A1535" s="23"/>
      <c r="B1535" s="78"/>
      <c r="C1535" s="23"/>
      <c r="D1535" s="23"/>
      <c r="E1535" s="23"/>
    </row>
    <row r="1536" spans="1:5" x14ac:dyDescent="0.2">
      <c r="A1536" s="23"/>
      <c r="B1536" s="78"/>
      <c r="C1536" s="23"/>
      <c r="D1536" s="23"/>
      <c r="E1536" s="23"/>
    </row>
    <row r="1537" spans="1:5" x14ac:dyDescent="0.2">
      <c r="A1537" s="23"/>
      <c r="B1537" s="78"/>
      <c r="C1537" s="23"/>
      <c r="D1537" s="23"/>
      <c r="E1537" s="23"/>
    </row>
    <row r="1538" spans="1:5" x14ac:dyDescent="0.2">
      <c r="A1538" s="23"/>
      <c r="B1538" s="78"/>
      <c r="C1538" s="23"/>
      <c r="D1538" s="23"/>
      <c r="E1538" s="23"/>
    </row>
    <row r="1539" spans="1:5" x14ac:dyDescent="0.2">
      <c r="A1539" s="23"/>
      <c r="B1539" s="78"/>
      <c r="C1539" s="23"/>
      <c r="D1539" s="23"/>
      <c r="E1539" s="23"/>
    </row>
    <row r="1540" spans="1:5" x14ac:dyDescent="0.2">
      <c r="A1540" s="23"/>
      <c r="B1540" s="78"/>
      <c r="C1540" s="23"/>
      <c r="D1540" s="23"/>
      <c r="E1540" s="23"/>
    </row>
    <row r="1541" spans="1:5" x14ac:dyDescent="0.2">
      <c r="A1541" s="23"/>
      <c r="B1541" s="78"/>
      <c r="C1541" s="23"/>
      <c r="D1541" s="23"/>
      <c r="E1541" s="23"/>
    </row>
    <row r="1542" spans="1:5" x14ac:dyDescent="0.2">
      <c r="A1542" s="23"/>
      <c r="B1542" s="78"/>
      <c r="C1542" s="23"/>
      <c r="D1542" s="23"/>
      <c r="E1542" s="23"/>
    </row>
    <row r="1543" spans="1:5" x14ac:dyDescent="0.2">
      <c r="A1543" s="23"/>
      <c r="B1543" s="78"/>
      <c r="C1543" s="23"/>
      <c r="D1543" s="23"/>
      <c r="E1543" s="23"/>
    </row>
    <row r="1544" spans="1:5" x14ac:dyDescent="0.2">
      <c r="A1544" s="23"/>
      <c r="B1544" s="78"/>
      <c r="C1544" s="23"/>
      <c r="D1544" s="23"/>
      <c r="E1544" s="23"/>
    </row>
    <row r="1545" spans="1:5" x14ac:dyDescent="0.2">
      <c r="A1545" s="23"/>
      <c r="B1545" s="78"/>
      <c r="C1545" s="23"/>
      <c r="D1545" s="23"/>
      <c r="E1545" s="23"/>
    </row>
    <row r="1546" spans="1:5" x14ac:dyDescent="0.2">
      <c r="A1546" s="23"/>
      <c r="B1546" s="78"/>
      <c r="C1546" s="23"/>
      <c r="D1546" s="23"/>
      <c r="E1546" s="23"/>
    </row>
    <row r="1547" spans="1:5" x14ac:dyDescent="0.2">
      <c r="A1547" s="23"/>
      <c r="B1547" s="78"/>
      <c r="C1547" s="23"/>
      <c r="D1547" s="23"/>
      <c r="E1547" s="23"/>
    </row>
    <row r="1548" spans="1:5" x14ac:dyDescent="0.2">
      <c r="A1548" s="23"/>
      <c r="B1548" s="78"/>
      <c r="C1548" s="23"/>
      <c r="D1548" s="23"/>
      <c r="E1548" s="23"/>
    </row>
    <row r="1549" spans="1:5" x14ac:dyDescent="0.2">
      <c r="A1549" s="23"/>
      <c r="B1549" s="78"/>
      <c r="C1549" s="23"/>
      <c r="D1549" s="23"/>
      <c r="E1549" s="23"/>
    </row>
    <row r="1550" spans="1:5" x14ac:dyDescent="0.2">
      <c r="A1550" s="23"/>
      <c r="B1550" s="78"/>
      <c r="C1550" s="23"/>
      <c r="D1550" s="23"/>
      <c r="E1550" s="23"/>
    </row>
    <row r="1551" spans="1:5" x14ac:dyDescent="0.2">
      <c r="A1551" s="23"/>
      <c r="B1551" s="78"/>
      <c r="C1551" s="23"/>
      <c r="D1551" s="23"/>
      <c r="E1551" s="23"/>
    </row>
    <row r="1552" spans="1:5" x14ac:dyDescent="0.2">
      <c r="A1552" s="23"/>
      <c r="B1552" s="78"/>
      <c r="C1552" s="23"/>
      <c r="D1552" s="23"/>
      <c r="E1552" s="23"/>
    </row>
    <row r="1553" spans="1:5" x14ac:dyDescent="0.2">
      <c r="A1553" s="23"/>
      <c r="B1553" s="78"/>
      <c r="C1553" s="23"/>
      <c r="D1553" s="23"/>
      <c r="E1553" s="23"/>
    </row>
    <row r="1554" spans="1:5" x14ac:dyDescent="0.2">
      <c r="A1554" s="23"/>
      <c r="B1554" s="78"/>
      <c r="C1554" s="23"/>
      <c r="D1554" s="23"/>
      <c r="E1554" s="23"/>
    </row>
    <row r="1555" spans="1:5" x14ac:dyDescent="0.2">
      <c r="A1555" s="23"/>
      <c r="B1555" s="78"/>
      <c r="C1555" s="23"/>
      <c r="D1555" s="23"/>
      <c r="E1555" s="23"/>
    </row>
    <row r="1556" spans="1:5" x14ac:dyDescent="0.2">
      <c r="A1556" s="23"/>
      <c r="B1556" s="78"/>
      <c r="C1556" s="23"/>
      <c r="D1556" s="23"/>
      <c r="E1556" s="23"/>
    </row>
    <row r="1557" spans="1:5" x14ac:dyDescent="0.2">
      <c r="A1557" s="23"/>
      <c r="B1557" s="78"/>
      <c r="C1557" s="23"/>
      <c r="D1557" s="23"/>
      <c r="E1557" s="23"/>
    </row>
    <row r="1558" spans="1:5" x14ac:dyDescent="0.2">
      <c r="A1558" s="23"/>
      <c r="B1558" s="78"/>
      <c r="C1558" s="23"/>
      <c r="D1558" s="23"/>
      <c r="E1558" s="23"/>
    </row>
    <row r="1559" spans="1:5" x14ac:dyDescent="0.2">
      <c r="A1559" s="23"/>
      <c r="B1559" s="78"/>
      <c r="C1559" s="23"/>
      <c r="D1559" s="23"/>
      <c r="E1559" s="23"/>
    </row>
    <row r="1560" spans="1:5" x14ac:dyDescent="0.2">
      <c r="A1560" s="23"/>
      <c r="B1560" s="78"/>
      <c r="C1560" s="23"/>
      <c r="D1560" s="23"/>
      <c r="E1560" s="23"/>
    </row>
    <row r="1561" spans="1:5" x14ac:dyDescent="0.2">
      <c r="A1561" s="23"/>
      <c r="B1561" s="78"/>
      <c r="C1561" s="23"/>
      <c r="D1561" s="23"/>
      <c r="E1561" s="23"/>
    </row>
    <row r="1562" spans="1:5" x14ac:dyDescent="0.2">
      <c r="A1562" s="23"/>
      <c r="B1562" s="78"/>
      <c r="C1562" s="23"/>
      <c r="D1562" s="23"/>
      <c r="E1562" s="23"/>
    </row>
    <row r="1563" spans="1:5" x14ac:dyDescent="0.2">
      <c r="A1563" s="23"/>
      <c r="B1563" s="78"/>
      <c r="C1563" s="23"/>
      <c r="D1563" s="23"/>
      <c r="E1563" s="23"/>
    </row>
    <row r="1564" spans="1:5" x14ac:dyDescent="0.2">
      <c r="A1564" s="23"/>
      <c r="B1564" s="78"/>
      <c r="C1564" s="23"/>
      <c r="D1564" s="23"/>
      <c r="E1564" s="23"/>
    </row>
    <row r="1565" spans="1:5" x14ac:dyDescent="0.2">
      <c r="A1565" s="23"/>
      <c r="B1565" s="78"/>
      <c r="C1565" s="23"/>
      <c r="D1565" s="23"/>
      <c r="E1565" s="23"/>
    </row>
    <row r="1566" spans="1:5" x14ac:dyDescent="0.2">
      <c r="A1566" s="23"/>
      <c r="B1566" s="78"/>
      <c r="C1566" s="23"/>
      <c r="D1566" s="23"/>
      <c r="E1566" s="23"/>
    </row>
    <row r="1567" spans="1:5" x14ac:dyDescent="0.2">
      <c r="A1567" s="23"/>
      <c r="B1567" s="78"/>
      <c r="C1567" s="23"/>
      <c r="D1567" s="23"/>
      <c r="E1567" s="23"/>
    </row>
    <row r="1568" spans="1:5" x14ac:dyDescent="0.2">
      <c r="A1568" s="23"/>
      <c r="B1568" s="78"/>
      <c r="C1568" s="23"/>
      <c r="D1568" s="23"/>
      <c r="E1568" s="23"/>
    </row>
    <row r="1569" spans="1:5" x14ac:dyDescent="0.2">
      <c r="A1569" s="23"/>
      <c r="B1569" s="78"/>
      <c r="C1569" s="23"/>
      <c r="D1569" s="23"/>
      <c r="E1569" s="23"/>
    </row>
    <row r="1570" spans="1:5" x14ac:dyDescent="0.2">
      <c r="A1570" s="23"/>
      <c r="B1570" s="78"/>
      <c r="C1570" s="23"/>
      <c r="D1570" s="23"/>
      <c r="E1570" s="23"/>
    </row>
    <row r="1571" spans="1:5" x14ac:dyDescent="0.2">
      <c r="A1571" s="23"/>
      <c r="B1571" s="78"/>
      <c r="C1571" s="23"/>
      <c r="D1571" s="23"/>
      <c r="E1571" s="23"/>
    </row>
    <row r="1572" spans="1:5" x14ac:dyDescent="0.2">
      <c r="A1572" s="23"/>
      <c r="B1572" s="78"/>
      <c r="C1572" s="23"/>
      <c r="D1572" s="23"/>
      <c r="E1572" s="23"/>
    </row>
    <row r="1573" spans="1:5" x14ac:dyDescent="0.2">
      <c r="A1573" s="23"/>
      <c r="B1573" s="78"/>
      <c r="C1573" s="23"/>
      <c r="D1573" s="23"/>
      <c r="E1573" s="23"/>
    </row>
    <row r="1574" spans="1:5" x14ac:dyDescent="0.2">
      <c r="A1574" s="23"/>
      <c r="B1574" s="78"/>
      <c r="C1574" s="23"/>
      <c r="D1574" s="23"/>
      <c r="E1574" s="23"/>
    </row>
    <row r="1575" spans="1:5" x14ac:dyDescent="0.2">
      <c r="A1575" s="23"/>
      <c r="B1575" s="78"/>
      <c r="C1575" s="23"/>
      <c r="D1575" s="23"/>
      <c r="E1575" s="23"/>
    </row>
    <row r="1576" spans="1:5" x14ac:dyDescent="0.2">
      <c r="A1576" s="23"/>
      <c r="B1576" s="78"/>
      <c r="C1576" s="23"/>
      <c r="D1576" s="23"/>
      <c r="E1576" s="23"/>
    </row>
    <row r="1577" spans="1:5" x14ac:dyDescent="0.2">
      <c r="A1577" s="23"/>
      <c r="B1577" s="78"/>
      <c r="C1577" s="23"/>
      <c r="D1577" s="23"/>
      <c r="E1577" s="23"/>
    </row>
    <row r="1578" spans="1:5" x14ac:dyDescent="0.2">
      <c r="A1578" s="23"/>
      <c r="B1578" s="78"/>
      <c r="C1578" s="23"/>
      <c r="D1578" s="23"/>
      <c r="E1578" s="23"/>
    </row>
    <row r="1579" spans="1:5" x14ac:dyDescent="0.2">
      <c r="A1579" s="23"/>
      <c r="B1579" s="78"/>
      <c r="C1579" s="23"/>
      <c r="D1579" s="23"/>
      <c r="E1579" s="23"/>
    </row>
    <row r="1580" spans="1:5" x14ac:dyDescent="0.2">
      <c r="A1580" s="23"/>
      <c r="B1580" s="78"/>
      <c r="C1580" s="23"/>
      <c r="D1580" s="23"/>
      <c r="E1580" s="23"/>
    </row>
    <row r="1581" spans="1:5" x14ac:dyDescent="0.2">
      <c r="A1581" s="23"/>
      <c r="B1581" s="78"/>
      <c r="C1581" s="23"/>
      <c r="D1581" s="23"/>
      <c r="E1581" s="23"/>
    </row>
    <row r="1582" spans="1:5" x14ac:dyDescent="0.2">
      <c r="A1582" s="23"/>
      <c r="B1582" s="78"/>
      <c r="C1582" s="23"/>
      <c r="D1582" s="23"/>
      <c r="E1582" s="23"/>
    </row>
    <row r="1583" spans="1:5" x14ac:dyDescent="0.2">
      <c r="A1583" s="23"/>
      <c r="B1583" s="78"/>
      <c r="C1583" s="23"/>
      <c r="D1583" s="23"/>
      <c r="E1583" s="23"/>
    </row>
    <row r="1584" spans="1:5" x14ac:dyDescent="0.2">
      <c r="A1584" s="23"/>
      <c r="B1584" s="78"/>
      <c r="C1584" s="23"/>
      <c r="D1584" s="23"/>
      <c r="E1584" s="23"/>
    </row>
    <row r="1585" spans="1:5" x14ac:dyDescent="0.2">
      <c r="A1585" s="23"/>
      <c r="B1585" s="78"/>
      <c r="C1585" s="23"/>
      <c r="D1585" s="23"/>
      <c r="E1585" s="23"/>
    </row>
    <row r="1586" spans="1:5" x14ac:dyDescent="0.2">
      <c r="A1586" s="23"/>
      <c r="B1586" s="78"/>
      <c r="C1586" s="23"/>
      <c r="D1586" s="23"/>
      <c r="E1586" s="23"/>
    </row>
    <row r="1587" spans="1:5" x14ac:dyDescent="0.2">
      <c r="A1587" s="23"/>
      <c r="B1587" s="78"/>
      <c r="C1587" s="23"/>
      <c r="D1587" s="23"/>
      <c r="E1587" s="23"/>
    </row>
    <row r="1588" spans="1:5" x14ac:dyDescent="0.2">
      <c r="A1588" s="23"/>
      <c r="B1588" s="78"/>
      <c r="C1588" s="23"/>
      <c r="D1588" s="23"/>
      <c r="E1588" s="23"/>
    </row>
    <row r="1589" spans="1:5" x14ac:dyDescent="0.2">
      <c r="A1589" s="23"/>
      <c r="B1589" s="78"/>
      <c r="C1589" s="23"/>
      <c r="D1589" s="23"/>
      <c r="E1589" s="23"/>
    </row>
    <row r="1590" spans="1:5" x14ac:dyDescent="0.2">
      <c r="A1590" s="23"/>
      <c r="B1590" s="78"/>
      <c r="C1590" s="23"/>
      <c r="D1590" s="23"/>
      <c r="E1590" s="23"/>
    </row>
    <row r="1591" spans="1:5" x14ac:dyDescent="0.2">
      <c r="A1591" s="23"/>
      <c r="B1591" s="78"/>
      <c r="C1591" s="23"/>
      <c r="D1591" s="23"/>
      <c r="E1591" s="23"/>
    </row>
    <row r="1592" spans="1:5" x14ac:dyDescent="0.2">
      <c r="A1592" s="23"/>
      <c r="B1592" s="78"/>
      <c r="C1592" s="23"/>
      <c r="D1592" s="23"/>
      <c r="E1592" s="23"/>
    </row>
    <row r="1593" spans="1:5" x14ac:dyDescent="0.2">
      <c r="A1593" s="23"/>
      <c r="B1593" s="78"/>
      <c r="C1593" s="23"/>
      <c r="D1593" s="23"/>
      <c r="E1593" s="23"/>
    </row>
    <row r="1594" spans="1:5" x14ac:dyDescent="0.2">
      <c r="A1594" s="23"/>
      <c r="B1594" s="78"/>
      <c r="C1594" s="23"/>
      <c r="D1594" s="23"/>
      <c r="E1594" s="23"/>
    </row>
    <row r="1595" spans="1:5" x14ac:dyDescent="0.2">
      <c r="A1595" s="23"/>
      <c r="B1595" s="78"/>
      <c r="C1595" s="23"/>
      <c r="D1595" s="23"/>
      <c r="E1595" s="23"/>
    </row>
    <row r="1596" spans="1:5" x14ac:dyDescent="0.2">
      <c r="A1596" s="23"/>
      <c r="B1596" s="78"/>
      <c r="C1596" s="23"/>
      <c r="D1596" s="23"/>
      <c r="E1596" s="23"/>
    </row>
    <row r="1597" spans="1:5" x14ac:dyDescent="0.2">
      <c r="A1597" s="23"/>
      <c r="B1597" s="78"/>
      <c r="C1597" s="23"/>
      <c r="D1597" s="23"/>
      <c r="E1597" s="23"/>
    </row>
    <row r="1598" spans="1:5" x14ac:dyDescent="0.2">
      <c r="A1598" s="23"/>
      <c r="B1598" s="78"/>
      <c r="C1598" s="23"/>
      <c r="D1598" s="23"/>
      <c r="E1598" s="23"/>
    </row>
    <row r="1599" spans="1:5" x14ac:dyDescent="0.2">
      <c r="A1599" s="23"/>
      <c r="B1599" s="78"/>
      <c r="C1599" s="23"/>
      <c r="D1599" s="23"/>
      <c r="E1599" s="23"/>
    </row>
    <row r="1600" spans="1:5" x14ac:dyDescent="0.2">
      <c r="A1600" s="23"/>
      <c r="B1600" s="78"/>
      <c r="C1600" s="23"/>
      <c r="D1600" s="23"/>
      <c r="E1600" s="23"/>
    </row>
    <row r="1601" spans="1:5" x14ac:dyDescent="0.2">
      <c r="A1601" s="23"/>
      <c r="B1601" s="78"/>
      <c r="C1601" s="23"/>
      <c r="D1601" s="23"/>
      <c r="E1601" s="23"/>
    </row>
    <row r="1602" spans="1:5" x14ac:dyDescent="0.2">
      <c r="A1602" s="23"/>
      <c r="B1602" s="78"/>
      <c r="C1602" s="23"/>
      <c r="D1602" s="23"/>
      <c r="E1602" s="23"/>
    </row>
    <row r="1603" spans="1:5" x14ac:dyDescent="0.2">
      <c r="A1603" s="23"/>
      <c r="B1603" s="78"/>
      <c r="C1603" s="23"/>
      <c r="D1603" s="23"/>
      <c r="E1603" s="23"/>
    </row>
    <row r="1604" spans="1:5" x14ac:dyDescent="0.2">
      <c r="A1604" s="23"/>
      <c r="B1604" s="78"/>
      <c r="C1604" s="23"/>
      <c r="D1604" s="23"/>
      <c r="E1604" s="23"/>
    </row>
    <row r="1605" spans="1:5" x14ac:dyDescent="0.2">
      <c r="A1605" s="23"/>
      <c r="B1605" s="78"/>
      <c r="C1605" s="23"/>
      <c r="D1605" s="23"/>
      <c r="E1605" s="23"/>
    </row>
    <row r="1606" spans="1:5" x14ac:dyDescent="0.2">
      <c r="A1606" s="23"/>
      <c r="B1606" s="78"/>
      <c r="C1606" s="23"/>
      <c r="D1606" s="23"/>
      <c r="E1606" s="23"/>
    </row>
    <row r="1607" spans="1:5" x14ac:dyDescent="0.2">
      <c r="A1607" s="23"/>
      <c r="B1607" s="78"/>
      <c r="C1607" s="23"/>
      <c r="D1607" s="23"/>
      <c r="E1607" s="23"/>
    </row>
    <row r="1608" spans="1:5" x14ac:dyDescent="0.2">
      <c r="A1608" s="23"/>
      <c r="B1608" s="78"/>
      <c r="C1608" s="23"/>
      <c r="D1608" s="23"/>
      <c r="E1608" s="23"/>
    </row>
    <row r="1609" spans="1:5" x14ac:dyDescent="0.2">
      <c r="A1609" s="23"/>
      <c r="B1609" s="78"/>
      <c r="C1609" s="23"/>
      <c r="D1609" s="23"/>
      <c r="E1609" s="23"/>
    </row>
    <row r="1610" spans="1:5" x14ac:dyDescent="0.2">
      <c r="A1610" s="23"/>
      <c r="B1610" s="78"/>
      <c r="C1610" s="23"/>
      <c r="D1610" s="23"/>
      <c r="E1610" s="23"/>
    </row>
    <row r="1611" spans="1:5" x14ac:dyDescent="0.2">
      <c r="A1611" s="23"/>
      <c r="B1611" s="78"/>
      <c r="C1611" s="23"/>
      <c r="D1611" s="23"/>
      <c r="E1611" s="23"/>
    </row>
    <row r="1612" spans="1:5" x14ac:dyDescent="0.2">
      <c r="A1612" s="23"/>
      <c r="B1612" s="78"/>
      <c r="C1612" s="23"/>
      <c r="D1612" s="23"/>
      <c r="E1612" s="23"/>
    </row>
    <row r="1613" spans="1:5" x14ac:dyDescent="0.2">
      <c r="A1613" s="23"/>
      <c r="B1613" s="78"/>
      <c r="C1613" s="23"/>
      <c r="D1613" s="23"/>
      <c r="E1613" s="23"/>
    </row>
    <row r="1614" spans="1:5" x14ac:dyDescent="0.2">
      <c r="A1614" s="23"/>
      <c r="B1614" s="78"/>
      <c r="C1614" s="23"/>
      <c r="D1614" s="23"/>
      <c r="E1614" s="23"/>
    </row>
    <row r="1615" spans="1:5" x14ac:dyDescent="0.2">
      <c r="A1615" s="23"/>
      <c r="B1615" s="78"/>
      <c r="C1615" s="23"/>
      <c r="D1615" s="23"/>
      <c r="E1615" s="23"/>
    </row>
    <row r="1616" spans="1:5" x14ac:dyDescent="0.2">
      <c r="A1616" s="23"/>
      <c r="B1616" s="78"/>
      <c r="C1616" s="23"/>
      <c r="D1616" s="23"/>
      <c r="E1616" s="23"/>
    </row>
    <row r="1617" spans="1:5" x14ac:dyDescent="0.2">
      <c r="A1617" s="23"/>
      <c r="B1617" s="78"/>
      <c r="C1617" s="23"/>
      <c r="D1617" s="23"/>
      <c r="E1617" s="23"/>
    </row>
    <row r="1618" spans="1:5" x14ac:dyDescent="0.2">
      <c r="A1618" s="23"/>
      <c r="B1618" s="78"/>
      <c r="C1618" s="23"/>
      <c r="D1618" s="23"/>
      <c r="E1618" s="23"/>
    </row>
    <row r="1619" spans="1:5" x14ac:dyDescent="0.2">
      <c r="A1619" s="23"/>
      <c r="B1619" s="78"/>
      <c r="C1619" s="23"/>
      <c r="D1619" s="23"/>
      <c r="E1619" s="23"/>
    </row>
    <row r="1620" spans="1:5" x14ac:dyDescent="0.2">
      <c r="A1620" s="23"/>
      <c r="B1620" s="78"/>
      <c r="C1620" s="23"/>
      <c r="D1620" s="23"/>
      <c r="E1620" s="23"/>
    </row>
    <row r="1621" spans="1:5" x14ac:dyDescent="0.2">
      <c r="A1621" s="23"/>
      <c r="B1621" s="78"/>
      <c r="C1621" s="23"/>
      <c r="D1621" s="23"/>
      <c r="E1621" s="23"/>
    </row>
    <row r="1622" spans="1:5" x14ac:dyDescent="0.2">
      <c r="A1622" s="23"/>
      <c r="B1622" s="78"/>
      <c r="C1622" s="23"/>
      <c r="D1622" s="23"/>
      <c r="E1622" s="23"/>
    </row>
    <row r="1623" spans="1:5" x14ac:dyDescent="0.2">
      <c r="A1623" s="23"/>
      <c r="B1623" s="78"/>
      <c r="C1623" s="23"/>
      <c r="D1623" s="23"/>
      <c r="E1623" s="23"/>
    </row>
    <row r="1624" spans="1:5" x14ac:dyDescent="0.2">
      <c r="A1624" s="23"/>
      <c r="B1624" s="78"/>
      <c r="C1624" s="23"/>
      <c r="D1624" s="23"/>
      <c r="E1624" s="23"/>
    </row>
    <row r="1625" spans="1:5" x14ac:dyDescent="0.2">
      <c r="A1625" s="23"/>
      <c r="B1625" s="78"/>
      <c r="C1625" s="23"/>
      <c r="D1625" s="23"/>
      <c r="E1625" s="23"/>
    </row>
    <row r="1626" spans="1:5" x14ac:dyDescent="0.2">
      <c r="A1626" s="23"/>
      <c r="B1626" s="78"/>
      <c r="C1626" s="23"/>
      <c r="D1626" s="23"/>
      <c r="E1626" s="23"/>
    </row>
    <row r="1627" spans="1:5" x14ac:dyDescent="0.2">
      <c r="A1627" s="23"/>
      <c r="B1627" s="78"/>
      <c r="C1627" s="23"/>
      <c r="D1627" s="23"/>
      <c r="E1627" s="23"/>
    </row>
    <row r="1628" spans="1:5" x14ac:dyDescent="0.2">
      <c r="A1628" s="23"/>
      <c r="B1628" s="78"/>
      <c r="C1628" s="23"/>
      <c r="D1628" s="23"/>
      <c r="E1628" s="23"/>
    </row>
    <row r="1629" spans="1:5" x14ac:dyDescent="0.2">
      <c r="A1629" s="23"/>
      <c r="B1629" s="78"/>
      <c r="C1629" s="23"/>
      <c r="D1629" s="23"/>
      <c r="E1629" s="23"/>
    </row>
    <row r="1630" spans="1:5" x14ac:dyDescent="0.2">
      <c r="A1630" s="23"/>
      <c r="B1630" s="78"/>
      <c r="C1630" s="23"/>
      <c r="D1630" s="23"/>
      <c r="E1630" s="23"/>
    </row>
    <row r="1631" spans="1:5" x14ac:dyDescent="0.2">
      <c r="A1631" s="23"/>
      <c r="B1631" s="78"/>
      <c r="C1631" s="23"/>
      <c r="D1631" s="23"/>
      <c r="E1631" s="23"/>
    </row>
    <row r="1632" spans="1:5" x14ac:dyDescent="0.2">
      <c r="A1632" s="23"/>
      <c r="B1632" s="78"/>
      <c r="C1632" s="23"/>
      <c r="D1632" s="23"/>
      <c r="E1632" s="23"/>
    </row>
    <row r="1633" spans="1:5" x14ac:dyDescent="0.2">
      <c r="A1633" s="23"/>
      <c r="B1633" s="78"/>
      <c r="C1633" s="23"/>
      <c r="D1633" s="23"/>
      <c r="E1633" s="23"/>
    </row>
    <row r="1634" spans="1:5" x14ac:dyDescent="0.2">
      <c r="A1634" s="23"/>
      <c r="B1634" s="78"/>
      <c r="C1634" s="23"/>
      <c r="D1634" s="23"/>
      <c r="E1634" s="23"/>
    </row>
    <row r="1635" spans="1:5" x14ac:dyDescent="0.2">
      <c r="A1635" s="23"/>
      <c r="B1635" s="78"/>
      <c r="C1635" s="23"/>
      <c r="D1635" s="23"/>
      <c r="E1635" s="23"/>
    </row>
    <row r="1636" spans="1:5" x14ac:dyDescent="0.2">
      <c r="A1636" s="23"/>
      <c r="B1636" s="78"/>
      <c r="C1636" s="23"/>
      <c r="D1636" s="23"/>
      <c r="E1636" s="23"/>
    </row>
    <row r="1637" spans="1:5" x14ac:dyDescent="0.2">
      <c r="A1637" s="23"/>
      <c r="B1637" s="78"/>
      <c r="C1637" s="23"/>
      <c r="D1637" s="23"/>
      <c r="E1637" s="23"/>
    </row>
    <row r="1638" spans="1:5" x14ac:dyDescent="0.2">
      <c r="A1638" s="23"/>
      <c r="B1638" s="78"/>
      <c r="C1638" s="23"/>
      <c r="D1638" s="23"/>
      <c r="E1638" s="23"/>
    </row>
    <row r="1639" spans="1:5" x14ac:dyDescent="0.2">
      <c r="A1639" s="23"/>
      <c r="B1639" s="78"/>
      <c r="C1639" s="23"/>
      <c r="D1639" s="23"/>
      <c r="E1639" s="23"/>
    </row>
    <row r="1640" spans="1:5" x14ac:dyDescent="0.2">
      <c r="A1640" s="23"/>
      <c r="B1640" s="78"/>
      <c r="C1640" s="23"/>
      <c r="D1640" s="23"/>
      <c r="E1640" s="23"/>
    </row>
    <row r="1641" spans="1:5" x14ac:dyDescent="0.2">
      <c r="A1641" s="23"/>
      <c r="B1641" s="78"/>
      <c r="C1641" s="23"/>
      <c r="D1641" s="23"/>
      <c r="E1641" s="23"/>
    </row>
    <row r="1642" spans="1:5" x14ac:dyDescent="0.2">
      <c r="A1642" s="23"/>
      <c r="B1642" s="78"/>
      <c r="C1642" s="23"/>
      <c r="D1642" s="23"/>
      <c r="E1642" s="23"/>
    </row>
    <row r="1643" spans="1:5" x14ac:dyDescent="0.2">
      <c r="A1643" s="23"/>
      <c r="B1643" s="78"/>
      <c r="C1643" s="23"/>
      <c r="D1643" s="23"/>
      <c r="E1643" s="23"/>
    </row>
    <row r="1644" spans="1:5" x14ac:dyDescent="0.2">
      <c r="A1644" s="23"/>
      <c r="B1644" s="78"/>
      <c r="C1644" s="23"/>
      <c r="D1644" s="23"/>
      <c r="E1644" s="23"/>
    </row>
    <row r="1645" spans="1:5" x14ac:dyDescent="0.2">
      <c r="A1645" s="23"/>
      <c r="B1645" s="78"/>
      <c r="C1645" s="23"/>
      <c r="D1645" s="23"/>
      <c r="E1645" s="23"/>
    </row>
    <row r="1646" spans="1:5" x14ac:dyDescent="0.2">
      <c r="A1646" s="23"/>
      <c r="B1646" s="78"/>
      <c r="C1646" s="23"/>
      <c r="D1646" s="23"/>
      <c r="E1646" s="23"/>
    </row>
    <row r="1647" spans="1:5" x14ac:dyDescent="0.2">
      <c r="A1647" s="23"/>
      <c r="B1647" s="78"/>
      <c r="C1647" s="23"/>
      <c r="D1647" s="23"/>
      <c r="E1647" s="23"/>
    </row>
    <row r="1648" spans="1:5" x14ac:dyDescent="0.2">
      <c r="A1648" s="23"/>
      <c r="B1648" s="78"/>
      <c r="C1648" s="23"/>
      <c r="D1648" s="23"/>
      <c r="E1648" s="23"/>
    </row>
    <row r="1649" spans="1:5" x14ac:dyDescent="0.2">
      <c r="A1649" s="23"/>
      <c r="B1649" s="78"/>
      <c r="C1649" s="23"/>
      <c r="D1649" s="23"/>
      <c r="E1649" s="23"/>
    </row>
    <row r="1650" spans="1:5" x14ac:dyDescent="0.2">
      <c r="A1650" s="23"/>
      <c r="B1650" s="78"/>
      <c r="C1650" s="23"/>
      <c r="D1650" s="23"/>
      <c r="E1650" s="23"/>
    </row>
    <row r="1651" spans="1:5" x14ac:dyDescent="0.2">
      <c r="A1651" s="23"/>
      <c r="B1651" s="78"/>
      <c r="C1651" s="23"/>
      <c r="D1651" s="23"/>
      <c r="E1651" s="23"/>
    </row>
    <row r="1652" spans="1:5" x14ac:dyDescent="0.2">
      <c r="A1652" s="23"/>
      <c r="B1652" s="78"/>
      <c r="C1652" s="23"/>
      <c r="D1652" s="23"/>
      <c r="E1652" s="23"/>
    </row>
    <row r="1653" spans="1:5" x14ac:dyDescent="0.2">
      <c r="A1653" s="23"/>
      <c r="B1653" s="78"/>
      <c r="C1653" s="23"/>
      <c r="D1653" s="23"/>
      <c r="E1653" s="23"/>
    </row>
    <row r="1654" spans="1:5" x14ac:dyDescent="0.2">
      <c r="A1654" s="23"/>
      <c r="B1654" s="78"/>
      <c r="C1654" s="23"/>
      <c r="D1654" s="23"/>
      <c r="E1654" s="23"/>
    </row>
    <row r="1655" spans="1:5" x14ac:dyDescent="0.2">
      <c r="A1655" s="23"/>
      <c r="B1655" s="78"/>
      <c r="C1655" s="23"/>
      <c r="D1655" s="23"/>
      <c r="E1655" s="23"/>
    </row>
    <row r="1656" spans="1:5" x14ac:dyDescent="0.2">
      <c r="A1656" s="23"/>
      <c r="B1656" s="78"/>
      <c r="C1656" s="23"/>
      <c r="D1656" s="23"/>
      <c r="E1656" s="23"/>
    </row>
    <row r="1657" spans="1:5" x14ac:dyDescent="0.2">
      <c r="A1657" s="23"/>
      <c r="B1657" s="78"/>
      <c r="C1657" s="23"/>
      <c r="D1657" s="23"/>
      <c r="E1657" s="23"/>
    </row>
    <row r="1658" spans="1:5" x14ac:dyDescent="0.2">
      <c r="A1658" s="23"/>
      <c r="B1658" s="78"/>
      <c r="C1658" s="23"/>
      <c r="D1658" s="23"/>
      <c r="E1658" s="23"/>
    </row>
    <row r="1659" spans="1:5" x14ac:dyDescent="0.2">
      <c r="A1659" s="23"/>
      <c r="B1659" s="78"/>
      <c r="C1659" s="23"/>
      <c r="D1659" s="23"/>
      <c r="E1659" s="23"/>
    </row>
    <row r="1660" spans="1:5" x14ac:dyDescent="0.2">
      <c r="A1660" s="23"/>
      <c r="B1660" s="78"/>
      <c r="C1660" s="23"/>
      <c r="D1660" s="23"/>
      <c r="E1660" s="23"/>
    </row>
    <row r="1661" spans="1:5" x14ac:dyDescent="0.2">
      <c r="A1661" s="23"/>
      <c r="B1661" s="78"/>
      <c r="C1661" s="23"/>
      <c r="D1661" s="23"/>
      <c r="E1661" s="23"/>
    </row>
    <row r="1662" spans="1:5" x14ac:dyDescent="0.2">
      <c r="A1662" s="23"/>
      <c r="B1662" s="78"/>
      <c r="C1662" s="23"/>
      <c r="D1662" s="23"/>
      <c r="E1662" s="23"/>
    </row>
    <row r="1663" spans="1:5" x14ac:dyDescent="0.2">
      <c r="A1663" s="23"/>
      <c r="B1663" s="78"/>
      <c r="C1663" s="23"/>
      <c r="D1663" s="23"/>
      <c r="E1663" s="23"/>
    </row>
    <row r="1664" spans="1:5" x14ac:dyDescent="0.2">
      <c r="A1664" s="23"/>
      <c r="B1664" s="78"/>
      <c r="C1664" s="23"/>
      <c r="D1664" s="23"/>
      <c r="E1664" s="23"/>
    </row>
    <row r="1665" spans="1:5" x14ac:dyDescent="0.2">
      <c r="A1665" s="23"/>
      <c r="B1665" s="78"/>
      <c r="C1665" s="23"/>
      <c r="D1665" s="23"/>
      <c r="E1665" s="23"/>
    </row>
    <row r="1666" spans="1:5" x14ac:dyDescent="0.2">
      <c r="A1666" s="23"/>
      <c r="B1666" s="78"/>
      <c r="C1666" s="23"/>
      <c r="D1666" s="23"/>
      <c r="E1666" s="23"/>
    </row>
    <row r="1667" spans="1:5" x14ac:dyDescent="0.2">
      <c r="A1667" s="23"/>
      <c r="B1667" s="78"/>
      <c r="C1667" s="23"/>
      <c r="D1667" s="23"/>
      <c r="E1667" s="23"/>
    </row>
    <row r="1668" spans="1:5" x14ac:dyDescent="0.2">
      <c r="A1668" s="23"/>
      <c r="B1668" s="78"/>
      <c r="C1668" s="23"/>
      <c r="D1668" s="23"/>
      <c r="E1668" s="23"/>
    </row>
    <row r="1669" spans="1:5" x14ac:dyDescent="0.2">
      <c r="A1669" s="23"/>
      <c r="B1669" s="78"/>
      <c r="C1669" s="23"/>
      <c r="D1669" s="23"/>
      <c r="E1669" s="23"/>
    </row>
    <row r="1670" spans="1:5" x14ac:dyDescent="0.2">
      <c r="A1670" s="23"/>
      <c r="B1670" s="78"/>
      <c r="C1670" s="23"/>
      <c r="D1670" s="23"/>
      <c r="E1670" s="23"/>
    </row>
    <row r="1671" spans="1:5" x14ac:dyDescent="0.2">
      <c r="A1671" s="23"/>
      <c r="B1671" s="78"/>
      <c r="C1671" s="23"/>
      <c r="D1671" s="23"/>
      <c r="E1671" s="23"/>
    </row>
    <row r="1672" spans="1:5" x14ac:dyDescent="0.2">
      <c r="A1672" s="23"/>
      <c r="B1672" s="78"/>
      <c r="C1672" s="23"/>
      <c r="D1672" s="23"/>
      <c r="E1672" s="23"/>
    </row>
    <row r="1673" spans="1:5" x14ac:dyDescent="0.2">
      <c r="A1673" s="23"/>
      <c r="B1673" s="78"/>
      <c r="C1673" s="23"/>
      <c r="D1673" s="23"/>
      <c r="E1673" s="23"/>
    </row>
    <row r="1674" spans="1:5" x14ac:dyDescent="0.2">
      <c r="A1674" s="23"/>
      <c r="B1674" s="78"/>
      <c r="C1674" s="23"/>
      <c r="D1674" s="23"/>
      <c r="E1674" s="23"/>
    </row>
    <row r="1675" spans="1:5" x14ac:dyDescent="0.2">
      <c r="A1675" s="23"/>
      <c r="B1675" s="78"/>
      <c r="C1675" s="23"/>
      <c r="D1675" s="23"/>
      <c r="E1675" s="23"/>
    </row>
    <row r="1676" spans="1:5" x14ac:dyDescent="0.2">
      <c r="A1676" s="23"/>
      <c r="B1676" s="78"/>
      <c r="C1676" s="23"/>
      <c r="D1676" s="23"/>
      <c r="E1676" s="23"/>
    </row>
    <row r="1677" spans="1:5" x14ac:dyDescent="0.2">
      <c r="A1677" s="23"/>
      <c r="B1677" s="78"/>
      <c r="C1677" s="23"/>
      <c r="D1677" s="23"/>
      <c r="E1677" s="23"/>
    </row>
    <row r="1678" spans="1:5" x14ac:dyDescent="0.2">
      <c r="A1678" s="23"/>
      <c r="B1678" s="78"/>
      <c r="C1678" s="23"/>
      <c r="D1678" s="23"/>
      <c r="E1678" s="23"/>
    </row>
    <row r="1679" spans="1:5" x14ac:dyDescent="0.2">
      <c r="A1679" s="23"/>
      <c r="B1679" s="78"/>
      <c r="C1679" s="23"/>
      <c r="D1679" s="23"/>
      <c r="E1679" s="23"/>
    </row>
    <row r="1680" spans="1:5" x14ac:dyDescent="0.2">
      <c r="A1680" s="23"/>
      <c r="B1680" s="78"/>
      <c r="C1680" s="23"/>
      <c r="D1680" s="23"/>
      <c r="E1680" s="23"/>
    </row>
    <row r="1681" spans="1:5" x14ac:dyDescent="0.2">
      <c r="A1681" s="23"/>
      <c r="B1681" s="78"/>
      <c r="C1681" s="23"/>
      <c r="D1681" s="23"/>
      <c r="E1681" s="23"/>
    </row>
    <row r="1682" spans="1:5" x14ac:dyDescent="0.2">
      <c r="A1682" s="23"/>
      <c r="B1682" s="78"/>
      <c r="C1682" s="23"/>
      <c r="D1682" s="23"/>
      <c r="E1682" s="23"/>
    </row>
    <row r="1683" spans="1:5" x14ac:dyDescent="0.2">
      <c r="A1683" s="23"/>
      <c r="B1683" s="78"/>
      <c r="C1683" s="23"/>
      <c r="D1683" s="23"/>
      <c r="E1683" s="23"/>
    </row>
    <row r="1684" spans="1:5" x14ac:dyDescent="0.2">
      <c r="A1684" s="23"/>
      <c r="B1684" s="78"/>
      <c r="C1684" s="23"/>
      <c r="D1684" s="23"/>
      <c r="E1684" s="23"/>
    </row>
    <row r="1685" spans="1:5" x14ac:dyDescent="0.2">
      <c r="A1685" s="23"/>
      <c r="B1685" s="78"/>
      <c r="C1685" s="23"/>
      <c r="D1685" s="23"/>
      <c r="E1685" s="23"/>
    </row>
    <row r="1686" spans="1:5" x14ac:dyDescent="0.2">
      <c r="A1686" s="23"/>
      <c r="B1686" s="78"/>
      <c r="C1686" s="23"/>
      <c r="D1686" s="23"/>
      <c r="E1686" s="23"/>
    </row>
    <row r="1687" spans="1:5" x14ac:dyDescent="0.2">
      <c r="A1687" s="23"/>
      <c r="B1687" s="78"/>
      <c r="C1687" s="23"/>
      <c r="D1687" s="23"/>
      <c r="E1687" s="23"/>
    </row>
    <row r="1688" spans="1:5" x14ac:dyDescent="0.2">
      <c r="A1688" s="23"/>
      <c r="B1688" s="78"/>
      <c r="C1688" s="23"/>
      <c r="D1688" s="23"/>
      <c r="E1688" s="23"/>
    </row>
    <row r="1689" spans="1:5" x14ac:dyDescent="0.2">
      <c r="A1689" s="23"/>
      <c r="B1689" s="78"/>
      <c r="C1689" s="23"/>
      <c r="D1689" s="23"/>
      <c r="E1689" s="23"/>
    </row>
    <row r="1690" spans="1:5" x14ac:dyDescent="0.2">
      <c r="A1690" s="23"/>
      <c r="B1690" s="78"/>
      <c r="C1690" s="23"/>
      <c r="D1690" s="23"/>
      <c r="E1690" s="23"/>
    </row>
    <row r="1691" spans="1:5" x14ac:dyDescent="0.2">
      <c r="A1691" s="23"/>
      <c r="B1691" s="78"/>
      <c r="C1691" s="23"/>
      <c r="D1691" s="23"/>
      <c r="E1691" s="23"/>
    </row>
    <row r="1692" spans="1:5" x14ac:dyDescent="0.2">
      <c r="A1692" s="23"/>
      <c r="B1692" s="78"/>
      <c r="C1692" s="23"/>
      <c r="D1692" s="23"/>
      <c r="E1692" s="23"/>
    </row>
    <row r="1693" spans="1:5" x14ac:dyDescent="0.2">
      <c r="A1693" s="23"/>
      <c r="B1693" s="78"/>
      <c r="C1693" s="23"/>
      <c r="D1693" s="23"/>
      <c r="E1693" s="23"/>
    </row>
    <row r="1694" spans="1:5" x14ac:dyDescent="0.2">
      <c r="A1694" s="23"/>
      <c r="B1694" s="78"/>
      <c r="C1694" s="23"/>
      <c r="D1694" s="23"/>
      <c r="E1694" s="23"/>
    </row>
    <row r="1695" spans="1:5" x14ac:dyDescent="0.2">
      <c r="A1695" s="23"/>
      <c r="B1695" s="78"/>
      <c r="C1695" s="23"/>
      <c r="D1695" s="23"/>
      <c r="E1695" s="23"/>
    </row>
    <row r="1696" spans="1:5" x14ac:dyDescent="0.2">
      <c r="A1696" s="23"/>
      <c r="B1696" s="78"/>
      <c r="C1696" s="23"/>
      <c r="D1696" s="23"/>
      <c r="E1696" s="23"/>
    </row>
    <row r="1697" spans="1:5" x14ac:dyDescent="0.2">
      <c r="A1697" s="23"/>
      <c r="B1697" s="78"/>
      <c r="C1697" s="23"/>
      <c r="D1697" s="23"/>
      <c r="E1697" s="23"/>
    </row>
    <row r="1698" spans="1:5" x14ac:dyDescent="0.2">
      <c r="A1698" s="23"/>
      <c r="B1698" s="78"/>
      <c r="C1698" s="23"/>
      <c r="D1698" s="23"/>
      <c r="E1698" s="23"/>
    </row>
    <row r="1699" spans="1:5" x14ac:dyDescent="0.2">
      <c r="A1699" s="23"/>
      <c r="B1699" s="78"/>
      <c r="C1699" s="23"/>
      <c r="D1699" s="23"/>
      <c r="E1699" s="23"/>
    </row>
    <row r="1700" spans="1:5" x14ac:dyDescent="0.2">
      <c r="A1700" s="23"/>
      <c r="B1700" s="78"/>
      <c r="C1700" s="23"/>
      <c r="D1700" s="23"/>
      <c r="E1700" s="23"/>
    </row>
    <row r="1701" spans="1:5" x14ac:dyDescent="0.2">
      <c r="A1701" s="23"/>
      <c r="B1701" s="78"/>
      <c r="C1701" s="23"/>
      <c r="D1701" s="23"/>
      <c r="E1701" s="23"/>
    </row>
    <row r="1702" spans="1:5" x14ac:dyDescent="0.2">
      <c r="A1702" s="23"/>
      <c r="B1702" s="78"/>
      <c r="C1702" s="23"/>
      <c r="D1702" s="23"/>
      <c r="E1702" s="23"/>
    </row>
    <row r="1703" spans="1:5" x14ac:dyDescent="0.2">
      <c r="A1703" s="23"/>
      <c r="B1703" s="78"/>
      <c r="C1703" s="23"/>
      <c r="D1703" s="23"/>
      <c r="E1703" s="23"/>
    </row>
    <row r="1704" spans="1:5" x14ac:dyDescent="0.2">
      <c r="A1704" s="23"/>
      <c r="B1704" s="78"/>
      <c r="C1704" s="23"/>
      <c r="D1704" s="23"/>
      <c r="E1704" s="23"/>
    </row>
    <row r="1705" spans="1:5" x14ac:dyDescent="0.2">
      <c r="A1705" s="23"/>
      <c r="B1705" s="78"/>
      <c r="C1705" s="23"/>
      <c r="D1705" s="23"/>
      <c r="E1705" s="23"/>
    </row>
    <row r="1706" spans="1:5" x14ac:dyDescent="0.2">
      <c r="A1706" s="23"/>
      <c r="B1706" s="78"/>
      <c r="C1706" s="23"/>
      <c r="D1706" s="23"/>
      <c r="E1706" s="23"/>
    </row>
    <row r="1707" spans="1:5" x14ac:dyDescent="0.2">
      <c r="A1707" s="23"/>
      <c r="B1707" s="78"/>
      <c r="C1707" s="23"/>
      <c r="D1707" s="23"/>
      <c r="E1707" s="23"/>
    </row>
    <row r="1708" spans="1:5" x14ac:dyDescent="0.2">
      <c r="A1708" s="23"/>
      <c r="B1708" s="78"/>
      <c r="C1708" s="23"/>
      <c r="D1708" s="23"/>
      <c r="E1708" s="23"/>
    </row>
    <row r="1709" spans="1:5" x14ac:dyDescent="0.2">
      <c r="A1709" s="23"/>
      <c r="B1709" s="78"/>
      <c r="C1709" s="23"/>
      <c r="D1709" s="23"/>
      <c r="E1709" s="23"/>
    </row>
    <row r="1710" spans="1:5" x14ac:dyDescent="0.2">
      <c r="A1710" s="23"/>
      <c r="B1710" s="78"/>
      <c r="C1710" s="23"/>
      <c r="D1710" s="23"/>
      <c r="E1710" s="23"/>
    </row>
    <row r="1711" spans="1:5" x14ac:dyDescent="0.2">
      <c r="A1711" s="23"/>
      <c r="B1711" s="78"/>
      <c r="C1711" s="23"/>
      <c r="D1711" s="23"/>
      <c r="E1711" s="23"/>
    </row>
    <row r="1712" spans="1:5" x14ac:dyDescent="0.2">
      <c r="A1712" s="23"/>
      <c r="B1712" s="78"/>
      <c r="C1712" s="23"/>
      <c r="D1712" s="23"/>
      <c r="E1712" s="23"/>
    </row>
    <row r="1713" spans="1:5" x14ac:dyDescent="0.2">
      <c r="A1713" s="23"/>
      <c r="B1713" s="78"/>
      <c r="C1713" s="23"/>
      <c r="D1713" s="23"/>
      <c r="E1713" s="23"/>
    </row>
    <row r="1714" spans="1:5" x14ac:dyDescent="0.2">
      <c r="A1714" s="23"/>
      <c r="B1714" s="78"/>
      <c r="C1714" s="23"/>
      <c r="D1714" s="23"/>
      <c r="E1714" s="23"/>
    </row>
    <row r="1715" spans="1:5" x14ac:dyDescent="0.2">
      <c r="A1715" s="23"/>
      <c r="B1715" s="78"/>
      <c r="C1715" s="23"/>
      <c r="D1715" s="23"/>
      <c r="E1715" s="23"/>
    </row>
    <row r="1716" spans="1:5" x14ac:dyDescent="0.2">
      <c r="A1716" s="23"/>
      <c r="B1716" s="78"/>
      <c r="C1716" s="23"/>
      <c r="D1716" s="23"/>
      <c r="E1716" s="23"/>
    </row>
    <row r="1717" spans="1:5" x14ac:dyDescent="0.2">
      <c r="A1717" s="23"/>
      <c r="B1717" s="78"/>
      <c r="C1717" s="23"/>
      <c r="D1717" s="23"/>
      <c r="E1717" s="23"/>
    </row>
    <row r="1718" spans="1:5" x14ac:dyDescent="0.2">
      <c r="A1718" s="23"/>
      <c r="B1718" s="78"/>
      <c r="C1718" s="23"/>
      <c r="D1718" s="23"/>
      <c r="E1718" s="23"/>
    </row>
    <row r="1719" spans="1:5" x14ac:dyDescent="0.2">
      <c r="A1719" s="23"/>
      <c r="B1719" s="78"/>
      <c r="C1719" s="23"/>
      <c r="D1719" s="23"/>
      <c r="E1719" s="23"/>
    </row>
    <row r="1720" spans="1:5" x14ac:dyDescent="0.2">
      <c r="A1720" s="23"/>
      <c r="B1720" s="78"/>
      <c r="C1720" s="23"/>
      <c r="D1720" s="23"/>
      <c r="E1720" s="23"/>
    </row>
    <row r="1721" spans="1:5" x14ac:dyDescent="0.2">
      <c r="A1721" s="23"/>
      <c r="B1721" s="78"/>
      <c r="C1721" s="23"/>
      <c r="D1721" s="23"/>
      <c r="E1721" s="23"/>
    </row>
    <row r="1722" spans="1:5" x14ac:dyDescent="0.2">
      <c r="A1722" s="23"/>
      <c r="B1722" s="78"/>
      <c r="C1722" s="23"/>
      <c r="D1722" s="23"/>
      <c r="E1722" s="23"/>
    </row>
    <row r="1723" spans="1:5" x14ac:dyDescent="0.2">
      <c r="A1723" s="23"/>
      <c r="B1723" s="78"/>
      <c r="C1723" s="23"/>
      <c r="D1723" s="23"/>
      <c r="E1723" s="23"/>
    </row>
    <row r="1724" spans="1:5" x14ac:dyDescent="0.2">
      <c r="A1724" s="23"/>
      <c r="B1724" s="78"/>
      <c r="C1724" s="23"/>
      <c r="D1724" s="23"/>
      <c r="E1724" s="23"/>
    </row>
    <row r="1725" spans="1:5" x14ac:dyDescent="0.2">
      <c r="A1725" s="23"/>
      <c r="B1725" s="78"/>
      <c r="C1725" s="23"/>
      <c r="D1725" s="23"/>
      <c r="E1725" s="23"/>
    </row>
    <row r="1726" spans="1:5" x14ac:dyDescent="0.2">
      <c r="A1726" s="23"/>
      <c r="B1726" s="78"/>
      <c r="C1726" s="23"/>
      <c r="D1726" s="23"/>
      <c r="E1726" s="23"/>
    </row>
    <row r="1727" spans="1:5" x14ac:dyDescent="0.2">
      <c r="A1727" s="23"/>
      <c r="B1727" s="78"/>
      <c r="C1727" s="23"/>
      <c r="D1727" s="23"/>
      <c r="E1727" s="23"/>
    </row>
    <row r="1728" spans="1:5" x14ac:dyDescent="0.2">
      <c r="A1728" s="23"/>
      <c r="B1728" s="78"/>
      <c r="C1728" s="23"/>
      <c r="D1728" s="23"/>
      <c r="E1728" s="23"/>
    </row>
    <row r="1729" spans="1:5" x14ac:dyDescent="0.2">
      <c r="A1729" s="23"/>
      <c r="B1729" s="78"/>
      <c r="C1729" s="23"/>
      <c r="D1729" s="23"/>
      <c r="E1729" s="23"/>
    </row>
    <row r="1730" spans="1:5" x14ac:dyDescent="0.2">
      <c r="A1730" s="23"/>
      <c r="B1730" s="78"/>
      <c r="C1730" s="23"/>
      <c r="D1730" s="23"/>
      <c r="E1730" s="23"/>
    </row>
    <row r="1731" spans="1:5" x14ac:dyDescent="0.2">
      <c r="A1731" s="23"/>
      <c r="B1731" s="78"/>
      <c r="C1731" s="23"/>
      <c r="D1731" s="23"/>
      <c r="E1731" s="23"/>
    </row>
    <row r="1732" spans="1:5" x14ac:dyDescent="0.2">
      <c r="A1732" s="23"/>
      <c r="B1732" s="78"/>
      <c r="C1732" s="23"/>
      <c r="D1732" s="23"/>
      <c r="E1732" s="23"/>
    </row>
    <row r="1733" spans="1:5" x14ac:dyDescent="0.2">
      <c r="A1733" s="23"/>
      <c r="B1733" s="78"/>
      <c r="C1733" s="23"/>
      <c r="D1733" s="23"/>
      <c r="E1733" s="23"/>
    </row>
    <row r="1734" spans="1:5" x14ac:dyDescent="0.2">
      <c r="A1734" s="23"/>
      <c r="B1734" s="78"/>
      <c r="C1734" s="23"/>
      <c r="D1734" s="23"/>
      <c r="E1734" s="23"/>
    </row>
    <row r="1735" spans="1:5" x14ac:dyDescent="0.2">
      <c r="A1735" s="23"/>
      <c r="B1735" s="78"/>
      <c r="C1735" s="23"/>
      <c r="D1735" s="23"/>
      <c r="E1735" s="23"/>
    </row>
    <row r="1736" spans="1:5" x14ac:dyDescent="0.2">
      <c r="A1736" s="23"/>
      <c r="B1736" s="78"/>
      <c r="C1736" s="23"/>
      <c r="D1736" s="23"/>
      <c r="E1736" s="23"/>
    </row>
    <row r="1737" spans="1:5" x14ac:dyDescent="0.2">
      <c r="A1737" s="23"/>
      <c r="B1737" s="78"/>
      <c r="C1737" s="23"/>
      <c r="D1737" s="23"/>
      <c r="E1737" s="23"/>
    </row>
    <row r="1738" spans="1:5" x14ac:dyDescent="0.2">
      <c r="A1738" s="23"/>
      <c r="B1738" s="78"/>
      <c r="C1738" s="23"/>
      <c r="D1738" s="23"/>
      <c r="E1738" s="23"/>
    </row>
    <row r="1739" spans="1:5" x14ac:dyDescent="0.2">
      <c r="A1739" s="23"/>
      <c r="B1739" s="78"/>
      <c r="C1739" s="23"/>
      <c r="D1739" s="23"/>
      <c r="E1739" s="23"/>
    </row>
    <row r="1740" spans="1:5" x14ac:dyDescent="0.2">
      <c r="A1740" s="23"/>
      <c r="B1740" s="78"/>
      <c r="C1740" s="23"/>
      <c r="D1740" s="23"/>
      <c r="E1740" s="23"/>
    </row>
    <row r="1741" spans="1:5" x14ac:dyDescent="0.2">
      <c r="A1741" s="23"/>
      <c r="B1741" s="78"/>
      <c r="C1741" s="23"/>
      <c r="D1741" s="23"/>
      <c r="E1741" s="23"/>
    </row>
    <row r="1742" spans="1:5" x14ac:dyDescent="0.2">
      <c r="A1742" s="23"/>
      <c r="B1742" s="78"/>
      <c r="C1742" s="23"/>
      <c r="D1742" s="23"/>
      <c r="E1742" s="23"/>
    </row>
    <row r="1743" spans="1:5" x14ac:dyDescent="0.2">
      <c r="A1743" s="23"/>
      <c r="B1743" s="78"/>
      <c r="C1743" s="23"/>
      <c r="D1743" s="23"/>
      <c r="E1743" s="23"/>
    </row>
    <row r="1744" spans="1:5" x14ac:dyDescent="0.2">
      <c r="A1744" s="23"/>
      <c r="B1744" s="78"/>
      <c r="C1744" s="23"/>
      <c r="D1744" s="23"/>
      <c r="E1744" s="23"/>
    </row>
    <row r="1745" spans="1:5" x14ac:dyDescent="0.2">
      <c r="A1745" s="23"/>
      <c r="B1745" s="78"/>
      <c r="C1745" s="23"/>
      <c r="D1745" s="23"/>
      <c r="E1745" s="23"/>
    </row>
    <row r="1746" spans="1:5" x14ac:dyDescent="0.2">
      <c r="A1746" s="23"/>
      <c r="B1746" s="78"/>
      <c r="C1746" s="23"/>
      <c r="D1746" s="23"/>
      <c r="E1746" s="23"/>
    </row>
    <row r="1747" spans="1:5" x14ac:dyDescent="0.2">
      <c r="A1747" s="23"/>
      <c r="B1747" s="78"/>
      <c r="C1747" s="23"/>
      <c r="D1747" s="23"/>
      <c r="E1747" s="23"/>
    </row>
    <row r="1748" spans="1:5" x14ac:dyDescent="0.2">
      <c r="A1748" s="23"/>
      <c r="B1748" s="78"/>
      <c r="C1748" s="23"/>
      <c r="D1748" s="23"/>
      <c r="E1748" s="23"/>
    </row>
    <row r="1749" spans="1:5" x14ac:dyDescent="0.2">
      <c r="A1749" s="23"/>
      <c r="B1749" s="78"/>
      <c r="C1749" s="23"/>
      <c r="D1749" s="23"/>
      <c r="E1749" s="23"/>
    </row>
    <row r="1750" spans="1:5" x14ac:dyDescent="0.2">
      <c r="A1750" s="23"/>
      <c r="B1750" s="78"/>
      <c r="C1750" s="23"/>
      <c r="D1750" s="23"/>
      <c r="E1750" s="23"/>
    </row>
    <row r="1751" spans="1:5" x14ac:dyDescent="0.2">
      <c r="A1751" s="23"/>
      <c r="B1751" s="78"/>
      <c r="C1751" s="23"/>
      <c r="D1751" s="23"/>
      <c r="E1751" s="23"/>
    </row>
    <row r="1752" spans="1:5" x14ac:dyDescent="0.2">
      <c r="A1752" s="23"/>
      <c r="B1752" s="78"/>
      <c r="C1752" s="23"/>
      <c r="D1752" s="23"/>
      <c r="E1752" s="23"/>
    </row>
    <row r="1753" spans="1:5" x14ac:dyDescent="0.2">
      <c r="A1753" s="23"/>
      <c r="B1753" s="78"/>
      <c r="C1753" s="23"/>
      <c r="D1753" s="23"/>
      <c r="E1753" s="23"/>
    </row>
    <row r="1754" spans="1:5" x14ac:dyDescent="0.2">
      <c r="A1754" s="23"/>
      <c r="B1754" s="78"/>
      <c r="C1754" s="23"/>
      <c r="D1754" s="23"/>
      <c r="E1754" s="23"/>
    </row>
    <row r="1755" spans="1:5" x14ac:dyDescent="0.2">
      <c r="A1755" s="23"/>
      <c r="B1755" s="78"/>
      <c r="C1755" s="23"/>
      <c r="D1755" s="23"/>
      <c r="E1755" s="23"/>
    </row>
    <row r="1756" spans="1:5" x14ac:dyDescent="0.2">
      <c r="A1756" s="23"/>
      <c r="B1756" s="78"/>
      <c r="C1756" s="23"/>
      <c r="D1756" s="23"/>
      <c r="E1756" s="23"/>
    </row>
    <row r="1757" spans="1:5" x14ac:dyDescent="0.2">
      <c r="A1757" s="23"/>
      <c r="B1757" s="78"/>
      <c r="C1757" s="23"/>
      <c r="D1757" s="23"/>
      <c r="E1757" s="23"/>
    </row>
    <row r="1758" spans="1:5" x14ac:dyDescent="0.2">
      <c r="A1758" s="23"/>
      <c r="B1758" s="78"/>
      <c r="C1758" s="23"/>
      <c r="D1758" s="23"/>
      <c r="E1758" s="23"/>
    </row>
    <row r="1759" spans="1:5" x14ac:dyDescent="0.2">
      <c r="A1759" s="23"/>
      <c r="B1759" s="78"/>
      <c r="C1759" s="23"/>
      <c r="D1759" s="23"/>
      <c r="E1759" s="23"/>
    </row>
    <row r="1760" spans="1:5" x14ac:dyDescent="0.2">
      <c r="A1760" s="23"/>
      <c r="B1760" s="78"/>
      <c r="C1760" s="23"/>
      <c r="D1760" s="23"/>
      <c r="E1760" s="23"/>
    </row>
    <row r="1761" spans="1:5" x14ac:dyDescent="0.2">
      <c r="A1761" s="23"/>
      <c r="B1761" s="78"/>
      <c r="C1761" s="23"/>
      <c r="D1761" s="23"/>
      <c r="E1761" s="23"/>
    </row>
    <row r="1762" spans="1:5" x14ac:dyDescent="0.2">
      <c r="A1762" s="23"/>
      <c r="B1762" s="78"/>
      <c r="C1762" s="23"/>
      <c r="D1762" s="23"/>
      <c r="E1762" s="23"/>
    </row>
    <row r="1763" spans="1:5" x14ac:dyDescent="0.2">
      <c r="A1763" s="23"/>
      <c r="B1763" s="78"/>
      <c r="C1763" s="23"/>
      <c r="D1763" s="23"/>
      <c r="E1763" s="23"/>
    </row>
    <row r="1764" spans="1:5" x14ac:dyDescent="0.2">
      <c r="A1764" s="23"/>
      <c r="B1764" s="78"/>
      <c r="C1764" s="23"/>
      <c r="D1764" s="23"/>
      <c r="E1764" s="23"/>
    </row>
    <row r="1765" spans="1:5" x14ac:dyDescent="0.2">
      <c r="A1765" s="23"/>
      <c r="B1765" s="78"/>
      <c r="C1765" s="23"/>
      <c r="D1765" s="23"/>
      <c r="E1765" s="23"/>
    </row>
    <row r="1766" spans="1:5" x14ac:dyDescent="0.2">
      <c r="A1766" s="23"/>
      <c r="B1766" s="78"/>
      <c r="C1766" s="23"/>
      <c r="D1766" s="23"/>
      <c r="E1766" s="23"/>
    </row>
    <row r="1767" spans="1:5" x14ac:dyDescent="0.2">
      <c r="A1767" s="23"/>
      <c r="B1767" s="78"/>
      <c r="C1767" s="23"/>
      <c r="D1767" s="23"/>
      <c r="E1767" s="23"/>
    </row>
    <row r="1768" spans="1:5" x14ac:dyDescent="0.2">
      <c r="A1768" s="23"/>
      <c r="B1768" s="78"/>
      <c r="C1768" s="23"/>
      <c r="D1768" s="23"/>
      <c r="E1768" s="23"/>
    </row>
    <row r="1769" spans="1:5" x14ac:dyDescent="0.2">
      <c r="A1769" s="23"/>
      <c r="B1769" s="78"/>
      <c r="C1769" s="23"/>
      <c r="D1769" s="23"/>
      <c r="E1769" s="23"/>
    </row>
    <row r="1770" spans="1:5" x14ac:dyDescent="0.2">
      <c r="A1770" s="23"/>
      <c r="B1770" s="78"/>
      <c r="C1770" s="23"/>
      <c r="D1770" s="23"/>
      <c r="E1770" s="23"/>
    </row>
    <row r="1771" spans="1:5" x14ac:dyDescent="0.2">
      <c r="A1771" s="23"/>
      <c r="B1771" s="78"/>
      <c r="C1771" s="23"/>
      <c r="D1771" s="23"/>
      <c r="E1771" s="23"/>
    </row>
  </sheetData>
  <autoFilter ref="A5:L114"/>
  <mergeCells count="6">
    <mergeCell ref="B118:F118"/>
    <mergeCell ref="L3:L4"/>
    <mergeCell ref="B1:L1"/>
    <mergeCell ref="A3:A4"/>
    <mergeCell ref="B3:B4"/>
    <mergeCell ref="B116:F117"/>
  </mergeCells>
  <printOptions horizontalCentered="1"/>
  <pageMargins left="0.19685039370078741" right="0" top="0.31496062992125984" bottom="0.24" header="0.15748031496062992" footer="0"/>
  <pageSetup paperSize="9" scale="83" fitToHeight="0" orientation="landscape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pane xSplit="1" ySplit="6" topLeftCell="B22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I28" sqref="I28"/>
    </sheetView>
  </sheetViews>
  <sheetFormatPr defaultRowHeight="12.75" x14ac:dyDescent="0.2"/>
  <cols>
    <col min="1" max="1" width="22.7109375" customWidth="1"/>
    <col min="2" max="2" width="12.7109375" customWidth="1"/>
    <col min="3" max="3" width="11.140625" customWidth="1"/>
    <col min="4" max="4" width="10.85546875" customWidth="1"/>
    <col min="5" max="5" width="10.7109375" customWidth="1"/>
    <col min="6" max="6" width="12.140625" customWidth="1"/>
    <col min="7" max="8" width="14.5703125" customWidth="1"/>
  </cols>
  <sheetData>
    <row r="1" spans="1:8" ht="30.75" customHeight="1" x14ac:dyDescent="0.2">
      <c r="A1" s="417" t="s">
        <v>440</v>
      </c>
      <c r="B1" s="417"/>
      <c r="C1" s="417"/>
      <c r="D1" s="417"/>
      <c r="E1" s="417"/>
      <c r="F1" s="417"/>
      <c r="G1" s="417"/>
      <c r="H1" s="271"/>
    </row>
    <row r="3" spans="1:8" x14ac:dyDescent="0.2">
      <c r="B3" s="437"/>
      <c r="C3" s="437"/>
      <c r="D3" s="437"/>
      <c r="E3" s="437"/>
      <c r="F3" s="437"/>
      <c r="G3" s="80" t="s">
        <v>193</v>
      </c>
      <c r="H3" s="275"/>
    </row>
    <row r="4" spans="1:8" s="9" customFormat="1" ht="26.45" customHeight="1" x14ac:dyDescent="0.2">
      <c r="A4" s="443" t="s">
        <v>190</v>
      </c>
      <c r="B4" s="443" t="s">
        <v>351</v>
      </c>
      <c r="C4" s="443"/>
      <c r="D4" s="443"/>
      <c r="E4" s="443"/>
      <c r="F4" s="443"/>
      <c r="G4" s="443"/>
      <c r="H4" s="261"/>
    </row>
    <row r="5" spans="1:8" s="9" customFormat="1" ht="19.5" customHeight="1" x14ac:dyDescent="0.2">
      <c r="A5" s="443"/>
      <c r="B5" s="438" t="s">
        <v>344</v>
      </c>
      <c r="C5" s="438" t="s">
        <v>246</v>
      </c>
      <c r="D5" s="438"/>
      <c r="E5" s="462" t="s">
        <v>192</v>
      </c>
      <c r="F5" s="438" t="s">
        <v>345</v>
      </c>
      <c r="G5" s="443" t="s">
        <v>346</v>
      </c>
      <c r="H5" s="261"/>
    </row>
    <row r="6" spans="1:8" s="38" customFormat="1" ht="45" customHeight="1" x14ac:dyDescent="0.2">
      <c r="A6" s="443"/>
      <c r="B6" s="438"/>
      <c r="C6" s="273" t="s">
        <v>247</v>
      </c>
      <c r="D6" s="273" t="s">
        <v>248</v>
      </c>
      <c r="E6" s="462"/>
      <c r="F6" s="438"/>
      <c r="G6" s="443"/>
      <c r="H6" s="261"/>
    </row>
    <row r="7" spans="1:8" s="38" customFormat="1" ht="13.5" customHeight="1" x14ac:dyDescent="0.2">
      <c r="A7" s="79">
        <v>1</v>
      </c>
      <c r="B7" s="274" t="s">
        <v>249</v>
      </c>
      <c r="C7" s="274">
        <v>3</v>
      </c>
      <c r="D7" s="274">
        <v>4</v>
      </c>
      <c r="E7" s="274">
        <v>5</v>
      </c>
      <c r="F7" s="274">
        <v>6</v>
      </c>
      <c r="G7" s="274" t="s">
        <v>250</v>
      </c>
      <c r="H7" s="261"/>
    </row>
    <row r="8" spans="1:8" ht="18.75" customHeight="1" x14ac:dyDescent="0.2">
      <c r="A8" s="149" t="s">
        <v>165</v>
      </c>
      <c r="B8" s="48">
        <v>112514.5</v>
      </c>
      <c r="C8" s="48">
        <v>75871.7</v>
      </c>
      <c r="D8" s="48">
        <v>36642.800000000003</v>
      </c>
      <c r="E8" s="146">
        <v>7</v>
      </c>
      <c r="F8" s="147">
        <v>145.1</v>
      </c>
      <c r="G8" s="48">
        <v>112659.6</v>
      </c>
      <c r="H8" s="170"/>
    </row>
    <row r="9" spans="1:8" x14ac:dyDescent="0.2">
      <c r="A9" s="149" t="s">
        <v>166</v>
      </c>
      <c r="B9" s="48">
        <v>140033.4</v>
      </c>
      <c r="C9" s="48">
        <v>23896.7</v>
      </c>
      <c r="D9" s="48">
        <v>116136.7</v>
      </c>
      <c r="E9" s="146">
        <v>7</v>
      </c>
      <c r="F9" s="147">
        <v>145.1</v>
      </c>
      <c r="G9" s="48">
        <v>140178.5</v>
      </c>
      <c r="H9" s="170"/>
    </row>
    <row r="10" spans="1:8" x14ac:dyDescent="0.2">
      <c r="A10" s="149" t="s">
        <v>167</v>
      </c>
      <c r="B10" s="48">
        <v>124892</v>
      </c>
      <c r="C10" s="48">
        <v>45912.2</v>
      </c>
      <c r="D10" s="48">
        <v>78979.8</v>
      </c>
      <c r="E10" s="146">
        <v>13</v>
      </c>
      <c r="F10" s="165">
        <v>269.5</v>
      </c>
      <c r="G10" s="48">
        <v>125161.5</v>
      </c>
      <c r="H10" s="170"/>
    </row>
    <row r="11" spans="1:8" x14ac:dyDescent="0.2">
      <c r="A11" s="149" t="s">
        <v>168</v>
      </c>
      <c r="B11" s="48">
        <v>800093.8</v>
      </c>
      <c r="C11" s="48">
        <v>695020.8</v>
      </c>
      <c r="D11" s="48">
        <v>105073</v>
      </c>
      <c r="E11" s="146">
        <v>9</v>
      </c>
      <c r="F11" s="147">
        <v>186.6</v>
      </c>
      <c r="G11" s="48">
        <v>800280.4</v>
      </c>
      <c r="H11" s="170"/>
    </row>
    <row r="12" spans="1:8" x14ac:dyDescent="0.2">
      <c r="A12" s="149" t="s">
        <v>261</v>
      </c>
      <c r="B12" s="48">
        <v>209216.7</v>
      </c>
      <c r="C12" s="48">
        <v>149135.4</v>
      </c>
      <c r="D12" s="48">
        <v>60081.3</v>
      </c>
      <c r="E12" s="146">
        <v>9</v>
      </c>
      <c r="F12" s="147">
        <v>186.6</v>
      </c>
      <c r="G12" s="48">
        <v>209403.30000000002</v>
      </c>
      <c r="H12" s="170"/>
    </row>
    <row r="13" spans="1:8" x14ac:dyDescent="0.2">
      <c r="A13" s="149" t="s">
        <v>170</v>
      </c>
      <c r="B13" s="48">
        <v>109022.9</v>
      </c>
      <c r="C13" s="48">
        <v>62254</v>
      </c>
      <c r="D13" s="48">
        <v>46768.9</v>
      </c>
      <c r="E13" s="146">
        <v>7</v>
      </c>
      <c r="F13" s="147">
        <v>145.1</v>
      </c>
      <c r="G13" s="48">
        <v>109168</v>
      </c>
      <c r="H13" s="170"/>
    </row>
    <row r="14" spans="1:8" x14ac:dyDescent="0.2">
      <c r="A14" s="149" t="s">
        <v>171</v>
      </c>
      <c r="B14" s="48">
        <v>30648.800000000003</v>
      </c>
      <c r="C14" s="48">
        <v>9260.4</v>
      </c>
      <c r="D14" s="48">
        <v>21388.400000000001</v>
      </c>
      <c r="E14" s="146">
        <v>5</v>
      </c>
      <c r="F14" s="147">
        <v>103.6</v>
      </c>
      <c r="G14" s="48">
        <v>30752.400000000001</v>
      </c>
      <c r="H14" s="170"/>
    </row>
    <row r="15" spans="1:8" x14ac:dyDescent="0.2">
      <c r="A15" s="149" t="s">
        <v>172</v>
      </c>
      <c r="B15" s="48">
        <v>176188.09999999998</v>
      </c>
      <c r="C15" s="48">
        <v>149977.79999999999</v>
      </c>
      <c r="D15" s="48">
        <v>26210.3</v>
      </c>
      <c r="E15" s="146">
        <v>9</v>
      </c>
      <c r="F15" s="147">
        <v>186.6</v>
      </c>
      <c r="G15" s="48">
        <v>176374.69999999998</v>
      </c>
      <c r="H15" s="170"/>
    </row>
    <row r="16" spans="1:8" x14ac:dyDescent="0.2">
      <c r="A16" s="149" t="s">
        <v>173</v>
      </c>
      <c r="B16" s="48">
        <v>84560.6</v>
      </c>
      <c r="C16" s="48">
        <v>53165.1</v>
      </c>
      <c r="D16" s="48">
        <v>31395.5</v>
      </c>
      <c r="E16" s="146">
        <v>5</v>
      </c>
      <c r="F16" s="147">
        <v>103.6</v>
      </c>
      <c r="G16" s="48">
        <v>84664.200000000012</v>
      </c>
      <c r="H16" s="170"/>
    </row>
    <row r="17" spans="1:13" x14ac:dyDescent="0.2">
      <c r="A17" s="149" t="s">
        <v>174</v>
      </c>
      <c r="B17" s="48">
        <v>89214.7</v>
      </c>
      <c r="C17" s="48">
        <v>30075.1</v>
      </c>
      <c r="D17" s="48">
        <v>59139.6</v>
      </c>
      <c r="E17" s="146">
        <v>8</v>
      </c>
      <c r="F17" s="147">
        <v>165.8</v>
      </c>
      <c r="G17" s="48">
        <v>89380.5</v>
      </c>
      <c r="H17" s="170"/>
    </row>
    <row r="18" spans="1:13" x14ac:dyDescent="0.2">
      <c r="A18" s="149" t="s">
        <v>175</v>
      </c>
      <c r="B18" s="48">
        <v>222253.8</v>
      </c>
      <c r="C18" s="48">
        <v>91138.9</v>
      </c>
      <c r="D18" s="48">
        <v>131114.9</v>
      </c>
      <c r="E18" s="146">
        <v>14</v>
      </c>
      <c r="F18" s="165">
        <v>290.2</v>
      </c>
      <c r="G18" s="48">
        <v>222544</v>
      </c>
      <c r="H18" s="170"/>
    </row>
    <row r="19" spans="1:13" x14ac:dyDescent="0.2">
      <c r="A19" s="149" t="s">
        <v>176</v>
      </c>
      <c r="B19" s="48">
        <v>77796.900000000009</v>
      </c>
      <c r="C19" s="48">
        <v>71080.600000000006</v>
      </c>
      <c r="D19" s="48">
        <v>6716.3</v>
      </c>
      <c r="E19" s="146">
        <v>5</v>
      </c>
      <c r="F19" s="147">
        <v>103.6</v>
      </c>
      <c r="G19" s="48">
        <v>77900.500000000015</v>
      </c>
      <c r="H19" s="170"/>
    </row>
    <row r="20" spans="1:13" x14ac:dyDescent="0.2">
      <c r="A20" s="149" t="s">
        <v>177</v>
      </c>
      <c r="B20" s="48">
        <v>83646</v>
      </c>
      <c r="C20" s="48">
        <v>33377</v>
      </c>
      <c r="D20" s="48">
        <v>50269</v>
      </c>
      <c r="E20" s="146">
        <v>11</v>
      </c>
      <c r="F20" s="147">
        <v>228</v>
      </c>
      <c r="G20" s="48">
        <v>83874</v>
      </c>
      <c r="H20" s="170"/>
    </row>
    <row r="21" spans="1:13" x14ac:dyDescent="0.2">
      <c r="A21" s="149" t="s">
        <v>178</v>
      </c>
      <c r="B21" s="48">
        <v>161516.70000000001</v>
      </c>
      <c r="C21" s="48">
        <v>117782.6</v>
      </c>
      <c r="D21" s="48">
        <v>43734.1</v>
      </c>
      <c r="E21" s="146">
        <v>7</v>
      </c>
      <c r="F21" s="147">
        <v>145.1</v>
      </c>
      <c r="G21" s="48">
        <v>161661.80000000002</v>
      </c>
      <c r="H21" s="170"/>
    </row>
    <row r="22" spans="1:13" x14ac:dyDescent="0.2">
      <c r="A22" s="149" t="s">
        <v>179</v>
      </c>
      <c r="B22" s="48">
        <v>99107.299999999988</v>
      </c>
      <c r="C22" s="48">
        <v>47892.6</v>
      </c>
      <c r="D22" s="48">
        <v>51214.7</v>
      </c>
      <c r="E22" s="146">
        <v>9</v>
      </c>
      <c r="F22" s="147">
        <v>186.6</v>
      </c>
      <c r="G22" s="48">
        <v>99293.9</v>
      </c>
      <c r="H22" s="170"/>
    </row>
    <row r="23" spans="1:13" x14ac:dyDescent="0.2">
      <c r="A23" s="149" t="s">
        <v>260</v>
      </c>
      <c r="B23" s="48">
        <v>144083.30000000002</v>
      </c>
      <c r="C23" s="48">
        <v>122381.1</v>
      </c>
      <c r="D23" s="48">
        <v>21702.2</v>
      </c>
      <c r="E23" s="146">
        <v>10</v>
      </c>
      <c r="F23" s="165">
        <v>207.3</v>
      </c>
      <c r="G23" s="48">
        <v>144290.6</v>
      </c>
      <c r="H23" s="170"/>
    </row>
    <row r="24" spans="1:13" ht="25.5" x14ac:dyDescent="0.2">
      <c r="A24" s="69" t="s">
        <v>244</v>
      </c>
      <c r="B24" s="48">
        <v>666197.6</v>
      </c>
      <c r="C24" s="346">
        <v>444555.6</v>
      </c>
      <c r="D24" s="346">
        <v>221642</v>
      </c>
      <c r="E24" s="146"/>
      <c r="F24" s="147"/>
      <c r="G24" s="48">
        <v>666197.6</v>
      </c>
      <c r="H24" s="170"/>
    </row>
    <row r="25" spans="1:13" s="8" customFormat="1" ht="19.5" customHeight="1" x14ac:dyDescent="0.2">
      <c r="A25" s="150" t="s">
        <v>191</v>
      </c>
      <c r="B25" s="48">
        <v>3330987.1000000006</v>
      </c>
      <c r="C25" s="48">
        <v>2222777.6000000006</v>
      </c>
      <c r="D25" s="48">
        <v>1108209.5</v>
      </c>
      <c r="E25" s="146">
        <v>135</v>
      </c>
      <c r="F25" s="48">
        <v>2798.3999999999996</v>
      </c>
      <c r="G25" s="48">
        <v>3333785.5000000005</v>
      </c>
      <c r="H25" s="170"/>
    </row>
    <row r="26" spans="1:13" x14ac:dyDescent="0.2">
      <c r="B26" s="162"/>
      <c r="C26" s="230"/>
      <c r="D26" s="230"/>
      <c r="E26" s="216"/>
      <c r="F26" s="217"/>
      <c r="G26" s="162"/>
      <c r="H26" s="162"/>
    </row>
    <row r="27" spans="1:13" ht="15" x14ac:dyDescent="0.2">
      <c r="B27" s="351">
        <v>2798.4</v>
      </c>
      <c r="C27" s="352" t="s">
        <v>422</v>
      </c>
      <c r="D27" s="85"/>
      <c r="E27" s="352"/>
      <c r="F27" s="207"/>
      <c r="G27" s="207"/>
      <c r="H27" s="207"/>
      <c r="I27" s="15"/>
      <c r="J27" s="15"/>
      <c r="K27" s="15"/>
      <c r="L27" s="15"/>
      <c r="M27" s="15"/>
    </row>
    <row r="28" spans="1:13" x14ac:dyDescent="0.2">
      <c r="B28" s="215"/>
      <c r="C28" s="215"/>
      <c r="D28" s="215"/>
      <c r="E28" s="216"/>
      <c r="F28" s="217"/>
      <c r="G28" s="170"/>
      <c r="H28" s="170"/>
    </row>
  </sheetData>
  <autoFilter ref="A7:M25"/>
  <mergeCells count="9">
    <mergeCell ref="A1:G1"/>
    <mergeCell ref="B3:F3"/>
    <mergeCell ref="B4:G4"/>
    <mergeCell ref="B5:B6"/>
    <mergeCell ref="C5:D5"/>
    <mergeCell ref="E5:E6"/>
    <mergeCell ref="F5:F6"/>
    <mergeCell ref="G5:G6"/>
    <mergeCell ref="A4:A6"/>
  </mergeCells>
  <printOptions horizontalCentered="1"/>
  <pageMargins left="0" right="0" top="1.1811023622047245" bottom="0.51181102362204722" header="0.82677165354330717" footer="0.27559055118110237"/>
  <pageSetup paperSize="9" orientation="landscape" r:id="rId1"/>
  <headerFooter alignWithMargins="0">
    <oddHeader xml:space="preserve">&amp;R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24" sqref="I24"/>
    </sheetView>
  </sheetViews>
  <sheetFormatPr defaultColWidth="8.85546875" defaultRowHeight="12.75" x14ac:dyDescent="0.2"/>
  <cols>
    <col min="1" max="1" width="26" style="126" customWidth="1"/>
    <col min="2" max="2" width="12.42578125" style="126" customWidth="1"/>
    <col min="3" max="3" width="12.85546875" style="126" customWidth="1"/>
    <col min="4" max="4" width="12.42578125" style="126" customWidth="1"/>
    <col min="5" max="5" width="14.42578125" style="126" customWidth="1"/>
    <col min="6" max="6" width="8.85546875" style="126"/>
    <col min="7" max="7" width="9.5703125" style="126" bestFit="1" customWidth="1"/>
    <col min="8" max="16384" width="8.85546875" style="126"/>
  </cols>
  <sheetData>
    <row r="1" spans="1:9" ht="57" customHeight="1" x14ac:dyDescent="0.2">
      <c r="A1" s="466" t="s">
        <v>441</v>
      </c>
      <c r="B1" s="466"/>
      <c r="C1" s="466"/>
      <c r="D1" s="466"/>
      <c r="E1" s="466"/>
    </row>
    <row r="2" spans="1:9" x14ac:dyDescent="0.2">
      <c r="A2" s="278"/>
      <c r="B2" s="278"/>
      <c r="C2" s="278"/>
      <c r="D2" s="278"/>
      <c r="E2" s="278"/>
    </row>
    <row r="3" spans="1:9" ht="69.599999999999994" customHeight="1" x14ac:dyDescent="0.2">
      <c r="A3" s="463" t="s">
        <v>240</v>
      </c>
      <c r="B3" s="338" t="s">
        <v>329</v>
      </c>
      <c r="C3" s="338" t="s">
        <v>366</v>
      </c>
      <c r="D3" s="276" t="s">
        <v>395</v>
      </c>
      <c r="E3" s="376" t="s">
        <v>442</v>
      </c>
    </row>
    <row r="4" spans="1:9" ht="28.15" customHeight="1" x14ac:dyDescent="0.2">
      <c r="A4" s="464"/>
      <c r="B4" s="338" t="s">
        <v>328</v>
      </c>
      <c r="C4" s="338" t="s">
        <v>367</v>
      </c>
      <c r="D4" s="276" t="s">
        <v>396</v>
      </c>
      <c r="E4" s="277" t="s">
        <v>397</v>
      </c>
    </row>
    <row r="5" spans="1:9" ht="19.149999999999999" customHeight="1" x14ac:dyDescent="0.2">
      <c r="A5" s="465"/>
      <c r="B5" s="279" t="s">
        <v>2</v>
      </c>
      <c r="C5" s="279" t="s">
        <v>2</v>
      </c>
      <c r="D5" s="279" t="s">
        <v>2</v>
      </c>
      <c r="E5" s="279" t="s">
        <v>2</v>
      </c>
    </row>
    <row r="6" spans="1:9" ht="19.899999999999999" customHeight="1" x14ac:dyDescent="0.2">
      <c r="A6" s="284">
        <v>1</v>
      </c>
      <c r="B6" s="279">
        <v>2</v>
      </c>
      <c r="C6" s="279">
        <v>3</v>
      </c>
      <c r="D6" s="279">
        <v>4</v>
      </c>
      <c r="E6" s="279" t="s">
        <v>330</v>
      </c>
    </row>
    <row r="7" spans="1:9" x14ac:dyDescent="0.2">
      <c r="A7" s="69" t="s">
        <v>165</v>
      </c>
      <c r="B7" s="180">
        <v>50977</v>
      </c>
      <c r="C7" s="180">
        <v>50855</v>
      </c>
      <c r="D7" s="180">
        <v>50135</v>
      </c>
      <c r="E7" s="58">
        <v>50655.7</v>
      </c>
      <c r="F7" s="285"/>
    </row>
    <row r="8" spans="1:9" x14ac:dyDescent="0.2">
      <c r="A8" s="69" t="s">
        <v>166</v>
      </c>
      <c r="B8" s="180">
        <v>50211</v>
      </c>
      <c r="C8" s="180">
        <v>50257</v>
      </c>
      <c r="D8" s="180">
        <v>50371</v>
      </c>
      <c r="E8" s="58">
        <v>50279.7</v>
      </c>
      <c r="F8" s="285"/>
    </row>
    <row r="9" spans="1:9" x14ac:dyDescent="0.2">
      <c r="A9" s="69" t="s">
        <v>167</v>
      </c>
      <c r="B9" s="180">
        <v>79417</v>
      </c>
      <c r="C9" s="180">
        <v>78679</v>
      </c>
      <c r="D9" s="180">
        <v>78146</v>
      </c>
      <c r="E9" s="58">
        <v>78747.3</v>
      </c>
      <c r="F9" s="285"/>
    </row>
    <row r="10" spans="1:9" x14ac:dyDescent="0.2">
      <c r="A10" s="69" t="s">
        <v>168</v>
      </c>
      <c r="B10" s="180">
        <v>554288</v>
      </c>
      <c r="C10" s="180">
        <v>571142</v>
      </c>
      <c r="D10" s="180">
        <v>589000</v>
      </c>
      <c r="E10" s="58">
        <v>571476.69999999995</v>
      </c>
      <c r="F10" s="285"/>
      <c r="G10" s="297"/>
      <c r="I10" s="167"/>
    </row>
    <row r="11" spans="1:9" x14ac:dyDescent="0.2">
      <c r="A11" s="69" t="s">
        <v>261</v>
      </c>
      <c r="B11" s="180">
        <v>195374</v>
      </c>
      <c r="C11" s="180">
        <v>194689</v>
      </c>
      <c r="D11" s="180">
        <v>193939</v>
      </c>
      <c r="E11" s="58">
        <v>194667.3</v>
      </c>
      <c r="F11" s="285"/>
      <c r="G11" s="297"/>
    </row>
    <row r="12" spans="1:9" x14ac:dyDescent="0.2">
      <c r="A12" s="69" t="s">
        <v>170</v>
      </c>
      <c r="B12" s="180">
        <v>83838</v>
      </c>
      <c r="C12" s="180">
        <v>83361</v>
      </c>
      <c r="D12" s="180">
        <v>89831</v>
      </c>
      <c r="E12" s="58">
        <v>85676.7</v>
      </c>
      <c r="F12" s="285"/>
    </row>
    <row r="13" spans="1:9" x14ac:dyDescent="0.2">
      <c r="A13" s="69" t="s">
        <v>171</v>
      </c>
      <c r="B13" s="180">
        <v>59877</v>
      </c>
      <c r="C13" s="180">
        <v>58942</v>
      </c>
      <c r="D13" s="180">
        <v>58488</v>
      </c>
      <c r="E13" s="58">
        <v>59102.3</v>
      </c>
      <c r="F13" s="285"/>
    </row>
    <row r="14" spans="1:9" x14ac:dyDescent="0.2">
      <c r="A14" s="69" t="s">
        <v>172</v>
      </c>
      <c r="B14" s="180">
        <v>108460</v>
      </c>
      <c r="C14" s="180">
        <v>108186</v>
      </c>
      <c r="D14" s="180">
        <v>108512</v>
      </c>
      <c r="E14" s="58">
        <v>108386</v>
      </c>
      <c r="F14" s="285"/>
    </row>
    <row r="15" spans="1:9" ht="12" customHeight="1" x14ac:dyDescent="0.2">
      <c r="A15" s="69" t="s">
        <v>173</v>
      </c>
      <c r="B15" s="180">
        <v>27548</v>
      </c>
      <c r="C15" s="180">
        <v>27168</v>
      </c>
      <c r="D15" s="180">
        <v>27021</v>
      </c>
      <c r="E15" s="58">
        <v>27245.7</v>
      </c>
      <c r="F15" s="285"/>
    </row>
    <row r="16" spans="1:9" x14ac:dyDescent="0.2">
      <c r="A16" s="69" t="s">
        <v>174</v>
      </c>
      <c r="B16" s="180">
        <v>85329</v>
      </c>
      <c r="C16" s="180">
        <v>90576</v>
      </c>
      <c r="D16" s="180">
        <v>94126</v>
      </c>
      <c r="E16" s="58">
        <v>90010.3</v>
      </c>
      <c r="F16" s="285"/>
      <c r="I16" s="167"/>
    </row>
    <row r="17" spans="1:7" x14ac:dyDescent="0.2">
      <c r="A17" s="69" t="s">
        <v>175</v>
      </c>
      <c r="B17" s="180">
        <v>75307</v>
      </c>
      <c r="C17" s="180">
        <v>74392</v>
      </c>
      <c r="D17" s="180">
        <v>73430</v>
      </c>
      <c r="E17" s="58">
        <v>74376.3</v>
      </c>
      <c r="F17" s="285"/>
    </row>
    <row r="18" spans="1:7" x14ac:dyDescent="0.2">
      <c r="A18" s="69" t="s">
        <v>176</v>
      </c>
      <c r="B18" s="180">
        <v>25508</v>
      </c>
      <c r="C18" s="180">
        <v>25067</v>
      </c>
      <c r="D18" s="180">
        <v>24820</v>
      </c>
      <c r="E18" s="58">
        <v>25131.7</v>
      </c>
      <c r="F18" s="285"/>
    </row>
    <row r="19" spans="1:7" x14ac:dyDescent="0.2">
      <c r="A19" s="69" t="s">
        <v>177</v>
      </c>
      <c r="B19" s="180">
        <v>57047</v>
      </c>
      <c r="C19" s="180">
        <v>56730</v>
      </c>
      <c r="D19" s="180">
        <v>56395</v>
      </c>
      <c r="E19" s="58">
        <v>56724</v>
      </c>
      <c r="F19" s="285"/>
    </row>
    <row r="20" spans="1:7" x14ac:dyDescent="0.2">
      <c r="A20" s="69" t="s">
        <v>178</v>
      </c>
      <c r="B20" s="180">
        <v>45192</v>
      </c>
      <c r="C20" s="180">
        <v>44406</v>
      </c>
      <c r="D20" s="180">
        <v>43720</v>
      </c>
      <c r="E20" s="58">
        <v>44439.3</v>
      </c>
      <c r="F20" s="285"/>
    </row>
    <row r="21" spans="1:7" x14ac:dyDescent="0.2">
      <c r="A21" s="69" t="s">
        <v>179</v>
      </c>
      <c r="B21" s="180">
        <v>66266</v>
      </c>
      <c r="C21" s="180">
        <v>65782</v>
      </c>
      <c r="D21" s="180">
        <v>65596</v>
      </c>
      <c r="E21" s="58">
        <v>65881.3</v>
      </c>
      <c r="F21" s="285"/>
    </row>
    <row r="22" spans="1:7" x14ac:dyDescent="0.2">
      <c r="A22" s="69" t="s">
        <v>260</v>
      </c>
      <c r="B22" s="180">
        <v>133109</v>
      </c>
      <c r="C22" s="180">
        <v>130546</v>
      </c>
      <c r="D22" s="180">
        <v>130088</v>
      </c>
      <c r="E22" s="58">
        <v>131247.70000000001</v>
      </c>
      <c r="F22" s="285"/>
      <c r="G22" s="297"/>
    </row>
    <row r="23" spans="1:7" ht="19.899999999999999" customHeight="1" x14ac:dyDescent="0.2">
      <c r="A23" s="163" t="s">
        <v>191</v>
      </c>
      <c r="B23" s="180">
        <v>1697748</v>
      </c>
      <c r="C23" s="180">
        <v>1710778</v>
      </c>
      <c r="D23" s="180">
        <v>1733618</v>
      </c>
      <c r="E23" s="58">
        <v>1714048</v>
      </c>
      <c r="F23" s="285"/>
    </row>
    <row r="24" spans="1:7" ht="15" customHeight="1" x14ac:dyDescent="0.2">
      <c r="A24" s="163" t="s">
        <v>352</v>
      </c>
      <c r="B24" s="180">
        <v>261898</v>
      </c>
      <c r="C24" s="180">
        <v>261522</v>
      </c>
      <c r="D24" s="180">
        <v>262115</v>
      </c>
      <c r="E24" s="58">
        <v>261845</v>
      </c>
      <c r="F24" s="285"/>
    </row>
    <row r="25" spans="1:7" ht="15.6" customHeight="1" x14ac:dyDescent="0.2">
      <c r="A25" s="163" t="s">
        <v>180</v>
      </c>
      <c r="B25" s="180">
        <v>64121</v>
      </c>
      <c r="C25" s="180">
        <v>63462</v>
      </c>
      <c r="D25" s="180">
        <v>63746</v>
      </c>
      <c r="E25" s="58">
        <v>63776.3</v>
      </c>
      <c r="F25" s="285"/>
    </row>
    <row r="26" spans="1:7" ht="15.6" customHeight="1" x14ac:dyDescent="0.2">
      <c r="A26" s="377" t="s">
        <v>376</v>
      </c>
      <c r="B26" s="180">
        <v>326019</v>
      </c>
      <c r="C26" s="180">
        <v>324984</v>
      </c>
      <c r="D26" s="180">
        <v>325861</v>
      </c>
      <c r="E26" s="58">
        <v>325621.3</v>
      </c>
      <c r="F26" s="285"/>
    </row>
    <row r="27" spans="1:7" ht="18" customHeight="1" x14ac:dyDescent="0.2">
      <c r="A27" s="378" t="s">
        <v>377</v>
      </c>
      <c r="B27" s="180">
        <v>2023767</v>
      </c>
      <c r="C27" s="180">
        <v>2035762</v>
      </c>
      <c r="D27" s="180">
        <v>2059479</v>
      </c>
      <c r="E27" s="58">
        <v>2039669.3</v>
      </c>
      <c r="F27" s="285"/>
    </row>
    <row r="28" spans="1:7" x14ac:dyDescent="0.2">
      <c r="E28" s="286"/>
    </row>
    <row r="29" spans="1:7" x14ac:dyDescent="0.2">
      <c r="E29" s="287"/>
    </row>
  </sheetData>
  <autoFilter ref="A6:G28"/>
  <mergeCells count="2">
    <mergeCell ref="A3:A5"/>
    <mergeCell ref="A1:E1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39"/>
  <sheetViews>
    <sheetView zoomScaleNormal="100" workbookViewId="0">
      <pane xSplit="1" ySplit="6" topLeftCell="B7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Q17" sqref="Q17"/>
    </sheetView>
  </sheetViews>
  <sheetFormatPr defaultRowHeight="12.75" x14ac:dyDescent="0.2"/>
  <cols>
    <col min="1" max="1" width="21" customWidth="1"/>
    <col min="2" max="2" width="13" customWidth="1"/>
    <col min="3" max="3" width="12.42578125" customWidth="1"/>
    <col min="4" max="4" width="13.140625" customWidth="1"/>
    <col min="5" max="5" width="14.7109375" customWidth="1"/>
    <col min="9" max="10" width="7.7109375" customWidth="1"/>
    <col min="11" max="12" width="8" customWidth="1"/>
    <col min="13" max="13" width="7.5703125" customWidth="1"/>
    <col min="14" max="14" width="7.85546875" customWidth="1"/>
    <col min="15" max="15" width="13" customWidth="1"/>
  </cols>
  <sheetData>
    <row r="1" spans="1:17" ht="24.75" customHeight="1" x14ac:dyDescent="0.2">
      <c r="A1" s="467" t="s">
        <v>443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7" x14ac:dyDescent="0.2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</row>
    <row r="3" spans="1:17" s="12" customFormat="1" ht="13.15" customHeight="1" x14ac:dyDescent="0.2">
      <c r="A3" s="468" t="s">
        <v>363</v>
      </c>
      <c r="B3" s="481" t="s">
        <v>325</v>
      </c>
      <c r="C3" s="482" t="s">
        <v>195</v>
      </c>
      <c r="D3" s="482" t="s">
        <v>196</v>
      </c>
      <c r="E3" s="483" t="s">
        <v>241</v>
      </c>
      <c r="F3" s="475" t="s">
        <v>206</v>
      </c>
      <c r="G3" s="476"/>
      <c r="H3" s="476"/>
      <c r="I3" s="476"/>
      <c r="J3" s="476"/>
      <c r="K3" s="476"/>
      <c r="L3" s="476"/>
      <c r="M3" s="476"/>
      <c r="N3" s="477"/>
      <c r="O3" s="482" t="s">
        <v>242</v>
      </c>
    </row>
    <row r="4" spans="1:17" s="12" customFormat="1" ht="66.75" customHeight="1" x14ac:dyDescent="0.2">
      <c r="A4" s="469"/>
      <c r="B4" s="481"/>
      <c r="C4" s="482"/>
      <c r="D4" s="482"/>
      <c r="E4" s="484"/>
      <c r="F4" s="471" t="s">
        <v>183</v>
      </c>
      <c r="G4" s="472"/>
      <c r="H4" s="473"/>
      <c r="I4" s="471" t="s">
        <v>204</v>
      </c>
      <c r="J4" s="472"/>
      <c r="K4" s="473"/>
      <c r="L4" s="474" t="s">
        <v>203</v>
      </c>
      <c r="M4" s="474"/>
      <c r="N4" s="474"/>
      <c r="O4" s="482"/>
    </row>
    <row r="5" spans="1:17" s="12" customFormat="1" ht="25.5" x14ac:dyDescent="0.2">
      <c r="A5" s="469"/>
      <c r="B5" s="254" t="s">
        <v>407</v>
      </c>
      <c r="C5" s="257" t="s">
        <v>444</v>
      </c>
      <c r="D5" s="336" t="s">
        <v>444</v>
      </c>
      <c r="E5" s="257">
        <v>2025</v>
      </c>
      <c r="F5" s="336">
        <v>2027</v>
      </c>
      <c r="G5" s="336">
        <v>2028</v>
      </c>
      <c r="H5" s="257">
        <v>2029</v>
      </c>
      <c r="I5" s="336">
        <v>2027</v>
      </c>
      <c r="J5" s="336">
        <v>2028</v>
      </c>
      <c r="K5" s="336">
        <v>2029</v>
      </c>
      <c r="L5" s="349">
        <v>2027</v>
      </c>
      <c r="M5" s="349">
        <v>2028</v>
      </c>
      <c r="N5" s="349">
        <v>2029</v>
      </c>
      <c r="O5" s="336" t="s">
        <v>444</v>
      </c>
    </row>
    <row r="6" spans="1:17" s="28" customFormat="1" ht="11.25" x14ac:dyDescent="0.2">
      <c r="A6" s="470"/>
      <c r="B6" s="255" t="s">
        <v>2</v>
      </c>
      <c r="C6" s="255" t="s">
        <v>2</v>
      </c>
      <c r="D6" s="252" t="s">
        <v>2</v>
      </c>
      <c r="E6" s="53" t="s">
        <v>217</v>
      </c>
      <c r="F6" s="478" t="s">
        <v>184</v>
      </c>
      <c r="G6" s="479"/>
      <c r="H6" s="480"/>
      <c r="I6" s="478" t="s">
        <v>185</v>
      </c>
      <c r="J6" s="479"/>
      <c r="K6" s="480"/>
      <c r="L6" s="478" t="s">
        <v>185</v>
      </c>
      <c r="M6" s="479"/>
      <c r="N6" s="480"/>
      <c r="O6" s="255" t="s">
        <v>188</v>
      </c>
    </row>
    <row r="7" spans="1:17" s="17" customFormat="1" x14ac:dyDescent="0.2">
      <c r="A7" s="252">
        <v>1</v>
      </c>
      <c r="B7" s="255">
        <v>2</v>
      </c>
      <c r="C7" s="252">
        <v>3</v>
      </c>
      <c r="D7" s="252">
        <v>4</v>
      </c>
      <c r="E7" s="252">
        <v>5</v>
      </c>
      <c r="F7" s="252">
        <v>6</v>
      </c>
      <c r="G7" s="252">
        <v>7</v>
      </c>
      <c r="H7" s="252">
        <v>8</v>
      </c>
      <c r="I7" s="252">
        <v>9</v>
      </c>
      <c r="J7" s="252">
        <v>10</v>
      </c>
      <c r="K7" s="252">
        <v>11</v>
      </c>
      <c r="L7" s="252">
        <v>12</v>
      </c>
      <c r="M7" s="252">
        <v>13</v>
      </c>
      <c r="N7" s="252">
        <v>14</v>
      </c>
      <c r="O7" s="252">
        <v>15</v>
      </c>
    </row>
    <row r="8" spans="1:17" x14ac:dyDescent="0.2">
      <c r="A8" s="2" t="s">
        <v>165</v>
      </c>
      <c r="B8" s="48">
        <v>50655.7</v>
      </c>
      <c r="C8" s="146">
        <v>1891</v>
      </c>
      <c r="D8" s="146">
        <v>7390</v>
      </c>
      <c r="E8" s="48">
        <v>86971.7</v>
      </c>
      <c r="F8" s="49">
        <v>3437.55</v>
      </c>
      <c r="G8" s="49">
        <v>3575.39</v>
      </c>
      <c r="H8" s="49">
        <v>3718.41</v>
      </c>
      <c r="I8" s="49">
        <v>92.3</v>
      </c>
      <c r="J8" s="49">
        <v>95.99</v>
      </c>
      <c r="K8" s="49">
        <v>99.83</v>
      </c>
      <c r="L8" s="49">
        <v>100.81</v>
      </c>
      <c r="M8" s="49">
        <v>104.84</v>
      </c>
      <c r="N8" s="49">
        <v>109.03</v>
      </c>
      <c r="O8" s="48">
        <v>7201.7</v>
      </c>
      <c r="Q8" s="6"/>
    </row>
    <row r="9" spans="1:17" x14ac:dyDescent="0.2">
      <c r="A9" s="2" t="s">
        <v>166</v>
      </c>
      <c r="B9" s="48">
        <v>50279.7</v>
      </c>
      <c r="C9" s="146">
        <v>2247</v>
      </c>
      <c r="D9" s="146">
        <v>7448</v>
      </c>
      <c r="E9" s="14">
        <v>83977.3</v>
      </c>
      <c r="F9" s="49">
        <v>3054.58</v>
      </c>
      <c r="G9" s="49">
        <v>3177.07</v>
      </c>
      <c r="H9" s="49">
        <v>3304.15</v>
      </c>
      <c r="I9" s="49">
        <v>76.88</v>
      </c>
      <c r="J9" s="49">
        <v>79.95</v>
      </c>
      <c r="K9" s="49">
        <v>83.15</v>
      </c>
      <c r="L9" s="49">
        <v>70.739999999999995</v>
      </c>
      <c r="M9" s="49">
        <v>73.569999999999993</v>
      </c>
      <c r="N9" s="49">
        <v>76.510000000000005</v>
      </c>
      <c r="O9" s="14">
        <v>2680.5</v>
      </c>
      <c r="Q9" s="6"/>
    </row>
    <row r="10" spans="1:17" x14ac:dyDescent="0.2">
      <c r="A10" s="2" t="s">
        <v>167</v>
      </c>
      <c r="B10" s="48">
        <v>78747.3</v>
      </c>
      <c r="C10" s="13">
        <v>2990</v>
      </c>
      <c r="D10" s="13">
        <v>9789</v>
      </c>
      <c r="E10" s="14">
        <v>88137.2</v>
      </c>
      <c r="F10" s="49">
        <v>4215.8900000000003</v>
      </c>
      <c r="G10" s="49">
        <v>4384.9399999999996</v>
      </c>
      <c r="H10" s="49">
        <v>4560.34</v>
      </c>
      <c r="I10" s="49">
        <v>92.3</v>
      </c>
      <c r="J10" s="49">
        <v>95.99</v>
      </c>
      <c r="K10" s="49">
        <v>99.83</v>
      </c>
      <c r="L10" s="49">
        <v>100.81</v>
      </c>
      <c r="M10" s="49">
        <v>104.84</v>
      </c>
      <c r="N10" s="49">
        <v>109.03</v>
      </c>
      <c r="O10" s="14">
        <v>5124.7</v>
      </c>
      <c r="Q10" s="6"/>
    </row>
    <row r="11" spans="1:17" x14ac:dyDescent="0.2">
      <c r="A11" s="2" t="s">
        <v>168</v>
      </c>
      <c r="B11" s="48">
        <v>571476.69999999995</v>
      </c>
      <c r="C11" s="13">
        <v>35736</v>
      </c>
      <c r="D11" s="13">
        <v>73963</v>
      </c>
      <c r="E11" s="14">
        <v>116131.9</v>
      </c>
      <c r="F11" s="49">
        <v>3278.23</v>
      </c>
      <c r="G11" s="49">
        <v>3409.68</v>
      </c>
      <c r="H11" s="49">
        <v>3546.07</v>
      </c>
      <c r="I11" s="49">
        <v>120.95</v>
      </c>
      <c r="J11" s="49">
        <v>125.79</v>
      </c>
      <c r="K11" s="49">
        <v>130.82</v>
      </c>
      <c r="L11" s="49">
        <v>95.57</v>
      </c>
      <c r="M11" s="49">
        <v>99.39</v>
      </c>
      <c r="N11" s="49">
        <v>103.37</v>
      </c>
      <c r="O11" s="14">
        <v>3055.1</v>
      </c>
      <c r="Q11" s="6"/>
    </row>
    <row r="12" spans="1:17" x14ac:dyDescent="0.2">
      <c r="A12" s="2" t="s">
        <v>261</v>
      </c>
      <c r="B12" s="48">
        <v>194667.3</v>
      </c>
      <c r="C12" s="13">
        <v>7567</v>
      </c>
      <c r="D12" s="13">
        <v>25372</v>
      </c>
      <c r="E12" s="14">
        <v>105801.60000000001</v>
      </c>
      <c r="F12" s="49">
        <v>4370.8999999999996</v>
      </c>
      <c r="G12" s="49">
        <v>4546.17</v>
      </c>
      <c r="H12" s="49">
        <v>4728.0200000000004</v>
      </c>
      <c r="I12" s="49">
        <v>92.3</v>
      </c>
      <c r="J12" s="49">
        <v>95.99</v>
      </c>
      <c r="K12" s="49">
        <v>99.83</v>
      </c>
      <c r="L12" s="49">
        <v>100.81</v>
      </c>
      <c r="M12" s="49">
        <v>104.84</v>
      </c>
      <c r="N12" s="49">
        <v>109.03</v>
      </c>
      <c r="O12" s="48">
        <v>7431.2</v>
      </c>
      <c r="Q12" s="6"/>
    </row>
    <row r="13" spans="1:17" x14ac:dyDescent="0.2">
      <c r="A13" s="2" t="s">
        <v>170</v>
      </c>
      <c r="B13" s="48">
        <v>85676.7</v>
      </c>
      <c r="C13" s="13">
        <v>3102</v>
      </c>
      <c r="D13" s="146">
        <v>10308</v>
      </c>
      <c r="E13" s="14">
        <v>139562.70000000001</v>
      </c>
      <c r="F13" s="49">
        <v>4300.9399999999996</v>
      </c>
      <c r="G13" s="49">
        <v>4473.41</v>
      </c>
      <c r="H13" s="49">
        <v>4652.3500000000004</v>
      </c>
      <c r="I13" s="49">
        <v>92.89</v>
      </c>
      <c r="J13" s="49">
        <v>96.61</v>
      </c>
      <c r="K13" s="49">
        <v>100.47</v>
      </c>
      <c r="L13" s="49">
        <v>108.12</v>
      </c>
      <c r="M13" s="49">
        <v>112.44</v>
      </c>
      <c r="N13" s="49">
        <v>116.94</v>
      </c>
      <c r="O13" s="14">
        <v>2956.4</v>
      </c>
      <c r="Q13" s="6"/>
    </row>
    <row r="14" spans="1:17" x14ac:dyDescent="0.2">
      <c r="A14" s="2" t="s">
        <v>171</v>
      </c>
      <c r="B14" s="48">
        <v>59102.3</v>
      </c>
      <c r="C14" s="13">
        <v>2603</v>
      </c>
      <c r="D14" s="13">
        <v>8206</v>
      </c>
      <c r="E14" s="14">
        <v>100120.1</v>
      </c>
      <c r="F14" s="49">
        <v>2657.6</v>
      </c>
      <c r="G14" s="49">
        <v>2764.17</v>
      </c>
      <c r="H14" s="49">
        <v>2874.73</v>
      </c>
      <c r="I14" s="49">
        <v>92.3</v>
      </c>
      <c r="J14" s="49">
        <v>95.99</v>
      </c>
      <c r="K14" s="49">
        <v>99.83</v>
      </c>
      <c r="L14" s="49">
        <v>100.81</v>
      </c>
      <c r="M14" s="49">
        <v>104.84</v>
      </c>
      <c r="N14" s="49">
        <v>109.03</v>
      </c>
      <c r="O14" s="14">
        <v>3045.3</v>
      </c>
      <c r="Q14" s="6"/>
    </row>
    <row r="15" spans="1:17" x14ac:dyDescent="0.2">
      <c r="A15" s="2" t="s">
        <v>172</v>
      </c>
      <c r="B15" s="48">
        <v>108386</v>
      </c>
      <c r="C15" s="13">
        <v>4320</v>
      </c>
      <c r="D15" s="13">
        <v>12798</v>
      </c>
      <c r="E15" s="48">
        <v>103679.4</v>
      </c>
      <c r="F15" s="49">
        <v>4354.68</v>
      </c>
      <c r="G15" s="49">
        <v>4529.3</v>
      </c>
      <c r="H15" s="49">
        <v>4710.47</v>
      </c>
      <c r="I15" s="49">
        <v>92.3</v>
      </c>
      <c r="J15" s="49">
        <v>95.99</v>
      </c>
      <c r="K15" s="49">
        <v>99.83</v>
      </c>
      <c r="L15" s="49">
        <v>100.81</v>
      </c>
      <c r="M15" s="49">
        <v>104.84</v>
      </c>
      <c r="N15" s="49">
        <v>109.03</v>
      </c>
      <c r="O15" s="48">
        <v>2590.5</v>
      </c>
      <c r="Q15" s="6"/>
    </row>
    <row r="16" spans="1:17" x14ac:dyDescent="0.2">
      <c r="A16" s="2" t="s">
        <v>173</v>
      </c>
      <c r="B16" s="48">
        <v>27245.7</v>
      </c>
      <c r="C16" s="13">
        <v>1018</v>
      </c>
      <c r="D16" s="13">
        <v>3554</v>
      </c>
      <c r="E16" s="14">
        <v>68522</v>
      </c>
      <c r="F16" s="49">
        <v>5256.18</v>
      </c>
      <c r="G16" s="49">
        <v>5466.95</v>
      </c>
      <c r="H16" s="49">
        <v>5685.63</v>
      </c>
      <c r="I16" s="49">
        <v>92.3</v>
      </c>
      <c r="J16" s="49">
        <v>95.99</v>
      </c>
      <c r="K16" s="49">
        <v>99.83</v>
      </c>
      <c r="L16" s="49">
        <v>100.81</v>
      </c>
      <c r="M16" s="49">
        <v>104.84</v>
      </c>
      <c r="N16" s="49">
        <v>109.03</v>
      </c>
      <c r="O16" s="48">
        <v>4911</v>
      </c>
      <c r="Q16" s="6"/>
    </row>
    <row r="17" spans="1:17" x14ac:dyDescent="0.2">
      <c r="A17" s="2" t="s">
        <v>174</v>
      </c>
      <c r="B17" s="48">
        <v>90010.3</v>
      </c>
      <c r="C17" s="13">
        <v>5524</v>
      </c>
      <c r="D17" s="13">
        <v>13712</v>
      </c>
      <c r="E17" s="14">
        <v>133850.9</v>
      </c>
      <c r="F17" s="49">
        <v>3993.95</v>
      </c>
      <c r="G17" s="49">
        <v>4154.1099999999997</v>
      </c>
      <c r="H17" s="49">
        <v>4320.2700000000004</v>
      </c>
      <c r="I17" s="49">
        <v>84.76</v>
      </c>
      <c r="J17" s="49">
        <v>88.15</v>
      </c>
      <c r="K17" s="49">
        <v>91.68</v>
      </c>
      <c r="L17" s="49">
        <v>100.81</v>
      </c>
      <c r="M17" s="49">
        <v>104.84</v>
      </c>
      <c r="N17" s="49">
        <v>109.03</v>
      </c>
      <c r="O17" s="14">
        <v>1919</v>
      </c>
      <c r="Q17" s="6"/>
    </row>
    <row r="18" spans="1:17" x14ac:dyDescent="0.2">
      <c r="A18" s="2" t="s">
        <v>175</v>
      </c>
      <c r="B18" s="48">
        <v>74376.3</v>
      </c>
      <c r="C18" s="13">
        <v>2618</v>
      </c>
      <c r="D18" s="146">
        <v>9349</v>
      </c>
      <c r="E18" s="14">
        <v>80703.199999999997</v>
      </c>
      <c r="F18" s="49">
        <v>5434.96</v>
      </c>
      <c r="G18" s="49">
        <v>5652.9</v>
      </c>
      <c r="H18" s="49">
        <v>5879.01</v>
      </c>
      <c r="I18" s="49">
        <v>92.3</v>
      </c>
      <c r="J18" s="49">
        <v>95.99</v>
      </c>
      <c r="K18" s="49">
        <v>99.83</v>
      </c>
      <c r="L18" s="49">
        <v>100.81</v>
      </c>
      <c r="M18" s="49">
        <v>104.84</v>
      </c>
      <c r="N18" s="49">
        <v>109.03</v>
      </c>
      <c r="O18" s="48">
        <v>6006.4</v>
      </c>
      <c r="Q18" s="6"/>
    </row>
    <row r="19" spans="1:17" x14ac:dyDescent="0.2">
      <c r="A19" s="2" t="s">
        <v>176</v>
      </c>
      <c r="B19" s="48">
        <v>25131.7</v>
      </c>
      <c r="C19" s="146">
        <v>667</v>
      </c>
      <c r="D19" s="146">
        <v>2830</v>
      </c>
      <c r="E19" s="48">
        <v>74583.3</v>
      </c>
      <c r="F19" s="49">
        <v>3706.18</v>
      </c>
      <c r="G19" s="49">
        <v>3854.8</v>
      </c>
      <c r="H19" s="49">
        <v>4008.99</v>
      </c>
      <c r="I19" s="49">
        <v>92.3</v>
      </c>
      <c r="J19" s="49">
        <v>95.99</v>
      </c>
      <c r="K19" s="49">
        <v>99.83</v>
      </c>
      <c r="L19" s="49">
        <v>100.81</v>
      </c>
      <c r="M19" s="49">
        <v>104.84</v>
      </c>
      <c r="N19" s="49">
        <v>109.03</v>
      </c>
      <c r="O19" s="49">
        <v>7805.39</v>
      </c>
      <c r="P19" s="106"/>
      <c r="Q19" s="6"/>
    </row>
    <row r="20" spans="1:17" x14ac:dyDescent="0.2">
      <c r="A20" s="2" t="s">
        <v>177</v>
      </c>
      <c r="B20" s="48">
        <v>56724</v>
      </c>
      <c r="C20" s="13">
        <v>2306</v>
      </c>
      <c r="D20" s="13">
        <v>7221</v>
      </c>
      <c r="E20" s="14">
        <v>81595.899999999994</v>
      </c>
      <c r="F20" s="49">
        <v>5040.37</v>
      </c>
      <c r="G20" s="49">
        <v>5242.49</v>
      </c>
      <c r="H20" s="49">
        <v>5452.19</v>
      </c>
      <c r="I20" s="49">
        <v>92.3</v>
      </c>
      <c r="J20" s="49">
        <v>95.99</v>
      </c>
      <c r="K20" s="49">
        <v>99.83</v>
      </c>
      <c r="L20" s="49">
        <v>100.81</v>
      </c>
      <c r="M20" s="49">
        <v>104.84</v>
      </c>
      <c r="N20" s="49">
        <v>109.03</v>
      </c>
      <c r="O20" s="48">
        <v>3597</v>
      </c>
      <c r="Q20" s="6"/>
    </row>
    <row r="21" spans="1:17" x14ac:dyDescent="0.2">
      <c r="A21" s="2" t="s">
        <v>178</v>
      </c>
      <c r="B21" s="48">
        <v>44439.3</v>
      </c>
      <c r="C21" s="146">
        <v>1594</v>
      </c>
      <c r="D21" s="146">
        <v>5969</v>
      </c>
      <c r="E21" s="48">
        <v>92833.2</v>
      </c>
      <c r="F21" s="49">
        <v>3897.23</v>
      </c>
      <c r="G21" s="49">
        <v>4053.51</v>
      </c>
      <c r="H21" s="49">
        <v>4215.6499999999996</v>
      </c>
      <c r="I21" s="49">
        <v>92.3</v>
      </c>
      <c r="J21" s="49">
        <v>95.99</v>
      </c>
      <c r="K21" s="49">
        <v>99.83</v>
      </c>
      <c r="L21" s="49">
        <v>100.81</v>
      </c>
      <c r="M21" s="49">
        <v>104.84</v>
      </c>
      <c r="N21" s="49">
        <v>109.03</v>
      </c>
      <c r="O21" s="48">
        <v>2191.1</v>
      </c>
      <c r="Q21" s="6"/>
    </row>
    <row r="22" spans="1:17" x14ac:dyDescent="0.2">
      <c r="A22" s="2" t="s">
        <v>179</v>
      </c>
      <c r="B22" s="48">
        <v>65881.3</v>
      </c>
      <c r="C22" s="146">
        <v>2838</v>
      </c>
      <c r="D22" s="146">
        <v>9265</v>
      </c>
      <c r="E22" s="14">
        <v>87126.8</v>
      </c>
      <c r="F22" s="49">
        <v>5406.87</v>
      </c>
      <c r="G22" s="49">
        <v>5623.69</v>
      </c>
      <c r="H22" s="49">
        <v>5848.63</v>
      </c>
      <c r="I22" s="49">
        <v>92.3</v>
      </c>
      <c r="J22" s="49">
        <v>95.99</v>
      </c>
      <c r="K22" s="49">
        <v>99.83</v>
      </c>
      <c r="L22" s="49">
        <v>100.81</v>
      </c>
      <c r="M22" s="49">
        <v>104.84</v>
      </c>
      <c r="N22" s="49">
        <v>109.03</v>
      </c>
      <c r="O22" s="14">
        <v>7017.7</v>
      </c>
      <c r="Q22" s="6"/>
    </row>
    <row r="23" spans="1:17" x14ac:dyDescent="0.2">
      <c r="A23" s="2" t="s">
        <v>260</v>
      </c>
      <c r="B23" s="48">
        <v>131247.70000000001</v>
      </c>
      <c r="C23" s="13">
        <v>4695</v>
      </c>
      <c r="D23" s="13">
        <v>16137</v>
      </c>
      <c r="E23" s="14">
        <v>94598.5</v>
      </c>
      <c r="F23" s="49">
        <v>3042.18</v>
      </c>
      <c r="G23" s="49">
        <v>3164.18</v>
      </c>
      <c r="H23" s="49">
        <v>3290.74</v>
      </c>
      <c r="I23" s="49">
        <v>92.3</v>
      </c>
      <c r="J23" s="49">
        <v>95.99</v>
      </c>
      <c r="K23" s="49">
        <v>99.83</v>
      </c>
      <c r="L23" s="49">
        <v>70.739999999999995</v>
      </c>
      <c r="M23" s="49">
        <v>73.569999999999993</v>
      </c>
      <c r="N23" s="49">
        <v>76.510000000000005</v>
      </c>
      <c r="O23" s="200">
        <v>3654.77</v>
      </c>
      <c r="Q23" s="6"/>
    </row>
    <row r="24" spans="1:17" x14ac:dyDescent="0.2">
      <c r="A24" s="2" t="s">
        <v>352</v>
      </c>
      <c r="B24" s="48">
        <v>261845</v>
      </c>
      <c r="C24" s="146">
        <v>9887</v>
      </c>
      <c r="D24" s="146">
        <v>31309</v>
      </c>
      <c r="E24" s="14">
        <v>96367.3</v>
      </c>
      <c r="F24" s="49">
        <v>3379.83</v>
      </c>
      <c r="G24" s="49">
        <v>3515.36</v>
      </c>
      <c r="H24" s="49">
        <v>3655.98</v>
      </c>
      <c r="I24" s="49">
        <v>57.31</v>
      </c>
      <c r="J24" s="49">
        <v>59.6</v>
      </c>
      <c r="K24" s="49">
        <v>61.98</v>
      </c>
      <c r="L24" s="49">
        <v>59.17</v>
      </c>
      <c r="M24" s="49">
        <v>61.54</v>
      </c>
      <c r="N24" s="49">
        <v>64</v>
      </c>
      <c r="O24" s="48">
        <v>2905.8</v>
      </c>
      <c r="P24" s="106"/>
      <c r="Q24" s="6"/>
    </row>
    <row r="25" spans="1:17" x14ac:dyDescent="0.2">
      <c r="A25" s="2" t="s">
        <v>180</v>
      </c>
      <c r="B25" s="48">
        <v>63776.3</v>
      </c>
      <c r="C25" s="13">
        <v>2480</v>
      </c>
      <c r="D25" s="13">
        <v>8100</v>
      </c>
      <c r="E25" s="14">
        <v>137507.6</v>
      </c>
      <c r="F25" s="49">
        <v>1653.79</v>
      </c>
      <c r="G25" s="49">
        <v>1720.11</v>
      </c>
      <c r="H25" s="49">
        <v>1788.91</v>
      </c>
      <c r="I25" s="49">
        <v>63.47</v>
      </c>
      <c r="J25" s="49">
        <v>66.010000000000005</v>
      </c>
      <c r="K25" s="49">
        <v>68.650000000000006</v>
      </c>
      <c r="L25" s="49">
        <v>59.09</v>
      </c>
      <c r="M25" s="49">
        <v>61.46</v>
      </c>
      <c r="N25" s="49">
        <v>63.92</v>
      </c>
      <c r="O25" s="14">
        <v>88.4</v>
      </c>
      <c r="Q25" s="6"/>
    </row>
    <row r="26" spans="1:17" s="8" customFormat="1" x14ac:dyDescent="0.2">
      <c r="A26" s="43" t="s">
        <v>164</v>
      </c>
      <c r="B26" s="339">
        <v>2039669.3</v>
      </c>
      <c r="C26" s="339">
        <v>94083</v>
      </c>
      <c r="D26" s="339">
        <v>262720</v>
      </c>
      <c r="E26" s="325">
        <v>109256.2</v>
      </c>
      <c r="F26" s="77">
        <v>3686.13</v>
      </c>
      <c r="G26" s="77">
        <v>3833.94</v>
      </c>
      <c r="H26" s="77">
        <v>3987.3</v>
      </c>
      <c r="I26" s="77">
        <v>89.1</v>
      </c>
      <c r="J26" s="77">
        <v>92.67</v>
      </c>
      <c r="K26" s="77">
        <v>96.37</v>
      </c>
      <c r="L26" s="77">
        <v>92.95</v>
      </c>
      <c r="M26" s="77">
        <v>96.67</v>
      </c>
      <c r="N26" s="77">
        <v>100.54</v>
      </c>
      <c r="O26" s="259">
        <v>74181.960000000006</v>
      </c>
      <c r="Q26" s="6"/>
    </row>
    <row r="27" spans="1:17" x14ac:dyDescent="0.2">
      <c r="B27" s="25"/>
      <c r="C27" s="25"/>
      <c r="D27" s="25"/>
      <c r="E27" s="25"/>
      <c r="O27" s="18"/>
    </row>
    <row r="39" spans="5:5" x14ac:dyDescent="0.2">
      <c r="E39">
        <v>7</v>
      </c>
    </row>
  </sheetData>
  <mergeCells count="14">
    <mergeCell ref="A1:O1"/>
    <mergeCell ref="A3:A6"/>
    <mergeCell ref="F4:H4"/>
    <mergeCell ref="I4:K4"/>
    <mergeCell ref="L4:N4"/>
    <mergeCell ref="F3:N3"/>
    <mergeCell ref="F6:H6"/>
    <mergeCell ref="I6:K6"/>
    <mergeCell ref="L6:N6"/>
    <mergeCell ref="B3:B4"/>
    <mergeCell ref="C3:C4"/>
    <mergeCell ref="D3:D4"/>
    <mergeCell ref="E3:E4"/>
    <mergeCell ref="O3:O4"/>
  </mergeCells>
  <phoneticPr fontId="0" type="noConversion"/>
  <printOptions horizontalCentered="1"/>
  <pageMargins left="0" right="0" top="1.2204724409448819" bottom="0.51181102362204722" header="0.82677165354330717" footer="0.27559055118110237"/>
  <pageSetup paperSize="9" scale="8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9"/>
  <sheetViews>
    <sheetView workbookViewId="0">
      <pane xSplit="1" ySplit="8" topLeftCell="B15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K30" sqref="K30"/>
    </sheetView>
  </sheetViews>
  <sheetFormatPr defaultRowHeight="12.75" x14ac:dyDescent="0.2"/>
  <cols>
    <col min="1" max="1" width="20.5703125" customWidth="1"/>
    <col min="2" max="2" width="10.5703125" customWidth="1"/>
    <col min="3" max="3" width="11.7109375" customWidth="1"/>
    <col min="4" max="4" width="10.42578125" customWidth="1"/>
    <col min="5" max="6" width="9.85546875" customWidth="1"/>
    <col min="7" max="7" width="9.7109375" customWidth="1"/>
    <col min="8" max="8" width="10" customWidth="1"/>
    <col min="9" max="9" width="10.42578125" customWidth="1"/>
    <col min="10" max="10" width="10.85546875" customWidth="1"/>
    <col min="11" max="11" width="9.28515625" customWidth="1"/>
    <col min="12" max="12" width="11.42578125" customWidth="1"/>
  </cols>
  <sheetData>
    <row r="1" spans="1:12" x14ac:dyDescent="0.2">
      <c r="A1" s="485" t="s">
        <v>378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</row>
    <row r="3" spans="1:12" ht="18.75" customHeight="1" x14ac:dyDescent="0.2">
      <c r="A3" s="418" t="s">
        <v>4</v>
      </c>
      <c r="B3" s="490" t="s">
        <v>220</v>
      </c>
      <c r="C3" s="491"/>
      <c r="D3" s="491"/>
      <c r="E3" s="491"/>
      <c r="F3" s="492"/>
      <c r="G3" s="478" t="s">
        <v>222</v>
      </c>
      <c r="H3" s="479"/>
      <c r="I3" s="479"/>
      <c r="J3" s="479"/>
      <c r="K3" s="480"/>
      <c r="L3" s="486" t="s">
        <v>5</v>
      </c>
    </row>
    <row r="4" spans="1:12" ht="19.899999999999999" customHeight="1" x14ac:dyDescent="0.2">
      <c r="A4" s="419"/>
      <c r="B4" s="443" t="s">
        <v>228</v>
      </c>
      <c r="C4" s="418" t="s">
        <v>223</v>
      </c>
      <c r="D4" s="418" t="s">
        <v>232</v>
      </c>
      <c r="E4" s="453" t="s">
        <v>233</v>
      </c>
      <c r="F4" s="418" t="s">
        <v>234</v>
      </c>
      <c r="G4" s="418" t="s">
        <v>194</v>
      </c>
      <c r="H4" s="430" t="s">
        <v>197</v>
      </c>
      <c r="I4" s="451" t="s">
        <v>219</v>
      </c>
      <c r="J4" s="453" t="s">
        <v>218</v>
      </c>
      <c r="K4" s="430" t="s">
        <v>162</v>
      </c>
      <c r="L4" s="487"/>
    </row>
    <row r="5" spans="1:12" ht="16.5" customHeight="1" x14ac:dyDescent="0.2">
      <c r="A5" s="419"/>
      <c r="B5" s="443"/>
      <c r="C5" s="419"/>
      <c r="D5" s="419"/>
      <c r="E5" s="489"/>
      <c r="F5" s="419"/>
      <c r="G5" s="420"/>
      <c r="H5" s="431"/>
      <c r="I5" s="452"/>
      <c r="J5" s="454"/>
      <c r="K5" s="431"/>
      <c r="L5" s="487"/>
    </row>
    <row r="6" spans="1:12" ht="19.149999999999999" customHeight="1" x14ac:dyDescent="0.2">
      <c r="A6" s="419"/>
      <c r="B6" s="443"/>
      <c r="C6" s="419"/>
      <c r="D6" s="419"/>
      <c r="E6" s="489"/>
      <c r="F6" s="419"/>
      <c r="G6" s="45">
        <v>0.2</v>
      </c>
      <c r="H6" s="44">
        <v>0.3</v>
      </c>
      <c r="I6" s="44">
        <v>0.1</v>
      </c>
      <c r="J6" s="44">
        <v>0.1</v>
      </c>
      <c r="K6" s="44">
        <f>100%-G6-H6-I6-J6</f>
        <v>0.30000000000000004</v>
      </c>
      <c r="L6" s="488"/>
    </row>
    <row r="7" spans="1:12" ht="11.45" customHeight="1" x14ac:dyDescent="0.2">
      <c r="A7" s="420"/>
      <c r="B7" s="443"/>
      <c r="C7" s="420"/>
      <c r="D7" s="420"/>
      <c r="E7" s="454"/>
      <c r="F7" s="420"/>
      <c r="G7" s="45" t="s">
        <v>231</v>
      </c>
      <c r="H7" s="44" t="s">
        <v>231</v>
      </c>
      <c r="I7" s="44" t="s">
        <v>236</v>
      </c>
      <c r="J7" s="44" t="s">
        <v>235</v>
      </c>
      <c r="K7" s="44" t="s">
        <v>231</v>
      </c>
      <c r="L7" s="253"/>
    </row>
    <row r="8" spans="1:12" s="5" customFormat="1" ht="36.75" customHeight="1" x14ac:dyDescent="0.2">
      <c r="A8" s="3">
        <v>1</v>
      </c>
      <c r="B8" s="3">
        <v>2</v>
      </c>
      <c r="C8" s="3">
        <v>3</v>
      </c>
      <c r="D8" s="3" t="s">
        <v>237</v>
      </c>
      <c r="E8" s="3">
        <v>5</v>
      </c>
      <c r="F8" s="3">
        <v>6</v>
      </c>
      <c r="G8" s="3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</row>
    <row r="9" spans="1:12" ht="21" customHeight="1" x14ac:dyDescent="0.2">
      <c r="A9" s="2" t="s">
        <v>165</v>
      </c>
      <c r="B9" s="60">
        <v>0.95920689169127249</v>
      </c>
      <c r="C9" s="60">
        <v>0.94837085633853224</v>
      </c>
      <c r="D9" s="60">
        <v>0.9744405314794895</v>
      </c>
      <c r="E9" s="60">
        <v>3.9090224103473292</v>
      </c>
      <c r="F9" s="60">
        <v>1.6184818402579682</v>
      </c>
      <c r="G9" s="60">
        <v>0.7901845090665498</v>
      </c>
      <c r="H9" s="61">
        <v>1.106695918356267</v>
      </c>
      <c r="I9" s="61">
        <v>3.8225478622556461</v>
      </c>
      <c r="J9" s="61">
        <v>1.5829209717499964</v>
      </c>
      <c r="K9" s="61">
        <v>0.97729866595829595</v>
      </c>
      <c r="L9" s="61">
        <v>1.3237821605082432</v>
      </c>
    </row>
    <row r="10" spans="1:12" ht="12.75" customHeight="1" x14ac:dyDescent="0.2">
      <c r="A10" s="2" t="s">
        <v>166</v>
      </c>
      <c r="B10" s="60">
        <v>0.95372546363501576</v>
      </c>
      <c r="C10" s="60">
        <v>0.82564466306786932</v>
      </c>
      <c r="D10" s="60">
        <v>0.95942719812429489</v>
      </c>
      <c r="E10" s="60">
        <v>1.4658333188691759</v>
      </c>
      <c r="F10" s="60">
        <v>1.6268460343947073</v>
      </c>
      <c r="G10" s="60">
        <v>0.9313917446118225</v>
      </c>
      <c r="H10" s="61">
        <v>1.1064094259028343</v>
      </c>
      <c r="I10" s="61">
        <v>1.4113217893850789</v>
      </c>
      <c r="J10" s="61">
        <v>1.5665870816956233</v>
      </c>
      <c r="K10" s="61">
        <v>0.96224129694949478</v>
      </c>
      <c r="L10" s="61">
        <v>1.1046644528861336</v>
      </c>
    </row>
    <row r="11" spans="1:12" ht="12.75" customHeight="1" x14ac:dyDescent="0.2">
      <c r="A11" s="2" t="s">
        <v>167</v>
      </c>
      <c r="B11" s="60">
        <v>0.96134040905687734</v>
      </c>
      <c r="C11" s="60">
        <v>1.1341861151601149</v>
      </c>
      <c r="D11" s="60">
        <v>0.99408881604445021</v>
      </c>
      <c r="E11" s="60">
        <v>1.7893456014856639</v>
      </c>
      <c r="F11" s="60">
        <v>1.2194847385949177</v>
      </c>
      <c r="G11" s="60">
        <v>0.81991846637251398</v>
      </c>
      <c r="H11" s="61">
        <v>0.96202131638607258</v>
      </c>
      <c r="I11" s="61">
        <v>1.7850436875691518</v>
      </c>
      <c r="J11" s="61">
        <v>1.2167395349258432</v>
      </c>
      <c r="K11" s="61">
        <v>0.99700458096631628</v>
      </c>
      <c r="L11" s="61">
        <v>1.0518697847297189</v>
      </c>
    </row>
    <row r="12" spans="1:12" ht="12.75" customHeight="1" x14ac:dyDescent="0.2">
      <c r="A12" s="93" t="s">
        <v>168</v>
      </c>
      <c r="B12" s="60">
        <v>1.0125863795372712</v>
      </c>
      <c r="C12" s="60">
        <v>0.92246718596234567</v>
      </c>
      <c r="D12" s="60">
        <v>0.99853990836487017</v>
      </c>
      <c r="E12" s="60">
        <v>0.14699019203755204</v>
      </c>
      <c r="F12" s="60">
        <v>0.59914224071699784</v>
      </c>
      <c r="G12" s="60">
        <v>1.3563844488455385</v>
      </c>
      <c r="H12" s="61">
        <v>1.0060933254207121</v>
      </c>
      <c r="I12" s="61">
        <v>0.14729337581997148</v>
      </c>
      <c r="J12" s="61">
        <v>0.60047015728861353</v>
      </c>
      <c r="K12" s="61">
        <v>1.0014687287991235</v>
      </c>
      <c r="L12" s="326">
        <v>0.94832185934591684</v>
      </c>
    </row>
    <row r="13" spans="1:12" ht="12.75" customHeight="1" x14ac:dyDescent="0.2">
      <c r="A13" s="2" t="s">
        <v>261</v>
      </c>
      <c r="B13" s="60">
        <v>0.99367614835588292</v>
      </c>
      <c r="C13" s="60">
        <v>1.1711920807663196</v>
      </c>
      <c r="D13" s="60">
        <v>1.0139572822545735</v>
      </c>
      <c r="E13" s="60">
        <v>1.0496086468814239</v>
      </c>
      <c r="F13" s="60">
        <v>0.79104775458207699</v>
      </c>
      <c r="G13" s="60">
        <v>0.85617067990919238</v>
      </c>
      <c r="H13" s="61">
        <v>1.0288171781674762</v>
      </c>
      <c r="I13" s="61">
        <v>1.0680128800505544</v>
      </c>
      <c r="J13" s="61">
        <v>0.80504178554799977</v>
      </c>
      <c r="K13" s="61">
        <v>1.0169313234349506</v>
      </c>
      <c r="L13" s="61">
        <v>0.97226415302242208</v>
      </c>
    </row>
    <row r="14" spans="1:12" ht="12.75" customHeight="1" x14ac:dyDescent="0.2">
      <c r="A14" s="2" t="s">
        <v>170</v>
      </c>
      <c r="B14" s="60">
        <v>1.0554778584647828</v>
      </c>
      <c r="C14" s="60">
        <v>1.1603265355994759</v>
      </c>
      <c r="D14" s="60">
        <v>1.0437715827923391</v>
      </c>
      <c r="E14" s="60">
        <v>0.94877212903106678</v>
      </c>
      <c r="F14" s="60">
        <v>1.1612939171975061</v>
      </c>
      <c r="G14" s="60">
        <v>0.82090801425978455</v>
      </c>
      <c r="H14" s="61">
        <v>0.97762882748778113</v>
      </c>
      <c r="I14" s="61">
        <v>0.99379502648365725</v>
      </c>
      <c r="J14" s="61">
        <v>1.2165884306928034</v>
      </c>
      <c r="K14" s="61">
        <v>1.0468330723880639</v>
      </c>
      <c r="L14" s="61">
        <v>0.99255851853235655</v>
      </c>
    </row>
    <row r="15" spans="1:12" ht="12.75" customHeight="1" x14ac:dyDescent="0.2">
      <c r="A15" s="2" t="s">
        <v>171</v>
      </c>
      <c r="B15" s="60">
        <v>0.98327582324847473</v>
      </c>
      <c r="C15" s="60">
        <v>0.7621712377683787</v>
      </c>
      <c r="D15" s="60">
        <v>0.9678550354010752</v>
      </c>
      <c r="E15" s="60">
        <v>1.4167302132266648</v>
      </c>
      <c r="F15" s="60">
        <v>1.4586341065500927</v>
      </c>
      <c r="G15" s="60">
        <v>0.92595538927173593</v>
      </c>
      <c r="H15" s="61">
        <v>1.0461508095769585</v>
      </c>
      <c r="I15" s="61">
        <v>1.3760268282462678</v>
      </c>
      <c r="J15" s="61">
        <v>1.4169441752899228</v>
      </c>
      <c r="K15" s="61">
        <v>0.97069385394135721</v>
      </c>
      <c r="L15" s="61">
        <v>1.0695415772634609</v>
      </c>
    </row>
    <row r="16" spans="1:12" ht="12.75" customHeight="1" x14ac:dyDescent="0.2">
      <c r="A16" s="2" t="s">
        <v>172</v>
      </c>
      <c r="B16" s="60">
        <v>0.98979133449634904</v>
      </c>
      <c r="C16" s="60">
        <v>1.1673198353490393</v>
      </c>
      <c r="D16" s="60">
        <v>1.0116276507830784</v>
      </c>
      <c r="E16" s="60">
        <v>0.65716112293561746</v>
      </c>
      <c r="F16" s="60">
        <v>1.0227379971172987</v>
      </c>
      <c r="G16" s="60">
        <v>0.87587314977447905</v>
      </c>
      <c r="H16" s="61">
        <v>0.92992186510909958</v>
      </c>
      <c r="I16" s="61">
        <v>0.66714768929245916</v>
      </c>
      <c r="J16" s="61">
        <v>1.0384393695495457</v>
      </c>
      <c r="K16" s="61">
        <v>1.0145948589143197</v>
      </c>
      <c r="L16" s="61">
        <v>0.92908835304612214</v>
      </c>
    </row>
    <row r="17" spans="1:12" ht="12.75" customHeight="1" x14ac:dyDescent="0.2">
      <c r="A17" s="2" t="s">
        <v>173</v>
      </c>
      <c r="B17" s="60">
        <v>0.92543361383610279</v>
      </c>
      <c r="C17" s="60">
        <v>1.3825374212724875</v>
      </c>
      <c r="D17" s="60">
        <v>1.0009705490453</v>
      </c>
      <c r="E17" s="60">
        <v>4.9560242087470563</v>
      </c>
      <c r="F17" s="60">
        <v>2.5795017399279723</v>
      </c>
      <c r="G17" s="60">
        <v>0.81242086962097171</v>
      </c>
      <c r="H17" s="61">
        <v>1.0164771113697963</v>
      </c>
      <c r="I17" s="61">
        <v>4.9783353770892793</v>
      </c>
      <c r="J17" s="61">
        <v>2.5915117779732983</v>
      </c>
      <c r="K17" s="61">
        <v>1.0039064987991064</v>
      </c>
      <c r="L17" s="61">
        <v>1.5255839724811231</v>
      </c>
    </row>
    <row r="18" spans="1:12" ht="12.75" customHeight="1" x14ac:dyDescent="0.2">
      <c r="A18" s="93" t="s">
        <v>174</v>
      </c>
      <c r="B18" s="60">
        <v>1.0450220673975483</v>
      </c>
      <c r="C18" s="60">
        <v>1.0769705648225909</v>
      </c>
      <c r="D18" s="60">
        <v>1.0302080901810333</v>
      </c>
      <c r="E18" s="60">
        <v>0.58619784948825604</v>
      </c>
      <c r="F18" s="60">
        <v>1.1294555240406439</v>
      </c>
      <c r="G18" s="60">
        <v>1.3733979048729674</v>
      </c>
      <c r="H18" s="61">
        <v>1.2217726596738268</v>
      </c>
      <c r="I18" s="61">
        <v>0.60603625894267088</v>
      </c>
      <c r="J18" s="61">
        <v>1.1678583011103396</v>
      </c>
      <c r="K18" s="61">
        <v>1.0332297966554358</v>
      </c>
      <c r="L18" s="326">
        <v>1.1285697738786733</v>
      </c>
    </row>
    <row r="19" spans="1:12" ht="12.75" customHeight="1" x14ac:dyDescent="0.2">
      <c r="A19" s="2" t="s">
        <v>175</v>
      </c>
      <c r="B19" s="60">
        <v>0.94773202802220835</v>
      </c>
      <c r="C19" s="60">
        <v>1.4252180646572838</v>
      </c>
      <c r="D19" s="60">
        <v>1.0163878204768326</v>
      </c>
      <c r="E19" s="60">
        <v>2.2204507074034132</v>
      </c>
      <c r="F19" s="60">
        <v>1.2617679362317775</v>
      </c>
      <c r="G19" s="60">
        <v>0.77714935066571189</v>
      </c>
      <c r="H19" s="61">
        <v>0.99459642364758905</v>
      </c>
      <c r="I19" s="61">
        <v>2.2648008558194106</v>
      </c>
      <c r="J19" s="61">
        <v>1.287167309508281</v>
      </c>
      <c r="K19" s="61">
        <v>1.0193689906762424</v>
      </c>
      <c r="L19" s="61">
        <v>1.1148163109630611</v>
      </c>
    </row>
    <row r="20" spans="1:12" ht="12.75" customHeight="1" x14ac:dyDescent="0.2">
      <c r="A20" s="2" t="s">
        <v>176</v>
      </c>
      <c r="B20" s="60">
        <v>0.93652918552905928</v>
      </c>
      <c r="C20" s="60">
        <v>1.0125016384867473</v>
      </c>
      <c r="D20" s="60">
        <v>0.96951475661320441</v>
      </c>
      <c r="E20" s="60">
        <v>8.5395344743737081</v>
      </c>
      <c r="F20" s="60">
        <v>2.7544229222677159</v>
      </c>
      <c r="G20" s="60">
        <v>0.55894407201840146</v>
      </c>
      <c r="H20" s="61">
        <v>0.84991568351739111</v>
      </c>
      <c r="I20" s="61">
        <v>8.3084125208026496</v>
      </c>
      <c r="J20" s="61">
        <v>2.6802858261663887</v>
      </c>
      <c r="K20" s="61">
        <v>0.97235844328680843</v>
      </c>
      <c r="L20" s="61">
        <v>1.7573408871418441</v>
      </c>
    </row>
    <row r="21" spans="1:12" ht="12.75" customHeight="1" x14ac:dyDescent="0.2">
      <c r="A21" s="2" t="s">
        <v>177</v>
      </c>
      <c r="B21" s="60">
        <v>0.9493661686934014</v>
      </c>
      <c r="C21" s="60">
        <v>1.3310165036705579</v>
      </c>
      <c r="D21" s="60">
        <v>1.0077847347137565</v>
      </c>
      <c r="E21" s="60">
        <v>1.7435525636672022</v>
      </c>
      <c r="F21" s="60">
        <v>1.4988273139333539</v>
      </c>
      <c r="G21" s="60">
        <v>0.88995939890828746</v>
      </c>
      <c r="H21" s="61">
        <v>0.99874616172170005</v>
      </c>
      <c r="I21" s="61">
        <v>1.7633245422954831</v>
      </c>
      <c r="J21" s="61">
        <v>1.5160566741793891</v>
      </c>
      <c r="K21" s="61">
        <v>1.0107406711762175</v>
      </c>
      <c r="L21" s="61">
        <v>1.1087760512985201</v>
      </c>
    </row>
    <row r="22" spans="1:12" ht="12.75" customHeight="1" x14ac:dyDescent="0.2">
      <c r="A22" s="2" t="s">
        <v>178</v>
      </c>
      <c r="B22" s="60">
        <v>0.96993671755012534</v>
      </c>
      <c r="C22" s="60">
        <v>1.0581115328746284</v>
      </c>
      <c r="D22" s="60">
        <v>0.99077951206252557</v>
      </c>
      <c r="E22" s="60">
        <v>1.3556776766604899</v>
      </c>
      <c r="F22" s="60">
        <v>1.7749408869076595</v>
      </c>
      <c r="G22" s="60">
        <v>0.77198362584998459</v>
      </c>
      <c r="H22" s="61">
        <v>1.03602023498428</v>
      </c>
      <c r="I22" s="61">
        <v>1.3479162029852931</v>
      </c>
      <c r="J22" s="61">
        <v>1.7650498407275486</v>
      </c>
      <c r="K22" s="61">
        <v>0.99368557045484363</v>
      </c>
      <c r="L22" s="61">
        <v>1.0746050711730182</v>
      </c>
    </row>
    <row r="23" spans="1:12" ht="12.75" customHeight="1" x14ac:dyDescent="0.2">
      <c r="A23" s="2" t="s">
        <v>179</v>
      </c>
      <c r="B23" s="60">
        <v>0.95949081150543414</v>
      </c>
      <c r="C23" s="60">
        <v>1.418512061342154</v>
      </c>
      <c r="D23" s="60">
        <v>1.0215966118869324</v>
      </c>
      <c r="E23" s="60">
        <v>2.9288295229368608</v>
      </c>
      <c r="F23" s="60">
        <v>1.3599933601121343</v>
      </c>
      <c r="G23" s="60">
        <v>0.95595981939981856</v>
      </c>
      <c r="H23" s="61">
        <v>1.1184576859413329</v>
      </c>
      <c r="I23" s="61">
        <v>3.0026379498595808</v>
      </c>
      <c r="J23" s="61">
        <v>1.3944800135110496</v>
      </c>
      <c r="K23" s="61">
        <v>1.0245930600082278</v>
      </c>
      <c r="L23" s="61">
        <v>1.273818984001895</v>
      </c>
    </row>
    <row r="24" spans="1:12" ht="12.75" customHeight="1" x14ac:dyDescent="0.2">
      <c r="A24" s="2" t="s">
        <v>260</v>
      </c>
      <c r="B24" s="60">
        <v>0.97316820464193343</v>
      </c>
      <c r="C24" s="60">
        <v>0.83133757545878195</v>
      </c>
      <c r="D24" s="60">
        <v>0.96971785986684489</v>
      </c>
      <c r="E24" s="60">
        <v>0.76564915078973594</v>
      </c>
      <c r="F24" s="60">
        <v>0.93168360706934716</v>
      </c>
      <c r="G24" s="60">
        <v>0.75352775447538556</v>
      </c>
      <c r="H24" s="61">
        <v>0.92818242919391447</v>
      </c>
      <c r="I24" s="61">
        <v>0.7450829600009925</v>
      </c>
      <c r="J24" s="61">
        <v>0.90679665754729188</v>
      </c>
      <c r="K24" s="61">
        <v>0.97256214226321824</v>
      </c>
      <c r="L24" s="61">
        <v>0.88611688408704536</v>
      </c>
    </row>
    <row r="25" spans="1:12" ht="14.45" customHeight="1" x14ac:dyDescent="0.2">
      <c r="A25" s="93" t="s">
        <v>352</v>
      </c>
      <c r="B25" s="60">
        <v>0.97640609869279738</v>
      </c>
      <c r="C25" s="60">
        <v>0.88359716490010665</v>
      </c>
      <c r="D25" s="60">
        <v>0.97656276583640944</v>
      </c>
      <c r="E25" s="60">
        <v>0.3051285810315415</v>
      </c>
      <c r="F25" s="60">
        <v>0.71637793563197905</v>
      </c>
      <c r="G25" s="60">
        <v>0.80099604949922598</v>
      </c>
      <c r="H25" s="61">
        <v>0.90903776068116671</v>
      </c>
      <c r="I25" s="61">
        <v>0.29902843140865765</v>
      </c>
      <c r="J25" s="61">
        <v>0.70216378252611833</v>
      </c>
      <c r="K25" s="260">
        <v>0.97942712504724583</v>
      </c>
      <c r="L25" s="61">
        <v>0.82685789701184664</v>
      </c>
    </row>
    <row r="26" spans="1:12" ht="12.75" customHeight="1" x14ac:dyDescent="0.2">
      <c r="A26" s="2" t="s">
        <v>180</v>
      </c>
      <c r="B26" s="60">
        <v>1.0517158751631488</v>
      </c>
      <c r="C26" s="60">
        <v>0.4749314091790241</v>
      </c>
      <c r="D26" s="60">
        <v>0.97335107849947688</v>
      </c>
      <c r="E26" s="60">
        <v>3.8111355928387394E-2</v>
      </c>
      <c r="F26" s="60">
        <v>1.3883782934343252</v>
      </c>
      <c r="G26" s="60">
        <v>0.82218933509382752</v>
      </c>
      <c r="H26" s="61">
        <v>0.96239213330297202</v>
      </c>
      <c r="I26" s="61">
        <v>3.7226597748776381E-2</v>
      </c>
      <c r="J26" s="61">
        <v>1.3563550592229452</v>
      </c>
      <c r="K26" s="61">
        <v>0.97620601750044289</v>
      </c>
      <c r="L26" s="61">
        <v>0.88537547795696225</v>
      </c>
    </row>
    <row r="27" spans="1:12" ht="21.95" customHeight="1" x14ac:dyDescent="0.2">
      <c r="A27" s="54" t="s">
        <v>221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1">
        <v>1</v>
      </c>
      <c r="I27" s="61">
        <v>1</v>
      </c>
      <c r="J27" s="61">
        <v>1</v>
      </c>
      <c r="K27" s="61">
        <v>1</v>
      </c>
      <c r="L27" s="61">
        <v>1</v>
      </c>
    </row>
    <row r="28" spans="1:12" x14ac:dyDescent="0.2">
      <c r="H28" s="7"/>
      <c r="I28" s="7"/>
      <c r="J28" s="7"/>
      <c r="K28" s="7"/>
      <c r="L28" s="7"/>
    </row>
    <row r="29" spans="1:12" s="9" customFormat="1" ht="11.25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5">
    <mergeCell ref="A1:L1"/>
    <mergeCell ref="H4:H5"/>
    <mergeCell ref="K4:K5"/>
    <mergeCell ref="G3:K3"/>
    <mergeCell ref="G4:G5"/>
    <mergeCell ref="I4:I5"/>
    <mergeCell ref="J4:J5"/>
    <mergeCell ref="L3:L6"/>
    <mergeCell ref="E4:E7"/>
    <mergeCell ref="F4:F7"/>
    <mergeCell ref="A3:A7"/>
    <mergeCell ref="B4:B7"/>
    <mergeCell ref="C4:C7"/>
    <mergeCell ref="D4:D7"/>
    <mergeCell ref="B3:F3"/>
  </mergeCells>
  <phoneticPr fontId="0" type="noConversion"/>
  <printOptions horizontalCentered="1"/>
  <pageMargins left="0" right="0" top="1.4960629921259843" bottom="0.35433070866141736" header="1.2204724409448819" footer="0.1574803149606299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pane xSplit="1" ySplit="8" topLeftCell="B9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B9" sqref="B9:L27"/>
    </sheetView>
  </sheetViews>
  <sheetFormatPr defaultRowHeight="12.75" x14ac:dyDescent="0.2"/>
  <cols>
    <col min="1" max="1" width="20.5703125" customWidth="1"/>
    <col min="2" max="2" width="10.5703125" customWidth="1"/>
    <col min="3" max="3" width="11.7109375" customWidth="1"/>
    <col min="4" max="4" width="10.42578125" customWidth="1"/>
    <col min="5" max="6" width="9.85546875" customWidth="1"/>
    <col min="7" max="7" width="9.7109375" customWidth="1"/>
    <col min="8" max="8" width="10" customWidth="1"/>
    <col min="9" max="9" width="10.42578125" customWidth="1"/>
    <col min="10" max="10" width="11.42578125" customWidth="1"/>
    <col min="11" max="11" width="9.28515625" customWidth="1"/>
    <col min="12" max="12" width="12.28515625" customWidth="1"/>
    <col min="13" max="13" width="9.5703125" bestFit="1" customWidth="1"/>
  </cols>
  <sheetData>
    <row r="1" spans="1:14" x14ac:dyDescent="0.2">
      <c r="A1" s="485" t="s">
        <v>408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</row>
    <row r="3" spans="1:14" ht="18.75" customHeight="1" x14ac:dyDescent="0.2">
      <c r="A3" s="418" t="s">
        <v>4</v>
      </c>
      <c r="B3" s="490" t="s">
        <v>220</v>
      </c>
      <c r="C3" s="491"/>
      <c r="D3" s="491"/>
      <c r="E3" s="491"/>
      <c r="F3" s="492"/>
      <c r="G3" s="478" t="s">
        <v>222</v>
      </c>
      <c r="H3" s="479"/>
      <c r="I3" s="479"/>
      <c r="J3" s="479"/>
      <c r="K3" s="480"/>
      <c r="L3" s="486" t="s">
        <v>5</v>
      </c>
    </row>
    <row r="4" spans="1:14" ht="19.899999999999999" customHeight="1" x14ac:dyDescent="0.2">
      <c r="A4" s="419"/>
      <c r="B4" s="443" t="s">
        <v>228</v>
      </c>
      <c r="C4" s="430" t="s">
        <v>223</v>
      </c>
      <c r="D4" s="418" t="s">
        <v>232</v>
      </c>
      <c r="E4" s="453" t="s">
        <v>233</v>
      </c>
      <c r="F4" s="418" t="s">
        <v>234</v>
      </c>
      <c r="G4" s="418" t="s">
        <v>194</v>
      </c>
      <c r="H4" s="430" t="s">
        <v>197</v>
      </c>
      <c r="I4" s="451" t="s">
        <v>219</v>
      </c>
      <c r="J4" s="453" t="s">
        <v>218</v>
      </c>
      <c r="K4" s="430" t="s">
        <v>162</v>
      </c>
      <c r="L4" s="487"/>
    </row>
    <row r="5" spans="1:14" ht="16.5" customHeight="1" x14ac:dyDescent="0.2">
      <c r="A5" s="419"/>
      <c r="B5" s="443"/>
      <c r="C5" s="493"/>
      <c r="D5" s="419"/>
      <c r="E5" s="489"/>
      <c r="F5" s="419"/>
      <c r="G5" s="420"/>
      <c r="H5" s="431"/>
      <c r="I5" s="452"/>
      <c r="J5" s="454"/>
      <c r="K5" s="431"/>
      <c r="L5" s="487"/>
    </row>
    <row r="6" spans="1:14" ht="19.149999999999999" customHeight="1" x14ac:dyDescent="0.2">
      <c r="A6" s="419"/>
      <c r="B6" s="443"/>
      <c r="C6" s="493"/>
      <c r="D6" s="419"/>
      <c r="E6" s="489"/>
      <c r="F6" s="419"/>
      <c r="G6" s="45">
        <v>0.2</v>
      </c>
      <c r="H6" s="44">
        <v>0.3</v>
      </c>
      <c r="I6" s="44">
        <v>0.1</v>
      </c>
      <c r="J6" s="44">
        <v>0.1</v>
      </c>
      <c r="K6" s="44">
        <f>100%-G6-H6-I6-J6</f>
        <v>0.30000000000000004</v>
      </c>
      <c r="L6" s="488"/>
    </row>
    <row r="7" spans="1:14" ht="11.45" customHeight="1" x14ac:dyDescent="0.2">
      <c r="A7" s="420"/>
      <c r="B7" s="443"/>
      <c r="C7" s="431"/>
      <c r="D7" s="420"/>
      <c r="E7" s="454"/>
      <c r="F7" s="420"/>
      <c r="G7" s="45" t="s">
        <v>231</v>
      </c>
      <c r="H7" s="44" t="s">
        <v>231</v>
      </c>
      <c r="I7" s="44" t="s">
        <v>236</v>
      </c>
      <c r="J7" s="44" t="s">
        <v>235</v>
      </c>
      <c r="K7" s="44" t="s">
        <v>231</v>
      </c>
      <c r="L7" s="273"/>
    </row>
    <row r="8" spans="1:14" s="5" customFormat="1" ht="36.75" customHeight="1" x14ac:dyDescent="0.2">
      <c r="A8" s="3">
        <v>1</v>
      </c>
      <c r="B8" s="3">
        <v>2</v>
      </c>
      <c r="C8" s="3">
        <v>3</v>
      </c>
      <c r="D8" s="3" t="s">
        <v>237</v>
      </c>
      <c r="E8" s="3">
        <v>5</v>
      </c>
      <c r="F8" s="3">
        <v>6</v>
      </c>
      <c r="G8" s="3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</row>
    <row r="9" spans="1:14" ht="21" customHeight="1" x14ac:dyDescent="0.2">
      <c r="A9" s="2" t="s">
        <v>165</v>
      </c>
      <c r="B9" s="60">
        <v>0.95920689169127249</v>
      </c>
      <c r="C9" s="60">
        <v>0.94836261035410108</v>
      </c>
      <c r="D9" s="60">
        <v>0.97443970688104642</v>
      </c>
      <c r="E9" s="60">
        <v>3.9090224103473292</v>
      </c>
      <c r="F9" s="60">
        <v>1.6184818402579682</v>
      </c>
      <c r="G9" s="60">
        <v>0.79018431454951454</v>
      </c>
      <c r="H9" s="61">
        <v>1.1066956198068938</v>
      </c>
      <c r="I9" s="61">
        <v>3.8225470757629827</v>
      </c>
      <c r="J9" s="61">
        <v>1.5829205289812245</v>
      </c>
      <c r="K9" s="61">
        <v>0.97729839732166657</v>
      </c>
      <c r="L9" s="61">
        <v>1.3237818285228917</v>
      </c>
      <c r="M9" s="15"/>
      <c r="N9" s="7"/>
    </row>
    <row r="10" spans="1:14" ht="12.75" customHeight="1" x14ac:dyDescent="0.2">
      <c r="A10" s="2" t="s">
        <v>166</v>
      </c>
      <c r="B10" s="60">
        <v>0.95372546363501576</v>
      </c>
      <c r="C10" s="60">
        <v>0.82563928485204485</v>
      </c>
      <c r="D10" s="60">
        <v>0.9594266603027124</v>
      </c>
      <c r="E10" s="60">
        <v>1.4658333188691759</v>
      </c>
      <c r="F10" s="60">
        <v>1.6268460343947073</v>
      </c>
      <c r="G10" s="60">
        <v>0.93139178139793388</v>
      </c>
      <c r="H10" s="61">
        <v>1.1064094434903722</v>
      </c>
      <c r="I10" s="61">
        <v>1.4113219021660131</v>
      </c>
      <c r="J10" s="61">
        <v>1.5665870910108026</v>
      </c>
      <c r="K10" s="61">
        <v>0.96224130732798829</v>
      </c>
      <c r="L10" s="61">
        <v>1.1046644808427766</v>
      </c>
      <c r="M10" s="15"/>
      <c r="N10" s="7"/>
    </row>
    <row r="11" spans="1:14" ht="12.75" customHeight="1" x14ac:dyDescent="0.2">
      <c r="A11" s="2" t="s">
        <v>167</v>
      </c>
      <c r="B11" s="60">
        <v>0.96134040905687734</v>
      </c>
      <c r="C11" s="60">
        <v>1.1341777248316358</v>
      </c>
      <c r="D11" s="60">
        <v>0.99408797701160234</v>
      </c>
      <c r="E11" s="60">
        <v>1.7893456014856639</v>
      </c>
      <c r="F11" s="60">
        <v>1.2194847385949177</v>
      </c>
      <c r="G11" s="60">
        <v>0.81991826634434606</v>
      </c>
      <c r="H11" s="61">
        <v>0.96202105898683588</v>
      </c>
      <c r="I11" s="61">
        <v>1.7850433242318171</v>
      </c>
      <c r="J11" s="61">
        <v>1.216739197267567</v>
      </c>
      <c r="K11" s="61">
        <v>0.9970043091119376</v>
      </c>
      <c r="L11" s="61">
        <v>1.0518695158484397</v>
      </c>
      <c r="M11" s="15"/>
      <c r="N11" s="7"/>
    </row>
    <row r="12" spans="1:14" ht="12.75" customHeight="1" x14ac:dyDescent="0.2">
      <c r="A12" s="2" t="s">
        <v>168</v>
      </c>
      <c r="B12" s="60">
        <v>1.0125863795372712</v>
      </c>
      <c r="C12" s="60">
        <v>0.92245952035358703</v>
      </c>
      <c r="D12" s="60">
        <v>0.99853914180399428</v>
      </c>
      <c r="E12" s="60">
        <v>0.14699019203755204</v>
      </c>
      <c r="F12" s="60">
        <v>0.59914224071699784</v>
      </c>
      <c r="G12" s="60">
        <v>1.3563842214873654</v>
      </c>
      <c r="H12" s="61">
        <v>1.0060931330349974</v>
      </c>
      <c r="I12" s="61">
        <v>0.14729335708351149</v>
      </c>
      <c r="J12" s="61">
        <v>0.60047003649177333</v>
      </c>
      <c r="K12" s="61">
        <v>1.001468532179923</v>
      </c>
      <c r="L12" s="61">
        <v>0.94832168321947774</v>
      </c>
      <c r="M12" s="15"/>
      <c r="N12" s="7"/>
    </row>
    <row r="13" spans="1:14" ht="12.75" customHeight="1" x14ac:dyDescent="0.2">
      <c r="A13" s="2" t="s">
        <v>261</v>
      </c>
      <c r="B13" s="60">
        <v>0.99367614835588292</v>
      </c>
      <c r="C13" s="60">
        <v>1.1711846680806175</v>
      </c>
      <c r="D13" s="60">
        <v>1.0139565409860034</v>
      </c>
      <c r="E13" s="60">
        <v>1.0496086468814239</v>
      </c>
      <c r="F13" s="60">
        <v>0.79104775458207699</v>
      </c>
      <c r="G13" s="60">
        <v>0.85617056774753397</v>
      </c>
      <c r="H13" s="61">
        <v>1.0288170191085808</v>
      </c>
      <c r="I13" s="61">
        <v>1.0680127833012463</v>
      </c>
      <c r="J13" s="61">
        <v>0.80504165307552467</v>
      </c>
      <c r="K13" s="61">
        <v>1.0169311610168299</v>
      </c>
      <c r="L13" s="61">
        <v>0.9722640112248071</v>
      </c>
      <c r="M13" s="15"/>
      <c r="N13" s="7"/>
    </row>
    <row r="14" spans="1:14" ht="12.75" customHeight="1" x14ac:dyDescent="0.2">
      <c r="A14" s="2" t="s">
        <v>170</v>
      </c>
      <c r="B14" s="60">
        <v>1.0554778584647828</v>
      </c>
      <c r="C14" s="60">
        <v>1.1603219247517105</v>
      </c>
      <c r="D14" s="60">
        <v>1.0437711217075625</v>
      </c>
      <c r="E14" s="60">
        <v>0.94877212903106678</v>
      </c>
      <c r="F14" s="60">
        <v>1.1612939171975061</v>
      </c>
      <c r="G14" s="60">
        <v>0.82090814421976455</v>
      </c>
      <c r="H14" s="61">
        <v>0.9776289591867694</v>
      </c>
      <c r="I14" s="61">
        <v>0.99379522397874775</v>
      </c>
      <c r="J14" s="61">
        <v>1.2165885824777585</v>
      </c>
      <c r="K14" s="61">
        <v>1.0468332080601102</v>
      </c>
      <c r="L14" s="61">
        <v>0.99255865966366741</v>
      </c>
      <c r="M14" s="15"/>
      <c r="N14" s="7"/>
    </row>
    <row r="15" spans="1:14" ht="12.75" customHeight="1" x14ac:dyDescent="0.2">
      <c r="A15" s="2" t="s">
        <v>171</v>
      </c>
      <c r="B15" s="60">
        <v>0.98327582324847473</v>
      </c>
      <c r="C15" s="60">
        <v>0.76216418262701102</v>
      </c>
      <c r="D15" s="60">
        <v>0.96785432988693854</v>
      </c>
      <c r="E15" s="60">
        <v>1.4167302132266648</v>
      </c>
      <c r="F15" s="60">
        <v>1.4586341065500927</v>
      </c>
      <c r="G15" s="60">
        <v>0.92595526992993482</v>
      </c>
      <c r="H15" s="61">
        <v>1.046150650054815</v>
      </c>
      <c r="I15" s="61">
        <v>1.3760267065100855</v>
      </c>
      <c r="J15" s="61">
        <v>1.4169439451289785</v>
      </c>
      <c r="K15" s="61">
        <v>0.97069370096472074</v>
      </c>
      <c r="L15" s="61">
        <v>1.0695414244557542</v>
      </c>
      <c r="M15" s="15"/>
      <c r="N15" s="7"/>
    </row>
    <row r="16" spans="1:14" ht="12.75" customHeight="1" x14ac:dyDescent="0.2">
      <c r="A16" s="2" t="s">
        <v>172</v>
      </c>
      <c r="B16" s="60">
        <v>0.98979133449634904</v>
      </c>
      <c r="C16" s="60">
        <v>1.1673125156734332</v>
      </c>
      <c r="D16" s="60">
        <v>1.011626918815518</v>
      </c>
      <c r="E16" s="60">
        <v>0.65716112293561746</v>
      </c>
      <c r="F16" s="60">
        <v>1.0227379971172987</v>
      </c>
      <c r="G16" s="60">
        <v>0.87587304161002977</v>
      </c>
      <c r="H16" s="61">
        <v>0.92992172832402631</v>
      </c>
      <c r="I16" s="61">
        <v>0.66714763386744702</v>
      </c>
      <c r="J16" s="61">
        <v>1.0384392064699459</v>
      </c>
      <c r="K16" s="61">
        <v>1.0145947044895525</v>
      </c>
      <c r="L16" s="61">
        <v>0.9290882221998189</v>
      </c>
      <c r="M16" s="15"/>
      <c r="N16" s="7"/>
    </row>
    <row r="17" spans="1:14" ht="12.75" customHeight="1" x14ac:dyDescent="0.2">
      <c r="A17" s="2" t="s">
        <v>173</v>
      </c>
      <c r="B17" s="60">
        <v>0.92543361383610279</v>
      </c>
      <c r="C17" s="60">
        <v>1.38253028120967</v>
      </c>
      <c r="D17" s="60">
        <v>1.0009698350390184</v>
      </c>
      <c r="E17" s="60">
        <v>4.9560242087470563</v>
      </c>
      <c r="F17" s="60">
        <v>2.5795017399279723</v>
      </c>
      <c r="G17" s="60">
        <v>0.81242077761192988</v>
      </c>
      <c r="H17" s="61">
        <v>1.0164769722621305</v>
      </c>
      <c r="I17" s="61">
        <v>4.9783350144811696</v>
      </c>
      <c r="J17" s="61">
        <v>2.591511397532595</v>
      </c>
      <c r="K17" s="61">
        <v>1.0039063562815014</v>
      </c>
      <c r="L17" s="61">
        <v>1.5255837952868521</v>
      </c>
      <c r="M17" s="15"/>
      <c r="N17" s="7"/>
    </row>
    <row r="18" spans="1:14" ht="12.75" customHeight="1" x14ac:dyDescent="0.2">
      <c r="A18" s="2" t="s">
        <v>174</v>
      </c>
      <c r="B18" s="60">
        <v>1.0450220673975483</v>
      </c>
      <c r="C18" s="60">
        <v>1.0769655070362103</v>
      </c>
      <c r="D18" s="60">
        <v>1.0302075844023952</v>
      </c>
      <c r="E18" s="60">
        <v>0.58619784948825604</v>
      </c>
      <c r="F18" s="60">
        <v>1.1294555240406439</v>
      </c>
      <c r="G18" s="60">
        <v>1.3733980547287332</v>
      </c>
      <c r="H18" s="61">
        <v>1.2217727641516873</v>
      </c>
      <c r="I18" s="61">
        <v>0.60603634956258301</v>
      </c>
      <c r="J18" s="61">
        <v>1.1678583893577443</v>
      </c>
      <c r="K18" s="61">
        <v>1.0332298797302528</v>
      </c>
      <c r="L18" s="61">
        <v>1.1285698780023616</v>
      </c>
      <c r="M18" s="15"/>
      <c r="N18" s="7"/>
    </row>
    <row r="19" spans="1:14" ht="12.75" customHeight="1" x14ac:dyDescent="0.2">
      <c r="A19" s="2" t="s">
        <v>175</v>
      </c>
      <c r="B19" s="60">
        <v>0.94773202802220835</v>
      </c>
      <c r="C19" s="60">
        <v>1.4252111786676374</v>
      </c>
      <c r="D19" s="60">
        <v>1.0163871318778681</v>
      </c>
      <c r="E19" s="60">
        <v>2.2204507074034132</v>
      </c>
      <c r="F19" s="60">
        <v>1.2617679362317775</v>
      </c>
      <c r="G19" s="60">
        <v>0.77714929048699077</v>
      </c>
      <c r="H19" s="61">
        <v>0.99459632315853008</v>
      </c>
      <c r="I19" s="61">
        <v>2.2648007719776175</v>
      </c>
      <c r="J19" s="61">
        <v>1.2871671666521518</v>
      </c>
      <c r="K19" s="61">
        <v>1.0193688824750073</v>
      </c>
      <c r="L19" s="61">
        <v>1.1148162136504365</v>
      </c>
      <c r="M19" s="15"/>
      <c r="N19" s="7"/>
    </row>
    <row r="20" spans="1:14" ht="12.75" customHeight="1" x14ac:dyDescent="0.2">
      <c r="A20" s="2" t="s">
        <v>176</v>
      </c>
      <c r="B20" s="60">
        <v>0.93652918552905928</v>
      </c>
      <c r="C20" s="60">
        <v>1.012495278053648</v>
      </c>
      <c r="D20" s="60">
        <v>0.9695141205698945</v>
      </c>
      <c r="E20" s="60">
        <v>8.5395344743737081</v>
      </c>
      <c r="F20" s="60">
        <v>2.7544229222677159</v>
      </c>
      <c r="G20" s="60">
        <v>0.5589440407276749</v>
      </c>
      <c r="H20" s="61">
        <v>0.84991561587969144</v>
      </c>
      <c r="I20" s="61">
        <v>8.3084123914726806</v>
      </c>
      <c r="J20" s="61">
        <v>2.6802855861962587</v>
      </c>
      <c r="K20" s="61">
        <v>0.97235836093586903</v>
      </c>
      <c r="L20" s="61">
        <v>1.757340798957097</v>
      </c>
      <c r="M20" s="15"/>
      <c r="N20" s="7"/>
    </row>
    <row r="21" spans="1:14" ht="12.75" customHeight="1" x14ac:dyDescent="0.2">
      <c r="A21" s="2" t="s">
        <v>177</v>
      </c>
      <c r="B21" s="60">
        <v>0.9493661686934014</v>
      </c>
      <c r="C21" s="60">
        <v>1.3310102261227359</v>
      </c>
      <c r="D21" s="60">
        <v>1.0077841069589744</v>
      </c>
      <c r="E21" s="60">
        <v>1.7435525636672022</v>
      </c>
      <c r="F21" s="60">
        <v>1.4988273139333539</v>
      </c>
      <c r="G21" s="60">
        <v>0.889959378577588</v>
      </c>
      <c r="H21" s="61">
        <v>0.99874611533560587</v>
      </c>
      <c r="I21" s="61">
        <v>1.7633245732791865</v>
      </c>
      <c r="J21" s="61">
        <v>1.5160565886825641</v>
      </c>
      <c r="K21" s="61">
        <v>1.0107406190678598</v>
      </c>
      <c r="L21" s="61">
        <v>1.1087760122327324</v>
      </c>
      <c r="M21" s="15"/>
      <c r="N21" s="7"/>
    </row>
    <row r="22" spans="1:14" ht="12.75" customHeight="1" x14ac:dyDescent="0.2">
      <c r="A22" s="2" t="s">
        <v>178</v>
      </c>
      <c r="B22" s="60">
        <v>0.96993671755012534</v>
      </c>
      <c r="C22" s="60">
        <v>1.0581049641728881</v>
      </c>
      <c r="D22" s="60">
        <v>0.99077885519235154</v>
      </c>
      <c r="E22" s="60">
        <v>1.3556776766604899</v>
      </c>
      <c r="F22" s="60">
        <v>1.7749408869076595</v>
      </c>
      <c r="G22" s="60">
        <v>0.77198357727513478</v>
      </c>
      <c r="H22" s="61">
        <v>1.0360201453458131</v>
      </c>
      <c r="I22" s="61">
        <v>1.3479161726485316</v>
      </c>
      <c r="J22" s="61">
        <v>1.7650496704499907</v>
      </c>
      <c r="K22" s="61">
        <v>0.99368547940122387</v>
      </c>
      <c r="L22" s="61">
        <v>1.0746049871889904</v>
      </c>
      <c r="M22" s="15"/>
      <c r="N22" s="7"/>
    </row>
    <row r="23" spans="1:14" ht="12.75" customHeight="1" x14ac:dyDescent="0.2">
      <c r="A23" s="2" t="s">
        <v>179</v>
      </c>
      <c r="B23" s="60">
        <v>0.95949081150543414</v>
      </c>
      <c r="C23" s="60">
        <v>1.4185066397337991</v>
      </c>
      <c r="D23" s="60">
        <v>1.0215960697260971</v>
      </c>
      <c r="E23" s="60">
        <v>2.9288295229368608</v>
      </c>
      <c r="F23" s="60">
        <v>1.3599933601121343</v>
      </c>
      <c r="G23" s="60">
        <v>0.95595988570675372</v>
      </c>
      <c r="H23" s="61">
        <v>1.1184577371240021</v>
      </c>
      <c r="I23" s="61">
        <v>3.002638279481213</v>
      </c>
      <c r="J23" s="61">
        <v>1.394480063450086</v>
      </c>
      <c r="K23" s="61">
        <v>1.0245931016595029</v>
      </c>
      <c r="L23" s="61">
        <v>1.2738190630695323</v>
      </c>
      <c r="M23" s="15"/>
      <c r="N23" s="7"/>
    </row>
    <row r="24" spans="1:14" ht="12.75" customHeight="1" x14ac:dyDescent="0.2">
      <c r="A24" s="2" t="s">
        <v>260</v>
      </c>
      <c r="B24" s="60">
        <v>0.97316820464193343</v>
      </c>
      <c r="C24" s="60">
        <v>0.83133502238571977</v>
      </c>
      <c r="D24" s="60">
        <v>0.9697176045595387</v>
      </c>
      <c r="E24" s="60">
        <v>0.76564915078973594</v>
      </c>
      <c r="F24" s="60">
        <v>0.93168360706934716</v>
      </c>
      <c r="G24" s="60">
        <v>0.75352800824946542</v>
      </c>
      <c r="H24" s="61">
        <v>0.92818271988349754</v>
      </c>
      <c r="I24" s="61">
        <v>0.7450832410440914</v>
      </c>
      <c r="J24" s="61">
        <v>0.90679693251671944</v>
      </c>
      <c r="K24" s="61">
        <v>0.97256244188162233</v>
      </c>
      <c r="L24" s="61">
        <v>0.88611716753551018</v>
      </c>
      <c r="M24" s="15"/>
      <c r="N24" s="7"/>
    </row>
    <row r="25" spans="1:14" ht="15" customHeight="1" x14ac:dyDescent="0.2">
      <c r="A25" s="93" t="s">
        <v>352</v>
      </c>
      <c r="B25" s="60">
        <v>0.97640609869279738</v>
      </c>
      <c r="C25" s="60">
        <v>0.88359571391149916</v>
      </c>
      <c r="D25" s="60">
        <v>0.97656262073754863</v>
      </c>
      <c r="E25" s="60">
        <v>0.3051285810315415</v>
      </c>
      <c r="F25" s="60">
        <v>0.71637793563197905</v>
      </c>
      <c r="G25" s="60">
        <v>0.80099641113307773</v>
      </c>
      <c r="H25" s="61">
        <v>0.90903814964058893</v>
      </c>
      <c r="I25" s="61">
        <v>0.29902857849952413</v>
      </c>
      <c r="J25" s="61">
        <v>0.702164075981771</v>
      </c>
      <c r="K25" s="260">
        <v>0.97942753911972846</v>
      </c>
      <c r="L25" s="61">
        <v>0.82685825430284032</v>
      </c>
      <c r="M25" s="15"/>
      <c r="N25" s="7"/>
    </row>
    <row r="26" spans="1:14" ht="15.6" customHeight="1" x14ac:dyDescent="0.2">
      <c r="A26" s="2" t="s">
        <v>180</v>
      </c>
      <c r="B26" s="60">
        <v>1.0517158751631488</v>
      </c>
      <c r="C26" s="60">
        <v>0.47493455028937287</v>
      </c>
      <c r="D26" s="60">
        <v>0.97335139261051173</v>
      </c>
      <c r="E26" s="60">
        <v>3.8111355928387394E-2</v>
      </c>
      <c r="F26" s="60">
        <v>1.3883782934343252</v>
      </c>
      <c r="G26" s="60">
        <v>0.82219009378762042</v>
      </c>
      <c r="H26" s="61">
        <v>0.96239299865977956</v>
      </c>
      <c r="I26" s="61">
        <v>3.722663360500171E-2</v>
      </c>
      <c r="J26" s="61">
        <v>1.3563562653248995</v>
      </c>
      <c r="K26" s="61">
        <v>0.97620689028960994</v>
      </c>
      <c r="L26" s="61">
        <v>0.88537627533533103</v>
      </c>
      <c r="M26" s="15"/>
      <c r="N26" s="7"/>
    </row>
    <row r="27" spans="1:14" ht="21.95" customHeight="1" x14ac:dyDescent="0.2">
      <c r="A27" s="54" t="s">
        <v>221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1">
        <v>1</v>
      </c>
      <c r="I27" s="61">
        <v>1</v>
      </c>
      <c r="J27" s="61">
        <v>1</v>
      </c>
      <c r="K27" s="61">
        <v>1</v>
      </c>
      <c r="L27" s="61">
        <v>1</v>
      </c>
      <c r="M27" s="36"/>
      <c r="N27" s="7"/>
    </row>
    <row r="28" spans="1:14" x14ac:dyDescent="0.2">
      <c r="H28" s="7"/>
      <c r="I28" s="7"/>
      <c r="J28" s="7"/>
      <c r="K28" s="7"/>
      <c r="L28" s="7"/>
    </row>
    <row r="29" spans="1:14" s="9" customFormat="1" ht="11.25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5">
    <mergeCell ref="A1:L1"/>
    <mergeCell ref="A3:A7"/>
    <mergeCell ref="B3:F3"/>
    <mergeCell ref="G3:K3"/>
    <mergeCell ref="L3:L6"/>
    <mergeCell ref="B4:B7"/>
    <mergeCell ref="C4:C7"/>
    <mergeCell ref="D4:D7"/>
    <mergeCell ref="E4:E7"/>
    <mergeCell ref="F4:F7"/>
    <mergeCell ref="G4:G5"/>
    <mergeCell ref="H4:H5"/>
    <mergeCell ref="I4:I5"/>
    <mergeCell ref="J4:J5"/>
    <mergeCell ref="K4:K5"/>
  </mergeCells>
  <printOptions horizontalCentered="1"/>
  <pageMargins left="0" right="0" top="1.4960629921259843" bottom="0.35433070866141736" header="1.2204724409448819" footer="0.1574803149606299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pane xSplit="1" ySplit="8" topLeftCell="B12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L23" sqref="L23"/>
    </sheetView>
  </sheetViews>
  <sheetFormatPr defaultRowHeight="12.75" x14ac:dyDescent="0.2"/>
  <cols>
    <col min="1" max="1" width="20.5703125" customWidth="1"/>
    <col min="2" max="2" width="10.5703125" customWidth="1"/>
    <col min="3" max="3" width="11.7109375" customWidth="1"/>
    <col min="4" max="4" width="10.42578125" customWidth="1"/>
    <col min="5" max="6" width="9.85546875" customWidth="1"/>
    <col min="7" max="7" width="9.7109375" customWidth="1"/>
    <col min="8" max="8" width="10" customWidth="1"/>
    <col min="9" max="9" width="10.42578125" customWidth="1"/>
    <col min="10" max="10" width="11.42578125" customWidth="1"/>
    <col min="11" max="11" width="9.28515625" customWidth="1"/>
    <col min="12" max="12" width="12.28515625" customWidth="1"/>
    <col min="13" max="13" width="9.5703125" bestFit="1" customWidth="1"/>
  </cols>
  <sheetData>
    <row r="1" spans="1:14" x14ac:dyDescent="0.2">
      <c r="A1" s="485" t="s">
        <v>445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</row>
    <row r="3" spans="1:14" ht="18.75" customHeight="1" x14ac:dyDescent="0.2">
      <c r="A3" s="418" t="s">
        <v>4</v>
      </c>
      <c r="B3" s="490" t="s">
        <v>220</v>
      </c>
      <c r="C3" s="491"/>
      <c r="D3" s="491"/>
      <c r="E3" s="491"/>
      <c r="F3" s="492"/>
      <c r="G3" s="478" t="s">
        <v>222</v>
      </c>
      <c r="H3" s="479"/>
      <c r="I3" s="479"/>
      <c r="J3" s="479"/>
      <c r="K3" s="480"/>
      <c r="L3" s="486" t="s">
        <v>5</v>
      </c>
    </row>
    <row r="4" spans="1:14" ht="19.899999999999999" customHeight="1" x14ac:dyDescent="0.2">
      <c r="A4" s="419"/>
      <c r="B4" s="443" t="s">
        <v>228</v>
      </c>
      <c r="C4" s="430" t="s">
        <v>223</v>
      </c>
      <c r="D4" s="418" t="s">
        <v>232</v>
      </c>
      <c r="E4" s="453" t="s">
        <v>233</v>
      </c>
      <c r="F4" s="418" t="s">
        <v>234</v>
      </c>
      <c r="G4" s="418" t="s">
        <v>194</v>
      </c>
      <c r="H4" s="430" t="s">
        <v>197</v>
      </c>
      <c r="I4" s="451" t="s">
        <v>219</v>
      </c>
      <c r="J4" s="453" t="s">
        <v>218</v>
      </c>
      <c r="K4" s="430" t="s">
        <v>162</v>
      </c>
      <c r="L4" s="487"/>
    </row>
    <row r="5" spans="1:14" ht="16.5" customHeight="1" x14ac:dyDescent="0.2">
      <c r="A5" s="419"/>
      <c r="B5" s="443"/>
      <c r="C5" s="493"/>
      <c r="D5" s="419"/>
      <c r="E5" s="489"/>
      <c r="F5" s="419"/>
      <c r="G5" s="420"/>
      <c r="H5" s="431"/>
      <c r="I5" s="452"/>
      <c r="J5" s="454"/>
      <c r="K5" s="431"/>
      <c r="L5" s="487"/>
    </row>
    <row r="6" spans="1:14" ht="19.149999999999999" customHeight="1" x14ac:dyDescent="0.2">
      <c r="A6" s="419"/>
      <c r="B6" s="443"/>
      <c r="C6" s="493"/>
      <c r="D6" s="419"/>
      <c r="E6" s="489"/>
      <c r="F6" s="419"/>
      <c r="G6" s="45">
        <v>0.2</v>
      </c>
      <c r="H6" s="44">
        <v>0.3</v>
      </c>
      <c r="I6" s="44">
        <v>0.1</v>
      </c>
      <c r="J6" s="44">
        <v>0.1</v>
      </c>
      <c r="K6" s="44">
        <f>100%-G6-H6-I6-J6</f>
        <v>0.30000000000000004</v>
      </c>
      <c r="L6" s="488"/>
    </row>
    <row r="7" spans="1:14" ht="11.45" customHeight="1" x14ac:dyDescent="0.2">
      <c r="A7" s="420"/>
      <c r="B7" s="443"/>
      <c r="C7" s="431"/>
      <c r="D7" s="420"/>
      <c r="E7" s="454"/>
      <c r="F7" s="420"/>
      <c r="G7" s="45" t="s">
        <v>231</v>
      </c>
      <c r="H7" s="44" t="s">
        <v>231</v>
      </c>
      <c r="I7" s="44" t="s">
        <v>236</v>
      </c>
      <c r="J7" s="44" t="s">
        <v>235</v>
      </c>
      <c r="K7" s="44" t="s">
        <v>231</v>
      </c>
      <c r="L7" s="273"/>
    </row>
    <row r="8" spans="1:14" s="5" customFormat="1" ht="36.75" customHeight="1" x14ac:dyDescent="0.2">
      <c r="A8" s="3">
        <v>1</v>
      </c>
      <c r="B8" s="3">
        <v>2</v>
      </c>
      <c r="C8" s="3">
        <v>3</v>
      </c>
      <c r="D8" s="3" t="s">
        <v>237</v>
      </c>
      <c r="E8" s="3">
        <v>5</v>
      </c>
      <c r="F8" s="3">
        <v>6</v>
      </c>
      <c r="G8" s="3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</row>
    <row r="9" spans="1:14" ht="21" customHeight="1" x14ac:dyDescent="0.2">
      <c r="A9" s="2" t="s">
        <v>165</v>
      </c>
      <c r="B9" s="60">
        <v>0.95920689169127249</v>
      </c>
      <c r="C9" s="60">
        <v>0.94836202674556203</v>
      </c>
      <c r="D9" s="60">
        <v>0.97443964852019249</v>
      </c>
      <c r="E9" s="60">
        <v>3.9090224103473292</v>
      </c>
      <c r="F9" s="60">
        <v>1.6184818402579682</v>
      </c>
      <c r="G9" s="60">
        <v>0.79018419101079684</v>
      </c>
      <c r="H9" s="61">
        <v>1.1066955158454588</v>
      </c>
      <c r="I9" s="61">
        <v>3.8225473947005235</v>
      </c>
      <c r="J9" s="61">
        <v>1.5829204962014229</v>
      </c>
      <c r="K9" s="61">
        <v>0.97729830640932291</v>
      </c>
      <c r="L9" s="61">
        <v>1.3237817739687887</v>
      </c>
      <c r="M9" s="15"/>
      <c r="N9" s="7"/>
    </row>
    <row r="10" spans="1:14" ht="12.75" customHeight="1" x14ac:dyDescent="0.2">
      <c r="A10" s="2" t="s">
        <v>166</v>
      </c>
      <c r="B10" s="60">
        <v>0.95372546363501576</v>
      </c>
      <c r="C10" s="60">
        <v>0.82563866437545796</v>
      </c>
      <c r="D10" s="60">
        <v>0.95942659825505372</v>
      </c>
      <c r="E10" s="60">
        <v>1.4658333188691759</v>
      </c>
      <c r="F10" s="60">
        <v>1.6268460343947073</v>
      </c>
      <c r="G10" s="60">
        <v>0.93139163133065106</v>
      </c>
      <c r="H10" s="61">
        <v>1.1064093342672956</v>
      </c>
      <c r="I10" s="61">
        <v>1.4113220131749082</v>
      </c>
      <c r="J10" s="61">
        <v>1.566587051081114</v>
      </c>
      <c r="K10" s="61">
        <v>0.96224121321690226</v>
      </c>
      <c r="L10" s="61">
        <v>1.1046643969369918</v>
      </c>
      <c r="M10" s="15"/>
      <c r="N10" s="7"/>
    </row>
    <row r="11" spans="1:14" ht="12.75" customHeight="1" x14ac:dyDescent="0.2">
      <c r="A11" s="2" t="s">
        <v>167</v>
      </c>
      <c r="B11" s="60">
        <v>0.96134040905687734</v>
      </c>
      <c r="C11" s="60">
        <v>1.1341765879774732</v>
      </c>
      <c r="D11" s="60">
        <v>0.99408786332618604</v>
      </c>
      <c r="E11" s="60">
        <v>1.7893456014856639</v>
      </c>
      <c r="F11" s="60">
        <v>1.2194847385949177</v>
      </c>
      <c r="G11" s="60">
        <v>0.81991809349617661</v>
      </c>
      <c r="H11" s="61">
        <v>0.96202091621481334</v>
      </c>
      <c r="I11" s="61">
        <v>1.7850433759374562</v>
      </c>
      <c r="J11" s="61">
        <v>1.2167391057952379</v>
      </c>
      <c r="K11" s="61">
        <v>0.99700416205982434</v>
      </c>
      <c r="L11" s="61">
        <v>1.0518693903548961</v>
      </c>
      <c r="M11" s="15"/>
      <c r="N11" s="7"/>
    </row>
    <row r="12" spans="1:14" ht="12.75" customHeight="1" x14ac:dyDescent="0.2">
      <c r="A12" s="2" t="s">
        <v>168</v>
      </c>
      <c r="B12" s="60">
        <v>1.0125863795372712</v>
      </c>
      <c r="C12" s="60">
        <v>0.92246439890506549</v>
      </c>
      <c r="D12" s="60">
        <v>0.99853962965914211</v>
      </c>
      <c r="E12" s="60">
        <v>0.14699019203755204</v>
      </c>
      <c r="F12" s="60">
        <v>0.59914224071699784</v>
      </c>
      <c r="G12" s="60">
        <v>1.3563847533512281</v>
      </c>
      <c r="H12" s="61">
        <v>1.0060935903264245</v>
      </c>
      <c r="I12" s="61">
        <v>0.14729345015767267</v>
      </c>
      <c r="J12" s="61">
        <v>0.60047035339113863</v>
      </c>
      <c r="K12" s="61">
        <v>1.0014689882851682</v>
      </c>
      <c r="L12" s="61">
        <v>0.94832210460860467</v>
      </c>
      <c r="M12" s="15"/>
      <c r="N12" s="7"/>
    </row>
    <row r="13" spans="1:14" ht="12.75" customHeight="1" x14ac:dyDescent="0.2">
      <c r="A13" s="2" t="s">
        <v>261</v>
      </c>
      <c r="B13" s="60">
        <v>0.99367614835588292</v>
      </c>
      <c r="C13" s="60">
        <v>1.171183685512146</v>
      </c>
      <c r="D13" s="60">
        <v>1.0139564427291561</v>
      </c>
      <c r="E13" s="60">
        <v>1.0496086468814239</v>
      </c>
      <c r="F13" s="60">
        <v>0.79104775458207699</v>
      </c>
      <c r="G13" s="60">
        <v>0.85617040220324103</v>
      </c>
      <c r="H13" s="61">
        <v>1.0288168843836645</v>
      </c>
      <c r="I13" s="61">
        <v>1.0680128328817864</v>
      </c>
      <c r="J13" s="61">
        <v>0.80504160660761326</v>
      </c>
      <c r="K13" s="61">
        <v>1.016931028778322</v>
      </c>
      <c r="L13" s="61">
        <v>0.97226389833818416</v>
      </c>
      <c r="M13" s="15"/>
      <c r="N13" s="7"/>
    </row>
    <row r="14" spans="1:14" ht="12.75" customHeight="1" x14ac:dyDescent="0.2">
      <c r="A14" s="2" t="s">
        <v>170</v>
      </c>
      <c r="B14" s="60">
        <v>1.0554778584647828</v>
      </c>
      <c r="C14" s="60">
        <v>1.1603225760017943</v>
      </c>
      <c r="D14" s="60">
        <v>1.0437711868325708</v>
      </c>
      <c r="E14" s="60">
        <v>0.94877212903106678</v>
      </c>
      <c r="F14" s="60">
        <v>1.1612939171975061</v>
      </c>
      <c r="G14" s="60">
        <v>0.82090811626291615</v>
      </c>
      <c r="H14" s="61">
        <v>0.97762898689967204</v>
      </c>
      <c r="I14" s="61">
        <v>0.99379542842383739</v>
      </c>
      <c r="J14" s="61">
        <v>1.2165887060554585</v>
      </c>
      <c r="K14" s="61">
        <v>1.046833238692034</v>
      </c>
      <c r="L14" s="61">
        <v>0.99255870437802474</v>
      </c>
      <c r="M14" s="15"/>
      <c r="N14" s="7"/>
    </row>
    <row r="15" spans="1:14" ht="12.75" customHeight="1" x14ac:dyDescent="0.2">
      <c r="A15" s="2" t="s">
        <v>171</v>
      </c>
      <c r="B15" s="60">
        <v>0.98327582324847473</v>
      </c>
      <c r="C15" s="60">
        <v>0.76216123924524859</v>
      </c>
      <c r="D15" s="60">
        <v>0.96785403554876226</v>
      </c>
      <c r="E15" s="60">
        <v>1.4167302132266648</v>
      </c>
      <c r="F15" s="60">
        <v>1.4586341065500927</v>
      </c>
      <c r="G15" s="60">
        <v>0.92595489902554251</v>
      </c>
      <c r="H15" s="61">
        <v>1.0461502962874492</v>
      </c>
      <c r="I15" s="61">
        <v>1.3760264852634432</v>
      </c>
      <c r="J15" s="61">
        <v>1.4169435697367911</v>
      </c>
      <c r="K15" s="61">
        <v>0.97069337360161123</v>
      </c>
      <c r="L15" s="61">
        <v>1.0695410862718502</v>
      </c>
      <c r="M15" s="15"/>
      <c r="N15" s="7"/>
    </row>
    <row r="16" spans="1:14" ht="12.75" customHeight="1" x14ac:dyDescent="0.2">
      <c r="A16" s="2" t="s">
        <v>172</v>
      </c>
      <c r="B16" s="60">
        <v>0.98979133449634904</v>
      </c>
      <c r="C16" s="60">
        <v>1.167310387791884</v>
      </c>
      <c r="D16" s="60">
        <v>1.0116267060273629</v>
      </c>
      <c r="E16" s="60">
        <v>0.65716112293561746</v>
      </c>
      <c r="F16" s="60">
        <v>1.0227379971172987</v>
      </c>
      <c r="G16" s="60">
        <v>0.87587277289879395</v>
      </c>
      <c r="H16" s="61">
        <v>0.92992150106100457</v>
      </c>
      <c r="I16" s="61">
        <v>0.66714758915856986</v>
      </c>
      <c r="J16" s="61">
        <v>1.0384390287314662</v>
      </c>
      <c r="K16" s="61">
        <v>1.0145944574611556</v>
      </c>
      <c r="L16" s="61">
        <v>0.92908800392541047</v>
      </c>
      <c r="M16" s="15"/>
      <c r="N16" s="7"/>
    </row>
    <row r="17" spans="1:14" ht="12.75" customHeight="1" x14ac:dyDescent="0.2">
      <c r="A17" s="2" t="s">
        <v>173</v>
      </c>
      <c r="B17" s="60">
        <v>0.92543361383610279</v>
      </c>
      <c r="C17" s="60">
        <v>1.3825289065890651</v>
      </c>
      <c r="D17" s="60">
        <v>1.000969697576958</v>
      </c>
      <c r="E17" s="60">
        <v>4.9560242087470563</v>
      </c>
      <c r="F17" s="60">
        <v>2.5795017399279723</v>
      </c>
      <c r="G17" s="60">
        <v>0.81242058768516678</v>
      </c>
      <c r="H17" s="61">
        <v>1.0164767980626108</v>
      </c>
      <c r="I17" s="61">
        <v>4.9783350443446492</v>
      </c>
      <c r="J17" s="61">
        <v>2.5915111431871409</v>
      </c>
      <c r="K17" s="61">
        <v>1.0039061851543101</v>
      </c>
      <c r="L17" s="61">
        <v>1.5255836312552886</v>
      </c>
      <c r="M17" s="15"/>
      <c r="N17" s="7"/>
    </row>
    <row r="18" spans="1:14" ht="12.75" customHeight="1" x14ac:dyDescent="0.2">
      <c r="A18" s="2" t="s">
        <v>174</v>
      </c>
      <c r="B18" s="60">
        <v>1.0450220673975483</v>
      </c>
      <c r="C18" s="60">
        <v>1.0769644706297257</v>
      </c>
      <c r="D18" s="60">
        <v>1.0302074807617467</v>
      </c>
      <c r="E18" s="60">
        <v>0.58619784948825604</v>
      </c>
      <c r="F18" s="60">
        <v>1.1294555240406439</v>
      </c>
      <c r="G18" s="60">
        <v>1.3733977840983753</v>
      </c>
      <c r="H18" s="61">
        <v>1.2217725996416864</v>
      </c>
      <c r="I18" s="61">
        <v>0.60603637545600364</v>
      </c>
      <c r="J18" s="61">
        <v>1.1678583176296999</v>
      </c>
      <c r="K18" s="61">
        <v>1.0332297415521334</v>
      </c>
      <c r="L18" s="61">
        <v>1.1285697284863914</v>
      </c>
      <c r="M18" s="15"/>
      <c r="N18" s="7"/>
    </row>
    <row r="19" spans="1:14" ht="12.75" customHeight="1" x14ac:dyDescent="0.2">
      <c r="A19" s="2" t="s">
        <v>175</v>
      </c>
      <c r="B19" s="60">
        <v>0.94773202802220835</v>
      </c>
      <c r="C19" s="60">
        <v>1.4252080127511295</v>
      </c>
      <c r="D19" s="60">
        <v>1.016386815286217</v>
      </c>
      <c r="E19" s="60">
        <v>2.2204507074034132</v>
      </c>
      <c r="F19" s="60">
        <v>1.2617679362317775</v>
      </c>
      <c r="G19" s="60">
        <v>0.77714897345889467</v>
      </c>
      <c r="H19" s="61">
        <v>0.99459597949153067</v>
      </c>
      <c r="I19" s="61">
        <v>2.2648003911293282</v>
      </c>
      <c r="J19" s="61">
        <v>1.2871668161513756</v>
      </c>
      <c r="K19" s="61">
        <v>1.0193685311804117</v>
      </c>
      <c r="L19" s="61">
        <v>1.114815868621432</v>
      </c>
      <c r="M19" s="15"/>
      <c r="N19" s="7"/>
    </row>
    <row r="20" spans="1:14" ht="12.75" customHeight="1" x14ac:dyDescent="0.2">
      <c r="A20" s="2" t="s">
        <v>176</v>
      </c>
      <c r="B20" s="60">
        <v>0.93652918552905928</v>
      </c>
      <c r="C20" s="60">
        <v>1.0124932433583074</v>
      </c>
      <c r="D20" s="60">
        <v>0.96951391710036039</v>
      </c>
      <c r="E20" s="60">
        <v>8.5395344743737081</v>
      </c>
      <c r="F20" s="60">
        <v>2.7544229222677159</v>
      </c>
      <c r="G20" s="60">
        <v>0.55894386951335617</v>
      </c>
      <c r="H20" s="61">
        <v>0.84991540857301706</v>
      </c>
      <c r="I20" s="61">
        <v>8.3084118386310983</v>
      </c>
      <c r="J20" s="61">
        <v>2.6802851287136846</v>
      </c>
      <c r="K20" s="61">
        <v>0.97235812465282356</v>
      </c>
      <c r="L20" s="61">
        <v>1.7573405306049017</v>
      </c>
      <c r="M20" s="15"/>
      <c r="N20" s="7"/>
    </row>
    <row r="21" spans="1:14" ht="12.75" customHeight="1" x14ac:dyDescent="0.2">
      <c r="A21" s="2" t="s">
        <v>177</v>
      </c>
      <c r="B21" s="60">
        <v>0.9493661686934014</v>
      </c>
      <c r="C21" s="60">
        <v>1.3310085293914626</v>
      </c>
      <c r="D21" s="60">
        <v>1.007783937285847</v>
      </c>
      <c r="E21" s="60">
        <v>1.7435525636672022</v>
      </c>
      <c r="F21" s="60">
        <v>1.4988273139333539</v>
      </c>
      <c r="G21" s="60">
        <v>0.8899591429052125</v>
      </c>
      <c r="H21" s="61">
        <v>0.99874591317993799</v>
      </c>
      <c r="I21" s="61">
        <v>1.7633245291343256</v>
      </c>
      <c r="J21" s="61">
        <v>1.5160563928394242</v>
      </c>
      <c r="K21" s="61">
        <v>1.0107404154086699</v>
      </c>
      <c r="L21" s="61">
        <v>1.1087758193549999</v>
      </c>
      <c r="M21" s="15"/>
      <c r="N21" s="7"/>
    </row>
    <row r="22" spans="1:14" ht="12.75" customHeight="1" x14ac:dyDescent="0.2">
      <c r="A22" s="2" t="s">
        <v>178</v>
      </c>
      <c r="B22" s="60">
        <v>0.96993671755012534</v>
      </c>
      <c r="C22" s="60">
        <v>1.0581032551457323</v>
      </c>
      <c r="D22" s="60">
        <v>0.99077868428963589</v>
      </c>
      <c r="E22" s="60">
        <v>1.3556776766604899</v>
      </c>
      <c r="F22" s="60">
        <v>1.7749408869076595</v>
      </c>
      <c r="G22" s="60">
        <v>0.7719833696553744</v>
      </c>
      <c r="H22" s="61">
        <v>1.0360199313660134</v>
      </c>
      <c r="I22" s="61">
        <v>1.3479161333355532</v>
      </c>
      <c r="J22" s="61">
        <v>1.7650494351511596</v>
      </c>
      <c r="K22" s="61">
        <v>0.99368527507391691</v>
      </c>
      <c r="L22" s="61">
        <v>1.0746047927117255</v>
      </c>
      <c r="M22" s="15"/>
      <c r="N22" s="7"/>
    </row>
    <row r="23" spans="1:14" ht="12.75" customHeight="1" x14ac:dyDescent="0.2">
      <c r="A23" s="2" t="s">
        <v>179</v>
      </c>
      <c r="B23" s="60">
        <v>0.95949081150543414</v>
      </c>
      <c r="C23" s="60">
        <v>1.4185031247316677</v>
      </c>
      <c r="D23" s="60">
        <v>1.0215957182258839</v>
      </c>
      <c r="E23" s="60">
        <v>2.9288295229368608</v>
      </c>
      <c r="F23" s="60">
        <v>1.3599933601121343</v>
      </c>
      <c r="G23" s="60">
        <v>0.95595946458770886</v>
      </c>
      <c r="H23" s="61">
        <v>1.1184573142166263</v>
      </c>
      <c r="I23" s="61">
        <v>3.002637676725215</v>
      </c>
      <c r="J23" s="61">
        <v>1.3944796382920794</v>
      </c>
      <c r="K23" s="61">
        <v>1.0245927151808449</v>
      </c>
      <c r="L23" s="61">
        <v>1.2738186332385126</v>
      </c>
      <c r="M23" s="15"/>
      <c r="N23" s="7"/>
    </row>
    <row r="24" spans="1:14" ht="12.75" customHeight="1" x14ac:dyDescent="0.2">
      <c r="A24" s="2" t="s">
        <v>260</v>
      </c>
      <c r="B24" s="60">
        <v>0.97316820464193343</v>
      </c>
      <c r="C24" s="60">
        <v>0.83133321313683206</v>
      </c>
      <c r="D24" s="60">
        <v>0.96971742363464997</v>
      </c>
      <c r="E24" s="60">
        <v>0.76564915078973594</v>
      </c>
      <c r="F24" s="60">
        <v>0.93168360706934716</v>
      </c>
      <c r="G24" s="60">
        <v>0.75352779498238687</v>
      </c>
      <c r="H24" s="61">
        <v>0.92818251510623728</v>
      </c>
      <c r="I24" s="61">
        <v>0.74508320882127832</v>
      </c>
      <c r="J24" s="61">
        <v>0.90679679886251019</v>
      </c>
      <c r="K24" s="61">
        <v>0.97256222820259852</v>
      </c>
      <c r="L24" s="61">
        <v>0.88611698275750705</v>
      </c>
      <c r="M24" s="15"/>
      <c r="N24" s="7"/>
    </row>
    <row r="25" spans="1:14" ht="17.45" customHeight="1" x14ac:dyDescent="0.2">
      <c r="A25" s="93" t="s">
        <v>352</v>
      </c>
      <c r="B25" s="60">
        <v>0.97640609869279738</v>
      </c>
      <c r="C25" s="60">
        <v>0.88359412557665029</v>
      </c>
      <c r="D25" s="60">
        <v>0.97656246190406371</v>
      </c>
      <c r="E25" s="60">
        <v>0.3051285810315415</v>
      </c>
      <c r="F25" s="60">
        <v>0.71637793563197905</v>
      </c>
      <c r="G25" s="60">
        <v>0.80099620359859003</v>
      </c>
      <c r="H25" s="61">
        <v>0.90903797083973026</v>
      </c>
      <c r="I25" s="61">
        <v>0.29902857272291711</v>
      </c>
      <c r="J25" s="61">
        <v>0.70216398929104895</v>
      </c>
      <c r="K25" s="260">
        <v>0.97942734736945936</v>
      </c>
      <c r="L25" s="61">
        <v>0.82685809238387153</v>
      </c>
      <c r="M25" s="15"/>
      <c r="N25" s="7"/>
    </row>
    <row r="26" spans="1:14" ht="15" customHeight="1" x14ac:dyDescent="0.2">
      <c r="A26" s="2" t="s">
        <v>180</v>
      </c>
      <c r="B26" s="60">
        <v>1.0517158751631488</v>
      </c>
      <c r="C26" s="60">
        <v>0.47493534462286202</v>
      </c>
      <c r="D26" s="60">
        <v>0.97335147204386063</v>
      </c>
      <c r="E26" s="60">
        <v>3.8111355928387394E-2</v>
      </c>
      <c r="F26" s="60">
        <v>1.3883782934343252</v>
      </c>
      <c r="G26" s="60">
        <v>0.82219008158478457</v>
      </c>
      <c r="H26" s="61">
        <v>0.96239304443233731</v>
      </c>
      <c r="I26" s="61">
        <v>3.7226641978600025E-2</v>
      </c>
      <c r="J26" s="61">
        <v>1.3563564291610288</v>
      </c>
      <c r="K26" s="61">
        <v>0.97620693761187238</v>
      </c>
      <c r="L26" s="61">
        <v>0.88537631804418271</v>
      </c>
      <c r="M26" s="15"/>
      <c r="N26" s="7"/>
    </row>
    <row r="27" spans="1:14" ht="21.95" customHeight="1" x14ac:dyDescent="0.2">
      <c r="A27" s="54" t="s">
        <v>221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1">
        <v>1</v>
      </c>
      <c r="I27" s="61">
        <v>1</v>
      </c>
      <c r="J27" s="61">
        <v>1</v>
      </c>
      <c r="K27" s="61">
        <v>1</v>
      </c>
      <c r="L27" s="61">
        <v>1</v>
      </c>
      <c r="M27" s="36"/>
      <c r="N27" s="7"/>
    </row>
    <row r="28" spans="1:14" x14ac:dyDescent="0.2">
      <c r="H28" s="7"/>
      <c r="I28" s="7"/>
      <c r="J28" s="7"/>
      <c r="K28" s="7"/>
      <c r="L28" s="7"/>
    </row>
    <row r="29" spans="1:14" s="9" customFormat="1" ht="11.25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5">
    <mergeCell ref="A1:L1"/>
    <mergeCell ref="A3:A7"/>
    <mergeCell ref="B3:F3"/>
    <mergeCell ref="G3:K3"/>
    <mergeCell ref="L3:L6"/>
    <mergeCell ref="B4:B7"/>
    <mergeCell ref="C4:C7"/>
    <mergeCell ref="D4:D7"/>
    <mergeCell ref="E4:E7"/>
    <mergeCell ref="F4:F7"/>
    <mergeCell ref="G4:G5"/>
    <mergeCell ref="H4:H5"/>
    <mergeCell ref="I4:I5"/>
    <mergeCell ref="J4:J5"/>
    <mergeCell ref="K4:K5"/>
  </mergeCells>
  <printOptions horizontalCentered="1"/>
  <pageMargins left="0" right="0" top="1.4960629921259843" bottom="0.35433070866141736" header="1.2204724409448819" footer="0.1574803149606299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="85" zoomScaleNormal="85" workbookViewId="0">
      <pane xSplit="1" ySplit="7" topLeftCell="B8" activePane="bottomRight" state="frozen"/>
      <selection activeCell="F39" sqref="F39"/>
      <selection pane="topRight" activeCell="F39" sqref="F39"/>
      <selection pane="bottomLeft" activeCell="F39" sqref="F39"/>
      <selection pane="bottomRight" activeCell="F17" sqref="F17"/>
    </sheetView>
  </sheetViews>
  <sheetFormatPr defaultRowHeight="15" outlineLevelCol="1" x14ac:dyDescent="0.25"/>
  <cols>
    <col min="1" max="1" width="23.5703125" style="390" customWidth="1"/>
    <col min="2" max="5" width="16.7109375" style="390" customWidth="1"/>
    <col min="6" max="6" width="17.28515625" style="390" customWidth="1" outlineLevel="1"/>
    <col min="7" max="9" width="16.7109375" style="390" customWidth="1"/>
    <col min="10" max="10" width="16.5703125" style="390" customWidth="1" outlineLevel="1"/>
    <col min="11" max="13" width="16.7109375" style="390" customWidth="1"/>
    <col min="14" max="16" width="16.5703125" style="390" customWidth="1" outlineLevel="1"/>
    <col min="17" max="19" width="16.28515625" style="390" customWidth="1"/>
    <col min="20" max="22" width="16.7109375" style="390" customWidth="1"/>
    <col min="23" max="237" width="8.85546875" style="390"/>
    <col min="238" max="238" width="23.5703125" style="390" customWidth="1"/>
    <col min="239" max="246" width="16.7109375" style="390" customWidth="1"/>
    <col min="247" max="252" width="16.5703125" style="390" customWidth="1"/>
    <col min="253" max="254" width="15.7109375" style="390" customWidth="1"/>
    <col min="255" max="258" width="16.7109375" style="390" customWidth="1"/>
    <col min="259" max="259" width="16.5703125" style="390" customWidth="1"/>
    <col min="260" max="261" width="15.7109375" style="390" customWidth="1"/>
    <col min="262" max="267" width="16.7109375" style="390" customWidth="1"/>
    <col min="268" max="270" width="16.5703125" style="390" customWidth="1"/>
    <col min="271" max="272" width="15.7109375" style="390" customWidth="1"/>
    <col min="273" max="275" width="16.28515625" style="390" customWidth="1"/>
    <col min="276" max="278" width="16.7109375" style="390" customWidth="1"/>
    <col min="279" max="493" width="8.85546875" style="390"/>
    <col min="494" max="494" width="23.5703125" style="390" customWidth="1"/>
    <col min="495" max="502" width="16.7109375" style="390" customWidth="1"/>
    <col min="503" max="508" width="16.5703125" style="390" customWidth="1"/>
    <col min="509" max="510" width="15.7109375" style="390" customWidth="1"/>
    <col min="511" max="514" width="16.7109375" style="390" customWidth="1"/>
    <col min="515" max="515" width="16.5703125" style="390" customWidth="1"/>
    <col min="516" max="517" width="15.7109375" style="390" customWidth="1"/>
    <col min="518" max="523" width="16.7109375" style="390" customWidth="1"/>
    <col min="524" max="526" width="16.5703125" style="390" customWidth="1"/>
    <col min="527" max="528" width="15.7109375" style="390" customWidth="1"/>
    <col min="529" max="531" width="16.28515625" style="390" customWidth="1"/>
    <col min="532" max="534" width="16.7109375" style="390" customWidth="1"/>
    <col min="535" max="749" width="8.85546875" style="390"/>
    <col min="750" max="750" width="23.5703125" style="390" customWidth="1"/>
    <col min="751" max="758" width="16.7109375" style="390" customWidth="1"/>
    <col min="759" max="764" width="16.5703125" style="390" customWidth="1"/>
    <col min="765" max="766" width="15.7109375" style="390" customWidth="1"/>
    <col min="767" max="770" width="16.7109375" style="390" customWidth="1"/>
    <col min="771" max="771" width="16.5703125" style="390" customWidth="1"/>
    <col min="772" max="773" width="15.7109375" style="390" customWidth="1"/>
    <col min="774" max="779" width="16.7109375" style="390" customWidth="1"/>
    <col min="780" max="782" width="16.5703125" style="390" customWidth="1"/>
    <col min="783" max="784" width="15.7109375" style="390" customWidth="1"/>
    <col min="785" max="787" width="16.28515625" style="390" customWidth="1"/>
    <col min="788" max="790" width="16.7109375" style="390" customWidth="1"/>
    <col min="791" max="1005" width="8.85546875" style="390"/>
    <col min="1006" max="1006" width="23.5703125" style="390" customWidth="1"/>
    <col min="1007" max="1014" width="16.7109375" style="390" customWidth="1"/>
    <col min="1015" max="1020" width="16.5703125" style="390" customWidth="1"/>
    <col min="1021" max="1022" width="15.7109375" style="390" customWidth="1"/>
    <col min="1023" max="1026" width="16.7109375" style="390" customWidth="1"/>
    <col min="1027" max="1027" width="16.5703125" style="390" customWidth="1"/>
    <col min="1028" max="1029" width="15.7109375" style="390" customWidth="1"/>
    <col min="1030" max="1035" width="16.7109375" style="390" customWidth="1"/>
    <col min="1036" max="1038" width="16.5703125" style="390" customWidth="1"/>
    <col min="1039" max="1040" width="15.7109375" style="390" customWidth="1"/>
    <col min="1041" max="1043" width="16.28515625" style="390" customWidth="1"/>
    <col min="1044" max="1046" width="16.7109375" style="390" customWidth="1"/>
    <col min="1047" max="1261" width="8.85546875" style="390"/>
    <col min="1262" max="1262" width="23.5703125" style="390" customWidth="1"/>
    <col min="1263" max="1270" width="16.7109375" style="390" customWidth="1"/>
    <col min="1271" max="1276" width="16.5703125" style="390" customWidth="1"/>
    <col min="1277" max="1278" width="15.7109375" style="390" customWidth="1"/>
    <col min="1279" max="1282" width="16.7109375" style="390" customWidth="1"/>
    <col min="1283" max="1283" width="16.5703125" style="390" customWidth="1"/>
    <col min="1284" max="1285" width="15.7109375" style="390" customWidth="1"/>
    <col min="1286" max="1291" width="16.7109375" style="390" customWidth="1"/>
    <col min="1292" max="1294" width="16.5703125" style="390" customWidth="1"/>
    <col min="1295" max="1296" width="15.7109375" style="390" customWidth="1"/>
    <col min="1297" max="1299" width="16.28515625" style="390" customWidth="1"/>
    <col min="1300" max="1302" width="16.7109375" style="390" customWidth="1"/>
    <col min="1303" max="1517" width="8.85546875" style="390"/>
    <col min="1518" max="1518" width="23.5703125" style="390" customWidth="1"/>
    <col min="1519" max="1526" width="16.7109375" style="390" customWidth="1"/>
    <col min="1527" max="1532" width="16.5703125" style="390" customWidth="1"/>
    <col min="1533" max="1534" width="15.7109375" style="390" customWidth="1"/>
    <col min="1535" max="1538" width="16.7109375" style="390" customWidth="1"/>
    <col min="1539" max="1539" width="16.5703125" style="390" customWidth="1"/>
    <col min="1540" max="1541" width="15.7109375" style="390" customWidth="1"/>
    <col min="1542" max="1547" width="16.7109375" style="390" customWidth="1"/>
    <col min="1548" max="1550" width="16.5703125" style="390" customWidth="1"/>
    <col min="1551" max="1552" width="15.7109375" style="390" customWidth="1"/>
    <col min="1553" max="1555" width="16.28515625" style="390" customWidth="1"/>
    <col min="1556" max="1558" width="16.7109375" style="390" customWidth="1"/>
    <col min="1559" max="1773" width="8.85546875" style="390"/>
    <col min="1774" max="1774" width="23.5703125" style="390" customWidth="1"/>
    <col min="1775" max="1782" width="16.7109375" style="390" customWidth="1"/>
    <col min="1783" max="1788" width="16.5703125" style="390" customWidth="1"/>
    <col min="1789" max="1790" width="15.7109375" style="390" customWidth="1"/>
    <col min="1791" max="1794" width="16.7109375" style="390" customWidth="1"/>
    <col min="1795" max="1795" width="16.5703125" style="390" customWidth="1"/>
    <col min="1796" max="1797" width="15.7109375" style="390" customWidth="1"/>
    <col min="1798" max="1803" width="16.7109375" style="390" customWidth="1"/>
    <col min="1804" max="1806" width="16.5703125" style="390" customWidth="1"/>
    <col min="1807" max="1808" width="15.7109375" style="390" customWidth="1"/>
    <col min="1809" max="1811" width="16.28515625" style="390" customWidth="1"/>
    <col min="1812" max="1814" width="16.7109375" style="390" customWidth="1"/>
    <col min="1815" max="2029" width="8.85546875" style="390"/>
    <col min="2030" max="2030" width="23.5703125" style="390" customWidth="1"/>
    <col min="2031" max="2038" width="16.7109375" style="390" customWidth="1"/>
    <col min="2039" max="2044" width="16.5703125" style="390" customWidth="1"/>
    <col min="2045" max="2046" width="15.7109375" style="390" customWidth="1"/>
    <col min="2047" max="2050" width="16.7109375" style="390" customWidth="1"/>
    <col min="2051" max="2051" width="16.5703125" style="390" customWidth="1"/>
    <col min="2052" max="2053" width="15.7109375" style="390" customWidth="1"/>
    <col min="2054" max="2059" width="16.7109375" style="390" customWidth="1"/>
    <col min="2060" max="2062" width="16.5703125" style="390" customWidth="1"/>
    <col min="2063" max="2064" width="15.7109375" style="390" customWidth="1"/>
    <col min="2065" max="2067" width="16.28515625" style="390" customWidth="1"/>
    <col min="2068" max="2070" width="16.7109375" style="390" customWidth="1"/>
    <col min="2071" max="2285" width="8.85546875" style="390"/>
    <col min="2286" max="2286" width="23.5703125" style="390" customWidth="1"/>
    <col min="2287" max="2294" width="16.7109375" style="390" customWidth="1"/>
    <col min="2295" max="2300" width="16.5703125" style="390" customWidth="1"/>
    <col min="2301" max="2302" width="15.7109375" style="390" customWidth="1"/>
    <col min="2303" max="2306" width="16.7109375" style="390" customWidth="1"/>
    <col min="2307" max="2307" width="16.5703125" style="390" customWidth="1"/>
    <col min="2308" max="2309" width="15.7109375" style="390" customWidth="1"/>
    <col min="2310" max="2315" width="16.7109375" style="390" customWidth="1"/>
    <col min="2316" max="2318" width="16.5703125" style="390" customWidth="1"/>
    <col min="2319" max="2320" width="15.7109375" style="390" customWidth="1"/>
    <col min="2321" max="2323" width="16.28515625" style="390" customWidth="1"/>
    <col min="2324" max="2326" width="16.7109375" style="390" customWidth="1"/>
    <col min="2327" max="2541" width="8.85546875" style="390"/>
    <col min="2542" max="2542" width="23.5703125" style="390" customWidth="1"/>
    <col min="2543" max="2550" width="16.7109375" style="390" customWidth="1"/>
    <col min="2551" max="2556" width="16.5703125" style="390" customWidth="1"/>
    <col min="2557" max="2558" width="15.7109375" style="390" customWidth="1"/>
    <col min="2559" max="2562" width="16.7109375" style="390" customWidth="1"/>
    <col min="2563" max="2563" width="16.5703125" style="390" customWidth="1"/>
    <col min="2564" max="2565" width="15.7109375" style="390" customWidth="1"/>
    <col min="2566" max="2571" width="16.7109375" style="390" customWidth="1"/>
    <col min="2572" max="2574" width="16.5703125" style="390" customWidth="1"/>
    <col min="2575" max="2576" width="15.7109375" style="390" customWidth="1"/>
    <col min="2577" max="2579" width="16.28515625" style="390" customWidth="1"/>
    <col min="2580" max="2582" width="16.7109375" style="390" customWidth="1"/>
    <col min="2583" max="2797" width="8.85546875" style="390"/>
    <col min="2798" max="2798" width="23.5703125" style="390" customWidth="1"/>
    <col min="2799" max="2806" width="16.7109375" style="390" customWidth="1"/>
    <col min="2807" max="2812" width="16.5703125" style="390" customWidth="1"/>
    <col min="2813" max="2814" width="15.7109375" style="390" customWidth="1"/>
    <col min="2815" max="2818" width="16.7109375" style="390" customWidth="1"/>
    <col min="2819" max="2819" width="16.5703125" style="390" customWidth="1"/>
    <col min="2820" max="2821" width="15.7109375" style="390" customWidth="1"/>
    <col min="2822" max="2827" width="16.7109375" style="390" customWidth="1"/>
    <col min="2828" max="2830" width="16.5703125" style="390" customWidth="1"/>
    <col min="2831" max="2832" width="15.7109375" style="390" customWidth="1"/>
    <col min="2833" max="2835" width="16.28515625" style="390" customWidth="1"/>
    <col min="2836" max="2838" width="16.7109375" style="390" customWidth="1"/>
    <col min="2839" max="3053" width="8.85546875" style="390"/>
    <col min="3054" max="3054" width="23.5703125" style="390" customWidth="1"/>
    <col min="3055" max="3062" width="16.7109375" style="390" customWidth="1"/>
    <col min="3063" max="3068" width="16.5703125" style="390" customWidth="1"/>
    <col min="3069" max="3070" width="15.7109375" style="390" customWidth="1"/>
    <col min="3071" max="3074" width="16.7109375" style="390" customWidth="1"/>
    <col min="3075" max="3075" width="16.5703125" style="390" customWidth="1"/>
    <col min="3076" max="3077" width="15.7109375" style="390" customWidth="1"/>
    <col min="3078" max="3083" width="16.7109375" style="390" customWidth="1"/>
    <col min="3084" max="3086" width="16.5703125" style="390" customWidth="1"/>
    <col min="3087" max="3088" width="15.7109375" style="390" customWidth="1"/>
    <col min="3089" max="3091" width="16.28515625" style="390" customWidth="1"/>
    <col min="3092" max="3094" width="16.7109375" style="390" customWidth="1"/>
    <col min="3095" max="3309" width="8.85546875" style="390"/>
    <col min="3310" max="3310" width="23.5703125" style="390" customWidth="1"/>
    <col min="3311" max="3318" width="16.7109375" style="390" customWidth="1"/>
    <col min="3319" max="3324" width="16.5703125" style="390" customWidth="1"/>
    <col min="3325" max="3326" width="15.7109375" style="390" customWidth="1"/>
    <col min="3327" max="3330" width="16.7109375" style="390" customWidth="1"/>
    <col min="3331" max="3331" width="16.5703125" style="390" customWidth="1"/>
    <col min="3332" max="3333" width="15.7109375" style="390" customWidth="1"/>
    <col min="3334" max="3339" width="16.7109375" style="390" customWidth="1"/>
    <col min="3340" max="3342" width="16.5703125" style="390" customWidth="1"/>
    <col min="3343" max="3344" width="15.7109375" style="390" customWidth="1"/>
    <col min="3345" max="3347" width="16.28515625" style="390" customWidth="1"/>
    <col min="3348" max="3350" width="16.7109375" style="390" customWidth="1"/>
    <col min="3351" max="3565" width="8.85546875" style="390"/>
    <col min="3566" max="3566" width="23.5703125" style="390" customWidth="1"/>
    <col min="3567" max="3574" width="16.7109375" style="390" customWidth="1"/>
    <col min="3575" max="3580" width="16.5703125" style="390" customWidth="1"/>
    <col min="3581" max="3582" width="15.7109375" style="390" customWidth="1"/>
    <col min="3583" max="3586" width="16.7109375" style="390" customWidth="1"/>
    <col min="3587" max="3587" width="16.5703125" style="390" customWidth="1"/>
    <col min="3588" max="3589" width="15.7109375" style="390" customWidth="1"/>
    <col min="3590" max="3595" width="16.7109375" style="390" customWidth="1"/>
    <col min="3596" max="3598" width="16.5703125" style="390" customWidth="1"/>
    <col min="3599" max="3600" width="15.7109375" style="390" customWidth="1"/>
    <col min="3601" max="3603" width="16.28515625" style="390" customWidth="1"/>
    <col min="3604" max="3606" width="16.7109375" style="390" customWidth="1"/>
    <col min="3607" max="3821" width="8.85546875" style="390"/>
    <col min="3822" max="3822" width="23.5703125" style="390" customWidth="1"/>
    <col min="3823" max="3830" width="16.7109375" style="390" customWidth="1"/>
    <col min="3831" max="3836" width="16.5703125" style="390" customWidth="1"/>
    <col min="3837" max="3838" width="15.7109375" style="390" customWidth="1"/>
    <col min="3839" max="3842" width="16.7109375" style="390" customWidth="1"/>
    <col min="3843" max="3843" width="16.5703125" style="390" customWidth="1"/>
    <col min="3844" max="3845" width="15.7109375" style="390" customWidth="1"/>
    <col min="3846" max="3851" width="16.7109375" style="390" customWidth="1"/>
    <col min="3852" max="3854" width="16.5703125" style="390" customWidth="1"/>
    <col min="3855" max="3856" width="15.7109375" style="390" customWidth="1"/>
    <col min="3857" max="3859" width="16.28515625" style="390" customWidth="1"/>
    <col min="3860" max="3862" width="16.7109375" style="390" customWidth="1"/>
    <col min="3863" max="4077" width="8.85546875" style="390"/>
    <col min="4078" max="4078" width="23.5703125" style="390" customWidth="1"/>
    <col min="4079" max="4086" width="16.7109375" style="390" customWidth="1"/>
    <col min="4087" max="4092" width="16.5703125" style="390" customWidth="1"/>
    <col min="4093" max="4094" width="15.7109375" style="390" customWidth="1"/>
    <col min="4095" max="4098" width="16.7109375" style="390" customWidth="1"/>
    <col min="4099" max="4099" width="16.5703125" style="390" customWidth="1"/>
    <col min="4100" max="4101" width="15.7109375" style="390" customWidth="1"/>
    <col min="4102" max="4107" width="16.7109375" style="390" customWidth="1"/>
    <col min="4108" max="4110" width="16.5703125" style="390" customWidth="1"/>
    <col min="4111" max="4112" width="15.7109375" style="390" customWidth="1"/>
    <col min="4113" max="4115" width="16.28515625" style="390" customWidth="1"/>
    <col min="4116" max="4118" width="16.7109375" style="390" customWidth="1"/>
    <col min="4119" max="4333" width="8.85546875" style="390"/>
    <col min="4334" max="4334" width="23.5703125" style="390" customWidth="1"/>
    <col min="4335" max="4342" width="16.7109375" style="390" customWidth="1"/>
    <col min="4343" max="4348" width="16.5703125" style="390" customWidth="1"/>
    <col min="4349" max="4350" width="15.7109375" style="390" customWidth="1"/>
    <col min="4351" max="4354" width="16.7109375" style="390" customWidth="1"/>
    <col min="4355" max="4355" width="16.5703125" style="390" customWidth="1"/>
    <col min="4356" max="4357" width="15.7109375" style="390" customWidth="1"/>
    <col min="4358" max="4363" width="16.7109375" style="390" customWidth="1"/>
    <col min="4364" max="4366" width="16.5703125" style="390" customWidth="1"/>
    <col min="4367" max="4368" width="15.7109375" style="390" customWidth="1"/>
    <col min="4369" max="4371" width="16.28515625" style="390" customWidth="1"/>
    <col min="4372" max="4374" width="16.7109375" style="390" customWidth="1"/>
    <col min="4375" max="4589" width="8.85546875" style="390"/>
    <col min="4590" max="4590" width="23.5703125" style="390" customWidth="1"/>
    <col min="4591" max="4598" width="16.7109375" style="390" customWidth="1"/>
    <col min="4599" max="4604" width="16.5703125" style="390" customWidth="1"/>
    <col min="4605" max="4606" width="15.7109375" style="390" customWidth="1"/>
    <col min="4607" max="4610" width="16.7109375" style="390" customWidth="1"/>
    <col min="4611" max="4611" width="16.5703125" style="390" customWidth="1"/>
    <col min="4612" max="4613" width="15.7109375" style="390" customWidth="1"/>
    <col min="4614" max="4619" width="16.7109375" style="390" customWidth="1"/>
    <col min="4620" max="4622" width="16.5703125" style="390" customWidth="1"/>
    <col min="4623" max="4624" width="15.7109375" style="390" customWidth="1"/>
    <col min="4625" max="4627" width="16.28515625" style="390" customWidth="1"/>
    <col min="4628" max="4630" width="16.7109375" style="390" customWidth="1"/>
    <col min="4631" max="4845" width="8.85546875" style="390"/>
    <col min="4846" max="4846" width="23.5703125" style="390" customWidth="1"/>
    <col min="4847" max="4854" width="16.7109375" style="390" customWidth="1"/>
    <col min="4855" max="4860" width="16.5703125" style="390" customWidth="1"/>
    <col min="4861" max="4862" width="15.7109375" style="390" customWidth="1"/>
    <col min="4863" max="4866" width="16.7109375" style="390" customWidth="1"/>
    <col min="4867" max="4867" width="16.5703125" style="390" customWidth="1"/>
    <col min="4868" max="4869" width="15.7109375" style="390" customWidth="1"/>
    <col min="4870" max="4875" width="16.7109375" style="390" customWidth="1"/>
    <col min="4876" max="4878" width="16.5703125" style="390" customWidth="1"/>
    <col min="4879" max="4880" width="15.7109375" style="390" customWidth="1"/>
    <col min="4881" max="4883" width="16.28515625" style="390" customWidth="1"/>
    <col min="4884" max="4886" width="16.7109375" style="390" customWidth="1"/>
    <col min="4887" max="5101" width="8.85546875" style="390"/>
    <col min="5102" max="5102" width="23.5703125" style="390" customWidth="1"/>
    <col min="5103" max="5110" width="16.7109375" style="390" customWidth="1"/>
    <col min="5111" max="5116" width="16.5703125" style="390" customWidth="1"/>
    <col min="5117" max="5118" width="15.7109375" style="390" customWidth="1"/>
    <col min="5119" max="5122" width="16.7109375" style="390" customWidth="1"/>
    <col min="5123" max="5123" width="16.5703125" style="390" customWidth="1"/>
    <col min="5124" max="5125" width="15.7109375" style="390" customWidth="1"/>
    <col min="5126" max="5131" width="16.7109375" style="390" customWidth="1"/>
    <col min="5132" max="5134" width="16.5703125" style="390" customWidth="1"/>
    <col min="5135" max="5136" width="15.7109375" style="390" customWidth="1"/>
    <col min="5137" max="5139" width="16.28515625" style="390" customWidth="1"/>
    <col min="5140" max="5142" width="16.7109375" style="390" customWidth="1"/>
    <col min="5143" max="5357" width="8.85546875" style="390"/>
    <col min="5358" max="5358" width="23.5703125" style="390" customWidth="1"/>
    <col min="5359" max="5366" width="16.7109375" style="390" customWidth="1"/>
    <col min="5367" max="5372" width="16.5703125" style="390" customWidth="1"/>
    <col min="5373" max="5374" width="15.7109375" style="390" customWidth="1"/>
    <col min="5375" max="5378" width="16.7109375" style="390" customWidth="1"/>
    <col min="5379" max="5379" width="16.5703125" style="390" customWidth="1"/>
    <col min="5380" max="5381" width="15.7109375" style="390" customWidth="1"/>
    <col min="5382" max="5387" width="16.7109375" style="390" customWidth="1"/>
    <col min="5388" max="5390" width="16.5703125" style="390" customWidth="1"/>
    <col min="5391" max="5392" width="15.7109375" style="390" customWidth="1"/>
    <col min="5393" max="5395" width="16.28515625" style="390" customWidth="1"/>
    <col min="5396" max="5398" width="16.7109375" style="390" customWidth="1"/>
    <col min="5399" max="5613" width="8.85546875" style="390"/>
    <col min="5614" max="5614" width="23.5703125" style="390" customWidth="1"/>
    <col min="5615" max="5622" width="16.7109375" style="390" customWidth="1"/>
    <col min="5623" max="5628" width="16.5703125" style="390" customWidth="1"/>
    <col min="5629" max="5630" width="15.7109375" style="390" customWidth="1"/>
    <col min="5631" max="5634" width="16.7109375" style="390" customWidth="1"/>
    <col min="5635" max="5635" width="16.5703125" style="390" customWidth="1"/>
    <col min="5636" max="5637" width="15.7109375" style="390" customWidth="1"/>
    <col min="5638" max="5643" width="16.7109375" style="390" customWidth="1"/>
    <col min="5644" max="5646" width="16.5703125" style="390" customWidth="1"/>
    <col min="5647" max="5648" width="15.7109375" style="390" customWidth="1"/>
    <col min="5649" max="5651" width="16.28515625" style="390" customWidth="1"/>
    <col min="5652" max="5654" width="16.7109375" style="390" customWidth="1"/>
    <col min="5655" max="5869" width="8.85546875" style="390"/>
    <col min="5870" max="5870" width="23.5703125" style="390" customWidth="1"/>
    <col min="5871" max="5878" width="16.7109375" style="390" customWidth="1"/>
    <col min="5879" max="5884" width="16.5703125" style="390" customWidth="1"/>
    <col min="5885" max="5886" width="15.7109375" style="390" customWidth="1"/>
    <col min="5887" max="5890" width="16.7109375" style="390" customWidth="1"/>
    <col min="5891" max="5891" width="16.5703125" style="390" customWidth="1"/>
    <col min="5892" max="5893" width="15.7109375" style="390" customWidth="1"/>
    <col min="5894" max="5899" width="16.7109375" style="390" customWidth="1"/>
    <col min="5900" max="5902" width="16.5703125" style="390" customWidth="1"/>
    <col min="5903" max="5904" width="15.7109375" style="390" customWidth="1"/>
    <col min="5905" max="5907" width="16.28515625" style="390" customWidth="1"/>
    <col min="5908" max="5910" width="16.7109375" style="390" customWidth="1"/>
    <col min="5911" max="6125" width="8.85546875" style="390"/>
    <col min="6126" max="6126" width="23.5703125" style="390" customWidth="1"/>
    <col min="6127" max="6134" width="16.7109375" style="390" customWidth="1"/>
    <col min="6135" max="6140" width="16.5703125" style="390" customWidth="1"/>
    <col min="6141" max="6142" width="15.7109375" style="390" customWidth="1"/>
    <col min="6143" max="6146" width="16.7109375" style="390" customWidth="1"/>
    <col min="6147" max="6147" width="16.5703125" style="390" customWidth="1"/>
    <col min="6148" max="6149" width="15.7109375" style="390" customWidth="1"/>
    <col min="6150" max="6155" width="16.7109375" style="390" customWidth="1"/>
    <col min="6156" max="6158" width="16.5703125" style="390" customWidth="1"/>
    <col min="6159" max="6160" width="15.7109375" style="390" customWidth="1"/>
    <col min="6161" max="6163" width="16.28515625" style="390" customWidth="1"/>
    <col min="6164" max="6166" width="16.7109375" style="390" customWidth="1"/>
    <col min="6167" max="6381" width="8.85546875" style="390"/>
    <col min="6382" max="6382" width="23.5703125" style="390" customWidth="1"/>
    <col min="6383" max="6390" width="16.7109375" style="390" customWidth="1"/>
    <col min="6391" max="6396" width="16.5703125" style="390" customWidth="1"/>
    <col min="6397" max="6398" width="15.7109375" style="390" customWidth="1"/>
    <col min="6399" max="6402" width="16.7109375" style="390" customWidth="1"/>
    <col min="6403" max="6403" width="16.5703125" style="390" customWidth="1"/>
    <col min="6404" max="6405" width="15.7109375" style="390" customWidth="1"/>
    <col min="6406" max="6411" width="16.7109375" style="390" customWidth="1"/>
    <col min="6412" max="6414" width="16.5703125" style="390" customWidth="1"/>
    <col min="6415" max="6416" width="15.7109375" style="390" customWidth="1"/>
    <col min="6417" max="6419" width="16.28515625" style="390" customWidth="1"/>
    <col min="6420" max="6422" width="16.7109375" style="390" customWidth="1"/>
    <col min="6423" max="6637" width="8.85546875" style="390"/>
    <col min="6638" max="6638" width="23.5703125" style="390" customWidth="1"/>
    <col min="6639" max="6646" width="16.7109375" style="390" customWidth="1"/>
    <col min="6647" max="6652" width="16.5703125" style="390" customWidth="1"/>
    <col min="6653" max="6654" width="15.7109375" style="390" customWidth="1"/>
    <col min="6655" max="6658" width="16.7109375" style="390" customWidth="1"/>
    <col min="6659" max="6659" width="16.5703125" style="390" customWidth="1"/>
    <col min="6660" max="6661" width="15.7109375" style="390" customWidth="1"/>
    <col min="6662" max="6667" width="16.7109375" style="390" customWidth="1"/>
    <col min="6668" max="6670" width="16.5703125" style="390" customWidth="1"/>
    <col min="6671" max="6672" width="15.7109375" style="390" customWidth="1"/>
    <col min="6673" max="6675" width="16.28515625" style="390" customWidth="1"/>
    <col min="6676" max="6678" width="16.7109375" style="390" customWidth="1"/>
    <col min="6679" max="6893" width="8.85546875" style="390"/>
    <col min="6894" max="6894" width="23.5703125" style="390" customWidth="1"/>
    <col min="6895" max="6902" width="16.7109375" style="390" customWidth="1"/>
    <col min="6903" max="6908" width="16.5703125" style="390" customWidth="1"/>
    <col min="6909" max="6910" width="15.7109375" style="390" customWidth="1"/>
    <col min="6911" max="6914" width="16.7109375" style="390" customWidth="1"/>
    <col min="6915" max="6915" width="16.5703125" style="390" customWidth="1"/>
    <col min="6916" max="6917" width="15.7109375" style="390" customWidth="1"/>
    <col min="6918" max="6923" width="16.7109375" style="390" customWidth="1"/>
    <col min="6924" max="6926" width="16.5703125" style="390" customWidth="1"/>
    <col min="6927" max="6928" width="15.7109375" style="390" customWidth="1"/>
    <col min="6929" max="6931" width="16.28515625" style="390" customWidth="1"/>
    <col min="6932" max="6934" width="16.7109375" style="390" customWidth="1"/>
    <col min="6935" max="7149" width="8.85546875" style="390"/>
    <col min="7150" max="7150" width="23.5703125" style="390" customWidth="1"/>
    <col min="7151" max="7158" width="16.7109375" style="390" customWidth="1"/>
    <col min="7159" max="7164" width="16.5703125" style="390" customWidth="1"/>
    <col min="7165" max="7166" width="15.7109375" style="390" customWidth="1"/>
    <col min="7167" max="7170" width="16.7109375" style="390" customWidth="1"/>
    <col min="7171" max="7171" width="16.5703125" style="390" customWidth="1"/>
    <col min="7172" max="7173" width="15.7109375" style="390" customWidth="1"/>
    <col min="7174" max="7179" width="16.7109375" style="390" customWidth="1"/>
    <col min="7180" max="7182" width="16.5703125" style="390" customWidth="1"/>
    <col min="7183" max="7184" width="15.7109375" style="390" customWidth="1"/>
    <col min="7185" max="7187" width="16.28515625" style="390" customWidth="1"/>
    <col min="7188" max="7190" width="16.7109375" style="390" customWidth="1"/>
    <col min="7191" max="7405" width="8.85546875" style="390"/>
    <col min="7406" max="7406" width="23.5703125" style="390" customWidth="1"/>
    <col min="7407" max="7414" width="16.7109375" style="390" customWidth="1"/>
    <col min="7415" max="7420" width="16.5703125" style="390" customWidth="1"/>
    <col min="7421" max="7422" width="15.7109375" style="390" customWidth="1"/>
    <col min="7423" max="7426" width="16.7109375" style="390" customWidth="1"/>
    <col min="7427" max="7427" width="16.5703125" style="390" customWidth="1"/>
    <col min="7428" max="7429" width="15.7109375" style="390" customWidth="1"/>
    <col min="7430" max="7435" width="16.7109375" style="390" customWidth="1"/>
    <col min="7436" max="7438" width="16.5703125" style="390" customWidth="1"/>
    <col min="7439" max="7440" width="15.7109375" style="390" customWidth="1"/>
    <col min="7441" max="7443" width="16.28515625" style="390" customWidth="1"/>
    <col min="7444" max="7446" width="16.7109375" style="390" customWidth="1"/>
    <col min="7447" max="7661" width="8.85546875" style="390"/>
    <col min="7662" max="7662" width="23.5703125" style="390" customWidth="1"/>
    <col min="7663" max="7670" width="16.7109375" style="390" customWidth="1"/>
    <col min="7671" max="7676" width="16.5703125" style="390" customWidth="1"/>
    <col min="7677" max="7678" width="15.7109375" style="390" customWidth="1"/>
    <col min="7679" max="7682" width="16.7109375" style="390" customWidth="1"/>
    <col min="7683" max="7683" width="16.5703125" style="390" customWidth="1"/>
    <col min="7684" max="7685" width="15.7109375" style="390" customWidth="1"/>
    <col min="7686" max="7691" width="16.7109375" style="390" customWidth="1"/>
    <col min="7692" max="7694" width="16.5703125" style="390" customWidth="1"/>
    <col min="7695" max="7696" width="15.7109375" style="390" customWidth="1"/>
    <col min="7697" max="7699" width="16.28515625" style="390" customWidth="1"/>
    <col min="7700" max="7702" width="16.7109375" style="390" customWidth="1"/>
    <col min="7703" max="7917" width="8.85546875" style="390"/>
    <col min="7918" max="7918" width="23.5703125" style="390" customWidth="1"/>
    <col min="7919" max="7926" width="16.7109375" style="390" customWidth="1"/>
    <col min="7927" max="7932" width="16.5703125" style="390" customWidth="1"/>
    <col min="7933" max="7934" width="15.7109375" style="390" customWidth="1"/>
    <col min="7935" max="7938" width="16.7109375" style="390" customWidth="1"/>
    <col min="7939" max="7939" width="16.5703125" style="390" customWidth="1"/>
    <col min="7940" max="7941" width="15.7109375" style="390" customWidth="1"/>
    <col min="7942" max="7947" width="16.7109375" style="390" customWidth="1"/>
    <col min="7948" max="7950" width="16.5703125" style="390" customWidth="1"/>
    <col min="7951" max="7952" width="15.7109375" style="390" customWidth="1"/>
    <col min="7953" max="7955" width="16.28515625" style="390" customWidth="1"/>
    <col min="7956" max="7958" width="16.7109375" style="390" customWidth="1"/>
    <col min="7959" max="8173" width="8.85546875" style="390"/>
    <col min="8174" max="8174" width="23.5703125" style="390" customWidth="1"/>
    <col min="8175" max="8182" width="16.7109375" style="390" customWidth="1"/>
    <col min="8183" max="8188" width="16.5703125" style="390" customWidth="1"/>
    <col min="8189" max="8190" width="15.7109375" style="390" customWidth="1"/>
    <col min="8191" max="8194" width="16.7109375" style="390" customWidth="1"/>
    <col min="8195" max="8195" width="16.5703125" style="390" customWidth="1"/>
    <col min="8196" max="8197" width="15.7109375" style="390" customWidth="1"/>
    <col min="8198" max="8203" width="16.7109375" style="390" customWidth="1"/>
    <col min="8204" max="8206" width="16.5703125" style="390" customWidth="1"/>
    <col min="8207" max="8208" width="15.7109375" style="390" customWidth="1"/>
    <col min="8209" max="8211" width="16.28515625" style="390" customWidth="1"/>
    <col min="8212" max="8214" width="16.7109375" style="390" customWidth="1"/>
    <col min="8215" max="8429" width="8.85546875" style="390"/>
    <col min="8430" max="8430" width="23.5703125" style="390" customWidth="1"/>
    <col min="8431" max="8438" width="16.7109375" style="390" customWidth="1"/>
    <col min="8439" max="8444" width="16.5703125" style="390" customWidth="1"/>
    <col min="8445" max="8446" width="15.7109375" style="390" customWidth="1"/>
    <col min="8447" max="8450" width="16.7109375" style="390" customWidth="1"/>
    <col min="8451" max="8451" width="16.5703125" style="390" customWidth="1"/>
    <col min="8452" max="8453" width="15.7109375" style="390" customWidth="1"/>
    <col min="8454" max="8459" width="16.7109375" style="390" customWidth="1"/>
    <col min="8460" max="8462" width="16.5703125" style="390" customWidth="1"/>
    <col min="8463" max="8464" width="15.7109375" style="390" customWidth="1"/>
    <col min="8465" max="8467" width="16.28515625" style="390" customWidth="1"/>
    <col min="8468" max="8470" width="16.7109375" style="390" customWidth="1"/>
    <col min="8471" max="8685" width="8.85546875" style="390"/>
    <col min="8686" max="8686" width="23.5703125" style="390" customWidth="1"/>
    <col min="8687" max="8694" width="16.7109375" style="390" customWidth="1"/>
    <col min="8695" max="8700" width="16.5703125" style="390" customWidth="1"/>
    <col min="8701" max="8702" width="15.7109375" style="390" customWidth="1"/>
    <col min="8703" max="8706" width="16.7109375" style="390" customWidth="1"/>
    <col min="8707" max="8707" width="16.5703125" style="390" customWidth="1"/>
    <col min="8708" max="8709" width="15.7109375" style="390" customWidth="1"/>
    <col min="8710" max="8715" width="16.7109375" style="390" customWidth="1"/>
    <col min="8716" max="8718" width="16.5703125" style="390" customWidth="1"/>
    <col min="8719" max="8720" width="15.7109375" style="390" customWidth="1"/>
    <col min="8721" max="8723" width="16.28515625" style="390" customWidth="1"/>
    <col min="8724" max="8726" width="16.7109375" style="390" customWidth="1"/>
    <col min="8727" max="8941" width="8.85546875" style="390"/>
    <col min="8942" max="8942" width="23.5703125" style="390" customWidth="1"/>
    <col min="8943" max="8950" width="16.7109375" style="390" customWidth="1"/>
    <col min="8951" max="8956" width="16.5703125" style="390" customWidth="1"/>
    <col min="8957" max="8958" width="15.7109375" style="390" customWidth="1"/>
    <col min="8959" max="8962" width="16.7109375" style="390" customWidth="1"/>
    <col min="8963" max="8963" width="16.5703125" style="390" customWidth="1"/>
    <col min="8964" max="8965" width="15.7109375" style="390" customWidth="1"/>
    <col min="8966" max="8971" width="16.7109375" style="390" customWidth="1"/>
    <col min="8972" max="8974" width="16.5703125" style="390" customWidth="1"/>
    <col min="8975" max="8976" width="15.7109375" style="390" customWidth="1"/>
    <col min="8977" max="8979" width="16.28515625" style="390" customWidth="1"/>
    <col min="8980" max="8982" width="16.7109375" style="390" customWidth="1"/>
    <col min="8983" max="9197" width="8.85546875" style="390"/>
    <col min="9198" max="9198" width="23.5703125" style="390" customWidth="1"/>
    <col min="9199" max="9206" width="16.7109375" style="390" customWidth="1"/>
    <col min="9207" max="9212" width="16.5703125" style="390" customWidth="1"/>
    <col min="9213" max="9214" width="15.7109375" style="390" customWidth="1"/>
    <col min="9215" max="9218" width="16.7109375" style="390" customWidth="1"/>
    <col min="9219" max="9219" width="16.5703125" style="390" customWidth="1"/>
    <col min="9220" max="9221" width="15.7109375" style="390" customWidth="1"/>
    <col min="9222" max="9227" width="16.7109375" style="390" customWidth="1"/>
    <col min="9228" max="9230" width="16.5703125" style="390" customWidth="1"/>
    <col min="9231" max="9232" width="15.7109375" style="390" customWidth="1"/>
    <col min="9233" max="9235" width="16.28515625" style="390" customWidth="1"/>
    <col min="9236" max="9238" width="16.7109375" style="390" customWidth="1"/>
    <col min="9239" max="9453" width="8.85546875" style="390"/>
    <col min="9454" max="9454" width="23.5703125" style="390" customWidth="1"/>
    <col min="9455" max="9462" width="16.7109375" style="390" customWidth="1"/>
    <col min="9463" max="9468" width="16.5703125" style="390" customWidth="1"/>
    <col min="9469" max="9470" width="15.7109375" style="390" customWidth="1"/>
    <col min="9471" max="9474" width="16.7109375" style="390" customWidth="1"/>
    <col min="9475" max="9475" width="16.5703125" style="390" customWidth="1"/>
    <col min="9476" max="9477" width="15.7109375" style="390" customWidth="1"/>
    <col min="9478" max="9483" width="16.7109375" style="390" customWidth="1"/>
    <col min="9484" max="9486" width="16.5703125" style="390" customWidth="1"/>
    <col min="9487" max="9488" width="15.7109375" style="390" customWidth="1"/>
    <col min="9489" max="9491" width="16.28515625" style="390" customWidth="1"/>
    <col min="9492" max="9494" width="16.7109375" style="390" customWidth="1"/>
    <col min="9495" max="9709" width="8.85546875" style="390"/>
    <col min="9710" max="9710" width="23.5703125" style="390" customWidth="1"/>
    <col min="9711" max="9718" width="16.7109375" style="390" customWidth="1"/>
    <col min="9719" max="9724" width="16.5703125" style="390" customWidth="1"/>
    <col min="9725" max="9726" width="15.7109375" style="390" customWidth="1"/>
    <col min="9727" max="9730" width="16.7109375" style="390" customWidth="1"/>
    <col min="9731" max="9731" width="16.5703125" style="390" customWidth="1"/>
    <col min="9732" max="9733" width="15.7109375" style="390" customWidth="1"/>
    <col min="9734" max="9739" width="16.7109375" style="390" customWidth="1"/>
    <col min="9740" max="9742" width="16.5703125" style="390" customWidth="1"/>
    <col min="9743" max="9744" width="15.7109375" style="390" customWidth="1"/>
    <col min="9745" max="9747" width="16.28515625" style="390" customWidth="1"/>
    <col min="9748" max="9750" width="16.7109375" style="390" customWidth="1"/>
    <col min="9751" max="9965" width="8.85546875" style="390"/>
    <col min="9966" max="9966" width="23.5703125" style="390" customWidth="1"/>
    <col min="9967" max="9974" width="16.7109375" style="390" customWidth="1"/>
    <col min="9975" max="9980" width="16.5703125" style="390" customWidth="1"/>
    <col min="9981" max="9982" width="15.7109375" style="390" customWidth="1"/>
    <col min="9983" max="9986" width="16.7109375" style="390" customWidth="1"/>
    <col min="9987" max="9987" width="16.5703125" style="390" customWidth="1"/>
    <col min="9988" max="9989" width="15.7109375" style="390" customWidth="1"/>
    <col min="9990" max="9995" width="16.7109375" style="390" customWidth="1"/>
    <col min="9996" max="9998" width="16.5703125" style="390" customWidth="1"/>
    <col min="9999" max="10000" width="15.7109375" style="390" customWidth="1"/>
    <col min="10001" max="10003" width="16.28515625" style="390" customWidth="1"/>
    <col min="10004" max="10006" width="16.7109375" style="390" customWidth="1"/>
    <col min="10007" max="10221" width="8.85546875" style="390"/>
    <col min="10222" max="10222" width="23.5703125" style="390" customWidth="1"/>
    <col min="10223" max="10230" width="16.7109375" style="390" customWidth="1"/>
    <col min="10231" max="10236" width="16.5703125" style="390" customWidth="1"/>
    <col min="10237" max="10238" width="15.7109375" style="390" customWidth="1"/>
    <col min="10239" max="10242" width="16.7109375" style="390" customWidth="1"/>
    <col min="10243" max="10243" width="16.5703125" style="390" customWidth="1"/>
    <col min="10244" max="10245" width="15.7109375" style="390" customWidth="1"/>
    <col min="10246" max="10251" width="16.7109375" style="390" customWidth="1"/>
    <col min="10252" max="10254" width="16.5703125" style="390" customWidth="1"/>
    <col min="10255" max="10256" width="15.7109375" style="390" customWidth="1"/>
    <col min="10257" max="10259" width="16.28515625" style="390" customWidth="1"/>
    <col min="10260" max="10262" width="16.7109375" style="390" customWidth="1"/>
    <col min="10263" max="10477" width="8.85546875" style="390"/>
    <col min="10478" max="10478" width="23.5703125" style="390" customWidth="1"/>
    <col min="10479" max="10486" width="16.7109375" style="390" customWidth="1"/>
    <col min="10487" max="10492" width="16.5703125" style="390" customWidth="1"/>
    <col min="10493" max="10494" width="15.7109375" style="390" customWidth="1"/>
    <col min="10495" max="10498" width="16.7109375" style="390" customWidth="1"/>
    <col min="10499" max="10499" width="16.5703125" style="390" customWidth="1"/>
    <col min="10500" max="10501" width="15.7109375" style="390" customWidth="1"/>
    <col min="10502" max="10507" width="16.7109375" style="390" customWidth="1"/>
    <col min="10508" max="10510" width="16.5703125" style="390" customWidth="1"/>
    <col min="10511" max="10512" width="15.7109375" style="390" customWidth="1"/>
    <col min="10513" max="10515" width="16.28515625" style="390" customWidth="1"/>
    <col min="10516" max="10518" width="16.7109375" style="390" customWidth="1"/>
    <col min="10519" max="10733" width="8.85546875" style="390"/>
    <col min="10734" max="10734" width="23.5703125" style="390" customWidth="1"/>
    <col min="10735" max="10742" width="16.7109375" style="390" customWidth="1"/>
    <col min="10743" max="10748" width="16.5703125" style="390" customWidth="1"/>
    <col min="10749" max="10750" width="15.7109375" style="390" customWidth="1"/>
    <col min="10751" max="10754" width="16.7109375" style="390" customWidth="1"/>
    <col min="10755" max="10755" width="16.5703125" style="390" customWidth="1"/>
    <col min="10756" max="10757" width="15.7109375" style="390" customWidth="1"/>
    <col min="10758" max="10763" width="16.7109375" style="390" customWidth="1"/>
    <col min="10764" max="10766" width="16.5703125" style="390" customWidth="1"/>
    <col min="10767" max="10768" width="15.7109375" style="390" customWidth="1"/>
    <col min="10769" max="10771" width="16.28515625" style="390" customWidth="1"/>
    <col min="10772" max="10774" width="16.7109375" style="390" customWidth="1"/>
    <col min="10775" max="10989" width="8.85546875" style="390"/>
    <col min="10990" max="10990" width="23.5703125" style="390" customWidth="1"/>
    <col min="10991" max="10998" width="16.7109375" style="390" customWidth="1"/>
    <col min="10999" max="11004" width="16.5703125" style="390" customWidth="1"/>
    <col min="11005" max="11006" width="15.7109375" style="390" customWidth="1"/>
    <col min="11007" max="11010" width="16.7109375" style="390" customWidth="1"/>
    <col min="11011" max="11011" width="16.5703125" style="390" customWidth="1"/>
    <col min="11012" max="11013" width="15.7109375" style="390" customWidth="1"/>
    <col min="11014" max="11019" width="16.7109375" style="390" customWidth="1"/>
    <col min="11020" max="11022" width="16.5703125" style="390" customWidth="1"/>
    <col min="11023" max="11024" width="15.7109375" style="390" customWidth="1"/>
    <col min="11025" max="11027" width="16.28515625" style="390" customWidth="1"/>
    <col min="11028" max="11030" width="16.7109375" style="390" customWidth="1"/>
    <col min="11031" max="11245" width="8.85546875" style="390"/>
    <col min="11246" max="11246" width="23.5703125" style="390" customWidth="1"/>
    <col min="11247" max="11254" width="16.7109375" style="390" customWidth="1"/>
    <col min="11255" max="11260" width="16.5703125" style="390" customWidth="1"/>
    <col min="11261" max="11262" width="15.7109375" style="390" customWidth="1"/>
    <col min="11263" max="11266" width="16.7109375" style="390" customWidth="1"/>
    <col min="11267" max="11267" width="16.5703125" style="390" customWidth="1"/>
    <col min="11268" max="11269" width="15.7109375" style="390" customWidth="1"/>
    <col min="11270" max="11275" width="16.7109375" style="390" customWidth="1"/>
    <col min="11276" max="11278" width="16.5703125" style="390" customWidth="1"/>
    <col min="11279" max="11280" width="15.7109375" style="390" customWidth="1"/>
    <col min="11281" max="11283" width="16.28515625" style="390" customWidth="1"/>
    <col min="11284" max="11286" width="16.7109375" style="390" customWidth="1"/>
    <col min="11287" max="11501" width="8.85546875" style="390"/>
    <col min="11502" max="11502" width="23.5703125" style="390" customWidth="1"/>
    <col min="11503" max="11510" width="16.7109375" style="390" customWidth="1"/>
    <col min="11511" max="11516" width="16.5703125" style="390" customWidth="1"/>
    <col min="11517" max="11518" width="15.7109375" style="390" customWidth="1"/>
    <col min="11519" max="11522" width="16.7109375" style="390" customWidth="1"/>
    <col min="11523" max="11523" width="16.5703125" style="390" customWidth="1"/>
    <col min="11524" max="11525" width="15.7109375" style="390" customWidth="1"/>
    <col min="11526" max="11531" width="16.7109375" style="390" customWidth="1"/>
    <col min="11532" max="11534" width="16.5703125" style="390" customWidth="1"/>
    <col min="11535" max="11536" width="15.7109375" style="390" customWidth="1"/>
    <col min="11537" max="11539" width="16.28515625" style="390" customWidth="1"/>
    <col min="11540" max="11542" width="16.7109375" style="390" customWidth="1"/>
    <col min="11543" max="11757" width="8.85546875" style="390"/>
    <col min="11758" max="11758" width="23.5703125" style="390" customWidth="1"/>
    <col min="11759" max="11766" width="16.7109375" style="390" customWidth="1"/>
    <col min="11767" max="11772" width="16.5703125" style="390" customWidth="1"/>
    <col min="11773" max="11774" width="15.7109375" style="390" customWidth="1"/>
    <col min="11775" max="11778" width="16.7109375" style="390" customWidth="1"/>
    <col min="11779" max="11779" width="16.5703125" style="390" customWidth="1"/>
    <col min="11780" max="11781" width="15.7109375" style="390" customWidth="1"/>
    <col min="11782" max="11787" width="16.7109375" style="390" customWidth="1"/>
    <col min="11788" max="11790" width="16.5703125" style="390" customWidth="1"/>
    <col min="11791" max="11792" width="15.7109375" style="390" customWidth="1"/>
    <col min="11793" max="11795" width="16.28515625" style="390" customWidth="1"/>
    <col min="11796" max="11798" width="16.7109375" style="390" customWidth="1"/>
    <col min="11799" max="12013" width="8.85546875" style="390"/>
    <col min="12014" max="12014" width="23.5703125" style="390" customWidth="1"/>
    <col min="12015" max="12022" width="16.7109375" style="390" customWidth="1"/>
    <col min="12023" max="12028" width="16.5703125" style="390" customWidth="1"/>
    <col min="12029" max="12030" width="15.7109375" style="390" customWidth="1"/>
    <col min="12031" max="12034" width="16.7109375" style="390" customWidth="1"/>
    <col min="12035" max="12035" width="16.5703125" style="390" customWidth="1"/>
    <col min="12036" max="12037" width="15.7109375" style="390" customWidth="1"/>
    <col min="12038" max="12043" width="16.7109375" style="390" customWidth="1"/>
    <col min="12044" max="12046" width="16.5703125" style="390" customWidth="1"/>
    <col min="12047" max="12048" width="15.7109375" style="390" customWidth="1"/>
    <col min="12049" max="12051" width="16.28515625" style="390" customWidth="1"/>
    <col min="12052" max="12054" width="16.7109375" style="390" customWidth="1"/>
    <col min="12055" max="12269" width="8.85546875" style="390"/>
    <col min="12270" max="12270" width="23.5703125" style="390" customWidth="1"/>
    <col min="12271" max="12278" width="16.7109375" style="390" customWidth="1"/>
    <col min="12279" max="12284" width="16.5703125" style="390" customWidth="1"/>
    <col min="12285" max="12286" width="15.7109375" style="390" customWidth="1"/>
    <col min="12287" max="12290" width="16.7109375" style="390" customWidth="1"/>
    <col min="12291" max="12291" width="16.5703125" style="390" customWidth="1"/>
    <col min="12292" max="12293" width="15.7109375" style="390" customWidth="1"/>
    <col min="12294" max="12299" width="16.7109375" style="390" customWidth="1"/>
    <col min="12300" max="12302" width="16.5703125" style="390" customWidth="1"/>
    <col min="12303" max="12304" width="15.7109375" style="390" customWidth="1"/>
    <col min="12305" max="12307" width="16.28515625" style="390" customWidth="1"/>
    <col min="12308" max="12310" width="16.7109375" style="390" customWidth="1"/>
    <col min="12311" max="12525" width="8.85546875" style="390"/>
    <col min="12526" max="12526" width="23.5703125" style="390" customWidth="1"/>
    <col min="12527" max="12534" width="16.7109375" style="390" customWidth="1"/>
    <col min="12535" max="12540" width="16.5703125" style="390" customWidth="1"/>
    <col min="12541" max="12542" width="15.7109375" style="390" customWidth="1"/>
    <col min="12543" max="12546" width="16.7109375" style="390" customWidth="1"/>
    <col min="12547" max="12547" width="16.5703125" style="390" customWidth="1"/>
    <col min="12548" max="12549" width="15.7109375" style="390" customWidth="1"/>
    <col min="12550" max="12555" width="16.7109375" style="390" customWidth="1"/>
    <col min="12556" max="12558" width="16.5703125" style="390" customWidth="1"/>
    <col min="12559" max="12560" width="15.7109375" style="390" customWidth="1"/>
    <col min="12561" max="12563" width="16.28515625" style="390" customWidth="1"/>
    <col min="12564" max="12566" width="16.7109375" style="390" customWidth="1"/>
    <col min="12567" max="12781" width="8.85546875" style="390"/>
    <col min="12782" max="12782" width="23.5703125" style="390" customWidth="1"/>
    <col min="12783" max="12790" width="16.7109375" style="390" customWidth="1"/>
    <col min="12791" max="12796" width="16.5703125" style="390" customWidth="1"/>
    <col min="12797" max="12798" width="15.7109375" style="390" customWidth="1"/>
    <col min="12799" max="12802" width="16.7109375" style="390" customWidth="1"/>
    <col min="12803" max="12803" width="16.5703125" style="390" customWidth="1"/>
    <col min="12804" max="12805" width="15.7109375" style="390" customWidth="1"/>
    <col min="12806" max="12811" width="16.7109375" style="390" customWidth="1"/>
    <col min="12812" max="12814" width="16.5703125" style="390" customWidth="1"/>
    <col min="12815" max="12816" width="15.7109375" style="390" customWidth="1"/>
    <col min="12817" max="12819" width="16.28515625" style="390" customWidth="1"/>
    <col min="12820" max="12822" width="16.7109375" style="390" customWidth="1"/>
    <col min="12823" max="13037" width="8.85546875" style="390"/>
    <col min="13038" max="13038" width="23.5703125" style="390" customWidth="1"/>
    <col min="13039" max="13046" width="16.7109375" style="390" customWidth="1"/>
    <col min="13047" max="13052" width="16.5703125" style="390" customWidth="1"/>
    <col min="13053" max="13054" width="15.7109375" style="390" customWidth="1"/>
    <col min="13055" max="13058" width="16.7109375" style="390" customWidth="1"/>
    <col min="13059" max="13059" width="16.5703125" style="390" customWidth="1"/>
    <col min="13060" max="13061" width="15.7109375" style="390" customWidth="1"/>
    <col min="13062" max="13067" width="16.7109375" style="390" customWidth="1"/>
    <col min="13068" max="13070" width="16.5703125" style="390" customWidth="1"/>
    <col min="13071" max="13072" width="15.7109375" style="390" customWidth="1"/>
    <col min="13073" max="13075" width="16.28515625" style="390" customWidth="1"/>
    <col min="13076" max="13078" width="16.7109375" style="390" customWidth="1"/>
    <col min="13079" max="13293" width="8.85546875" style="390"/>
    <col min="13294" max="13294" width="23.5703125" style="390" customWidth="1"/>
    <col min="13295" max="13302" width="16.7109375" style="390" customWidth="1"/>
    <col min="13303" max="13308" width="16.5703125" style="390" customWidth="1"/>
    <col min="13309" max="13310" width="15.7109375" style="390" customWidth="1"/>
    <col min="13311" max="13314" width="16.7109375" style="390" customWidth="1"/>
    <col min="13315" max="13315" width="16.5703125" style="390" customWidth="1"/>
    <col min="13316" max="13317" width="15.7109375" style="390" customWidth="1"/>
    <col min="13318" max="13323" width="16.7109375" style="390" customWidth="1"/>
    <col min="13324" max="13326" width="16.5703125" style="390" customWidth="1"/>
    <col min="13327" max="13328" width="15.7109375" style="390" customWidth="1"/>
    <col min="13329" max="13331" width="16.28515625" style="390" customWidth="1"/>
    <col min="13332" max="13334" width="16.7109375" style="390" customWidth="1"/>
    <col min="13335" max="13549" width="8.85546875" style="390"/>
    <col min="13550" max="13550" width="23.5703125" style="390" customWidth="1"/>
    <col min="13551" max="13558" width="16.7109375" style="390" customWidth="1"/>
    <col min="13559" max="13564" width="16.5703125" style="390" customWidth="1"/>
    <col min="13565" max="13566" width="15.7109375" style="390" customWidth="1"/>
    <col min="13567" max="13570" width="16.7109375" style="390" customWidth="1"/>
    <col min="13571" max="13571" width="16.5703125" style="390" customWidth="1"/>
    <col min="13572" max="13573" width="15.7109375" style="390" customWidth="1"/>
    <col min="13574" max="13579" width="16.7109375" style="390" customWidth="1"/>
    <col min="13580" max="13582" width="16.5703125" style="390" customWidth="1"/>
    <col min="13583" max="13584" width="15.7109375" style="390" customWidth="1"/>
    <col min="13585" max="13587" width="16.28515625" style="390" customWidth="1"/>
    <col min="13588" max="13590" width="16.7109375" style="390" customWidth="1"/>
    <col min="13591" max="13805" width="8.85546875" style="390"/>
    <col min="13806" max="13806" width="23.5703125" style="390" customWidth="1"/>
    <col min="13807" max="13814" width="16.7109375" style="390" customWidth="1"/>
    <col min="13815" max="13820" width="16.5703125" style="390" customWidth="1"/>
    <col min="13821" max="13822" width="15.7109375" style="390" customWidth="1"/>
    <col min="13823" max="13826" width="16.7109375" style="390" customWidth="1"/>
    <col min="13827" max="13827" width="16.5703125" style="390" customWidth="1"/>
    <col min="13828" max="13829" width="15.7109375" style="390" customWidth="1"/>
    <col min="13830" max="13835" width="16.7109375" style="390" customWidth="1"/>
    <col min="13836" max="13838" width="16.5703125" style="390" customWidth="1"/>
    <col min="13839" max="13840" width="15.7109375" style="390" customWidth="1"/>
    <col min="13841" max="13843" width="16.28515625" style="390" customWidth="1"/>
    <col min="13844" max="13846" width="16.7109375" style="390" customWidth="1"/>
    <col min="13847" max="14061" width="8.85546875" style="390"/>
    <col min="14062" max="14062" width="23.5703125" style="390" customWidth="1"/>
    <col min="14063" max="14070" width="16.7109375" style="390" customWidth="1"/>
    <col min="14071" max="14076" width="16.5703125" style="390" customWidth="1"/>
    <col min="14077" max="14078" width="15.7109375" style="390" customWidth="1"/>
    <col min="14079" max="14082" width="16.7109375" style="390" customWidth="1"/>
    <col min="14083" max="14083" width="16.5703125" style="390" customWidth="1"/>
    <col min="14084" max="14085" width="15.7109375" style="390" customWidth="1"/>
    <col min="14086" max="14091" width="16.7109375" style="390" customWidth="1"/>
    <col min="14092" max="14094" width="16.5703125" style="390" customWidth="1"/>
    <col min="14095" max="14096" width="15.7109375" style="390" customWidth="1"/>
    <col min="14097" max="14099" width="16.28515625" style="390" customWidth="1"/>
    <col min="14100" max="14102" width="16.7109375" style="390" customWidth="1"/>
    <col min="14103" max="14317" width="8.85546875" style="390"/>
    <col min="14318" max="14318" width="23.5703125" style="390" customWidth="1"/>
    <col min="14319" max="14326" width="16.7109375" style="390" customWidth="1"/>
    <col min="14327" max="14332" width="16.5703125" style="390" customWidth="1"/>
    <col min="14333" max="14334" width="15.7109375" style="390" customWidth="1"/>
    <col min="14335" max="14338" width="16.7109375" style="390" customWidth="1"/>
    <col min="14339" max="14339" width="16.5703125" style="390" customWidth="1"/>
    <col min="14340" max="14341" width="15.7109375" style="390" customWidth="1"/>
    <col min="14342" max="14347" width="16.7109375" style="390" customWidth="1"/>
    <col min="14348" max="14350" width="16.5703125" style="390" customWidth="1"/>
    <col min="14351" max="14352" width="15.7109375" style="390" customWidth="1"/>
    <col min="14353" max="14355" width="16.28515625" style="390" customWidth="1"/>
    <col min="14356" max="14358" width="16.7109375" style="390" customWidth="1"/>
    <col min="14359" max="14573" width="8.85546875" style="390"/>
    <col min="14574" max="14574" width="23.5703125" style="390" customWidth="1"/>
    <col min="14575" max="14582" width="16.7109375" style="390" customWidth="1"/>
    <col min="14583" max="14588" width="16.5703125" style="390" customWidth="1"/>
    <col min="14589" max="14590" width="15.7109375" style="390" customWidth="1"/>
    <col min="14591" max="14594" width="16.7109375" style="390" customWidth="1"/>
    <col min="14595" max="14595" width="16.5703125" style="390" customWidth="1"/>
    <col min="14596" max="14597" width="15.7109375" style="390" customWidth="1"/>
    <col min="14598" max="14603" width="16.7109375" style="390" customWidth="1"/>
    <col min="14604" max="14606" width="16.5703125" style="390" customWidth="1"/>
    <col min="14607" max="14608" width="15.7109375" style="390" customWidth="1"/>
    <col min="14609" max="14611" width="16.28515625" style="390" customWidth="1"/>
    <col min="14612" max="14614" width="16.7109375" style="390" customWidth="1"/>
    <col min="14615" max="14829" width="8.85546875" style="390"/>
    <col min="14830" max="14830" width="23.5703125" style="390" customWidth="1"/>
    <col min="14831" max="14838" width="16.7109375" style="390" customWidth="1"/>
    <col min="14839" max="14844" width="16.5703125" style="390" customWidth="1"/>
    <col min="14845" max="14846" width="15.7109375" style="390" customWidth="1"/>
    <col min="14847" max="14850" width="16.7109375" style="390" customWidth="1"/>
    <col min="14851" max="14851" width="16.5703125" style="390" customWidth="1"/>
    <col min="14852" max="14853" width="15.7109375" style="390" customWidth="1"/>
    <col min="14854" max="14859" width="16.7109375" style="390" customWidth="1"/>
    <col min="14860" max="14862" width="16.5703125" style="390" customWidth="1"/>
    <col min="14863" max="14864" width="15.7109375" style="390" customWidth="1"/>
    <col min="14865" max="14867" width="16.28515625" style="390" customWidth="1"/>
    <col min="14868" max="14870" width="16.7109375" style="390" customWidth="1"/>
    <col min="14871" max="15085" width="8.85546875" style="390"/>
    <col min="15086" max="15086" width="23.5703125" style="390" customWidth="1"/>
    <col min="15087" max="15094" width="16.7109375" style="390" customWidth="1"/>
    <col min="15095" max="15100" width="16.5703125" style="390" customWidth="1"/>
    <col min="15101" max="15102" width="15.7109375" style="390" customWidth="1"/>
    <col min="15103" max="15106" width="16.7109375" style="390" customWidth="1"/>
    <col min="15107" max="15107" width="16.5703125" style="390" customWidth="1"/>
    <col min="15108" max="15109" width="15.7109375" style="390" customWidth="1"/>
    <col min="15110" max="15115" width="16.7109375" style="390" customWidth="1"/>
    <col min="15116" max="15118" width="16.5703125" style="390" customWidth="1"/>
    <col min="15119" max="15120" width="15.7109375" style="390" customWidth="1"/>
    <col min="15121" max="15123" width="16.28515625" style="390" customWidth="1"/>
    <col min="15124" max="15126" width="16.7109375" style="390" customWidth="1"/>
    <col min="15127" max="15341" width="8.85546875" style="390"/>
    <col min="15342" max="15342" width="23.5703125" style="390" customWidth="1"/>
    <col min="15343" max="15350" width="16.7109375" style="390" customWidth="1"/>
    <col min="15351" max="15356" width="16.5703125" style="390" customWidth="1"/>
    <col min="15357" max="15358" width="15.7109375" style="390" customWidth="1"/>
    <col min="15359" max="15362" width="16.7109375" style="390" customWidth="1"/>
    <col min="15363" max="15363" width="16.5703125" style="390" customWidth="1"/>
    <col min="15364" max="15365" width="15.7109375" style="390" customWidth="1"/>
    <col min="15366" max="15371" width="16.7109375" style="390" customWidth="1"/>
    <col min="15372" max="15374" width="16.5703125" style="390" customWidth="1"/>
    <col min="15375" max="15376" width="15.7109375" style="390" customWidth="1"/>
    <col min="15377" max="15379" width="16.28515625" style="390" customWidth="1"/>
    <col min="15380" max="15382" width="16.7109375" style="390" customWidth="1"/>
    <col min="15383" max="15597" width="8.85546875" style="390"/>
    <col min="15598" max="15598" width="23.5703125" style="390" customWidth="1"/>
    <col min="15599" max="15606" width="16.7109375" style="390" customWidth="1"/>
    <col min="15607" max="15612" width="16.5703125" style="390" customWidth="1"/>
    <col min="15613" max="15614" width="15.7109375" style="390" customWidth="1"/>
    <col min="15615" max="15618" width="16.7109375" style="390" customWidth="1"/>
    <col min="15619" max="15619" width="16.5703125" style="390" customWidth="1"/>
    <col min="15620" max="15621" width="15.7109375" style="390" customWidth="1"/>
    <col min="15622" max="15627" width="16.7109375" style="390" customWidth="1"/>
    <col min="15628" max="15630" width="16.5703125" style="390" customWidth="1"/>
    <col min="15631" max="15632" width="15.7109375" style="390" customWidth="1"/>
    <col min="15633" max="15635" width="16.28515625" style="390" customWidth="1"/>
    <col min="15636" max="15638" width="16.7109375" style="390" customWidth="1"/>
    <col min="15639" max="15853" width="8.85546875" style="390"/>
    <col min="15854" max="15854" width="23.5703125" style="390" customWidth="1"/>
    <col min="15855" max="15862" width="16.7109375" style="390" customWidth="1"/>
    <col min="15863" max="15868" width="16.5703125" style="390" customWidth="1"/>
    <col min="15869" max="15870" width="15.7109375" style="390" customWidth="1"/>
    <col min="15871" max="15874" width="16.7109375" style="390" customWidth="1"/>
    <col min="15875" max="15875" width="16.5703125" style="390" customWidth="1"/>
    <col min="15876" max="15877" width="15.7109375" style="390" customWidth="1"/>
    <col min="15878" max="15883" width="16.7109375" style="390" customWidth="1"/>
    <col min="15884" max="15886" width="16.5703125" style="390" customWidth="1"/>
    <col min="15887" max="15888" width="15.7109375" style="390" customWidth="1"/>
    <col min="15889" max="15891" width="16.28515625" style="390" customWidth="1"/>
    <col min="15892" max="15894" width="16.7109375" style="390" customWidth="1"/>
    <col min="15895" max="16109" width="8.85546875" style="390"/>
    <col min="16110" max="16110" width="23.5703125" style="390" customWidth="1"/>
    <col min="16111" max="16118" width="16.7109375" style="390" customWidth="1"/>
    <col min="16119" max="16124" width="16.5703125" style="390" customWidth="1"/>
    <col min="16125" max="16126" width="15.7109375" style="390" customWidth="1"/>
    <col min="16127" max="16130" width="16.7109375" style="390" customWidth="1"/>
    <col min="16131" max="16131" width="16.5703125" style="390" customWidth="1"/>
    <col min="16132" max="16133" width="15.7109375" style="390" customWidth="1"/>
    <col min="16134" max="16139" width="16.7109375" style="390" customWidth="1"/>
    <col min="16140" max="16142" width="16.5703125" style="390" customWidth="1"/>
    <col min="16143" max="16144" width="15.7109375" style="390" customWidth="1"/>
    <col min="16145" max="16147" width="16.28515625" style="390" customWidth="1"/>
    <col min="16148" max="16150" width="16.7109375" style="390" customWidth="1"/>
    <col min="16151" max="16384" width="8.85546875" style="390"/>
  </cols>
  <sheetData>
    <row r="1" spans="1:22" s="389" customFormat="1" ht="12.75" x14ac:dyDescent="0.2">
      <c r="B1" s="389" t="s">
        <v>460</v>
      </c>
    </row>
    <row r="2" spans="1:22" s="389" customFormat="1" ht="12.75" x14ac:dyDescent="0.2"/>
    <row r="3" spans="1:22" ht="14.45" customHeight="1" x14ac:dyDescent="0.25">
      <c r="A3" s="494" t="s">
        <v>262</v>
      </c>
      <c r="B3" s="494" t="s">
        <v>418</v>
      </c>
      <c r="C3" s="497" t="s">
        <v>270</v>
      </c>
      <c r="D3" s="497"/>
      <c r="E3" s="497"/>
      <c r="F3" s="497"/>
      <c r="G3" s="497" t="s">
        <v>319</v>
      </c>
      <c r="H3" s="497"/>
      <c r="I3" s="497"/>
      <c r="J3" s="497"/>
      <c r="K3" s="497" t="s">
        <v>281</v>
      </c>
      <c r="L3" s="497"/>
      <c r="M3" s="497"/>
      <c r="N3" s="497"/>
      <c r="O3" s="497"/>
      <c r="P3" s="497"/>
      <c r="Q3" s="496" t="s">
        <v>263</v>
      </c>
      <c r="R3" s="496"/>
      <c r="S3" s="496"/>
      <c r="T3" s="496" t="s">
        <v>264</v>
      </c>
      <c r="U3" s="496"/>
      <c r="V3" s="496"/>
    </row>
    <row r="4" spans="1:22" ht="50.25" customHeight="1" x14ac:dyDescent="0.25">
      <c r="A4" s="494"/>
      <c r="B4" s="494"/>
      <c r="C4" s="496" t="s">
        <v>283</v>
      </c>
      <c r="D4" s="496"/>
      <c r="E4" s="496"/>
      <c r="F4" s="391" t="s">
        <v>456</v>
      </c>
      <c r="G4" s="496" t="s">
        <v>283</v>
      </c>
      <c r="H4" s="496"/>
      <c r="I4" s="496"/>
      <c r="J4" s="391" t="s">
        <v>456</v>
      </c>
      <c r="K4" s="496" t="s">
        <v>283</v>
      </c>
      <c r="L4" s="496"/>
      <c r="M4" s="496"/>
      <c r="N4" s="497" t="s">
        <v>456</v>
      </c>
      <c r="O4" s="497"/>
      <c r="P4" s="497"/>
      <c r="Q4" s="496"/>
      <c r="R4" s="496"/>
      <c r="S4" s="496"/>
      <c r="T4" s="496"/>
      <c r="U4" s="496"/>
      <c r="V4" s="496"/>
    </row>
    <row r="5" spans="1:22" ht="19.5" customHeight="1" x14ac:dyDescent="0.25">
      <c r="A5" s="494"/>
      <c r="B5" s="494"/>
      <c r="C5" s="392">
        <v>2027</v>
      </c>
      <c r="D5" s="392">
        <v>2028</v>
      </c>
      <c r="E5" s="392">
        <v>2029</v>
      </c>
      <c r="F5" s="495" t="s">
        <v>265</v>
      </c>
      <c r="G5" s="392">
        <v>2027</v>
      </c>
      <c r="H5" s="392">
        <v>2028</v>
      </c>
      <c r="I5" s="392">
        <v>2029</v>
      </c>
      <c r="J5" s="495" t="s">
        <v>320</v>
      </c>
      <c r="K5" s="392">
        <v>2027</v>
      </c>
      <c r="L5" s="392">
        <v>2028</v>
      </c>
      <c r="M5" s="392">
        <v>2029</v>
      </c>
      <c r="N5" s="495" t="s">
        <v>266</v>
      </c>
      <c r="O5" s="498" t="s">
        <v>282</v>
      </c>
      <c r="P5" s="498"/>
      <c r="Q5" s="392">
        <v>2027</v>
      </c>
      <c r="R5" s="392">
        <v>2028</v>
      </c>
      <c r="S5" s="392">
        <v>2029</v>
      </c>
      <c r="T5" s="392">
        <v>2027</v>
      </c>
      <c r="U5" s="392">
        <v>2028</v>
      </c>
      <c r="V5" s="392">
        <v>2029</v>
      </c>
    </row>
    <row r="6" spans="1:22" x14ac:dyDescent="0.25">
      <c r="A6" s="494"/>
      <c r="B6" s="494"/>
      <c r="C6" s="393">
        <v>17398175.999999996</v>
      </c>
      <c r="D6" s="393">
        <v>18917058.600000005</v>
      </c>
      <c r="E6" s="393">
        <v>20365481.699999996</v>
      </c>
      <c r="F6" s="495"/>
      <c r="G6" s="393">
        <v>301246</v>
      </c>
      <c r="H6" s="393">
        <v>327627</v>
      </c>
      <c r="I6" s="393">
        <v>355388</v>
      </c>
      <c r="J6" s="495"/>
      <c r="K6" s="393">
        <v>15370377</v>
      </c>
      <c r="L6" s="393">
        <v>15694806</v>
      </c>
      <c r="M6" s="393">
        <v>16031639</v>
      </c>
      <c r="N6" s="495"/>
      <c r="O6" s="394" t="s">
        <v>267</v>
      </c>
      <c r="P6" s="394" t="s">
        <v>268</v>
      </c>
      <c r="Q6" s="392"/>
      <c r="R6" s="392"/>
      <c r="S6" s="392"/>
      <c r="T6" s="392"/>
      <c r="U6" s="392"/>
      <c r="V6" s="392"/>
    </row>
    <row r="7" spans="1:22" x14ac:dyDescent="0.25">
      <c r="A7" s="394">
        <v>1</v>
      </c>
      <c r="B7" s="395">
        <v>2</v>
      </c>
      <c r="C7" s="394">
        <v>3</v>
      </c>
      <c r="D7" s="394">
        <v>4</v>
      </c>
      <c r="E7" s="395">
        <v>5</v>
      </c>
      <c r="F7" s="394">
        <v>6</v>
      </c>
      <c r="G7" s="394">
        <v>7</v>
      </c>
      <c r="H7" s="395">
        <v>8</v>
      </c>
      <c r="I7" s="394">
        <v>9</v>
      </c>
      <c r="J7" s="395">
        <v>10</v>
      </c>
      <c r="K7" s="395">
        <v>11</v>
      </c>
      <c r="L7" s="394">
        <v>12</v>
      </c>
      <c r="M7" s="394">
        <v>13</v>
      </c>
      <c r="N7" s="395">
        <v>14</v>
      </c>
      <c r="O7" s="394">
        <v>15</v>
      </c>
      <c r="P7" s="394">
        <v>16</v>
      </c>
      <c r="Q7" s="394">
        <v>17</v>
      </c>
      <c r="R7" s="395">
        <v>18</v>
      </c>
      <c r="S7" s="394">
        <v>19</v>
      </c>
      <c r="T7" s="394">
        <v>20</v>
      </c>
      <c r="U7" s="395">
        <v>21</v>
      </c>
      <c r="V7" s="394">
        <v>22</v>
      </c>
    </row>
    <row r="8" spans="1:22" x14ac:dyDescent="0.25">
      <c r="A8" s="396" t="s">
        <v>165</v>
      </c>
      <c r="B8" s="397">
        <v>50655.7</v>
      </c>
      <c r="C8" s="398">
        <v>394765.44322969706</v>
      </c>
      <c r="D8" s="398">
        <v>429228.96186537924</v>
      </c>
      <c r="E8" s="398">
        <v>462093.75108556123</v>
      </c>
      <c r="F8" s="399">
        <v>1693835</v>
      </c>
      <c r="G8" s="398">
        <v>6305.5382560004382</v>
      </c>
      <c r="H8" s="398">
        <v>6857.7328236678841</v>
      </c>
      <c r="I8" s="398">
        <v>7438.8128961827997</v>
      </c>
      <c r="J8" s="399">
        <v>309007</v>
      </c>
      <c r="K8" s="398">
        <v>188833.47320335484</v>
      </c>
      <c r="L8" s="398">
        <v>192819.26059672137</v>
      </c>
      <c r="M8" s="398">
        <v>196957.43790229465</v>
      </c>
      <c r="N8" s="399">
        <v>170757</v>
      </c>
      <c r="O8" s="400">
        <v>147616</v>
      </c>
      <c r="P8" s="400">
        <v>23141</v>
      </c>
      <c r="Q8" s="401">
        <v>589904.5</v>
      </c>
      <c r="R8" s="401">
        <v>628906</v>
      </c>
      <c r="S8" s="401">
        <v>666490</v>
      </c>
      <c r="T8" s="402">
        <v>0.60359385875757499</v>
      </c>
      <c r="U8" s="402">
        <v>0.60906524101836601</v>
      </c>
      <c r="V8" s="402">
        <v>0.61362254437211139</v>
      </c>
    </row>
    <row r="9" spans="1:22" x14ac:dyDescent="0.25">
      <c r="A9" s="396" t="s">
        <v>166</v>
      </c>
      <c r="B9" s="397">
        <v>50279.7</v>
      </c>
      <c r="C9" s="398">
        <v>242904.84629090951</v>
      </c>
      <c r="D9" s="398">
        <v>264110.74422451702</v>
      </c>
      <c r="E9" s="398">
        <v>284332.92099004117</v>
      </c>
      <c r="F9" s="399">
        <v>1042241</v>
      </c>
      <c r="G9" s="398">
        <v>6565.977614206995</v>
      </c>
      <c r="H9" s="398">
        <v>7140.9796239943271</v>
      </c>
      <c r="I9" s="398">
        <v>7746.0602044767247</v>
      </c>
      <c r="J9" s="399">
        <v>321770</v>
      </c>
      <c r="K9" s="398">
        <v>270568.75104223203</v>
      </c>
      <c r="L9" s="398">
        <v>276279.75925835327</v>
      </c>
      <c r="M9" s="398">
        <v>282209.11831830395</v>
      </c>
      <c r="N9" s="399">
        <v>244668</v>
      </c>
      <c r="O9" s="400">
        <v>222274</v>
      </c>
      <c r="P9" s="400">
        <v>22394</v>
      </c>
      <c r="Q9" s="401">
        <v>520039.6</v>
      </c>
      <c r="R9" s="401">
        <v>547531.5</v>
      </c>
      <c r="S9" s="401">
        <v>574288.1</v>
      </c>
      <c r="T9" s="402">
        <v>0.53608685983837967</v>
      </c>
      <c r="U9" s="402">
        <v>0.53422330550712838</v>
      </c>
      <c r="V9" s="402">
        <v>0.53268826575845007</v>
      </c>
    </row>
    <row r="10" spans="1:22" x14ac:dyDescent="0.25">
      <c r="A10" s="396" t="s">
        <v>167</v>
      </c>
      <c r="B10" s="397">
        <v>78747.3</v>
      </c>
      <c r="C10" s="398">
        <v>735544.59969877684</v>
      </c>
      <c r="D10" s="398">
        <v>799758.56638163165</v>
      </c>
      <c r="E10" s="398">
        <v>860993.70903589355</v>
      </c>
      <c r="F10" s="399">
        <v>3156029</v>
      </c>
      <c r="G10" s="398">
        <v>10747.597499951906</v>
      </c>
      <c r="H10" s="398">
        <v>11688.796286479299</v>
      </c>
      <c r="I10" s="398">
        <v>12679.229534376915</v>
      </c>
      <c r="J10" s="399">
        <v>526693</v>
      </c>
      <c r="K10" s="398">
        <v>341903.40802528756</v>
      </c>
      <c r="L10" s="398">
        <v>349120.10679345933</v>
      </c>
      <c r="M10" s="398">
        <v>356612.72396448784</v>
      </c>
      <c r="N10" s="399">
        <v>309174</v>
      </c>
      <c r="O10" s="400">
        <v>260170</v>
      </c>
      <c r="P10" s="400">
        <v>49004</v>
      </c>
      <c r="Q10" s="401">
        <v>1088195.6000000001</v>
      </c>
      <c r="R10" s="401">
        <v>1160567.5</v>
      </c>
      <c r="S10" s="401">
        <v>1230285.7</v>
      </c>
      <c r="T10" s="402">
        <v>0.71624683827232338</v>
      </c>
      <c r="U10" s="402">
        <v>0.72300471725494941</v>
      </c>
      <c r="V10" s="402">
        <v>0.72862873509166282</v>
      </c>
    </row>
    <row r="11" spans="1:22" x14ac:dyDescent="0.25">
      <c r="A11" s="396" t="s">
        <v>168</v>
      </c>
      <c r="B11" s="397">
        <v>571476.69999999995</v>
      </c>
      <c r="C11" s="398">
        <v>5272200.7682529036</v>
      </c>
      <c r="D11" s="398">
        <v>5732470.5120815672</v>
      </c>
      <c r="E11" s="398">
        <v>6171388.7860762207</v>
      </c>
      <c r="F11" s="399">
        <v>22621631</v>
      </c>
      <c r="G11" s="398">
        <v>52471.460065315718</v>
      </c>
      <c r="H11" s="398">
        <v>57066.540458028299</v>
      </c>
      <c r="I11" s="398">
        <v>61901.99122873805</v>
      </c>
      <c r="J11" s="399">
        <v>2571398</v>
      </c>
      <c r="K11" s="398">
        <v>7472016.1363749783</v>
      </c>
      <c r="L11" s="398">
        <v>7629731.1178037347</v>
      </c>
      <c r="M11" s="398">
        <v>7793476.0676682433</v>
      </c>
      <c r="N11" s="399">
        <v>6756742</v>
      </c>
      <c r="O11" s="400">
        <v>6193874</v>
      </c>
      <c r="P11" s="400">
        <v>562868</v>
      </c>
      <c r="Q11" s="401">
        <v>12796688.4</v>
      </c>
      <c r="R11" s="401">
        <v>13419268.199999999</v>
      </c>
      <c r="S11" s="401">
        <v>14026766.800000001</v>
      </c>
      <c r="T11" s="402">
        <v>1.1606211787081644</v>
      </c>
      <c r="U11" s="402">
        <v>1.1519581534647894</v>
      </c>
      <c r="V11" s="402">
        <v>1.1447088465451909</v>
      </c>
    </row>
    <row r="12" spans="1:22" x14ac:dyDescent="0.25">
      <c r="A12" s="396" t="s">
        <v>261</v>
      </c>
      <c r="B12" s="397">
        <v>194667.3</v>
      </c>
      <c r="C12" s="398">
        <v>1760281.4233749087</v>
      </c>
      <c r="D12" s="398">
        <v>1913956.2008382126</v>
      </c>
      <c r="E12" s="398">
        <v>2060502.1534781379</v>
      </c>
      <c r="F12" s="399">
        <v>7552906</v>
      </c>
      <c r="G12" s="398">
        <v>40175.143178821083</v>
      </c>
      <c r="H12" s="398">
        <v>43693.398864209368</v>
      </c>
      <c r="I12" s="398">
        <v>47395.695823462775</v>
      </c>
      <c r="J12" s="399">
        <v>1968809</v>
      </c>
      <c r="K12" s="398">
        <v>1445671.9227687772</v>
      </c>
      <c r="L12" s="398">
        <v>1476186.3269523541</v>
      </c>
      <c r="M12" s="398">
        <v>1507867.3983250326</v>
      </c>
      <c r="N12" s="399">
        <v>1307282</v>
      </c>
      <c r="O12" s="400">
        <v>1168804</v>
      </c>
      <c r="P12" s="400">
        <v>138478</v>
      </c>
      <c r="Q12" s="401">
        <v>3246128.5</v>
      </c>
      <c r="R12" s="401">
        <v>3433835.9</v>
      </c>
      <c r="S12" s="401">
        <v>3615765.2</v>
      </c>
      <c r="T12" s="402">
        <v>0.8642992313016723</v>
      </c>
      <c r="U12" s="402">
        <v>0.86535225512136293</v>
      </c>
      <c r="V12" s="402">
        <v>0.86624991671038976</v>
      </c>
    </row>
    <row r="13" spans="1:22" x14ac:dyDescent="0.25">
      <c r="A13" s="396" t="s">
        <v>170</v>
      </c>
      <c r="B13" s="397">
        <v>85676.7</v>
      </c>
      <c r="C13" s="398">
        <v>2762044.1094686845</v>
      </c>
      <c r="D13" s="398">
        <v>3003174.0266683092</v>
      </c>
      <c r="E13" s="398">
        <v>3233118.1593965529</v>
      </c>
      <c r="F13" s="399">
        <v>11851207</v>
      </c>
      <c r="G13" s="398">
        <v>29283.603092268138</v>
      </c>
      <c r="H13" s="398">
        <v>31848.054514617732</v>
      </c>
      <c r="I13" s="398">
        <v>34546.65335226024</v>
      </c>
      <c r="J13" s="399">
        <v>1435062</v>
      </c>
      <c r="K13" s="398">
        <v>691004.86401979823</v>
      </c>
      <c r="L13" s="398">
        <v>705590.19377645152</v>
      </c>
      <c r="M13" s="398">
        <v>720733.16921305796</v>
      </c>
      <c r="N13" s="399">
        <v>624857</v>
      </c>
      <c r="O13" s="400">
        <v>573254</v>
      </c>
      <c r="P13" s="400">
        <v>51603</v>
      </c>
      <c r="Q13" s="401">
        <v>3482332.6</v>
      </c>
      <c r="R13" s="401">
        <v>3740612.3</v>
      </c>
      <c r="S13" s="401">
        <v>3988398</v>
      </c>
      <c r="T13" s="402">
        <v>2.106681795942237</v>
      </c>
      <c r="U13" s="402">
        <v>2.1418367474325466</v>
      </c>
      <c r="V13" s="402">
        <v>2.1710596203623584</v>
      </c>
    </row>
    <row r="14" spans="1:22" x14ac:dyDescent="0.25">
      <c r="A14" s="396" t="s">
        <v>171</v>
      </c>
      <c r="B14" s="397">
        <v>59102.3</v>
      </c>
      <c r="C14" s="398">
        <v>738355.07207649178</v>
      </c>
      <c r="D14" s="398">
        <v>802814.39652514306</v>
      </c>
      <c r="E14" s="398">
        <v>864283.51503490808</v>
      </c>
      <c r="F14" s="399">
        <v>3168088</v>
      </c>
      <c r="G14" s="398">
        <v>14948.072354511583</v>
      </c>
      <c r="H14" s="398">
        <v>16257.119102964243</v>
      </c>
      <c r="I14" s="398">
        <v>17634.642577578332</v>
      </c>
      <c r="J14" s="399">
        <v>732540</v>
      </c>
      <c r="K14" s="398">
        <v>252256.80199900482</v>
      </c>
      <c r="L14" s="398">
        <v>257581.29221910387</v>
      </c>
      <c r="M14" s="398">
        <v>263109.35541415308</v>
      </c>
      <c r="N14" s="399">
        <v>228109</v>
      </c>
      <c r="O14" s="400">
        <v>197170</v>
      </c>
      <c r="P14" s="400">
        <v>30939</v>
      </c>
      <c r="Q14" s="401">
        <v>1005559.9</v>
      </c>
      <c r="R14" s="401">
        <v>1076652.8</v>
      </c>
      <c r="S14" s="401">
        <v>1145027.5</v>
      </c>
      <c r="T14" s="402">
        <v>0.8818505467504314</v>
      </c>
      <c r="U14" s="402">
        <v>0.89367105224617005</v>
      </c>
      <c r="V14" s="402">
        <v>0.90354029568749783</v>
      </c>
    </row>
    <row r="15" spans="1:22" x14ac:dyDescent="0.25">
      <c r="A15" s="396" t="s">
        <v>172</v>
      </c>
      <c r="B15" s="397">
        <v>108386</v>
      </c>
      <c r="C15" s="398">
        <v>936701.6139515643</v>
      </c>
      <c r="D15" s="398">
        <v>1018476.8404363957</v>
      </c>
      <c r="E15" s="398">
        <v>1096458.5929749792</v>
      </c>
      <c r="F15" s="399">
        <v>4019141</v>
      </c>
      <c r="G15" s="398">
        <v>68306.205693571043</v>
      </c>
      <c r="H15" s="398">
        <v>74287.981426367813</v>
      </c>
      <c r="I15" s="398">
        <v>80582.666090261191</v>
      </c>
      <c r="J15" s="399">
        <v>3347390</v>
      </c>
      <c r="K15" s="398">
        <v>737761.76464765565</v>
      </c>
      <c r="L15" s="398">
        <v>753334.01193494559</v>
      </c>
      <c r="M15" s="398">
        <v>769501.6380427219</v>
      </c>
      <c r="N15" s="399">
        <v>667138</v>
      </c>
      <c r="O15" s="400">
        <v>595050</v>
      </c>
      <c r="P15" s="400">
        <v>72088</v>
      </c>
      <c r="Q15" s="401">
        <v>1742769.6</v>
      </c>
      <c r="R15" s="401">
        <v>1846098.8</v>
      </c>
      <c r="S15" s="401">
        <v>1946543</v>
      </c>
      <c r="T15" s="402">
        <v>0.83340904828025175</v>
      </c>
      <c r="U15" s="402">
        <v>0.83558021756538181</v>
      </c>
      <c r="V15" s="402">
        <v>0.83758097410514865</v>
      </c>
    </row>
    <row r="16" spans="1:22" x14ac:dyDescent="0.25">
      <c r="A16" s="396" t="s">
        <v>173</v>
      </c>
      <c r="B16" s="397">
        <v>27245.7</v>
      </c>
      <c r="C16" s="398">
        <v>154469.70534483448</v>
      </c>
      <c r="D16" s="398">
        <v>167955.10448526149</v>
      </c>
      <c r="E16" s="398">
        <v>180814.92895603646</v>
      </c>
      <c r="F16" s="399">
        <v>662789</v>
      </c>
      <c r="G16" s="398">
        <v>5300.8173690603571</v>
      </c>
      <c r="H16" s="398">
        <v>5765.0255677191981</v>
      </c>
      <c r="I16" s="398">
        <v>6253.5166712773689</v>
      </c>
      <c r="J16" s="399">
        <v>259770</v>
      </c>
      <c r="K16" s="398">
        <v>129118.09568144967</v>
      </c>
      <c r="L16" s="398">
        <v>131843.44553225927</v>
      </c>
      <c r="M16" s="398">
        <v>134672.99457472385</v>
      </c>
      <c r="N16" s="399">
        <v>116758</v>
      </c>
      <c r="O16" s="400">
        <v>100027</v>
      </c>
      <c r="P16" s="400">
        <v>16731</v>
      </c>
      <c r="Q16" s="401">
        <v>288888.59999999998</v>
      </c>
      <c r="R16" s="401">
        <v>305563.59999999998</v>
      </c>
      <c r="S16" s="401">
        <v>321741.40000000002</v>
      </c>
      <c r="T16" s="402">
        <v>0.54957106418224866</v>
      </c>
      <c r="U16" s="402">
        <v>0.55018664722546151</v>
      </c>
      <c r="V16" s="402">
        <v>0.55073790416239776</v>
      </c>
    </row>
    <row r="17" spans="1:22" x14ac:dyDescent="0.25">
      <c r="A17" s="396" t="s">
        <v>174</v>
      </c>
      <c r="B17" s="397">
        <v>90010.3</v>
      </c>
      <c r="C17" s="398">
        <v>1406427.3592963929</v>
      </c>
      <c r="D17" s="398">
        <v>1529210.2328688439</v>
      </c>
      <c r="E17" s="398">
        <v>1646297.327267526</v>
      </c>
      <c r="F17" s="399">
        <v>6034611</v>
      </c>
      <c r="G17" s="398">
        <v>9635.7665141928792</v>
      </c>
      <c r="H17" s="398">
        <v>10479.598984701772</v>
      </c>
      <c r="I17" s="398">
        <v>11367.572648088202</v>
      </c>
      <c r="J17" s="399">
        <v>472207</v>
      </c>
      <c r="K17" s="398">
        <v>1389389.1371805745</v>
      </c>
      <c r="L17" s="398">
        <v>1418715.5569805806</v>
      </c>
      <c r="M17" s="398">
        <v>1449163.2233744462</v>
      </c>
      <c r="N17" s="399">
        <v>1256387</v>
      </c>
      <c r="O17" s="400">
        <v>1156396</v>
      </c>
      <c r="P17" s="400">
        <v>99991</v>
      </c>
      <c r="Q17" s="401">
        <v>2805452.3</v>
      </c>
      <c r="R17" s="401">
        <v>2958405.4</v>
      </c>
      <c r="S17" s="401">
        <v>3106828.1</v>
      </c>
      <c r="T17" s="402">
        <v>1.6154819286540336</v>
      </c>
      <c r="U17" s="402">
        <v>1.6123966074559031</v>
      </c>
      <c r="V17" s="402">
        <v>1.6097595340857798</v>
      </c>
    </row>
    <row r="18" spans="1:22" x14ac:dyDescent="0.25">
      <c r="A18" s="396" t="s">
        <v>175</v>
      </c>
      <c r="B18" s="397">
        <v>74376.3</v>
      </c>
      <c r="C18" s="398">
        <v>411600.31027769996</v>
      </c>
      <c r="D18" s="398">
        <v>447533.53393490426</v>
      </c>
      <c r="E18" s="398">
        <v>481799.8499770792</v>
      </c>
      <c r="F18" s="399">
        <v>1766069</v>
      </c>
      <c r="G18" s="398">
        <v>11865.83591017829</v>
      </c>
      <c r="H18" s="398">
        <v>12904.96212976764</v>
      </c>
      <c r="I18" s="398">
        <v>13998.445431462796</v>
      </c>
      <c r="J18" s="399">
        <v>581493</v>
      </c>
      <c r="K18" s="398">
        <v>330405.77325250936</v>
      </c>
      <c r="L18" s="398">
        <v>337379.78661669284</v>
      </c>
      <c r="M18" s="398">
        <v>344620.43971335812</v>
      </c>
      <c r="N18" s="399">
        <v>298777</v>
      </c>
      <c r="O18" s="400">
        <v>251997</v>
      </c>
      <c r="P18" s="400">
        <v>46780</v>
      </c>
      <c r="Q18" s="401">
        <v>753871.9</v>
      </c>
      <c r="R18" s="401">
        <v>797818.3</v>
      </c>
      <c r="S18" s="401">
        <v>840418.7</v>
      </c>
      <c r="T18" s="402">
        <v>0.52535686338002519</v>
      </c>
      <c r="U18" s="402">
        <v>0.52623026550982788</v>
      </c>
      <c r="V18" s="402">
        <v>0.52698363423997352</v>
      </c>
    </row>
    <row r="19" spans="1:22" x14ac:dyDescent="0.25">
      <c r="A19" s="396" t="s">
        <v>176</v>
      </c>
      <c r="B19" s="397">
        <v>25131.7</v>
      </c>
      <c r="C19" s="398">
        <v>148122.77821469822</v>
      </c>
      <c r="D19" s="398">
        <v>161054.08265109235</v>
      </c>
      <c r="E19" s="398">
        <v>173385.51633714911</v>
      </c>
      <c r="F19" s="399">
        <v>635556</v>
      </c>
      <c r="G19" s="398">
        <v>3505.3101114724109</v>
      </c>
      <c r="H19" s="398">
        <v>3812.2804481764788</v>
      </c>
      <c r="I19" s="398">
        <v>4135.3085182739587</v>
      </c>
      <c r="J19" s="399">
        <v>171780</v>
      </c>
      <c r="K19" s="398">
        <v>111972.82978579203</v>
      </c>
      <c r="L19" s="398">
        <v>114336.28731156221</v>
      </c>
      <c r="M19" s="398">
        <v>116790.10768143587</v>
      </c>
      <c r="N19" s="399">
        <v>101254</v>
      </c>
      <c r="O19" s="400">
        <v>86553</v>
      </c>
      <c r="P19" s="400">
        <v>14701</v>
      </c>
      <c r="Q19" s="401">
        <v>263600.90000000002</v>
      </c>
      <c r="R19" s="401">
        <v>279202.7</v>
      </c>
      <c r="S19" s="401">
        <v>294311</v>
      </c>
      <c r="T19" s="402">
        <v>0.54364631211939152</v>
      </c>
      <c r="U19" s="402">
        <v>0.54500959135405291</v>
      </c>
      <c r="V19" s="402">
        <v>0.54616091586690485</v>
      </c>
    </row>
    <row r="20" spans="1:22" x14ac:dyDescent="0.25">
      <c r="A20" s="396" t="s">
        <v>177</v>
      </c>
      <c r="B20" s="397">
        <v>56724</v>
      </c>
      <c r="C20" s="398">
        <v>422078.92778947082</v>
      </c>
      <c r="D20" s="398">
        <v>458926.94790641224</v>
      </c>
      <c r="E20" s="398">
        <v>494065.62388218683</v>
      </c>
      <c r="F20" s="399">
        <v>1811030</v>
      </c>
      <c r="G20" s="398">
        <v>9194.2664002575129</v>
      </c>
      <c r="H20" s="398">
        <v>9999.4354046764711</v>
      </c>
      <c r="I20" s="398">
        <v>10846.723101567215</v>
      </c>
      <c r="J20" s="399">
        <v>450571</v>
      </c>
      <c r="K20" s="398">
        <v>474830.08831358998</v>
      </c>
      <c r="L20" s="398">
        <v>484852.52632675582</v>
      </c>
      <c r="M20" s="398">
        <v>495258.15548841731</v>
      </c>
      <c r="N20" s="399">
        <v>429376</v>
      </c>
      <c r="O20" s="400">
        <v>379340</v>
      </c>
      <c r="P20" s="400">
        <v>50036</v>
      </c>
      <c r="Q20" s="401">
        <v>906103.3</v>
      </c>
      <c r="R20" s="401">
        <v>953778.8</v>
      </c>
      <c r="S20" s="401">
        <v>1000170.5</v>
      </c>
      <c r="T20" s="402">
        <v>0.82794652592085582</v>
      </c>
      <c r="U20" s="402">
        <v>0.82487324048059729</v>
      </c>
      <c r="V20" s="402">
        <v>0.82232441200812545</v>
      </c>
    </row>
    <row r="21" spans="1:22" x14ac:dyDescent="0.25">
      <c r="A21" s="396" t="s">
        <v>178</v>
      </c>
      <c r="B21" s="397">
        <v>44439.3</v>
      </c>
      <c r="C21" s="398">
        <v>199108.41551324731</v>
      </c>
      <c r="D21" s="398">
        <v>216490.83007421301</v>
      </c>
      <c r="E21" s="398">
        <v>233066.89117589308</v>
      </c>
      <c r="F21" s="399">
        <v>854322</v>
      </c>
      <c r="G21" s="398">
        <v>5250.068118581652</v>
      </c>
      <c r="H21" s="398">
        <v>5709.8320558166779</v>
      </c>
      <c r="I21" s="398">
        <v>6193.6464169698393</v>
      </c>
      <c r="J21" s="399">
        <v>257283</v>
      </c>
      <c r="K21" s="398">
        <v>246905.54157143211</v>
      </c>
      <c r="L21" s="398">
        <v>252117.08049116572</v>
      </c>
      <c r="M21" s="398">
        <v>257527.87388186328</v>
      </c>
      <c r="N21" s="399">
        <v>223270</v>
      </c>
      <c r="O21" s="400">
        <v>205210</v>
      </c>
      <c r="P21" s="400">
        <v>18060</v>
      </c>
      <c r="Q21" s="401">
        <v>451264</v>
      </c>
      <c r="R21" s="401">
        <v>474317.7</v>
      </c>
      <c r="S21" s="401">
        <v>496788.4</v>
      </c>
      <c r="T21" s="402">
        <v>0.52632609625289772</v>
      </c>
      <c r="U21" s="402">
        <v>0.52361070915559671</v>
      </c>
      <c r="V21" s="402">
        <v>0.52136302492512343</v>
      </c>
    </row>
    <row r="22" spans="1:22" x14ac:dyDescent="0.25">
      <c r="A22" s="396" t="s">
        <v>179</v>
      </c>
      <c r="B22" s="397">
        <v>65881.3</v>
      </c>
      <c r="C22" s="398">
        <v>653966.78761658014</v>
      </c>
      <c r="D22" s="398">
        <v>711058.90892221162</v>
      </c>
      <c r="E22" s="398">
        <v>765502.58174266363</v>
      </c>
      <c r="F22" s="399">
        <v>2806000</v>
      </c>
      <c r="G22" s="398">
        <v>12596.24148783601</v>
      </c>
      <c r="H22" s="398">
        <v>13699.331476385574</v>
      </c>
      <c r="I22" s="398">
        <v>14860.124515774696</v>
      </c>
      <c r="J22" s="399">
        <v>617287</v>
      </c>
      <c r="K22" s="398">
        <v>384939.08704975952</v>
      </c>
      <c r="L22" s="398">
        <v>393064.15796197369</v>
      </c>
      <c r="M22" s="398">
        <v>401499.87736613874</v>
      </c>
      <c r="N22" s="399">
        <v>348090</v>
      </c>
      <c r="O22" s="400">
        <v>310068</v>
      </c>
      <c r="P22" s="400">
        <v>38022</v>
      </c>
      <c r="Q22" s="401">
        <v>1051502</v>
      </c>
      <c r="R22" s="401">
        <v>1117822.3999999999</v>
      </c>
      <c r="S22" s="401">
        <v>1181862.6000000001</v>
      </c>
      <c r="T22" s="402">
        <v>0.82725493612920764</v>
      </c>
      <c r="U22" s="402">
        <v>0.83237120196142989</v>
      </c>
      <c r="V22" s="402">
        <v>0.83664422948586115</v>
      </c>
    </row>
    <row r="23" spans="1:22" x14ac:dyDescent="0.25">
      <c r="A23" s="396" t="s">
        <v>260</v>
      </c>
      <c r="B23" s="397">
        <v>131247.70000000001</v>
      </c>
      <c r="C23" s="398">
        <v>1159603.8396031365</v>
      </c>
      <c r="D23" s="398">
        <v>1260838.71013591</v>
      </c>
      <c r="E23" s="398">
        <v>1357377.3925891663</v>
      </c>
      <c r="F23" s="399">
        <v>4975556</v>
      </c>
      <c r="G23" s="398">
        <v>15094.096333773992</v>
      </c>
      <c r="H23" s="398">
        <v>16415.930832427224</v>
      </c>
      <c r="I23" s="398">
        <v>17806.910989248892</v>
      </c>
      <c r="J23" s="399">
        <v>739696</v>
      </c>
      <c r="K23" s="398">
        <v>902799.32508380455</v>
      </c>
      <c r="L23" s="398">
        <v>921855.08944388584</v>
      </c>
      <c r="M23" s="398">
        <v>941639.41907132126</v>
      </c>
      <c r="N23" s="399">
        <v>816377</v>
      </c>
      <c r="O23" s="400">
        <v>746055</v>
      </c>
      <c r="P23" s="400">
        <v>70322</v>
      </c>
      <c r="Q23" s="401">
        <v>2077497.3</v>
      </c>
      <c r="R23" s="401">
        <v>2199109.7000000002</v>
      </c>
      <c r="S23" s="401">
        <v>2316823.7000000002</v>
      </c>
      <c r="T23" s="402">
        <v>0.82042746569364566</v>
      </c>
      <c r="U23" s="402">
        <v>0.82198064422305661</v>
      </c>
      <c r="V23" s="402">
        <v>0.82326049581247041</v>
      </c>
    </row>
    <row r="24" spans="1:22" s="408" customFormat="1" x14ac:dyDescent="0.25">
      <c r="A24" s="403" t="s">
        <v>221</v>
      </c>
      <c r="B24" s="404">
        <v>1714048</v>
      </c>
      <c r="C24" s="405">
        <v>17398175.999999996</v>
      </c>
      <c r="D24" s="405">
        <v>18917058.600000005</v>
      </c>
      <c r="E24" s="405">
        <v>20365481.699999996</v>
      </c>
      <c r="F24" s="406">
        <v>74651011</v>
      </c>
      <c r="G24" s="405">
        <v>301246</v>
      </c>
      <c r="H24" s="405">
        <v>327627.00000000006</v>
      </c>
      <c r="I24" s="405">
        <v>355387.99999999994</v>
      </c>
      <c r="J24" s="406">
        <v>14762756</v>
      </c>
      <c r="K24" s="405">
        <v>15370377.000000002</v>
      </c>
      <c r="L24" s="405">
        <v>15694805.999999996</v>
      </c>
      <c r="M24" s="405">
        <v>16031639.000000002</v>
      </c>
      <c r="N24" s="406">
        <v>13899016</v>
      </c>
      <c r="O24" s="406">
        <v>12593858</v>
      </c>
      <c r="P24" s="406">
        <v>1305158</v>
      </c>
      <c r="Q24" s="405">
        <v>33069799.000000004</v>
      </c>
      <c r="R24" s="405">
        <v>34939491.600000001</v>
      </c>
      <c r="S24" s="405">
        <v>36752508.700000003</v>
      </c>
      <c r="T24" s="407">
        <v>1</v>
      </c>
      <c r="U24" s="407">
        <v>1</v>
      </c>
      <c r="V24" s="407">
        <v>1</v>
      </c>
    </row>
    <row r="26" spans="1:22" x14ac:dyDescent="0.25">
      <c r="B26" s="409"/>
      <c r="C26" s="409"/>
      <c r="D26" s="409"/>
      <c r="E26" s="409"/>
      <c r="F26" s="410"/>
      <c r="J26" s="390" t="s">
        <v>269</v>
      </c>
    </row>
    <row r="28" spans="1:22" x14ac:dyDescent="0.25">
      <c r="P28" s="390" t="s">
        <v>269</v>
      </c>
    </row>
  </sheetData>
  <mergeCells count="15">
    <mergeCell ref="Q3:S4"/>
    <mergeCell ref="T3:V4"/>
    <mergeCell ref="J5:J6"/>
    <mergeCell ref="N5:N6"/>
    <mergeCell ref="O5:P5"/>
    <mergeCell ref="K3:P3"/>
    <mergeCell ref="N4:P4"/>
    <mergeCell ref="G3:J3"/>
    <mergeCell ref="G4:I4"/>
    <mergeCell ref="K4:M4"/>
    <mergeCell ref="A3:A6"/>
    <mergeCell ref="B3:B6"/>
    <mergeCell ref="F5:F6"/>
    <mergeCell ref="C4:E4"/>
    <mergeCell ref="C3:F3"/>
  </mergeCells>
  <pageMargins left="0.78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zoomScale="85" zoomScaleNormal="85" workbookViewId="0">
      <pane xSplit="1" ySplit="7" topLeftCell="W8" activePane="bottomRight" state="frozen"/>
      <selection activeCell="F39" sqref="F39"/>
      <selection pane="topRight" activeCell="F39" sqref="F39"/>
      <selection pane="bottomLeft" activeCell="F39" sqref="F39"/>
      <selection pane="bottomRight" activeCell="AD23" sqref="AD23"/>
    </sheetView>
  </sheetViews>
  <sheetFormatPr defaultRowHeight="15" outlineLevelCol="1" x14ac:dyDescent="0.25"/>
  <cols>
    <col min="1" max="1" width="23.5703125" style="390" customWidth="1"/>
    <col min="2" max="5" width="16.7109375" style="390" customWidth="1"/>
    <col min="6" max="6" width="22.5703125" style="390" customWidth="1" outlineLevel="1"/>
    <col min="7" max="9" width="16.7109375" style="390" customWidth="1"/>
    <col min="10" max="18" width="16.5703125" style="390" customWidth="1" outlineLevel="1"/>
    <col min="19" max="21" width="16.7109375" style="390" customWidth="1"/>
    <col min="22" max="22" width="13.5703125" style="390" customWidth="1" outlineLevel="1"/>
    <col min="23" max="23" width="13.7109375" style="390" customWidth="1" outlineLevel="1"/>
    <col min="24" max="24" width="14.140625" style="390" customWidth="1" outlineLevel="1"/>
    <col min="25" max="25" width="14.5703125" style="390" customWidth="1"/>
    <col min="26" max="27" width="16.28515625" style="390" customWidth="1"/>
    <col min="28" max="28" width="14.42578125" style="390" customWidth="1"/>
    <col min="29" max="29" width="14.28515625" style="390" customWidth="1"/>
    <col min="30" max="30" width="14.7109375" style="390" customWidth="1"/>
    <col min="31" max="243" width="8.85546875" style="390"/>
    <col min="244" max="244" width="23.5703125" style="390" customWidth="1"/>
    <col min="245" max="252" width="16.7109375" style="390" customWidth="1"/>
    <col min="253" max="258" width="16.5703125" style="390" customWidth="1"/>
    <col min="259" max="260" width="15.7109375" style="390" customWidth="1"/>
    <col min="261" max="264" width="16.7109375" style="390" customWidth="1"/>
    <col min="265" max="265" width="16.5703125" style="390" customWidth="1"/>
    <col min="266" max="267" width="15.7109375" style="390" customWidth="1"/>
    <col min="268" max="273" width="16.7109375" style="390" customWidth="1"/>
    <col min="274" max="276" width="16.5703125" style="390" customWidth="1"/>
    <col min="277" max="278" width="15.7109375" style="390" customWidth="1"/>
    <col min="279" max="281" width="16.28515625" style="390" customWidth="1"/>
    <col min="282" max="284" width="16.7109375" style="390" customWidth="1"/>
    <col min="285" max="499" width="8.85546875" style="390"/>
    <col min="500" max="500" width="23.5703125" style="390" customWidth="1"/>
    <col min="501" max="508" width="16.7109375" style="390" customWidth="1"/>
    <col min="509" max="514" width="16.5703125" style="390" customWidth="1"/>
    <col min="515" max="516" width="15.7109375" style="390" customWidth="1"/>
    <col min="517" max="520" width="16.7109375" style="390" customWidth="1"/>
    <col min="521" max="521" width="16.5703125" style="390" customWidth="1"/>
    <col min="522" max="523" width="15.7109375" style="390" customWidth="1"/>
    <col min="524" max="529" width="16.7109375" style="390" customWidth="1"/>
    <col min="530" max="532" width="16.5703125" style="390" customWidth="1"/>
    <col min="533" max="534" width="15.7109375" style="390" customWidth="1"/>
    <col min="535" max="537" width="16.28515625" style="390" customWidth="1"/>
    <col min="538" max="540" width="16.7109375" style="390" customWidth="1"/>
    <col min="541" max="755" width="8.85546875" style="390"/>
    <col min="756" max="756" width="23.5703125" style="390" customWidth="1"/>
    <col min="757" max="764" width="16.7109375" style="390" customWidth="1"/>
    <col min="765" max="770" width="16.5703125" style="390" customWidth="1"/>
    <col min="771" max="772" width="15.7109375" style="390" customWidth="1"/>
    <col min="773" max="776" width="16.7109375" style="390" customWidth="1"/>
    <col min="777" max="777" width="16.5703125" style="390" customWidth="1"/>
    <col min="778" max="779" width="15.7109375" style="390" customWidth="1"/>
    <col min="780" max="785" width="16.7109375" style="390" customWidth="1"/>
    <col min="786" max="788" width="16.5703125" style="390" customWidth="1"/>
    <col min="789" max="790" width="15.7109375" style="390" customWidth="1"/>
    <col min="791" max="793" width="16.28515625" style="390" customWidth="1"/>
    <col min="794" max="796" width="16.7109375" style="390" customWidth="1"/>
    <col min="797" max="1011" width="8.85546875" style="390"/>
    <col min="1012" max="1012" width="23.5703125" style="390" customWidth="1"/>
    <col min="1013" max="1020" width="16.7109375" style="390" customWidth="1"/>
    <col min="1021" max="1026" width="16.5703125" style="390" customWidth="1"/>
    <col min="1027" max="1028" width="15.7109375" style="390" customWidth="1"/>
    <col min="1029" max="1032" width="16.7109375" style="390" customWidth="1"/>
    <col min="1033" max="1033" width="16.5703125" style="390" customWidth="1"/>
    <col min="1034" max="1035" width="15.7109375" style="390" customWidth="1"/>
    <col min="1036" max="1041" width="16.7109375" style="390" customWidth="1"/>
    <col min="1042" max="1044" width="16.5703125" style="390" customWidth="1"/>
    <col min="1045" max="1046" width="15.7109375" style="390" customWidth="1"/>
    <col min="1047" max="1049" width="16.28515625" style="390" customWidth="1"/>
    <col min="1050" max="1052" width="16.7109375" style="390" customWidth="1"/>
    <col min="1053" max="1267" width="8.85546875" style="390"/>
    <col min="1268" max="1268" width="23.5703125" style="390" customWidth="1"/>
    <col min="1269" max="1276" width="16.7109375" style="390" customWidth="1"/>
    <col min="1277" max="1282" width="16.5703125" style="390" customWidth="1"/>
    <col min="1283" max="1284" width="15.7109375" style="390" customWidth="1"/>
    <col min="1285" max="1288" width="16.7109375" style="390" customWidth="1"/>
    <col min="1289" max="1289" width="16.5703125" style="390" customWidth="1"/>
    <col min="1290" max="1291" width="15.7109375" style="390" customWidth="1"/>
    <col min="1292" max="1297" width="16.7109375" style="390" customWidth="1"/>
    <col min="1298" max="1300" width="16.5703125" style="390" customWidth="1"/>
    <col min="1301" max="1302" width="15.7109375" style="390" customWidth="1"/>
    <col min="1303" max="1305" width="16.28515625" style="390" customWidth="1"/>
    <col min="1306" max="1308" width="16.7109375" style="390" customWidth="1"/>
    <col min="1309" max="1523" width="8.85546875" style="390"/>
    <col min="1524" max="1524" width="23.5703125" style="390" customWidth="1"/>
    <col min="1525" max="1532" width="16.7109375" style="390" customWidth="1"/>
    <col min="1533" max="1538" width="16.5703125" style="390" customWidth="1"/>
    <col min="1539" max="1540" width="15.7109375" style="390" customWidth="1"/>
    <col min="1541" max="1544" width="16.7109375" style="390" customWidth="1"/>
    <col min="1545" max="1545" width="16.5703125" style="390" customWidth="1"/>
    <col min="1546" max="1547" width="15.7109375" style="390" customWidth="1"/>
    <col min="1548" max="1553" width="16.7109375" style="390" customWidth="1"/>
    <col min="1554" max="1556" width="16.5703125" style="390" customWidth="1"/>
    <col min="1557" max="1558" width="15.7109375" style="390" customWidth="1"/>
    <col min="1559" max="1561" width="16.28515625" style="390" customWidth="1"/>
    <col min="1562" max="1564" width="16.7109375" style="390" customWidth="1"/>
    <col min="1565" max="1779" width="8.85546875" style="390"/>
    <col min="1780" max="1780" width="23.5703125" style="390" customWidth="1"/>
    <col min="1781" max="1788" width="16.7109375" style="390" customWidth="1"/>
    <col min="1789" max="1794" width="16.5703125" style="390" customWidth="1"/>
    <col min="1795" max="1796" width="15.7109375" style="390" customWidth="1"/>
    <col min="1797" max="1800" width="16.7109375" style="390" customWidth="1"/>
    <col min="1801" max="1801" width="16.5703125" style="390" customWidth="1"/>
    <col min="1802" max="1803" width="15.7109375" style="390" customWidth="1"/>
    <col min="1804" max="1809" width="16.7109375" style="390" customWidth="1"/>
    <col min="1810" max="1812" width="16.5703125" style="390" customWidth="1"/>
    <col min="1813" max="1814" width="15.7109375" style="390" customWidth="1"/>
    <col min="1815" max="1817" width="16.28515625" style="390" customWidth="1"/>
    <col min="1818" max="1820" width="16.7109375" style="390" customWidth="1"/>
    <col min="1821" max="2035" width="8.85546875" style="390"/>
    <col min="2036" max="2036" width="23.5703125" style="390" customWidth="1"/>
    <col min="2037" max="2044" width="16.7109375" style="390" customWidth="1"/>
    <col min="2045" max="2050" width="16.5703125" style="390" customWidth="1"/>
    <col min="2051" max="2052" width="15.7109375" style="390" customWidth="1"/>
    <col min="2053" max="2056" width="16.7109375" style="390" customWidth="1"/>
    <col min="2057" max="2057" width="16.5703125" style="390" customWidth="1"/>
    <col min="2058" max="2059" width="15.7109375" style="390" customWidth="1"/>
    <col min="2060" max="2065" width="16.7109375" style="390" customWidth="1"/>
    <col min="2066" max="2068" width="16.5703125" style="390" customWidth="1"/>
    <col min="2069" max="2070" width="15.7109375" style="390" customWidth="1"/>
    <col min="2071" max="2073" width="16.28515625" style="390" customWidth="1"/>
    <col min="2074" max="2076" width="16.7109375" style="390" customWidth="1"/>
    <col min="2077" max="2291" width="8.85546875" style="390"/>
    <col min="2292" max="2292" width="23.5703125" style="390" customWidth="1"/>
    <col min="2293" max="2300" width="16.7109375" style="390" customWidth="1"/>
    <col min="2301" max="2306" width="16.5703125" style="390" customWidth="1"/>
    <col min="2307" max="2308" width="15.7109375" style="390" customWidth="1"/>
    <col min="2309" max="2312" width="16.7109375" style="390" customWidth="1"/>
    <col min="2313" max="2313" width="16.5703125" style="390" customWidth="1"/>
    <col min="2314" max="2315" width="15.7109375" style="390" customWidth="1"/>
    <col min="2316" max="2321" width="16.7109375" style="390" customWidth="1"/>
    <col min="2322" max="2324" width="16.5703125" style="390" customWidth="1"/>
    <col min="2325" max="2326" width="15.7109375" style="390" customWidth="1"/>
    <col min="2327" max="2329" width="16.28515625" style="390" customWidth="1"/>
    <col min="2330" max="2332" width="16.7109375" style="390" customWidth="1"/>
    <col min="2333" max="2547" width="8.85546875" style="390"/>
    <col min="2548" max="2548" width="23.5703125" style="390" customWidth="1"/>
    <col min="2549" max="2556" width="16.7109375" style="390" customWidth="1"/>
    <col min="2557" max="2562" width="16.5703125" style="390" customWidth="1"/>
    <col min="2563" max="2564" width="15.7109375" style="390" customWidth="1"/>
    <col min="2565" max="2568" width="16.7109375" style="390" customWidth="1"/>
    <col min="2569" max="2569" width="16.5703125" style="390" customWidth="1"/>
    <col min="2570" max="2571" width="15.7109375" style="390" customWidth="1"/>
    <col min="2572" max="2577" width="16.7109375" style="390" customWidth="1"/>
    <col min="2578" max="2580" width="16.5703125" style="390" customWidth="1"/>
    <col min="2581" max="2582" width="15.7109375" style="390" customWidth="1"/>
    <col min="2583" max="2585" width="16.28515625" style="390" customWidth="1"/>
    <col min="2586" max="2588" width="16.7109375" style="390" customWidth="1"/>
    <col min="2589" max="2803" width="8.85546875" style="390"/>
    <col min="2804" max="2804" width="23.5703125" style="390" customWidth="1"/>
    <col min="2805" max="2812" width="16.7109375" style="390" customWidth="1"/>
    <col min="2813" max="2818" width="16.5703125" style="390" customWidth="1"/>
    <col min="2819" max="2820" width="15.7109375" style="390" customWidth="1"/>
    <col min="2821" max="2824" width="16.7109375" style="390" customWidth="1"/>
    <col min="2825" max="2825" width="16.5703125" style="390" customWidth="1"/>
    <col min="2826" max="2827" width="15.7109375" style="390" customWidth="1"/>
    <col min="2828" max="2833" width="16.7109375" style="390" customWidth="1"/>
    <col min="2834" max="2836" width="16.5703125" style="390" customWidth="1"/>
    <col min="2837" max="2838" width="15.7109375" style="390" customWidth="1"/>
    <col min="2839" max="2841" width="16.28515625" style="390" customWidth="1"/>
    <col min="2842" max="2844" width="16.7109375" style="390" customWidth="1"/>
    <col min="2845" max="3059" width="8.85546875" style="390"/>
    <col min="3060" max="3060" width="23.5703125" style="390" customWidth="1"/>
    <col min="3061" max="3068" width="16.7109375" style="390" customWidth="1"/>
    <col min="3069" max="3074" width="16.5703125" style="390" customWidth="1"/>
    <col min="3075" max="3076" width="15.7109375" style="390" customWidth="1"/>
    <col min="3077" max="3080" width="16.7109375" style="390" customWidth="1"/>
    <col min="3081" max="3081" width="16.5703125" style="390" customWidth="1"/>
    <col min="3082" max="3083" width="15.7109375" style="390" customWidth="1"/>
    <col min="3084" max="3089" width="16.7109375" style="390" customWidth="1"/>
    <col min="3090" max="3092" width="16.5703125" style="390" customWidth="1"/>
    <col min="3093" max="3094" width="15.7109375" style="390" customWidth="1"/>
    <col min="3095" max="3097" width="16.28515625" style="390" customWidth="1"/>
    <col min="3098" max="3100" width="16.7109375" style="390" customWidth="1"/>
    <col min="3101" max="3315" width="8.85546875" style="390"/>
    <col min="3316" max="3316" width="23.5703125" style="390" customWidth="1"/>
    <col min="3317" max="3324" width="16.7109375" style="390" customWidth="1"/>
    <col min="3325" max="3330" width="16.5703125" style="390" customWidth="1"/>
    <col min="3331" max="3332" width="15.7109375" style="390" customWidth="1"/>
    <col min="3333" max="3336" width="16.7109375" style="390" customWidth="1"/>
    <col min="3337" max="3337" width="16.5703125" style="390" customWidth="1"/>
    <col min="3338" max="3339" width="15.7109375" style="390" customWidth="1"/>
    <col min="3340" max="3345" width="16.7109375" style="390" customWidth="1"/>
    <col min="3346" max="3348" width="16.5703125" style="390" customWidth="1"/>
    <col min="3349" max="3350" width="15.7109375" style="390" customWidth="1"/>
    <col min="3351" max="3353" width="16.28515625" style="390" customWidth="1"/>
    <col min="3354" max="3356" width="16.7109375" style="390" customWidth="1"/>
    <col min="3357" max="3571" width="8.85546875" style="390"/>
    <col min="3572" max="3572" width="23.5703125" style="390" customWidth="1"/>
    <col min="3573" max="3580" width="16.7109375" style="390" customWidth="1"/>
    <col min="3581" max="3586" width="16.5703125" style="390" customWidth="1"/>
    <col min="3587" max="3588" width="15.7109375" style="390" customWidth="1"/>
    <col min="3589" max="3592" width="16.7109375" style="390" customWidth="1"/>
    <col min="3593" max="3593" width="16.5703125" style="390" customWidth="1"/>
    <col min="3594" max="3595" width="15.7109375" style="390" customWidth="1"/>
    <col min="3596" max="3601" width="16.7109375" style="390" customWidth="1"/>
    <col min="3602" max="3604" width="16.5703125" style="390" customWidth="1"/>
    <col min="3605" max="3606" width="15.7109375" style="390" customWidth="1"/>
    <col min="3607" max="3609" width="16.28515625" style="390" customWidth="1"/>
    <col min="3610" max="3612" width="16.7109375" style="390" customWidth="1"/>
    <col min="3613" max="3827" width="8.85546875" style="390"/>
    <col min="3828" max="3828" width="23.5703125" style="390" customWidth="1"/>
    <col min="3829" max="3836" width="16.7109375" style="390" customWidth="1"/>
    <col min="3837" max="3842" width="16.5703125" style="390" customWidth="1"/>
    <col min="3843" max="3844" width="15.7109375" style="390" customWidth="1"/>
    <col min="3845" max="3848" width="16.7109375" style="390" customWidth="1"/>
    <col min="3849" max="3849" width="16.5703125" style="390" customWidth="1"/>
    <col min="3850" max="3851" width="15.7109375" style="390" customWidth="1"/>
    <col min="3852" max="3857" width="16.7109375" style="390" customWidth="1"/>
    <col min="3858" max="3860" width="16.5703125" style="390" customWidth="1"/>
    <col min="3861" max="3862" width="15.7109375" style="390" customWidth="1"/>
    <col min="3863" max="3865" width="16.28515625" style="390" customWidth="1"/>
    <col min="3866" max="3868" width="16.7109375" style="390" customWidth="1"/>
    <col min="3869" max="4083" width="8.85546875" style="390"/>
    <col min="4084" max="4084" width="23.5703125" style="390" customWidth="1"/>
    <col min="4085" max="4092" width="16.7109375" style="390" customWidth="1"/>
    <col min="4093" max="4098" width="16.5703125" style="390" customWidth="1"/>
    <col min="4099" max="4100" width="15.7109375" style="390" customWidth="1"/>
    <col min="4101" max="4104" width="16.7109375" style="390" customWidth="1"/>
    <col min="4105" max="4105" width="16.5703125" style="390" customWidth="1"/>
    <col min="4106" max="4107" width="15.7109375" style="390" customWidth="1"/>
    <col min="4108" max="4113" width="16.7109375" style="390" customWidth="1"/>
    <col min="4114" max="4116" width="16.5703125" style="390" customWidth="1"/>
    <col min="4117" max="4118" width="15.7109375" style="390" customWidth="1"/>
    <col min="4119" max="4121" width="16.28515625" style="390" customWidth="1"/>
    <col min="4122" max="4124" width="16.7109375" style="390" customWidth="1"/>
    <col min="4125" max="4339" width="8.85546875" style="390"/>
    <col min="4340" max="4340" width="23.5703125" style="390" customWidth="1"/>
    <col min="4341" max="4348" width="16.7109375" style="390" customWidth="1"/>
    <col min="4349" max="4354" width="16.5703125" style="390" customWidth="1"/>
    <col min="4355" max="4356" width="15.7109375" style="390" customWidth="1"/>
    <col min="4357" max="4360" width="16.7109375" style="390" customWidth="1"/>
    <col min="4361" max="4361" width="16.5703125" style="390" customWidth="1"/>
    <col min="4362" max="4363" width="15.7109375" style="390" customWidth="1"/>
    <col min="4364" max="4369" width="16.7109375" style="390" customWidth="1"/>
    <col min="4370" max="4372" width="16.5703125" style="390" customWidth="1"/>
    <col min="4373" max="4374" width="15.7109375" style="390" customWidth="1"/>
    <col min="4375" max="4377" width="16.28515625" style="390" customWidth="1"/>
    <col min="4378" max="4380" width="16.7109375" style="390" customWidth="1"/>
    <col min="4381" max="4595" width="8.85546875" style="390"/>
    <col min="4596" max="4596" width="23.5703125" style="390" customWidth="1"/>
    <col min="4597" max="4604" width="16.7109375" style="390" customWidth="1"/>
    <col min="4605" max="4610" width="16.5703125" style="390" customWidth="1"/>
    <col min="4611" max="4612" width="15.7109375" style="390" customWidth="1"/>
    <col min="4613" max="4616" width="16.7109375" style="390" customWidth="1"/>
    <col min="4617" max="4617" width="16.5703125" style="390" customWidth="1"/>
    <col min="4618" max="4619" width="15.7109375" style="390" customWidth="1"/>
    <col min="4620" max="4625" width="16.7109375" style="390" customWidth="1"/>
    <col min="4626" max="4628" width="16.5703125" style="390" customWidth="1"/>
    <col min="4629" max="4630" width="15.7109375" style="390" customWidth="1"/>
    <col min="4631" max="4633" width="16.28515625" style="390" customWidth="1"/>
    <col min="4634" max="4636" width="16.7109375" style="390" customWidth="1"/>
    <col min="4637" max="4851" width="8.85546875" style="390"/>
    <col min="4852" max="4852" width="23.5703125" style="390" customWidth="1"/>
    <col min="4853" max="4860" width="16.7109375" style="390" customWidth="1"/>
    <col min="4861" max="4866" width="16.5703125" style="390" customWidth="1"/>
    <col min="4867" max="4868" width="15.7109375" style="390" customWidth="1"/>
    <col min="4869" max="4872" width="16.7109375" style="390" customWidth="1"/>
    <col min="4873" max="4873" width="16.5703125" style="390" customWidth="1"/>
    <col min="4874" max="4875" width="15.7109375" style="390" customWidth="1"/>
    <col min="4876" max="4881" width="16.7109375" style="390" customWidth="1"/>
    <col min="4882" max="4884" width="16.5703125" style="390" customWidth="1"/>
    <col min="4885" max="4886" width="15.7109375" style="390" customWidth="1"/>
    <col min="4887" max="4889" width="16.28515625" style="390" customWidth="1"/>
    <col min="4890" max="4892" width="16.7109375" style="390" customWidth="1"/>
    <col min="4893" max="5107" width="8.85546875" style="390"/>
    <col min="5108" max="5108" width="23.5703125" style="390" customWidth="1"/>
    <col min="5109" max="5116" width="16.7109375" style="390" customWidth="1"/>
    <col min="5117" max="5122" width="16.5703125" style="390" customWidth="1"/>
    <col min="5123" max="5124" width="15.7109375" style="390" customWidth="1"/>
    <col min="5125" max="5128" width="16.7109375" style="390" customWidth="1"/>
    <col min="5129" max="5129" width="16.5703125" style="390" customWidth="1"/>
    <col min="5130" max="5131" width="15.7109375" style="390" customWidth="1"/>
    <col min="5132" max="5137" width="16.7109375" style="390" customWidth="1"/>
    <col min="5138" max="5140" width="16.5703125" style="390" customWidth="1"/>
    <col min="5141" max="5142" width="15.7109375" style="390" customWidth="1"/>
    <col min="5143" max="5145" width="16.28515625" style="390" customWidth="1"/>
    <col min="5146" max="5148" width="16.7109375" style="390" customWidth="1"/>
    <col min="5149" max="5363" width="8.85546875" style="390"/>
    <col min="5364" max="5364" width="23.5703125" style="390" customWidth="1"/>
    <col min="5365" max="5372" width="16.7109375" style="390" customWidth="1"/>
    <col min="5373" max="5378" width="16.5703125" style="390" customWidth="1"/>
    <col min="5379" max="5380" width="15.7109375" style="390" customWidth="1"/>
    <col min="5381" max="5384" width="16.7109375" style="390" customWidth="1"/>
    <col min="5385" max="5385" width="16.5703125" style="390" customWidth="1"/>
    <col min="5386" max="5387" width="15.7109375" style="390" customWidth="1"/>
    <col min="5388" max="5393" width="16.7109375" style="390" customWidth="1"/>
    <col min="5394" max="5396" width="16.5703125" style="390" customWidth="1"/>
    <col min="5397" max="5398" width="15.7109375" style="390" customWidth="1"/>
    <col min="5399" max="5401" width="16.28515625" style="390" customWidth="1"/>
    <col min="5402" max="5404" width="16.7109375" style="390" customWidth="1"/>
    <col min="5405" max="5619" width="8.85546875" style="390"/>
    <col min="5620" max="5620" width="23.5703125" style="390" customWidth="1"/>
    <col min="5621" max="5628" width="16.7109375" style="390" customWidth="1"/>
    <col min="5629" max="5634" width="16.5703125" style="390" customWidth="1"/>
    <col min="5635" max="5636" width="15.7109375" style="390" customWidth="1"/>
    <col min="5637" max="5640" width="16.7109375" style="390" customWidth="1"/>
    <col min="5641" max="5641" width="16.5703125" style="390" customWidth="1"/>
    <col min="5642" max="5643" width="15.7109375" style="390" customWidth="1"/>
    <col min="5644" max="5649" width="16.7109375" style="390" customWidth="1"/>
    <col min="5650" max="5652" width="16.5703125" style="390" customWidth="1"/>
    <col min="5653" max="5654" width="15.7109375" style="390" customWidth="1"/>
    <col min="5655" max="5657" width="16.28515625" style="390" customWidth="1"/>
    <col min="5658" max="5660" width="16.7109375" style="390" customWidth="1"/>
    <col min="5661" max="5875" width="8.85546875" style="390"/>
    <col min="5876" max="5876" width="23.5703125" style="390" customWidth="1"/>
    <col min="5877" max="5884" width="16.7109375" style="390" customWidth="1"/>
    <col min="5885" max="5890" width="16.5703125" style="390" customWidth="1"/>
    <col min="5891" max="5892" width="15.7109375" style="390" customWidth="1"/>
    <col min="5893" max="5896" width="16.7109375" style="390" customWidth="1"/>
    <col min="5897" max="5897" width="16.5703125" style="390" customWidth="1"/>
    <col min="5898" max="5899" width="15.7109375" style="390" customWidth="1"/>
    <col min="5900" max="5905" width="16.7109375" style="390" customWidth="1"/>
    <col min="5906" max="5908" width="16.5703125" style="390" customWidth="1"/>
    <col min="5909" max="5910" width="15.7109375" style="390" customWidth="1"/>
    <col min="5911" max="5913" width="16.28515625" style="390" customWidth="1"/>
    <col min="5914" max="5916" width="16.7109375" style="390" customWidth="1"/>
    <col min="5917" max="6131" width="8.85546875" style="390"/>
    <col min="6132" max="6132" width="23.5703125" style="390" customWidth="1"/>
    <col min="6133" max="6140" width="16.7109375" style="390" customWidth="1"/>
    <col min="6141" max="6146" width="16.5703125" style="390" customWidth="1"/>
    <col min="6147" max="6148" width="15.7109375" style="390" customWidth="1"/>
    <col min="6149" max="6152" width="16.7109375" style="390" customWidth="1"/>
    <col min="6153" max="6153" width="16.5703125" style="390" customWidth="1"/>
    <col min="6154" max="6155" width="15.7109375" style="390" customWidth="1"/>
    <col min="6156" max="6161" width="16.7109375" style="390" customWidth="1"/>
    <col min="6162" max="6164" width="16.5703125" style="390" customWidth="1"/>
    <col min="6165" max="6166" width="15.7109375" style="390" customWidth="1"/>
    <col min="6167" max="6169" width="16.28515625" style="390" customWidth="1"/>
    <col min="6170" max="6172" width="16.7109375" style="390" customWidth="1"/>
    <col min="6173" max="6387" width="8.85546875" style="390"/>
    <col min="6388" max="6388" width="23.5703125" style="390" customWidth="1"/>
    <col min="6389" max="6396" width="16.7109375" style="390" customWidth="1"/>
    <col min="6397" max="6402" width="16.5703125" style="390" customWidth="1"/>
    <col min="6403" max="6404" width="15.7109375" style="390" customWidth="1"/>
    <col min="6405" max="6408" width="16.7109375" style="390" customWidth="1"/>
    <col min="6409" max="6409" width="16.5703125" style="390" customWidth="1"/>
    <col min="6410" max="6411" width="15.7109375" style="390" customWidth="1"/>
    <col min="6412" max="6417" width="16.7109375" style="390" customWidth="1"/>
    <col min="6418" max="6420" width="16.5703125" style="390" customWidth="1"/>
    <col min="6421" max="6422" width="15.7109375" style="390" customWidth="1"/>
    <col min="6423" max="6425" width="16.28515625" style="390" customWidth="1"/>
    <col min="6426" max="6428" width="16.7109375" style="390" customWidth="1"/>
    <col min="6429" max="6643" width="8.85546875" style="390"/>
    <col min="6644" max="6644" width="23.5703125" style="390" customWidth="1"/>
    <col min="6645" max="6652" width="16.7109375" style="390" customWidth="1"/>
    <col min="6653" max="6658" width="16.5703125" style="390" customWidth="1"/>
    <col min="6659" max="6660" width="15.7109375" style="390" customWidth="1"/>
    <col min="6661" max="6664" width="16.7109375" style="390" customWidth="1"/>
    <col min="6665" max="6665" width="16.5703125" style="390" customWidth="1"/>
    <col min="6666" max="6667" width="15.7109375" style="390" customWidth="1"/>
    <col min="6668" max="6673" width="16.7109375" style="390" customWidth="1"/>
    <col min="6674" max="6676" width="16.5703125" style="390" customWidth="1"/>
    <col min="6677" max="6678" width="15.7109375" style="390" customWidth="1"/>
    <col min="6679" max="6681" width="16.28515625" style="390" customWidth="1"/>
    <col min="6682" max="6684" width="16.7109375" style="390" customWidth="1"/>
    <col min="6685" max="6899" width="8.85546875" style="390"/>
    <col min="6900" max="6900" width="23.5703125" style="390" customWidth="1"/>
    <col min="6901" max="6908" width="16.7109375" style="390" customWidth="1"/>
    <col min="6909" max="6914" width="16.5703125" style="390" customWidth="1"/>
    <col min="6915" max="6916" width="15.7109375" style="390" customWidth="1"/>
    <col min="6917" max="6920" width="16.7109375" style="390" customWidth="1"/>
    <col min="6921" max="6921" width="16.5703125" style="390" customWidth="1"/>
    <col min="6922" max="6923" width="15.7109375" style="390" customWidth="1"/>
    <col min="6924" max="6929" width="16.7109375" style="390" customWidth="1"/>
    <col min="6930" max="6932" width="16.5703125" style="390" customWidth="1"/>
    <col min="6933" max="6934" width="15.7109375" style="390" customWidth="1"/>
    <col min="6935" max="6937" width="16.28515625" style="390" customWidth="1"/>
    <col min="6938" max="6940" width="16.7109375" style="390" customWidth="1"/>
    <col min="6941" max="7155" width="8.85546875" style="390"/>
    <col min="7156" max="7156" width="23.5703125" style="390" customWidth="1"/>
    <col min="7157" max="7164" width="16.7109375" style="390" customWidth="1"/>
    <col min="7165" max="7170" width="16.5703125" style="390" customWidth="1"/>
    <col min="7171" max="7172" width="15.7109375" style="390" customWidth="1"/>
    <col min="7173" max="7176" width="16.7109375" style="390" customWidth="1"/>
    <col min="7177" max="7177" width="16.5703125" style="390" customWidth="1"/>
    <col min="7178" max="7179" width="15.7109375" style="390" customWidth="1"/>
    <col min="7180" max="7185" width="16.7109375" style="390" customWidth="1"/>
    <col min="7186" max="7188" width="16.5703125" style="390" customWidth="1"/>
    <col min="7189" max="7190" width="15.7109375" style="390" customWidth="1"/>
    <col min="7191" max="7193" width="16.28515625" style="390" customWidth="1"/>
    <col min="7194" max="7196" width="16.7109375" style="390" customWidth="1"/>
    <col min="7197" max="7411" width="8.85546875" style="390"/>
    <col min="7412" max="7412" width="23.5703125" style="390" customWidth="1"/>
    <col min="7413" max="7420" width="16.7109375" style="390" customWidth="1"/>
    <col min="7421" max="7426" width="16.5703125" style="390" customWidth="1"/>
    <col min="7427" max="7428" width="15.7109375" style="390" customWidth="1"/>
    <col min="7429" max="7432" width="16.7109375" style="390" customWidth="1"/>
    <col min="7433" max="7433" width="16.5703125" style="390" customWidth="1"/>
    <col min="7434" max="7435" width="15.7109375" style="390" customWidth="1"/>
    <col min="7436" max="7441" width="16.7109375" style="390" customWidth="1"/>
    <col min="7442" max="7444" width="16.5703125" style="390" customWidth="1"/>
    <col min="7445" max="7446" width="15.7109375" style="390" customWidth="1"/>
    <col min="7447" max="7449" width="16.28515625" style="390" customWidth="1"/>
    <col min="7450" max="7452" width="16.7109375" style="390" customWidth="1"/>
    <col min="7453" max="7667" width="8.85546875" style="390"/>
    <col min="7668" max="7668" width="23.5703125" style="390" customWidth="1"/>
    <col min="7669" max="7676" width="16.7109375" style="390" customWidth="1"/>
    <col min="7677" max="7682" width="16.5703125" style="390" customWidth="1"/>
    <col min="7683" max="7684" width="15.7109375" style="390" customWidth="1"/>
    <col min="7685" max="7688" width="16.7109375" style="390" customWidth="1"/>
    <col min="7689" max="7689" width="16.5703125" style="390" customWidth="1"/>
    <col min="7690" max="7691" width="15.7109375" style="390" customWidth="1"/>
    <col min="7692" max="7697" width="16.7109375" style="390" customWidth="1"/>
    <col min="7698" max="7700" width="16.5703125" style="390" customWidth="1"/>
    <col min="7701" max="7702" width="15.7109375" style="390" customWidth="1"/>
    <col min="7703" max="7705" width="16.28515625" style="390" customWidth="1"/>
    <col min="7706" max="7708" width="16.7109375" style="390" customWidth="1"/>
    <col min="7709" max="7923" width="8.85546875" style="390"/>
    <col min="7924" max="7924" width="23.5703125" style="390" customWidth="1"/>
    <col min="7925" max="7932" width="16.7109375" style="390" customWidth="1"/>
    <col min="7933" max="7938" width="16.5703125" style="390" customWidth="1"/>
    <col min="7939" max="7940" width="15.7109375" style="390" customWidth="1"/>
    <col min="7941" max="7944" width="16.7109375" style="390" customWidth="1"/>
    <col min="7945" max="7945" width="16.5703125" style="390" customWidth="1"/>
    <col min="7946" max="7947" width="15.7109375" style="390" customWidth="1"/>
    <col min="7948" max="7953" width="16.7109375" style="390" customWidth="1"/>
    <col min="7954" max="7956" width="16.5703125" style="390" customWidth="1"/>
    <col min="7957" max="7958" width="15.7109375" style="390" customWidth="1"/>
    <col min="7959" max="7961" width="16.28515625" style="390" customWidth="1"/>
    <col min="7962" max="7964" width="16.7109375" style="390" customWidth="1"/>
    <col min="7965" max="8179" width="8.85546875" style="390"/>
    <col min="8180" max="8180" width="23.5703125" style="390" customWidth="1"/>
    <col min="8181" max="8188" width="16.7109375" style="390" customWidth="1"/>
    <col min="8189" max="8194" width="16.5703125" style="390" customWidth="1"/>
    <col min="8195" max="8196" width="15.7109375" style="390" customWidth="1"/>
    <col min="8197" max="8200" width="16.7109375" style="390" customWidth="1"/>
    <col min="8201" max="8201" width="16.5703125" style="390" customWidth="1"/>
    <col min="8202" max="8203" width="15.7109375" style="390" customWidth="1"/>
    <col min="8204" max="8209" width="16.7109375" style="390" customWidth="1"/>
    <col min="8210" max="8212" width="16.5703125" style="390" customWidth="1"/>
    <col min="8213" max="8214" width="15.7109375" style="390" customWidth="1"/>
    <col min="8215" max="8217" width="16.28515625" style="390" customWidth="1"/>
    <col min="8218" max="8220" width="16.7109375" style="390" customWidth="1"/>
    <col min="8221" max="8435" width="8.85546875" style="390"/>
    <col min="8436" max="8436" width="23.5703125" style="390" customWidth="1"/>
    <col min="8437" max="8444" width="16.7109375" style="390" customWidth="1"/>
    <col min="8445" max="8450" width="16.5703125" style="390" customWidth="1"/>
    <col min="8451" max="8452" width="15.7109375" style="390" customWidth="1"/>
    <col min="8453" max="8456" width="16.7109375" style="390" customWidth="1"/>
    <col min="8457" max="8457" width="16.5703125" style="390" customWidth="1"/>
    <col min="8458" max="8459" width="15.7109375" style="390" customWidth="1"/>
    <col min="8460" max="8465" width="16.7109375" style="390" customWidth="1"/>
    <col min="8466" max="8468" width="16.5703125" style="390" customWidth="1"/>
    <col min="8469" max="8470" width="15.7109375" style="390" customWidth="1"/>
    <col min="8471" max="8473" width="16.28515625" style="390" customWidth="1"/>
    <col min="8474" max="8476" width="16.7109375" style="390" customWidth="1"/>
    <col min="8477" max="8691" width="8.85546875" style="390"/>
    <col min="8692" max="8692" width="23.5703125" style="390" customWidth="1"/>
    <col min="8693" max="8700" width="16.7109375" style="390" customWidth="1"/>
    <col min="8701" max="8706" width="16.5703125" style="390" customWidth="1"/>
    <col min="8707" max="8708" width="15.7109375" style="390" customWidth="1"/>
    <col min="8709" max="8712" width="16.7109375" style="390" customWidth="1"/>
    <col min="8713" max="8713" width="16.5703125" style="390" customWidth="1"/>
    <col min="8714" max="8715" width="15.7109375" style="390" customWidth="1"/>
    <col min="8716" max="8721" width="16.7109375" style="390" customWidth="1"/>
    <col min="8722" max="8724" width="16.5703125" style="390" customWidth="1"/>
    <col min="8725" max="8726" width="15.7109375" style="390" customWidth="1"/>
    <col min="8727" max="8729" width="16.28515625" style="390" customWidth="1"/>
    <col min="8730" max="8732" width="16.7109375" style="390" customWidth="1"/>
    <col min="8733" max="8947" width="8.85546875" style="390"/>
    <col min="8948" max="8948" width="23.5703125" style="390" customWidth="1"/>
    <col min="8949" max="8956" width="16.7109375" style="390" customWidth="1"/>
    <col min="8957" max="8962" width="16.5703125" style="390" customWidth="1"/>
    <col min="8963" max="8964" width="15.7109375" style="390" customWidth="1"/>
    <col min="8965" max="8968" width="16.7109375" style="390" customWidth="1"/>
    <col min="8969" max="8969" width="16.5703125" style="390" customWidth="1"/>
    <col min="8970" max="8971" width="15.7109375" style="390" customWidth="1"/>
    <col min="8972" max="8977" width="16.7109375" style="390" customWidth="1"/>
    <col min="8978" max="8980" width="16.5703125" style="390" customWidth="1"/>
    <col min="8981" max="8982" width="15.7109375" style="390" customWidth="1"/>
    <col min="8983" max="8985" width="16.28515625" style="390" customWidth="1"/>
    <col min="8986" max="8988" width="16.7109375" style="390" customWidth="1"/>
    <col min="8989" max="9203" width="8.85546875" style="390"/>
    <col min="9204" max="9204" width="23.5703125" style="390" customWidth="1"/>
    <col min="9205" max="9212" width="16.7109375" style="390" customWidth="1"/>
    <col min="9213" max="9218" width="16.5703125" style="390" customWidth="1"/>
    <col min="9219" max="9220" width="15.7109375" style="390" customWidth="1"/>
    <col min="9221" max="9224" width="16.7109375" style="390" customWidth="1"/>
    <col min="9225" max="9225" width="16.5703125" style="390" customWidth="1"/>
    <col min="9226" max="9227" width="15.7109375" style="390" customWidth="1"/>
    <col min="9228" max="9233" width="16.7109375" style="390" customWidth="1"/>
    <col min="9234" max="9236" width="16.5703125" style="390" customWidth="1"/>
    <col min="9237" max="9238" width="15.7109375" style="390" customWidth="1"/>
    <col min="9239" max="9241" width="16.28515625" style="390" customWidth="1"/>
    <col min="9242" max="9244" width="16.7109375" style="390" customWidth="1"/>
    <col min="9245" max="9459" width="8.85546875" style="390"/>
    <col min="9460" max="9460" width="23.5703125" style="390" customWidth="1"/>
    <col min="9461" max="9468" width="16.7109375" style="390" customWidth="1"/>
    <col min="9469" max="9474" width="16.5703125" style="390" customWidth="1"/>
    <col min="9475" max="9476" width="15.7109375" style="390" customWidth="1"/>
    <col min="9477" max="9480" width="16.7109375" style="390" customWidth="1"/>
    <col min="9481" max="9481" width="16.5703125" style="390" customWidth="1"/>
    <col min="9482" max="9483" width="15.7109375" style="390" customWidth="1"/>
    <col min="9484" max="9489" width="16.7109375" style="390" customWidth="1"/>
    <col min="9490" max="9492" width="16.5703125" style="390" customWidth="1"/>
    <col min="9493" max="9494" width="15.7109375" style="390" customWidth="1"/>
    <col min="9495" max="9497" width="16.28515625" style="390" customWidth="1"/>
    <col min="9498" max="9500" width="16.7109375" style="390" customWidth="1"/>
    <col min="9501" max="9715" width="8.85546875" style="390"/>
    <col min="9716" max="9716" width="23.5703125" style="390" customWidth="1"/>
    <col min="9717" max="9724" width="16.7109375" style="390" customWidth="1"/>
    <col min="9725" max="9730" width="16.5703125" style="390" customWidth="1"/>
    <col min="9731" max="9732" width="15.7109375" style="390" customWidth="1"/>
    <col min="9733" max="9736" width="16.7109375" style="390" customWidth="1"/>
    <col min="9737" max="9737" width="16.5703125" style="390" customWidth="1"/>
    <col min="9738" max="9739" width="15.7109375" style="390" customWidth="1"/>
    <col min="9740" max="9745" width="16.7109375" style="390" customWidth="1"/>
    <col min="9746" max="9748" width="16.5703125" style="390" customWidth="1"/>
    <col min="9749" max="9750" width="15.7109375" style="390" customWidth="1"/>
    <col min="9751" max="9753" width="16.28515625" style="390" customWidth="1"/>
    <col min="9754" max="9756" width="16.7109375" style="390" customWidth="1"/>
    <col min="9757" max="9971" width="8.85546875" style="390"/>
    <col min="9972" max="9972" width="23.5703125" style="390" customWidth="1"/>
    <col min="9973" max="9980" width="16.7109375" style="390" customWidth="1"/>
    <col min="9981" max="9986" width="16.5703125" style="390" customWidth="1"/>
    <col min="9987" max="9988" width="15.7109375" style="390" customWidth="1"/>
    <col min="9989" max="9992" width="16.7109375" style="390" customWidth="1"/>
    <col min="9993" max="9993" width="16.5703125" style="390" customWidth="1"/>
    <col min="9994" max="9995" width="15.7109375" style="390" customWidth="1"/>
    <col min="9996" max="10001" width="16.7109375" style="390" customWidth="1"/>
    <col min="10002" max="10004" width="16.5703125" style="390" customWidth="1"/>
    <col min="10005" max="10006" width="15.7109375" style="390" customWidth="1"/>
    <col min="10007" max="10009" width="16.28515625" style="390" customWidth="1"/>
    <col min="10010" max="10012" width="16.7109375" style="390" customWidth="1"/>
    <col min="10013" max="10227" width="8.85546875" style="390"/>
    <col min="10228" max="10228" width="23.5703125" style="390" customWidth="1"/>
    <col min="10229" max="10236" width="16.7109375" style="390" customWidth="1"/>
    <col min="10237" max="10242" width="16.5703125" style="390" customWidth="1"/>
    <col min="10243" max="10244" width="15.7109375" style="390" customWidth="1"/>
    <col min="10245" max="10248" width="16.7109375" style="390" customWidth="1"/>
    <col min="10249" max="10249" width="16.5703125" style="390" customWidth="1"/>
    <col min="10250" max="10251" width="15.7109375" style="390" customWidth="1"/>
    <col min="10252" max="10257" width="16.7109375" style="390" customWidth="1"/>
    <col min="10258" max="10260" width="16.5703125" style="390" customWidth="1"/>
    <col min="10261" max="10262" width="15.7109375" style="390" customWidth="1"/>
    <col min="10263" max="10265" width="16.28515625" style="390" customWidth="1"/>
    <col min="10266" max="10268" width="16.7109375" style="390" customWidth="1"/>
    <col min="10269" max="10483" width="8.85546875" style="390"/>
    <col min="10484" max="10484" width="23.5703125" style="390" customWidth="1"/>
    <col min="10485" max="10492" width="16.7109375" style="390" customWidth="1"/>
    <col min="10493" max="10498" width="16.5703125" style="390" customWidth="1"/>
    <col min="10499" max="10500" width="15.7109375" style="390" customWidth="1"/>
    <col min="10501" max="10504" width="16.7109375" style="390" customWidth="1"/>
    <col min="10505" max="10505" width="16.5703125" style="390" customWidth="1"/>
    <col min="10506" max="10507" width="15.7109375" style="390" customWidth="1"/>
    <col min="10508" max="10513" width="16.7109375" style="390" customWidth="1"/>
    <col min="10514" max="10516" width="16.5703125" style="390" customWidth="1"/>
    <col min="10517" max="10518" width="15.7109375" style="390" customWidth="1"/>
    <col min="10519" max="10521" width="16.28515625" style="390" customWidth="1"/>
    <col min="10522" max="10524" width="16.7109375" style="390" customWidth="1"/>
    <col min="10525" max="10739" width="8.85546875" style="390"/>
    <col min="10740" max="10740" width="23.5703125" style="390" customWidth="1"/>
    <col min="10741" max="10748" width="16.7109375" style="390" customWidth="1"/>
    <col min="10749" max="10754" width="16.5703125" style="390" customWidth="1"/>
    <col min="10755" max="10756" width="15.7109375" style="390" customWidth="1"/>
    <col min="10757" max="10760" width="16.7109375" style="390" customWidth="1"/>
    <col min="10761" max="10761" width="16.5703125" style="390" customWidth="1"/>
    <col min="10762" max="10763" width="15.7109375" style="390" customWidth="1"/>
    <col min="10764" max="10769" width="16.7109375" style="390" customWidth="1"/>
    <col min="10770" max="10772" width="16.5703125" style="390" customWidth="1"/>
    <col min="10773" max="10774" width="15.7109375" style="390" customWidth="1"/>
    <col min="10775" max="10777" width="16.28515625" style="390" customWidth="1"/>
    <col min="10778" max="10780" width="16.7109375" style="390" customWidth="1"/>
    <col min="10781" max="10995" width="8.85546875" style="390"/>
    <col min="10996" max="10996" width="23.5703125" style="390" customWidth="1"/>
    <col min="10997" max="11004" width="16.7109375" style="390" customWidth="1"/>
    <col min="11005" max="11010" width="16.5703125" style="390" customWidth="1"/>
    <col min="11011" max="11012" width="15.7109375" style="390" customWidth="1"/>
    <col min="11013" max="11016" width="16.7109375" style="390" customWidth="1"/>
    <col min="11017" max="11017" width="16.5703125" style="390" customWidth="1"/>
    <col min="11018" max="11019" width="15.7109375" style="390" customWidth="1"/>
    <col min="11020" max="11025" width="16.7109375" style="390" customWidth="1"/>
    <col min="11026" max="11028" width="16.5703125" style="390" customWidth="1"/>
    <col min="11029" max="11030" width="15.7109375" style="390" customWidth="1"/>
    <col min="11031" max="11033" width="16.28515625" style="390" customWidth="1"/>
    <col min="11034" max="11036" width="16.7109375" style="390" customWidth="1"/>
    <col min="11037" max="11251" width="8.85546875" style="390"/>
    <col min="11252" max="11252" width="23.5703125" style="390" customWidth="1"/>
    <col min="11253" max="11260" width="16.7109375" style="390" customWidth="1"/>
    <col min="11261" max="11266" width="16.5703125" style="390" customWidth="1"/>
    <col min="11267" max="11268" width="15.7109375" style="390" customWidth="1"/>
    <col min="11269" max="11272" width="16.7109375" style="390" customWidth="1"/>
    <col min="11273" max="11273" width="16.5703125" style="390" customWidth="1"/>
    <col min="11274" max="11275" width="15.7109375" style="390" customWidth="1"/>
    <col min="11276" max="11281" width="16.7109375" style="390" customWidth="1"/>
    <col min="11282" max="11284" width="16.5703125" style="390" customWidth="1"/>
    <col min="11285" max="11286" width="15.7109375" style="390" customWidth="1"/>
    <col min="11287" max="11289" width="16.28515625" style="390" customWidth="1"/>
    <col min="11290" max="11292" width="16.7109375" style="390" customWidth="1"/>
    <col min="11293" max="11507" width="8.85546875" style="390"/>
    <col min="11508" max="11508" width="23.5703125" style="390" customWidth="1"/>
    <col min="11509" max="11516" width="16.7109375" style="390" customWidth="1"/>
    <col min="11517" max="11522" width="16.5703125" style="390" customWidth="1"/>
    <col min="11523" max="11524" width="15.7109375" style="390" customWidth="1"/>
    <col min="11525" max="11528" width="16.7109375" style="390" customWidth="1"/>
    <col min="11529" max="11529" width="16.5703125" style="390" customWidth="1"/>
    <col min="11530" max="11531" width="15.7109375" style="390" customWidth="1"/>
    <col min="11532" max="11537" width="16.7109375" style="390" customWidth="1"/>
    <col min="11538" max="11540" width="16.5703125" style="390" customWidth="1"/>
    <col min="11541" max="11542" width="15.7109375" style="390" customWidth="1"/>
    <col min="11543" max="11545" width="16.28515625" style="390" customWidth="1"/>
    <col min="11546" max="11548" width="16.7109375" style="390" customWidth="1"/>
    <col min="11549" max="11763" width="8.85546875" style="390"/>
    <col min="11764" max="11764" width="23.5703125" style="390" customWidth="1"/>
    <col min="11765" max="11772" width="16.7109375" style="390" customWidth="1"/>
    <col min="11773" max="11778" width="16.5703125" style="390" customWidth="1"/>
    <col min="11779" max="11780" width="15.7109375" style="390" customWidth="1"/>
    <col min="11781" max="11784" width="16.7109375" style="390" customWidth="1"/>
    <col min="11785" max="11785" width="16.5703125" style="390" customWidth="1"/>
    <col min="11786" max="11787" width="15.7109375" style="390" customWidth="1"/>
    <col min="11788" max="11793" width="16.7109375" style="390" customWidth="1"/>
    <col min="11794" max="11796" width="16.5703125" style="390" customWidth="1"/>
    <col min="11797" max="11798" width="15.7109375" style="390" customWidth="1"/>
    <col min="11799" max="11801" width="16.28515625" style="390" customWidth="1"/>
    <col min="11802" max="11804" width="16.7109375" style="390" customWidth="1"/>
    <col min="11805" max="12019" width="8.85546875" style="390"/>
    <col min="12020" max="12020" width="23.5703125" style="390" customWidth="1"/>
    <col min="12021" max="12028" width="16.7109375" style="390" customWidth="1"/>
    <col min="12029" max="12034" width="16.5703125" style="390" customWidth="1"/>
    <col min="12035" max="12036" width="15.7109375" style="390" customWidth="1"/>
    <col min="12037" max="12040" width="16.7109375" style="390" customWidth="1"/>
    <col min="12041" max="12041" width="16.5703125" style="390" customWidth="1"/>
    <col min="12042" max="12043" width="15.7109375" style="390" customWidth="1"/>
    <col min="12044" max="12049" width="16.7109375" style="390" customWidth="1"/>
    <col min="12050" max="12052" width="16.5703125" style="390" customWidth="1"/>
    <col min="12053" max="12054" width="15.7109375" style="390" customWidth="1"/>
    <col min="12055" max="12057" width="16.28515625" style="390" customWidth="1"/>
    <col min="12058" max="12060" width="16.7109375" style="390" customWidth="1"/>
    <col min="12061" max="12275" width="8.85546875" style="390"/>
    <col min="12276" max="12276" width="23.5703125" style="390" customWidth="1"/>
    <col min="12277" max="12284" width="16.7109375" style="390" customWidth="1"/>
    <col min="12285" max="12290" width="16.5703125" style="390" customWidth="1"/>
    <col min="12291" max="12292" width="15.7109375" style="390" customWidth="1"/>
    <col min="12293" max="12296" width="16.7109375" style="390" customWidth="1"/>
    <col min="12297" max="12297" width="16.5703125" style="390" customWidth="1"/>
    <col min="12298" max="12299" width="15.7109375" style="390" customWidth="1"/>
    <col min="12300" max="12305" width="16.7109375" style="390" customWidth="1"/>
    <col min="12306" max="12308" width="16.5703125" style="390" customWidth="1"/>
    <col min="12309" max="12310" width="15.7109375" style="390" customWidth="1"/>
    <col min="12311" max="12313" width="16.28515625" style="390" customWidth="1"/>
    <col min="12314" max="12316" width="16.7109375" style="390" customWidth="1"/>
    <col min="12317" max="12531" width="8.85546875" style="390"/>
    <col min="12532" max="12532" width="23.5703125" style="390" customWidth="1"/>
    <col min="12533" max="12540" width="16.7109375" style="390" customWidth="1"/>
    <col min="12541" max="12546" width="16.5703125" style="390" customWidth="1"/>
    <col min="12547" max="12548" width="15.7109375" style="390" customWidth="1"/>
    <col min="12549" max="12552" width="16.7109375" style="390" customWidth="1"/>
    <col min="12553" max="12553" width="16.5703125" style="390" customWidth="1"/>
    <col min="12554" max="12555" width="15.7109375" style="390" customWidth="1"/>
    <col min="12556" max="12561" width="16.7109375" style="390" customWidth="1"/>
    <col min="12562" max="12564" width="16.5703125" style="390" customWidth="1"/>
    <col min="12565" max="12566" width="15.7109375" style="390" customWidth="1"/>
    <col min="12567" max="12569" width="16.28515625" style="390" customWidth="1"/>
    <col min="12570" max="12572" width="16.7109375" style="390" customWidth="1"/>
    <col min="12573" max="12787" width="8.85546875" style="390"/>
    <col min="12788" max="12788" width="23.5703125" style="390" customWidth="1"/>
    <col min="12789" max="12796" width="16.7109375" style="390" customWidth="1"/>
    <col min="12797" max="12802" width="16.5703125" style="390" customWidth="1"/>
    <col min="12803" max="12804" width="15.7109375" style="390" customWidth="1"/>
    <col min="12805" max="12808" width="16.7109375" style="390" customWidth="1"/>
    <col min="12809" max="12809" width="16.5703125" style="390" customWidth="1"/>
    <col min="12810" max="12811" width="15.7109375" style="390" customWidth="1"/>
    <col min="12812" max="12817" width="16.7109375" style="390" customWidth="1"/>
    <col min="12818" max="12820" width="16.5703125" style="390" customWidth="1"/>
    <col min="12821" max="12822" width="15.7109375" style="390" customWidth="1"/>
    <col min="12823" max="12825" width="16.28515625" style="390" customWidth="1"/>
    <col min="12826" max="12828" width="16.7109375" style="390" customWidth="1"/>
    <col min="12829" max="13043" width="8.85546875" style="390"/>
    <col min="13044" max="13044" width="23.5703125" style="390" customWidth="1"/>
    <col min="13045" max="13052" width="16.7109375" style="390" customWidth="1"/>
    <col min="13053" max="13058" width="16.5703125" style="390" customWidth="1"/>
    <col min="13059" max="13060" width="15.7109375" style="390" customWidth="1"/>
    <col min="13061" max="13064" width="16.7109375" style="390" customWidth="1"/>
    <col min="13065" max="13065" width="16.5703125" style="390" customWidth="1"/>
    <col min="13066" max="13067" width="15.7109375" style="390" customWidth="1"/>
    <col min="13068" max="13073" width="16.7109375" style="390" customWidth="1"/>
    <col min="13074" max="13076" width="16.5703125" style="390" customWidth="1"/>
    <col min="13077" max="13078" width="15.7109375" style="390" customWidth="1"/>
    <col min="13079" max="13081" width="16.28515625" style="390" customWidth="1"/>
    <col min="13082" max="13084" width="16.7109375" style="390" customWidth="1"/>
    <col min="13085" max="13299" width="8.85546875" style="390"/>
    <col min="13300" max="13300" width="23.5703125" style="390" customWidth="1"/>
    <col min="13301" max="13308" width="16.7109375" style="390" customWidth="1"/>
    <col min="13309" max="13314" width="16.5703125" style="390" customWidth="1"/>
    <col min="13315" max="13316" width="15.7109375" style="390" customWidth="1"/>
    <col min="13317" max="13320" width="16.7109375" style="390" customWidth="1"/>
    <col min="13321" max="13321" width="16.5703125" style="390" customWidth="1"/>
    <col min="13322" max="13323" width="15.7109375" style="390" customWidth="1"/>
    <col min="13324" max="13329" width="16.7109375" style="390" customWidth="1"/>
    <col min="13330" max="13332" width="16.5703125" style="390" customWidth="1"/>
    <col min="13333" max="13334" width="15.7109375" style="390" customWidth="1"/>
    <col min="13335" max="13337" width="16.28515625" style="390" customWidth="1"/>
    <col min="13338" max="13340" width="16.7109375" style="390" customWidth="1"/>
    <col min="13341" max="13555" width="8.85546875" style="390"/>
    <col min="13556" max="13556" width="23.5703125" style="390" customWidth="1"/>
    <col min="13557" max="13564" width="16.7109375" style="390" customWidth="1"/>
    <col min="13565" max="13570" width="16.5703125" style="390" customWidth="1"/>
    <col min="13571" max="13572" width="15.7109375" style="390" customWidth="1"/>
    <col min="13573" max="13576" width="16.7109375" style="390" customWidth="1"/>
    <col min="13577" max="13577" width="16.5703125" style="390" customWidth="1"/>
    <col min="13578" max="13579" width="15.7109375" style="390" customWidth="1"/>
    <col min="13580" max="13585" width="16.7109375" style="390" customWidth="1"/>
    <col min="13586" max="13588" width="16.5703125" style="390" customWidth="1"/>
    <col min="13589" max="13590" width="15.7109375" style="390" customWidth="1"/>
    <col min="13591" max="13593" width="16.28515625" style="390" customWidth="1"/>
    <col min="13594" max="13596" width="16.7109375" style="390" customWidth="1"/>
    <col min="13597" max="13811" width="8.85546875" style="390"/>
    <col min="13812" max="13812" width="23.5703125" style="390" customWidth="1"/>
    <col min="13813" max="13820" width="16.7109375" style="390" customWidth="1"/>
    <col min="13821" max="13826" width="16.5703125" style="390" customWidth="1"/>
    <col min="13827" max="13828" width="15.7109375" style="390" customWidth="1"/>
    <col min="13829" max="13832" width="16.7109375" style="390" customWidth="1"/>
    <col min="13833" max="13833" width="16.5703125" style="390" customWidth="1"/>
    <col min="13834" max="13835" width="15.7109375" style="390" customWidth="1"/>
    <col min="13836" max="13841" width="16.7109375" style="390" customWidth="1"/>
    <col min="13842" max="13844" width="16.5703125" style="390" customWidth="1"/>
    <col min="13845" max="13846" width="15.7109375" style="390" customWidth="1"/>
    <col min="13847" max="13849" width="16.28515625" style="390" customWidth="1"/>
    <col min="13850" max="13852" width="16.7109375" style="390" customWidth="1"/>
    <col min="13853" max="14067" width="8.85546875" style="390"/>
    <col min="14068" max="14068" width="23.5703125" style="390" customWidth="1"/>
    <col min="14069" max="14076" width="16.7109375" style="390" customWidth="1"/>
    <col min="14077" max="14082" width="16.5703125" style="390" customWidth="1"/>
    <col min="14083" max="14084" width="15.7109375" style="390" customWidth="1"/>
    <col min="14085" max="14088" width="16.7109375" style="390" customWidth="1"/>
    <col min="14089" max="14089" width="16.5703125" style="390" customWidth="1"/>
    <col min="14090" max="14091" width="15.7109375" style="390" customWidth="1"/>
    <col min="14092" max="14097" width="16.7109375" style="390" customWidth="1"/>
    <col min="14098" max="14100" width="16.5703125" style="390" customWidth="1"/>
    <col min="14101" max="14102" width="15.7109375" style="390" customWidth="1"/>
    <col min="14103" max="14105" width="16.28515625" style="390" customWidth="1"/>
    <col min="14106" max="14108" width="16.7109375" style="390" customWidth="1"/>
    <col min="14109" max="14323" width="8.85546875" style="390"/>
    <col min="14324" max="14324" width="23.5703125" style="390" customWidth="1"/>
    <col min="14325" max="14332" width="16.7109375" style="390" customWidth="1"/>
    <col min="14333" max="14338" width="16.5703125" style="390" customWidth="1"/>
    <col min="14339" max="14340" width="15.7109375" style="390" customWidth="1"/>
    <col min="14341" max="14344" width="16.7109375" style="390" customWidth="1"/>
    <col min="14345" max="14345" width="16.5703125" style="390" customWidth="1"/>
    <col min="14346" max="14347" width="15.7109375" style="390" customWidth="1"/>
    <col min="14348" max="14353" width="16.7109375" style="390" customWidth="1"/>
    <col min="14354" max="14356" width="16.5703125" style="390" customWidth="1"/>
    <col min="14357" max="14358" width="15.7109375" style="390" customWidth="1"/>
    <col min="14359" max="14361" width="16.28515625" style="390" customWidth="1"/>
    <col min="14362" max="14364" width="16.7109375" style="390" customWidth="1"/>
    <col min="14365" max="14579" width="8.85546875" style="390"/>
    <col min="14580" max="14580" width="23.5703125" style="390" customWidth="1"/>
    <col min="14581" max="14588" width="16.7109375" style="390" customWidth="1"/>
    <col min="14589" max="14594" width="16.5703125" style="390" customWidth="1"/>
    <col min="14595" max="14596" width="15.7109375" style="390" customWidth="1"/>
    <col min="14597" max="14600" width="16.7109375" style="390" customWidth="1"/>
    <col min="14601" max="14601" width="16.5703125" style="390" customWidth="1"/>
    <col min="14602" max="14603" width="15.7109375" style="390" customWidth="1"/>
    <col min="14604" max="14609" width="16.7109375" style="390" customWidth="1"/>
    <col min="14610" max="14612" width="16.5703125" style="390" customWidth="1"/>
    <col min="14613" max="14614" width="15.7109375" style="390" customWidth="1"/>
    <col min="14615" max="14617" width="16.28515625" style="390" customWidth="1"/>
    <col min="14618" max="14620" width="16.7109375" style="390" customWidth="1"/>
    <col min="14621" max="14835" width="8.85546875" style="390"/>
    <col min="14836" max="14836" width="23.5703125" style="390" customWidth="1"/>
    <col min="14837" max="14844" width="16.7109375" style="390" customWidth="1"/>
    <col min="14845" max="14850" width="16.5703125" style="390" customWidth="1"/>
    <col min="14851" max="14852" width="15.7109375" style="390" customWidth="1"/>
    <col min="14853" max="14856" width="16.7109375" style="390" customWidth="1"/>
    <col min="14857" max="14857" width="16.5703125" style="390" customWidth="1"/>
    <col min="14858" max="14859" width="15.7109375" style="390" customWidth="1"/>
    <col min="14860" max="14865" width="16.7109375" style="390" customWidth="1"/>
    <col min="14866" max="14868" width="16.5703125" style="390" customWidth="1"/>
    <col min="14869" max="14870" width="15.7109375" style="390" customWidth="1"/>
    <col min="14871" max="14873" width="16.28515625" style="390" customWidth="1"/>
    <col min="14874" max="14876" width="16.7109375" style="390" customWidth="1"/>
    <col min="14877" max="15091" width="8.85546875" style="390"/>
    <col min="15092" max="15092" width="23.5703125" style="390" customWidth="1"/>
    <col min="15093" max="15100" width="16.7109375" style="390" customWidth="1"/>
    <col min="15101" max="15106" width="16.5703125" style="390" customWidth="1"/>
    <col min="15107" max="15108" width="15.7109375" style="390" customWidth="1"/>
    <col min="15109" max="15112" width="16.7109375" style="390" customWidth="1"/>
    <col min="15113" max="15113" width="16.5703125" style="390" customWidth="1"/>
    <col min="15114" max="15115" width="15.7109375" style="390" customWidth="1"/>
    <col min="15116" max="15121" width="16.7109375" style="390" customWidth="1"/>
    <col min="15122" max="15124" width="16.5703125" style="390" customWidth="1"/>
    <col min="15125" max="15126" width="15.7109375" style="390" customWidth="1"/>
    <col min="15127" max="15129" width="16.28515625" style="390" customWidth="1"/>
    <col min="15130" max="15132" width="16.7109375" style="390" customWidth="1"/>
    <col min="15133" max="15347" width="8.85546875" style="390"/>
    <col min="15348" max="15348" width="23.5703125" style="390" customWidth="1"/>
    <col min="15349" max="15356" width="16.7109375" style="390" customWidth="1"/>
    <col min="15357" max="15362" width="16.5703125" style="390" customWidth="1"/>
    <col min="15363" max="15364" width="15.7109375" style="390" customWidth="1"/>
    <col min="15365" max="15368" width="16.7109375" style="390" customWidth="1"/>
    <col min="15369" max="15369" width="16.5703125" style="390" customWidth="1"/>
    <col min="15370" max="15371" width="15.7109375" style="390" customWidth="1"/>
    <col min="15372" max="15377" width="16.7109375" style="390" customWidth="1"/>
    <col min="15378" max="15380" width="16.5703125" style="390" customWidth="1"/>
    <col min="15381" max="15382" width="15.7109375" style="390" customWidth="1"/>
    <col min="15383" max="15385" width="16.28515625" style="390" customWidth="1"/>
    <col min="15386" max="15388" width="16.7109375" style="390" customWidth="1"/>
    <col min="15389" max="15603" width="8.85546875" style="390"/>
    <col min="15604" max="15604" width="23.5703125" style="390" customWidth="1"/>
    <col min="15605" max="15612" width="16.7109375" style="390" customWidth="1"/>
    <col min="15613" max="15618" width="16.5703125" style="390" customWidth="1"/>
    <col min="15619" max="15620" width="15.7109375" style="390" customWidth="1"/>
    <col min="15621" max="15624" width="16.7109375" style="390" customWidth="1"/>
    <col min="15625" max="15625" width="16.5703125" style="390" customWidth="1"/>
    <col min="15626" max="15627" width="15.7109375" style="390" customWidth="1"/>
    <col min="15628" max="15633" width="16.7109375" style="390" customWidth="1"/>
    <col min="15634" max="15636" width="16.5703125" style="390" customWidth="1"/>
    <col min="15637" max="15638" width="15.7109375" style="390" customWidth="1"/>
    <col min="15639" max="15641" width="16.28515625" style="390" customWidth="1"/>
    <col min="15642" max="15644" width="16.7109375" style="390" customWidth="1"/>
    <col min="15645" max="15859" width="8.85546875" style="390"/>
    <col min="15860" max="15860" width="23.5703125" style="390" customWidth="1"/>
    <col min="15861" max="15868" width="16.7109375" style="390" customWidth="1"/>
    <col min="15869" max="15874" width="16.5703125" style="390" customWidth="1"/>
    <col min="15875" max="15876" width="15.7109375" style="390" customWidth="1"/>
    <col min="15877" max="15880" width="16.7109375" style="390" customWidth="1"/>
    <col min="15881" max="15881" width="16.5703125" style="390" customWidth="1"/>
    <col min="15882" max="15883" width="15.7109375" style="390" customWidth="1"/>
    <col min="15884" max="15889" width="16.7109375" style="390" customWidth="1"/>
    <col min="15890" max="15892" width="16.5703125" style="390" customWidth="1"/>
    <col min="15893" max="15894" width="15.7109375" style="390" customWidth="1"/>
    <col min="15895" max="15897" width="16.28515625" style="390" customWidth="1"/>
    <col min="15898" max="15900" width="16.7109375" style="390" customWidth="1"/>
    <col min="15901" max="16115" width="8.85546875" style="390"/>
    <col min="16116" max="16116" width="23.5703125" style="390" customWidth="1"/>
    <col min="16117" max="16124" width="16.7109375" style="390" customWidth="1"/>
    <col min="16125" max="16130" width="16.5703125" style="390" customWidth="1"/>
    <col min="16131" max="16132" width="15.7109375" style="390" customWidth="1"/>
    <col min="16133" max="16136" width="16.7109375" style="390" customWidth="1"/>
    <col min="16137" max="16137" width="16.5703125" style="390" customWidth="1"/>
    <col min="16138" max="16139" width="15.7109375" style="390" customWidth="1"/>
    <col min="16140" max="16145" width="16.7109375" style="390" customWidth="1"/>
    <col min="16146" max="16148" width="16.5703125" style="390" customWidth="1"/>
    <col min="16149" max="16150" width="15.7109375" style="390" customWidth="1"/>
    <col min="16151" max="16153" width="16.28515625" style="390" customWidth="1"/>
    <col min="16154" max="16156" width="16.7109375" style="390" customWidth="1"/>
    <col min="16157" max="16384" width="8.85546875" style="390"/>
  </cols>
  <sheetData>
    <row r="1" spans="1:30" s="389" customFormat="1" ht="12.75" x14ac:dyDescent="0.2">
      <c r="B1" s="389" t="s">
        <v>461</v>
      </c>
    </row>
    <row r="2" spans="1:30" s="389" customFormat="1" ht="12.75" x14ac:dyDescent="0.2"/>
    <row r="3" spans="1:30" ht="14.45" customHeight="1" x14ac:dyDescent="0.25">
      <c r="A3" s="494" t="s">
        <v>262</v>
      </c>
      <c r="B3" s="494" t="s">
        <v>418</v>
      </c>
      <c r="C3" s="497" t="s">
        <v>270</v>
      </c>
      <c r="D3" s="497"/>
      <c r="E3" s="497"/>
      <c r="F3" s="497"/>
      <c r="G3" s="497" t="s">
        <v>319</v>
      </c>
      <c r="H3" s="497"/>
      <c r="I3" s="497"/>
      <c r="J3" s="497"/>
      <c r="K3" s="499" t="s">
        <v>284</v>
      </c>
      <c r="L3" s="500"/>
      <c r="M3" s="500"/>
      <c r="N3" s="501"/>
      <c r="O3" s="499" t="s">
        <v>271</v>
      </c>
      <c r="P3" s="500"/>
      <c r="Q3" s="500"/>
      <c r="R3" s="501"/>
      <c r="S3" s="497" t="s">
        <v>281</v>
      </c>
      <c r="T3" s="497"/>
      <c r="U3" s="497"/>
      <c r="V3" s="497"/>
      <c r="W3" s="497"/>
      <c r="X3" s="497"/>
      <c r="Y3" s="496" t="s">
        <v>263</v>
      </c>
      <c r="Z3" s="496"/>
      <c r="AA3" s="496"/>
      <c r="AB3" s="496" t="s">
        <v>264</v>
      </c>
      <c r="AC3" s="496"/>
      <c r="AD3" s="496"/>
    </row>
    <row r="4" spans="1:30" ht="50.25" customHeight="1" x14ac:dyDescent="0.25">
      <c r="A4" s="494"/>
      <c r="B4" s="494"/>
      <c r="C4" s="496" t="s">
        <v>283</v>
      </c>
      <c r="D4" s="496"/>
      <c r="E4" s="496"/>
      <c r="F4" s="391" t="s">
        <v>456</v>
      </c>
      <c r="G4" s="496" t="s">
        <v>283</v>
      </c>
      <c r="H4" s="496"/>
      <c r="I4" s="496"/>
      <c r="J4" s="391" t="s">
        <v>457</v>
      </c>
      <c r="K4" s="496" t="s">
        <v>283</v>
      </c>
      <c r="L4" s="496"/>
      <c r="M4" s="496"/>
      <c r="N4" s="391" t="s">
        <v>456</v>
      </c>
      <c r="O4" s="496" t="s">
        <v>283</v>
      </c>
      <c r="P4" s="496"/>
      <c r="Q4" s="496"/>
      <c r="R4" s="391" t="s">
        <v>456</v>
      </c>
      <c r="S4" s="496" t="s">
        <v>283</v>
      </c>
      <c r="T4" s="496"/>
      <c r="U4" s="496"/>
      <c r="V4" s="497" t="s">
        <v>456</v>
      </c>
      <c r="W4" s="497"/>
      <c r="X4" s="497"/>
      <c r="Y4" s="496"/>
      <c r="Z4" s="496"/>
      <c r="AA4" s="496"/>
      <c r="AB4" s="496"/>
      <c r="AC4" s="496"/>
      <c r="AD4" s="496"/>
    </row>
    <row r="5" spans="1:30" ht="19.5" customHeight="1" x14ac:dyDescent="0.25">
      <c r="A5" s="494"/>
      <c r="B5" s="494"/>
      <c r="C5" s="392">
        <v>2027</v>
      </c>
      <c r="D5" s="392">
        <v>2028</v>
      </c>
      <c r="E5" s="392">
        <v>2029</v>
      </c>
      <c r="F5" s="495" t="s">
        <v>265</v>
      </c>
      <c r="G5" s="392">
        <v>2027</v>
      </c>
      <c r="H5" s="392">
        <v>2028</v>
      </c>
      <c r="I5" s="392">
        <v>2029</v>
      </c>
      <c r="J5" s="495" t="s">
        <v>320</v>
      </c>
      <c r="K5" s="392">
        <v>2027</v>
      </c>
      <c r="L5" s="392">
        <v>2028</v>
      </c>
      <c r="M5" s="392">
        <v>2029</v>
      </c>
      <c r="N5" s="502" t="s">
        <v>358</v>
      </c>
      <c r="O5" s="392">
        <v>2027</v>
      </c>
      <c r="P5" s="392">
        <v>2028</v>
      </c>
      <c r="Q5" s="392">
        <v>2029</v>
      </c>
      <c r="R5" s="502" t="s">
        <v>359</v>
      </c>
      <c r="S5" s="392">
        <v>2027</v>
      </c>
      <c r="T5" s="392">
        <v>2028</v>
      </c>
      <c r="U5" s="392">
        <v>2029</v>
      </c>
      <c r="V5" s="495" t="s">
        <v>266</v>
      </c>
      <c r="W5" s="498" t="s">
        <v>282</v>
      </c>
      <c r="X5" s="498"/>
      <c r="Y5" s="392">
        <v>2027</v>
      </c>
      <c r="Z5" s="392">
        <v>2028</v>
      </c>
      <c r="AA5" s="392">
        <v>2029</v>
      </c>
      <c r="AB5" s="392">
        <v>2027</v>
      </c>
      <c r="AC5" s="392">
        <v>2028</v>
      </c>
      <c r="AD5" s="392">
        <v>2029</v>
      </c>
    </row>
    <row r="6" spans="1:30" x14ac:dyDescent="0.25">
      <c r="A6" s="494"/>
      <c r="B6" s="494"/>
      <c r="C6" s="393">
        <v>5387049.1999999993</v>
      </c>
      <c r="D6" s="393">
        <v>5848469.8000000007</v>
      </c>
      <c r="E6" s="393">
        <v>6298369.3000000007</v>
      </c>
      <c r="F6" s="495"/>
      <c r="G6" s="393">
        <v>67492</v>
      </c>
      <c r="H6" s="393">
        <v>82210</v>
      </c>
      <c r="I6" s="393">
        <v>88103</v>
      </c>
      <c r="J6" s="495"/>
      <c r="K6" s="393">
        <v>180523</v>
      </c>
      <c r="L6" s="393">
        <v>186536</v>
      </c>
      <c r="M6" s="393">
        <v>191895</v>
      </c>
      <c r="N6" s="503"/>
      <c r="O6" s="393">
        <v>539122.80000000005</v>
      </c>
      <c r="P6" s="393">
        <v>544772.1</v>
      </c>
      <c r="Q6" s="393">
        <v>552466.70000000007</v>
      </c>
      <c r="R6" s="503"/>
      <c r="S6" s="393">
        <v>2267651</v>
      </c>
      <c r="T6" s="393">
        <v>2326076</v>
      </c>
      <c r="U6" s="393">
        <v>2408557</v>
      </c>
      <c r="V6" s="495"/>
      <c r="W6" s="394" t="s">
        <v>267</v>
      </c>
      <c r="X6" s="394" t="s">
        <v>268</v>
      </c>
      <c r="Y6" s="392"/>
      <c r="Z6" s="392"/>
      <c r="AA6" s="392"/>
      <c r="AB6" s="392"/>
      <c r="AC6" s="392"/>
      <c r="AD6" s="392"/>
    </row>
    <row r="7" spans="1:30" x14ac:dyDescent="0.25">
      <c r="A7" s="394">
        <v>1</v>
      </c>
      <c r="B7" s="395">
        <v>2</v>
      </c>
      <c r="C7" s="394">
        <v>3</v>
      </c>
      <c r="D7" s="394">
        <v>4</v>
      </c>
      <c r="E7" s="395">
        <v>5</v>
      </c>
      <c r="F7" s="394">
        <v>6</v>
      </c>
      <c r="G7" s="394">
        <v>7</v>
      </c>
      <c r="H7" s="395">
        <v>8</v>
      </c>
      <c r="I7" s="394">
        <v>9</v>
      </c>
      <c r="J7" s="395">
        <v>10</v>
      </c>
      <c r="K7" s="395">
        <v>11</v>
      </c>
      <c r="L7" s="395">
        <v>12</v>
      </c>
      <c r="M7" s="395">
        <v>13</v>
      </c>
      <c r="N7" s="395">
        <v>14</v>
      </c>
      <c r="O7" s="395">
        <v>15</v>
      </c>
      <c r="P7" s="395">
        <v>16</v>
      </c>
      <c r="Q7" s="395">
        <v>17</v>
      </c>
      <c r="R7" s="395">
        <v>18</v>
      </c>
      <c r="S7" s="395">
        <v>19</v>
      </c>
      <c r="T7" s="394">
        <v>20</v>
      </c>
      <c r="U7" s="394">
        <v>21</v>
      </c>
      <c r="V7" s="395">
        <v>22</v>
      </c>
      <c r="W7" s="394">
        <v>23</v>
      </c>
      <c r="X7" s="394">
        <v>24</v>
      </c>
      <c r="Y7" s="394">
        <v>25</v>
      </c>
      <c r="Z7" s="395">
        <v>26</v>
      </c>
      <c r="AA7" s="394">
        <v>27</v>
      </c>
      <c r="AB7" s="394">
        <v>28</v>
      </c>
      <c r="AC7" s="395">
        <v>29</v>
      </c>
      <c r="AD7" s="394">
        <v>30</v>
      </c>
    </row>
    <row r="8" spans="1:30" x14ac:dyDescent="0.25">
      <c r="A8" s="396" t="s">
        <v>352</v>
      </c>
      <c r="B8" s="398">
        <v>261845</v>
      </c>
      <c r="C8" s="398">
        <v>4009170.6846352047</v>
      </c>
      <c r="D8" s="398">
        <v>4352570.9162140805</v>
      </c>
      <c r="E8" s="398">
        <v>4687396.8699907856</v>
      </c>
      <c r="F8" s="399">
        <v>15997274</v>
      </c>
      <c r="G8" s="398">
        <v>58165.442215029805</v>
      </c>
      <c r="H8" s="398">
        <v>70849.597055911814</v>
      </c>
      <c r="I8" s="398">
        <v>75928.257504160065</v>
      </c>
      <c r="J8" s="399">
        <v>2779613</v>
      </c>
      <c r="K8" s="398">
        <v>142746.77559576347</v>
      </c>
      <c r="L8" s="398">
        <v>147501.49583449939</v>
      </c>
      <c r="M8" s="398">
        <v>151739.0720459389</v>
      </c>
      <c r="N8" s="399">
        <v>146929</v>
      </c>
      <c r="O8" s="398">
        <v>453269.39733612875</v>
      </c>
      <c r="P8" s="398">
        <v>458019.06625454768</v>
      </c>
      <c r="Q8" s="398">
        <v>464488.32836837892</v>
      </c>
      <c r="R8" s="399">
        <v>436304</v>
      </c>
      <c r="S8" s="398">
        <v>1871434.9391896601</v>
      </c>
      <c r="T8" s="398">
        <v>1919651.6120031381</v>
      </c>
      <c r="U8" s="398">
        <v>1987721.0923681953</v>
      </c>
      <c r="V8" s="399">
        <v>1953492</v>
      </c>
      <c r="W8" s="400">
        <v>1756203</v>
      </c>
      <c r="X8" s="400">
        <v>197289</v>
      </c>
      <c r="Y8" s="401">
        <v>6534787.2000000002</v>
      </c>
      <c r="Z8" s="401">
        <v>6948592.7000000002</v>
      </c>
      <c r="AA8" s="401">
        <v>7367273.5999999996</v>
      </c>
      <c r="AB8" s="402">
        <f t="shared" ref="AB8:AD10" si="0">+(Y8/$B8)/(Y$10/$B$10)</f>
        <v>0.96263790039153907</v>
      </c>
      <c r="AC8" s="402">
        <f t="shared" si="0"/>
        <v>0.96138916858938916</v>
      </c>
      <c r="AD8" s="402">
        <f t="shared" si="0"/>
        <v>0.96040556777203401</v>
      </c>
    </row>
    <row r="9" spans="1:30" x14ac:dyDescent="0.25">
      <c r="A9" s="396" t="s">
        <v>180</v>
      </c>
      <c r="B9" s="398">
        <v>63776.3</v>
      </c>
      <c r="C9" s="398">
        <v>1377878.5153647941</v>
      </c>
      <c r="D9" s="398">
        <v>1495898.8837859205</v>
      </c>
      <c r="E9" s="398">
        <v>1610972.4300092151</v>
      </c>
      <c r="F9" s="399">
        <v>5497970</v>
      </c>
      <c r="G9" s="398">
        <v>9326.5577849701931</v>
      </c>
      <c r="H9" s="398">
        <v>11360.402944088182</v>
      </c>
      <c r="I9" s="398">
        <v>12174.742495839937</v>
      </c>
      <c r="J9" s="399">
        <v>445698</v>
      </c>
      <c r="K9" s="398">
        <v>37776.224404236542</v>
      </c>
      <c r="L9" s="398">
        <v>39034.504165500613</v>
      </c>
      <c r="M9" s="398">
        <v>40155.927954061095</v>
      </c>
      <c r="N9" s="399">
        <v>38883</v>
      </c>
      <c r="O9" s="398">
        <v>85853.402663871268</v>
      </c>
      <c r="P9" s="398">
        <v>86753.033745452296</v>
      </c>
      <c r="Q9" s="398">
        <v>87978.37163162115</v>
      </c>
      <c r="R9" s="399">
        <v>82640</v>
      </c>
      <c r="S9" s="398">
        <v>396216.06081033981</v>
      </c>
      <c r="T9" s="398">
        <v>406424.38799686194</v>
      </c>
      <c r="U9" s="398">
        <v>420835.90763180476</v>
      </c>
      <c r="V9" s="399">
        <v>413589</v>
      </c>
      <c r="W9" s="400">
        <v>368772</v>
      </c>
      <c r="X9" s="400">
        <v>44817</v>
      </c>
      <c r="Y9" s="401">
        <v>1907050.8</v>
      </c>
      <c r="Z9" s="401">
        <v>2039471.2</v>
      </c>
      <c r="AA9" s="401">
        <v>2172117.4</v>
      </c>
      <c r="AB9" s="402">
        <f t="shared" si="0"/>
        <v>1.1533967786148998</v>
      </c>
      <c r="AC9" s="402">
        <f t="shared" si="0"/>
        <v>1.1585236702460215</v>
      </c>
      <c r="AD9" s="402">
        <f t="shared" si="0"/>
        <v>1.1625620192255077</v>
      </c>
    </row>
    <row r="10" spans="1:30" s="408" customFormat="1" x14ac:dyDescent="0.25">
      <c r="A10" s="403" t="s">
        <v>221</v>
      </c>
      <c r="B10" s="405">
        <v>325621.3</v>
      </c>
      <c r="C10" s="405">
        <v>5387049.1999999993</v>
      </c>
      <c r="D10" s="405">
        <v>5848469.8000000007</v>
      </c>
      <c r="E10" s="405">
        <v>6298369.3000000007</v>
      </c>
      <c r="F10" s="406">
        <v>21495244</v>
      </c>
      <c r="G10" s="405">
        <v>67492</v>
      </c>
      <c r="H10" s="405">
        <v>82210</v>
      </c>
      <c r="I10" s="405">
        <v>88103</v>
      </c>
      <c r="J10" s="406">
        <v>3225311</v>
      </c>
      <c r="K10" s="405">
        <v>180523</v>
      </c>
      <c r="L10" s="405">
        <v>186536</v>
      </c>
      <c r="M10" s="405">
        <v>191895</v>
      </c>
      <c r="N10" s="406">
        <v>185812</v>
      </c>
      <c r="O10" s="405">
        <v>539122.80000000005</v>
      </c>
      <c r="P10" s="405">
        <v>544772.1</v>
      </c>
      <c r="Q10" s="405">
        <v>552466.70000000007</v>
      </c>
      <c r="R10" s="406">
        <v>518944</v>
      </c>
      <c r="S10" s="405">
        <v>2267651</v>
      </c>
      <c r="T10" s="405">
        <v>2326076</v>
      </c>
      <c r="U10" s="405">
        <v>2408557</v>
      </c>
      <c r="V10" s="406">
        <v>2367081</v>
      </c>
      <c r="W10" s="406">
        <v>2124975</v>
      </c>
      <c r="X10" s="406">
        <v>242106</v>
      </c>
      <c r="Y10" s="405">
        <v>8441838</v>
      </c>
      <c r="Z10" s="405">
        <v>8988063.9000000004</v>
      </c>
      <c r="AA10" s="405">
        <v>9539391</v>
      </c>
      <c r="AB10" s="407">
        <f t="shared" si="0"/>
        <v>1</v>
      </c>
      <c r="AC10" s="407">
        <f t="shared" si="0"/>
        <v>1</v>
      </c>
      <c r="AD10" s="407">
        <f t="shared" si="0"/>
        <v>1</v>
      </c>
    </row>
    <row r="12" spans="1:30" x14ac:dyDescent="0.25">
      <c r="F12" s="410"/>
    </row>
  </sheetData>
  <mergeCells count="21">
    <mergeCell ref="K3:N3"/>
    <mergeCell ref="A3:A6"/>
    <mergeCell ref="B3:B6"/>
    <mergeCell ref="C3:F3"/>
    <mergeCell ref="G3:J3"/>
    <mergeCell ref="R5:R6"/>
    <mergeCell ref="V5:V6"/>
    <mergeCell ref="W5:X5"/>
    <mergeCell ref="C4:E4"/>
    <mergeCell ref="G4:I4"/>
    <mergeCell ref="K4:M4"/>
    <mergeCell ref="F5:F6"/>
    <mergeCell ref="J5:J6"/>
    <mergeCell ref="N5:N6"/>
    <mergeCell ref="Y3:AA4"/>
    <mergeCell ref="AB3:AD4"/>
    <mergeCell ref="O4:Q4"/>
    <mergeCell ref="S4:U4"/>
    <mergeCell ref="V4:X4"/>
    <mergeCell ref="O3:R3"/>
    <mergeCell ref="S3:X3"/>
  </mergeCells>
  <pageMargins left="0.78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pane xSplit="2" ySplit="6" topLeftCell="C67" activePane="bottomRight" state="frozen"/>
      <selection pane="topRight" activeCell="C1" sqref="C1"/>
      <selection pane="bottomLeft" activeCell="A7" sqref="A7"/>
      <selection pane="bottomRight" activeCell="K5" sqref="K5"/>
    </sheetView>
  </sheetViews>
  <sheetFormatPr defaultRowHeight="12.75" x14ac:dyDescent="0.2"/>
  <cols>
    <col min="1" max="1" width="35.140625" customWidth="1"/>
    <col min="2" max="2" width="20.7109375" customWidth="1"/>
    <col min="3" max="3" width="11.28515625" customWidth="1"/>
    <col min="4" max="4" width="12.140625" customWidth="1"/>
    <col min="5" max="5" width="10.85546875" customWidth="1"/>
    <col min="6" max="6" width="11.7109375" customWidth="1"/>
  </cols>
  <sheetData>
    <row r="1" spans="1:6" ht="52.9" customHeight="1" x14ac:dyDescent="0.2">
      <c r="A1" s="417" t="s">
        <v>423</v>
      </c>
      <c r="B1" s="417"/>
      <c r="C1" s="417"/>
      <c r="D1" s="417"/>
      <c r="E1" s="417"/>
      <c r="F1" s="417"/>
    </row>
    <row r="2" spans="1:6" x14ac:dyDescent="0.2">
      <c r="A2" s="223"/>
      <c r="B2" s="223"/>
      <c r="C2" s="223"/>
      <c r="D2" s="223"/>
      <c r="E2" s="223"/>
      <c r="F2" s="223"/>
    </row>
    <row r="3" spans="1:6" ht="78" customHeight="1" x14ac:dyDescent="0.2">
      <c r="A3" s="418" t="s">
        <v>213</v>
      </c>
      <c r="B3" s="418" t="s">
        <v>214</v>
      </c>
      <c r="C3" s="332" t="s">
        <v>329</v>
      </c>
      <c r="D3" s="332" t="s">
        <v>366</v>
      </c>
      <c r="E3" s="220" t="s">
        <v>395</v>
      </c>
      <c r="F3" s="235" t="s">
        <v>424</v>
      </c>
    </row>
    <row r="4" spans="1:6" ht="28.15" customHeight="1" x14ac:dyDescent="0.2">
      <c r="A4" s="419"/>
      <c r="B4" s="419"/>
      <c r="C4" s="332" t="s">
        <v>328</v>
      </c>
      <c r="D4" s="332" t="s">
        <v>367</v>
      </c>
      <c r="E4" s="220" t="s">
        <v>396</v>
      </c>
      <c r="F4" s="219" t="s">
        <v>397</v>
      </c>
    </row>
    <row r="5" spans="1:6" ht="19.149999999999999" customHeight="1" x14ac:dyDescent="0.2">
      <c r="A5" s="420"/>
      <c r="B5" s="420"/>
      <c r="C5" s="333" t="s">
        <v>2</v>
      </c>
      <c r="D5" s="333" t="s">
        <v>2</v>
      </c>
      <c r="E5" s="221" t="s">
        <v>2</v>
      </c>
      <c r="F5" s="221" t="s">
        <v>2</v>
      </c>
    </row>
    <row r="6" spans="1:6" x14ac:dyDescent="0.2">
      <c r="A6" s="222">
        <v>1</v>
      </c>
      <c r="B6" s="222">
        <v>2</v>
      </c>
      <c r="C6" s="333">
        <v>5</v>
      </c>
      <c r="D6" s="333">
        <v>5</v>
      </c>
      <c r="E6" s="221">
        <v>5</v>
      </c>
      <c r="F6" s="221" t="s">
        <v>334</v>
      </c>
    </row>
    <row r="7" spans="1:6" x14ac:dyDescent="0.2">
      <c r="A7" s="172" t="s">
        <v>9</v>
      </c>
      <c r="B7" s="224" t="s">
        <v>165</v>
      </c>
      <c r="C7" s="146">
        <v>15960</v>
      </c>
      <c r="D7" s="131">
        <v>15764</v>
      </c>
      <c r="E7" s="131">
        <v>15560</v>
      </c>
      <c r="F7" s="48">
        <v>15761.3</v>
      </c>
    </row>
    <row r="8" spans="1:6" x14ac:dyDescent="0.2">
      <c r="A8" s="172" t="s">
        <v>12</v>
      </c>
      <c r="B8" s="224" t="s">
        <v>165</v>
      </c>
      <c r="C8" s="146">
        <v>5369</v>
      </c>
      <c r="D8" s="131">
        <v>5417</v>
      </c>
      <c r="E8" s="131">
        <v>5379</v>
      </c>
      <c r="F8" s="48">
        <v>5388.3</v>
      </c>
    </row>
    <row r="9" spans="1:6" x14ac:dyDescent="0.2">
      <c r="A9" s="172" t="s">
        <v>13</v>
      </c>
      <c r="B9" s="224" t="s">
        <v>165</v>
      </c>
      <c r="C9" s="146">
        <v>20169</v>
      </c>
      <c r="D9" s="131">
        <v>20161</v>
      </c>
      <c r="E9" s="131">
        <v>19830</v>
      </c>
      <c r="F9" s="48">
        <v>20053.3</v>
      </c>
    </row>
    <row r="10" spans="1:6" x14ac:dyDescent="0.2">
      <c r="A10" s="172" t="s">
        <v>17</v>
      </c>
      <c r="B10" s="134" t="s">
        <v>166</v>
      </c>
      <c r="C10" s="146">
        <v>11767</v>
      </c>
      <c r="D10" s="131">
        <v>11552</v>
      </c>
      <c r="E10" s="131">
        <v>11415</v>
      </c>
      <c r="F10" s="48">
        <v>11578</v>
      </c>
    </row>
    <row r="11" spans="1:6" x14ac:dyDescent="0.2">
      <c r="A11" s="172" t="s">
        <v>23</v>
      </c>
      <c r="B11" s="134" t="s">
        <v>167</v>
      </c>
      <c r="C11" s="146">
        <v>37955</v>
      </c>
      <c r="D11" s="131">
        <v>37539</v>
      </c>
      <c r="E11" s="131">
        <v>37337</v>
      </c>
      <c r="F11" s="48">
        <v>37610.300000000003</v>
      </c>
    </row>
    <row r="12" spans="1:6" x14ac:dyDescent="0.2">
      <c r="A12" s="172" t="s">
        <v>28</v>
      </c>
      <c r="B12" s="134" t="s">
        <v>167</v>
      </c>
      <c r="C12" s="146">
        <v>7284</v>
      </c>
      <c r="D12" s="131">
        <v>7190</v>
      </c>
      <c r="E12" s="131">
        <v>7111</v>
      </c>
      <c r="F12" s="48">
        <v>7195</v>
      </c>
    </row>
    <row r="13" spans="1:6" x14ac:dyDescent="0.2">
      <c r="A13" s="172" t="s">
        <v>34</v>
      </c>
      <c r="B13" s="134" t="s">
        <v>167</v>
      </c>
      <c r="C13" s="146">
        <v>13062</v>
      </c>
      <c r="D13" s="131">
        <v>12916</v>
      </c>
      <c r="E13" s="131">
        <v>12865</v>
      </c>
      <c r="F13" s="48">
        <v>12947.7</v>
      </c>
    </row>
    <row r="14" spans="1:6" x14ac:dyDescent="0.2">
      <c r="A14" s="172" t="s">
        <v>368</v>
      </c>
      <c r="B14" s="134" t="s">
        <v>168</v>
      </c>
      <c r="C14" s="171">
        <v>32050</v>
      </c>
      <c r="D14" s="32">
        <v>35537</v>
      </c>
      <c r="E14" s="32">
        <v>39549</v>
      </c>
      <c r="F14" s="48">
        <v>35712</v>
      </c>
    </row>
    <row r="15" spans="1:6" x14ac:dyDescent="0.2">
      <c r="A15" s="172" t="s">
        <v>38</v>
      </c>
      <c r="B15" s="134" t="s">
        <v>168</v>
      </c>
      <c r="C15" s="146">
        <v>79548</v>
      </c>
      <c r="D15" s="131">
        <v>78731</v>
      </c>
      <c r="E15" s="131">
        <v>79354</v>
      </c>
      <c r="F15" s="48">
        <v>79211</v>
      </c>
    </row>
    <row r="16" spans="1:6" x14ac:dyDescent="0.2">
      <c r="A16" s="172" t="s">
        <v>39</v>
      </c>
      <c r="B16" s="134" t="s">
        <v>168</v>
      </c>
      <c r="C16" s="146">
        <v>8420</v>
      </c>
      <c r="D16" s="131">
        <v>8465</v>
      </c>
      <c r="E16" s="131">
        <v>8516</v>
      </c>
      <c r="F16" s="48">
        <v>8467</v>
      </c>
    </row>
    <row r="17" spans="1:6" ht="12" customHeight="1" x14ac:dyDescent="0.2">
      <c r="A17" s="172" t="s">
        <v>239</v>
      </c>
      <c r="B17" s="134" t="s">
        <v>168</v>
      </c>
      <c r="C17" s="146">
        <v>87440</v>
      </c>
      <c r="D17" s="131">
        <v>90344</v>
      </c>
      <c r="E17" s="131">
        <v>95402</v>
      </c>
      <c r="F17" s="48">
        <v>91062</v>
      </c>
    </row>
    <row r="18" spans="1:6" x14ac:dyDescent="0.2">
      <c r="A18" s="172" t="s">
        <v>327</v>
      </c>
      <c r="B18" s="134" t="s">
        <v>168</v>
      </c>
      <c r="C18" s="146">
        <v>28766</v>
      </c>
      <c r="D18" s="131">
        <v>29346</v>
      </c>
      <c r="E18" s="131">
        <v>30309</v>
      </c>
      <c r="F18" s="48">
        <v>29473.7</v>
      </c>
    </row>
    <row r="19" spans="1:6" x14ac:dyDescent="0.2">
      <c r="A19" s="172" t="s">
        <v>40</v>
      </c>
      <c r="B19" s="134" t="s">
        <v>168</v>
      </c>
      <c r="C19" s="146">
        <v>13532</v>
      </c>
      <c r="D19" s="131">
        <v>13531</v>
      </c>
      <c r="E19" s="131">
        <v>13480</v>
      </c>
      <c r="F19" s="48">
        <v>13514.3</v>
      </c>
    </row>
    <row r="20" spans="1:6" x14ac:dyDescent="0.2">
      <c r="A20" s="172" t="s">
        <v>43</v>
      </c>
      <c r="B20" s="134" t="s">
        <v>168</v>
      </c>
      <c r="C20" s="146">
        <v>10682</v>
      </c>
      <c r="D20" s="131">
        <v>10621</v>
      </c>
      <c r="E20" s="131">
        <v>10642</v>
      </c>
      <c r="F20" s="48">
        <v>10648.3</v>
      </c>
    </row>
    <row r="21" spans="1:6" x14ac:dyDescent="0.2">
      <c r="A21" s="172" t="s">
        <v>257</v>
      </c>
      <c r="B21" s="134" t="s">
        <v>168</v>
      </c>
      <c r="C21" s="146">
        <v>104911</v>
      </c>
      <c r="D21" s="131">
        <v>112822</v>
      </c>
      <c r="E21" s="131">
        <v>116575</v>
      </c>
      <c r="F21" s="48">
        <v>111436</v>
      </c>
    </row>
    <row r="22" spans="1:6" x14ac:dyDescent="0.2">
      <c r="A22" s="172" t="s">
        <v>45</v>
      </c>
      <c r="B22" s="134" t="s">
        <v>168</v>
      </c>
      <c r="C22" s="146">
        <v>8910</v>
      </c>
      <c r="D22" s="131">
        <v>8771</v>
      </c>
      <c r="E22" s="131">
        <v>8794</v>
      </c>
      <c r="F22" s="48">
        <v>8825</v>
      </c>
    </row>
    <row r="23" spans="1:6" x14ac:dyDescent="0.2">
      <c r="A23" s="172" t="s">
        <v>47</v>
      </c>
      <c r="B23" s="134" t="s">
        <v>168</v>
      </c>
      <c r="C23" s="146">
        <v>14260</v>
      </c>
      <c r="D23" s="131">
        <v>14392</v>
      </c>
      <c r="E23" s="131">
        <v>15092</v>
      </c>
      <c r="F23" s="48">
        <v>14581.3</v>
      </c>
    </row>
    <row r="24" spans="1:6" x14ac:dyDescent="0.2">
      <c r="A24" s="172" t="s">
        <v>48</v>
      </c>
      <c r="B24" s="134" t="s">
        <v>168</v>
      </c>
      <c r="C24" s="146">
        <v>71393</v>
      </c>
      <c r="D24" s="131">
        <v>72088</v>
      </c>
      <c r="E24" s="131">
        <v>72752</v>
      </c>
      <c r="F24" s="48">
        <v>72077.7</v>
      </c>
    </row>
    <row r="25" spans="1:6" x14ac:dyDescent="0.2">
      <c r="A25" s="172" t="s">
        <v>49</v>
      </c>
      <c r="B25" s="134" t="s">
        <v>168</v>
      </c>
      <c r="C25" s="146">
        <v>8053</v>
      </c>
      <c r="D25" s="131">
        <v>7616</v>
      </c>
      <c r="E25" s="131">
        <v>7525</v>
      </c>
      <c r="F25" s="48">
        <v>7731.3</v>
      </c>
    </row>
    <row r="26" spans="1:6" x14ac:dyDescent="0.2">
      <c r="A26" s="172" t="s">
        <v>51</v>
      </c>
      <c r="B26" s="134" t="s">
        <v>261</v>
      </c>
      <c r="C26" s="148">
        <v>71772</v>
      </c>
      <c r="D26" s="131">
        <v>71279</v>
      </c>
      <c r="E26" s="131">
        <v>70443</v>
      </c>
      <c r="F26" s="48">
        <v>71164.7</v>
      </c>
    </row>
    <row r="27" spans="1:6" x14ac:dyDescent="0.2">
      <c r="A27" s="172" t="s">
        <v>52</v>
      </c>
      <c r="B27" s="134" t="s">
        <v>261</v>
      </c>
      <c r="C27" s="131">
        <v>1122</v>
      </c>
      <c r="D27" s="131">
        <v>1121</v>
      </c>
      <c r="E27" s="131">
        <v>1122</v>
      </c>
      <c r="F27" s="48">
        <v>1121.7</v>
      </c>
    </row>
    <row r="28" spans="1:6" x14ac:dyDescent="0.2">
      <c r="A28" s="172" t="s">
        <v>54</v>
      </c>
      <c r="B28" s="134" t="s">
        <v>261</v>
      </c>
      <c r="C28" s="131">
        <v>13848</v>
      </c>
      <c r="D28" s="131">
        <v>13727</v>
      </c>
      <c r="E28" s="131">
        <v>13683</v>
      </c>
      <c r="F28" s="48">
        <v>13752.7</v>
      </c>
    </row>
    <row r="29" spans="1:6" x14ac:dyDescent="0.2">
      <c r="A29" s="172" t="s">
        <v>57</v>
      </c>
      <c r="B29" s="134" t="s">
        <v>261</v>
      </c>
      <c r="C29" s="131">
        <v>13644</v>
      </c>
      <c r="D29" s="131">
        <v>13659</v>
      </c>
      <c r="E29" s="131">
        <v>13593</v>
      </c>
      <c r="F29" s="48">
        <v>13632</v>
      </c>
    </row>
    <row r="30" spans="1:6" x14ac:dyDescent="0.2">
      <c r="A30" s="172" t="s">
        <v>58</v>
      </c>
      <c r="B30" s="134" t="s">
        <v>261</v>
      </c>
      <c r="C30" s="131">
        <v>22155</v>
      </c>
      <c r="D30" s="131">
        <v>22322</v>
      </c>
      <c r="E30" s="131">
        <v>22547</v>
      </c>
      <c r="F30" s="48">
        <v>22341.3</v>
      </c>
    </row>
    <row r="31" spans="1:6" x14ac:dyDescent="0.2">
      <c r="A31" s="172" t="s">
        <v>59</v>
      </c>
      <c r="B31" s="134" t="s">
        <v>261</v>
      </c>
      <c r="C31" s="131">
        <v>17463</v>
      </c>
      <c r="D31" s="131">
        <v>17303</v>
      </c>
      <c r="E31" s="131">
        <v>17174</v>
      </c>
      <c r="F31" s="48">
        <v>17313.3</v>
      </c>
    </row>
    <row r="32" spans="1:6" x14ac:dyDescent="0.2">
      <c r="A32" s="172" t="s">
        <v>61</v>
      </c>
      <c r="B32" s="134" t="s">
        <v>261</v>
      </c>
      <c r="C32" s="131">
        <v>9718</v>
      </c>
      <c r="D32" s="131">
        <v>9672</v>
      </c>
      <c r="E32" s="131">
        <v>9604</v>
      </c>
      <c r="F32" s="48">
        <v>9664.7000000000007</v>
      </c>
    </row>
    <row r="33" spans="1:6" x14ac:dyDescent="0.2">
      <c r="A33" s="172" t="s">
        <v>63</v>
      </c>
      <c r="B33" s="134" t="s">
        <v>170</v>
      </c>
      <c r="C33" s="131">
        <v>9684</v>
      </c>
      <c r="D33" s="131">
        <v>9553</v>
      </c>
      <c r="E33" s="131">
        <v>9398</v>
      </c>
      <c r="F33" s="48">
        <v>9545</v>
      </c>
    </row>
    <row r="34" spans="1:6" x14ac:dyDescent="0.2">
      <c r="A34" s="172" t="s">
        <v>64</v>
      </c>
      <c r="B34" s="134" t="s">
        <v>170</v>
      </c>
      <c r="C34" s="131">
        <v>49186</v>
      </c>
      <c r="D34" s="131">
        <v>48987</v>
      </c>
      <c r="E34" s="131">
        <v>48537</v>
      </c>
      <c r="F34" s="48">
        <v>48903.3</v>
      </c>
    </row>
    <row r="35" spans="1:6" x14ac:dyDescent="0.2">
      <c r="A35" s="172" t="s">
        <v>72</v>
      </c>
      <c r="B35" s="134" t="s">
        <v>171</v>
      </c>
      <c r="C35" s="131">
        <v>2980</v>
      </c>
      <c r="D35" s="131">
        <v>2893</v>
      </c>
      <c r="E35" s="131">
        <v>2842</v>
      </c>
      <c r="F35" s="48">
        <v>2905</v>
      </c>
    </row>
    <row r="36" spans="1:6" x14ac:dyDescent="0.2">
      <c r="A36" s="172" t="s">
        <v>74</v>
      </c>
      <c r="B36" s="134" t="s">
        <v>171</v>
      </c>
      <c r="C36" s="131">
        <v>50346</v>
      </c>
      <c r="D36" s="131">
        <v>49631</v>
      </c>
      <c r="E36" s="131">
        <v>49235</v>
      </c>
      <c r="F36" s="48">
        <v>49737.3</v>
      </c>
    </row>
    <row r="37" spans="1:6" x14ac:dyDescent="0.2">
      <c r="A37" s="172" t="s">
        <v>78</v>
      </c>
      <c r="B37" s="134" t="s">
        <v>172</v>
      </c>
      <c r="C37" s="131">
        <v>28128</v>
      </c>
      <c r="D37" s="131">
        <v>28039</v>
      </c>
      <c r="E37" s="131">
        <v>28148</v>
      </c>
      <c r="F37" s="48">
        <v>28105</v>
      </c>
    </row>
    <row r="38" spans="1:6" x14ac:dyDescent="0.2">
      <c r="A38" s="172" t="s">
        <v>79</v>
      </c>
      <c r="B38" s="134" t="s">
        <v>172</v>
      </c>
      <c r="C38" s="131">
        <v>13063</v>
      </c>
      <c r="D38" s="131">
        <v>13143</v>
      </c>
      <c r="E38" s="131">
        <v>13168</v>
      </c>
      <c r="F38" s="48">
        <v>13124.7</v>
      </c>
    </row>
    <row r="39" spans="1:6" x14ac:dyDescent="0.2">
      <c r="A39" s="172" t="s">
        <v>80</v>
      </c>
      <c r="B39" s="134" t="s">
        <v>172</v>
      </c>
      <c r="C39" s="131">
        <v>6704</v>
      </c>
      <c r="D39" s="131">
        <v>6666</v>
      </c>
      <c r="E39" s="131">
        <v>6652</v>
      </c>
      <c r="F39" s="48">
        <v>6674</v>
      </c>
    </row>
    <row r="40" spans="1:6" x14ac:dyDescent="0.2">
      <c r="A40" s="172" t="s">
        <v>81</v>
      </c>
      <c r="B40" s="134" t="s">
        <v>172</v>
      </c>
      <c r="C40" s="131">
        <v>25402</v>
      </c>
      <c r="D40" s="131">
        <v>25258</v>
      </c>
      <c r="E40" s="131">
        <v>25290</v>
      </c>
      <c r="F40" s="48">
        <v>25316.7</v>
      </c>
    </row>
    <row r="41" spans="1:6" x14ac:dyDescent="0.2">
      <c r="A41" s="172" t="s">
        <v>82</v>
      </c>
      <c r="B41" s="134" t="s">
        <v>172</v>
      </c>
      <c r="C41" s="131">
        <v>3754</v>
      </c>
      <c r="D41" s="131">
        <v>3725</v>
      </c>
      <c r="E41" s="131">
        <v>3730</v>
      </c>
      <c r="F41" s="48">
        <v>3736.3</v>
      </c>
    </row>
    <row r="42" spans="1:6" x14ac:dyDescent="0.2">
      <c r="A42" s="172" t="s">
        <v>83</v>
      </c>
      <c r="B42" s="134" t="s">
        <v>172</v>
      </c>
      <c r="C42" s="131">
        <v>5952</v>
      </c>
      <c r="D42" s="131">
        <v>5876</v>
      </c>
      <c r="E42" s="131">
        <v>5822</v>
      </c>
      <c r="F42" s="48">
        <v>5883.3</v>
      </c>
    </row>
    <row r="43" spans="1:6" x14ac:dyDescent="0.2">
      <c r="A43" s="172" t="s">
        <v>211</v>
      </c>
      <c r="B43" s="134" t="s">
        <v>172</v>
      </c>
      <c r="C43" s="131">
        <v>4283</v>
      </c>
      <c r="D43" s="131">
        <v>4353</v>
      </c>
      <c r="E43" s="131">
        <v>4496</v>
      </c>
      <c r="F43" s="48">
        <v>4377.3</v>
      </c>
    </row>
    <row r="44" spans="1:6" x14ac:dyDescent="0.2">
      <c r="A44" s="172" t="s">
        <v>86</v>
      </c>
      <c r="B44" s="134" t="s">
        <v>172</v>
      </c>
      <c r="C44" s="131">
        <v>13918</v>
      </c>
      <c r="D44" s="131">
        <v>13850</v>
      </c>
      <c r="E44" s="131">
        <v>13872</v>
      </c>
      <c r="F44" s="48">
        <v>13880</v>
      </c>
    </row>
    <row r="45" spans="1:6" x14ac:dyDescent="0.2">
      <c r="A45" s="172" t="s">
        <v>89</v>
      </c>
      <c r="B45" s="134" t="s">
        <v>173</v>
      </c>
      <c r="C45" s="131">
        <v>19208</v>
      </c>
      <c r="D45" s="131">
        <v>18967</v>
      </c>
      <c r="E45" s="131">
        <v>18917</v>
      </c>
      <c r="F45" s="48">
        <v>19030.7</v>
      </c>
    </row>
    <row r="46" spans="1:6" x14ac:dyDescent="0.2">
      <c r="A46" s="172" t="s">
        <v>90</v>
      </c>
      <c r="B46" s="134" t="s">
        <v>173</v>
      </c>
      <c r="C46" s="131">
        <v>922</v>
      </c>
      <c r="D46" s="131">
        <v>904</v>
      </c>
      <c r="E46" s="131">
        <v>917</v>
      </c>
      <c r="F46" s="48">
        <v>914.3</v>
      </c>
    </row>
    <row r="47" spans="1:6" x14ac:dyDescent="0.2">
      <c r="A47" s="172" t="s">
        <v>252</v>
      </c>
      <c r="B47" s="134" t="s">
        <v>174</v>
      </c>
      <c r="C47" s="131">
        <v>16832</v>
      </c>
      <c r="D47" s="131">
        <v>18642</v>
      </c>
      <c r="E47" s="131">
        <v>20443</v>
      </c>
      <c r="F47" s="48">
        <v>18639</v>
      </c>
    </row>
    <row r="48" spans="1:6" x14ac:dyDescent="0.2">
      <c r="A48" s="172" t="s">
        <v>92</v>
      </c>
      <c r="B48" s="134" t="s">
        <v>174</v>
      </c>
      <c r="C48" s="131">
        <v>2484</v>
      </c>
      <c r="D48" s="131">
        <v>2524</v>
      </c>
      <c r="E48" s="131">
        <v>2516</v>
      </c>
      <c r="F48" s="48">
        <v>2508</v>
      </c>
    </row>
    <row r="49" spans="1:6" x14ac:dyDescent="0.2">
      <c r="A49" s="172" t="s">
        <v>253</v>
      </c>
      <c r="B49" s="134" t="s">
        <v>174</v>
      </c>
      <c r="C49" s="131">
        <v>11212</v>
      </c>
      <c r="D49" s="131">
        <v>12736</v>
      </c>
      <c r="E49" s="131">
        <v>13511</v>
      </c>
      <c r="F49" s="48">
        <v>12486.3</v>
      </c>
    </row>
    <row r="50" spans="1:6" x14ac:dyDescent="0.2">
      <c r="A50" s="172" t="s">
        <v>98</v>
      </c>
      <c r="B50" s="134" t="s">
        <v>174</v>
      </c>
      <c r="C50" s="131">
        <v>6232</v>
      </c>
      <c r="D50" s="131">
        <v>6334</v>
      </c>
      <c r="E50" s="131">
        <v>6382</v>
      </c>
      <c r="F50" s="48">
        <v>6316</v>
      </c>
    </row>
    <row r="51" spans="1:6" x14ac:dyDescent="0.2">
      <c r="A51" s="172" t="s">
        <v>109</v>
      </c>
      <c r="B51" s="134" t="s">
        <v>175</v>
      </c>
      <c r="C51" s="131">
        <v>38127</v>
      </c>
      <c r="D51" s="131">
        <v>37600</v>
      </c>
      <c r="E51" s="131">
        <v>37029</v>
      </c>
      <c r="F51" s="48">
        <v>37585.300000000003</v>
      </c>
    </row>
    <row r="52" spans="1:6" x14ac:dyDescent="0.2">
      <c r="A52" s="172" t="s">
        <v>116</v>
      </c>
      <c r="B52" s="134" t="s">
        <v>175</v>
      </c>
      <c r="C52" s="131">
        <v>5406</v>
      </c>
      <c r="D52" s="131">
        <v>5337</v>
      </c>
      <c r="E52" s="131">
        <v>5256</v>
      </c>
      <c r="F52" s="48">
        <v>5333</v>
      </c>
    </row>
    <row r="53" spans="1:6" x14ac:dyDescent="0.2">
      <c r="A53" s="172" t="s">
        <v>119</v>
      </c>
      <c r="B53" s="134" t="s">
        <v>176</v>
      </c>
      <c r="C53" s="131">
        <v>2660</v>
      </c>
      <c r="D53" s="131">
        <v>2624</v>
      </c>
      <c r="E53" s="131">
        <v>2637</v>
      </c>
      <c r="F53" s="48">
        <v>2640.3</v>
      </c>
    </row>
    <row r="54" spans="1:6" x14ac:dyDescent="0.2">
      <c r="A54" s="172" t="s">
        <v>121</v>
      </c>
      <c r="B54" s="134" t="s">
        <v>176</v>
      </c>
      <c r="C54" s="131">
        <v>2668</v>
      </c>
      <c r="D54" s="131">
        <v>2613</v>
      </c>
      <c r="E54" s="131">
        <v>2607</v>
      </c>
      <c r="F54" s="48">
        <v>2629.3</v>
      </c>
    </row>
    <row r="55" spans="1:6" x14ac:dyDescent="0.2">
      <c r="A55" s="172" t="s">
        <v>122</v>
      </c>
      <c r="B55" s="134" t="s">
        <v>176</v>
      </c>
      <c r="C55" s="131">
        <v>2506</v>
      </c>
      <c r="D55" s="131">
        <v>2473</v>
      </c>
      <c r="E55" s="131">
        <v>2445</v>
      </c>
      <c r="F55" s="48">
        <v>2474.6999999999998</v>
      </c>
    </row>
    <row r="56" spans="1:6" x14ac:dyDescent="0.2">
      <c r="A56" s="172" t="s">
        <v>123</v>
      </c>
      <c r="B56" s="134" t="s">
        <v>176</v>
      </c>
      <c r="C56" s="131">
        <v>16133</v>
      </c>
      <c r="D56" s="131">
        <v>15861</v>
      </c>
      <c r="E56" s="131">
        <v>15655</v>
      </c>
      <c r="F56" s="48">
        <v>15883</v>
      </c>
    </row>
    <row r="57" spans="1:6" x14ac:dyDescent="0.2">
      <c r="A57" s="172" t="s">
        <v>127</v>
      </c>
      <c r="B57" s="134" t="s">
        <v>177</v>
      </c>
      <c r="C57" s="131">
        <v>3916</v>
      </c>
      <c r="D57" s="131">
        <v>3866</v>
      </c>
      <c r="E57" s="131">
        <v>3828</v>
      </c>
      <c r="F57" s="48">
        <v>3870</v>
      </c>
    </row>
    <row r="58" spans="1:6" x14ac:dyDescent="0.2">
      <c r="A58" s="172" t="s">
        <v>133</v>
      </c>
      <c r="B58" s="134" t="s">
        <v>177</v>
      </c>
      <c r="C58" s="131">
        <v>18821</v>
      </c>
      <c r="D58" s="131">
        <v>18529</v>
      </c>
      <c r="E58" s="131">
        <v>18217</v>
      </c>
      <c r="F58" s="48">
        <v>18522.3</v>
      </c>
    </row>
    <row r="59" spans="1:6" x14ac:dyDescent="0.2">
      <c r="A59" s="172" t="s">
        <v>142</v>
      </c>
      <c r="B59" s="134" t="s">
        <v>178</v>
      </c>
      <c r="C59" s="131">
        <v>35258</v>
      </c>
      <c r="D59" s="131">
        <v>34648</v>
      </c>
      <c r="E59" s="131">
        <v>34127</v>
      </c>
      <c r="F59" s="48">
        <v>34677.699999999997</v>
      </c>
    </row>
    <row r="60" spans="1:6" x14ac:dyDescent="0.2">
      <c r="A60" s="172" t="s">
        <v>150</v>
      </c>
      <c r="B60" s="134" t="s">
        <v>179</v>
      </c>
      <c r="C60" s="131">
        <v>56597</v>
      </c>
      <c r="D60" s="131">
        <v>56131</v>
      </c>
      <c r="E60" s="131">
        <v>55952</v>
      </c>
      <c r="F60" s="48">
        <v>56226.7</v>
      </c>
    </row>
    <row r="61" spans="1:6" x14ac:dyDescent="0.2">
      <c r="A61" s="172" t="s">
        <v>153</v>
      </c>
      <c r="B61" s="134" t="s">
        <v>260</v>
      </c>
      <c r="C61" s="131">
        <v>4507</v>
      </c>
      <c r="D61" s="131">
        <v>4382</v>
      </c>
      <c r="E61" s="131">
        <v>4369</v>
      </c>
      <c r="F61" s="48">
        <v>4419.3</v>
      </c>
    </row>
    <row r="62" spans="1:6" x14ac:dyDescent="0.2">
      <c r="A62" s="172" t="s">
        <v>155</v>
      </c>
      <c r="B62" s="134" t="s">
        <v>260</v>
      </c>
      <c r="C62" s="131">
        <v>8833</v>
      </c>
      <c r="D62" s="131">
        <v>8622</v>
      </c>
      <c r="E62" s="131">
        <v>8592</v>
      </c>
      <c r="F62" s="48">
        <v>8682.2999999999993</v>
      </c>
    </row>
    <row r="63" spans="1:6" x14ac:dyDescent="0.2">
      <c r="A63" s="172" t="s">
        <v>122</v>
      </c>
      <c r="B63" s="134" t="s">
        <v>260</v>
      </c>
      <c r="C63" s="131">
        <v>22949</v>
      </c>
      <c r="D63" s="131">
        <v>22455</v>
      </c>
      <c r="E63" s="131">
        <v>22282</v>
      </c>
      <c r="F63" s="48">
        <v>22562</v>
      </c>
    </row>
    <row r="64" spans="1:6" x14ac:dyDescent="0.2">
      <c r="A64" s="172" t="s">
        <v>157</v>
      </c>
      <c r="B64" s="134" t="s">
        <v>260</v>
      </c>
      <c r="C64" s="131">
        <v>3060</v>
      </c>
      <c r="D64" s="131">
        <v>2992</v>
      </c>
      <c r="E64" s="131">
        <v>2979</v>
      </c>
      <c r="F64" s="48">
        <v>3010.3</v>
      </c>
    </row>
    <row r="65" spans="1:6" x14ac:dyDescent="0.2">
      <c r="A65" s="73" t="s">
        <v>369</v>
      </c>
      <c r="B65" s="51" t="s">
        <v>260</v>
      </c>
      <c r="C65" s="131">
        <v>27029</v>
      </c>
      <c r="D65" s="32">
        <v>26781</v>
      </c>
      <c r="E65" s="32">
        <v>26778</v>
      </c>
      <c r="F65" s="48">
        <v>26862.7</v>
      </c>
    </row>
    <row r="66" spans="1:6" x14ac:dyDescent="0.2">
      <c r="A66" s="172" t="s">
        <v>158</v>
      </c>
      <c r="B66" s="134" t="s">
        <v>260</v>
      </c>
      <c r="C66" s="131">
        <v>36726</v>
      </c>
      <c r="D66" s="131">
        <v>35739</v>
      </c>
      <c r="E66" s="131">
        <v>35282</v>
      </c>
      <c r="F66" s="48">
        <v>35915.699999999997</v>
      </c>
    </row>
    <row r="67" spans="1:6" x14ac:dyDescent="0.2">
      <c r="A67" s="172" t="s">
        <v>160</v>
      </c>
      <c r="B67" s="134" t="s">
        <v>260</v>
      </c>
      <c r="C67" s="131">
        <v>11490</v>
      </c>
      <c r="D67" s="131">
        <v>11267</v>
      </c>
      <c r="E67" s="131">
        <v>11191</v>
      </c>
      <c r="F67" s="48">
        <v>11316</v>
      </c>
    </row>
    <row r="68" spans="1:6" x14ac:dyDescent="0.2">
      <c r="A68" s="172" t="s">
        <v>251</v>
      </c>
      <c r="B68" s="134" t="s">
        <v>260</v>
      </c>
      <c r="C68" s="131">
        <v>6083</v>
      </c>
      <c r="D68" s="131">
        <v>6036</v>
      </c>
      <c r="E68" s="131">
        <v>6416</v>
      </c>
      <c r="F68" s="48">
        <v>6178.3</v>
      </c>
    </row>
    <row r="69" spans="1:6" x14ac:dyDescent="0.2">
      <c r="A69" s="110" t="s">
        <v>161</v>
      </c>
      <c r="B69" s="134" t="s">
        <v>260</v>
      </c>
      <c r="C69" s="131">
        <v>4979</v>
      </c>
      <c r="D69" s="131">
        <v>4913</v>
      </c>
      <c r="E69" s="131">
        <v>4885</v>
      </c>
      <c r="F69" s="48">
        <v>4925.7</v>
      </c>
    </row>
    <row r="70" spans="1:6" x14ac:dyDescent="0.2">
      <c r="A70" s="46" t="s">
        <v>215</v>
      </c>
      <c r="B70" s="52"/>
      <c r="C70" s="13">
        <v>1307291</v>
      </c>
      <c r="D70" s="13">
        <v>1316836</v>
      </c>
      <c r="E70" s="13">
        <v>1330056</v>
      </c>
      <c r="F70" s="48">
        <v>1318060.7000000002</v>
      </c>
    </row>
  </sheetData>
  <autoFilter ref="A6:F70"/>
  <mergeCells count="3">
    <mergeCell ref="A1:F1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7" sqref="E27"/>
    </sheetView>
  </sheetViews>
  <sheetFormatPr defaultRowHeight="12.75" x14ac:dyDescent="0.2"/>
  <cols>
    <col min="1" max="1" width="24.28515625" customWidth="1"/>
    <col min="2" max="2" width="12.85546875" customWidth="1"/>
    <col min="3" max="3" width="11.5703125" customWidth="1"/>
    <col min="4" max="4" width="12.7109375" customWidth="1"/>
    <col min="5" max="5" width="12.85546875" customWidth="1"/>
    <col min="6" max="6" width="11.28515625" customWidth="1"/>
    <col min="7" max="7" width="11.7109375" customWidth="1"/>
    <col min="8" max="8" width="12.5703125" customWidth="1"/>
  </cols>
  <sheetData>
    <row r="1" spans="1:8" ht="24.6" customHeight="1" x14ac:dyDescent="0.2">
      <c r="A1" s="504" t="s">
        <v>446</v>
      </c>
      <c r="B1" s="504"/>
      <c r="C1" s="504"/>
      <c r="D1" s="504"/>
      <c r="E1" s="504"/>
      <c r="F1" s="504"/>
      <c r="G1" s="504"/>
      <c r="H1" s="504"/>
    </row>
    <row r="2" spans="1:8" x14ac:dyDescent="0.2">
      <c r="A2" s="154"/>
      <c r="B2" s="154"/>
      <c r="C2" s="154"/>
      <c r="D2" s="154"/>
      <c r="E2" s="154"/>
      <c r="F2" s="154"/>
      <c r="G2" s="154"/>
      <c r="H2" s="154"/>
    </row>
    <row r="3" spans="1:8" ht="78" customHeight="1" x14ac:dyDescent="0.2">
      <c r="A3" s="505" t="s">
        <v>4</v>
      </c>
      <c r="B3" s="189" t="s">
        <v>324</v>
      </c>
      <c r="C3" s="471" t="s">
        <v>360</v>
      </c>
      <c r="D3" s="472"/>
      <c r="E3" s="473"/>
      <c r="F3" s="507" t="s">
        <v>6</v>
      </c>
      <c r="G3" s="507"/>
      <c r="H3" s="507"/>
    </row>
    <row r="4" spans="1:8" ht="21.6" customHeight="1" x14ac:dyDescent="0.2">
      <c r="A4" s="506"/>
      <c r="B4" s="188" t="s">
        <v>407</v>
      </c>
      <c r="C4" s="155">
        <v>2027</v>
      </c>
      <c r="D4" s="155">
        <v>2028</v>
      </c>
      <c r="E4" s="155">
        <v>2029</v>
      </c>
      <c r="F4" s="508">
        <v>2027</v>
      </c>
      <c r="G4" s="508">
        <v>2028</v>
      </c>
      <c r="H4" s="508">
        <v>2029</v>
      </c>
    </row>
    <row r="5" spans="1:8" x14ac:dyDescent="0.2">
      <c r="A5" s="470"/>
      <c r="B5" s="188" t="s">
        <v>2</v>
      </c>
      <c r="C5" s="156" t="s">
        <v>3</v>
      </c>
      <c r="D5" s="156" t="s">
        <v>3</v>
      </c>
      <c r="E5" s="156" t="s">
        <v>3</v>
      </c>
      <c r="F5" s="509"/>
      <c r="G5" s="509"/>
      <c r="H5" s="509"/>
    </row>
    <row r="6" spans="1:8" ht="22.5" x14ac:dyDescent="0.2">
      <c r="A6" s="153">
        <v>1</v>
      </c>
      <c r="B6" s="153">
        <v>2</v>
      </c>
      <c r="C6" s="153">
        <v>3</v>
      </c>
      <c r="D6" s="153">
        <v>4</v>
      </c>
      <c r="E6" s="153">
        <v>5</v>
      </c>
      <c r="F6" s="238" t="s">
        <v>355</v>
      </c>
      <c r="G6" s="238" t="s">
        <v>356</v>
      </c>
      <c r="H6" s="238" t="s">
        <v>357</v>
      </c>
    </row>
    <row r="7" spans="1:8" x14ac:dyDescent="0.2">
      <c r="A7" s="2" t="s">
        <v>165</v>
      </c>
      <c r="B7" s="14">
        <v>50655.7</v>
      </c>
      <c r="C7" s="157">
        <v>589904.5</v>
      </c>
      <c r="D7" s="157">
        <v>628906</v>
      </c>
      <c r="E7" s="157">
        <v>666490</v>
      </c>
      <c r="F7" s="193">
        <v>0.60359385875757499</v>
      </c>
      <c r="G7" s="193">
        <v>0.60906524101836601</v>
      </c>
      <c r="H7" s="193">
        <v>0.61362254437211139</v>
      </c>
    </row>
    <row r="8" spans="1:8" x14ac:dyDescent="0.2">
      <c r="A8" s="2" t="s">
        <v>166</v>
      </c>
      <c r="B8" s="14">
        <v>50279.7</v>
      </c>
      <c r="C8" s="157">
        <v>520039.6</v>
      </c>
      <c r="D8" s="157">
        <v>547531.5</v>
      </c>
      <c r="E8" s="157">
        <v>574288.1</v>
      </c>
      <c r="F8" s="193">
        <v>0.53608685983837967</v>
      </c>
      <c r="G8" s="193">
        <v>0.53422330550712838</v>
      </c>
      <c r="H8" s="193">
        <v>0.53268826575845007</v>
      </c>
    </row>
    <row r="9" spans="1:8" x14ac:dyDescent="0.2">
      <c r="A9" s="2" t="s">
        <v>167</v>
      </c>
      <c r="B9" s="14">
        <v>78747.3</v>
      </c>
      <c r="C9" s="157">
        <v>1088195.6000000001</v>
      </c>
      <c r="D9" s="157">
        <v>1160567.5</v>
      </c>
      <c r="E9" s="157">
        <v>1230285.7</v>
      </c>
      <c r="F9" s="193">
        <v>0.71624683827232338</v>
      </c>
      <c r="G9" s="193">
        <v>0.72300471725494941</v>
      </c>
      <c r="H9" s="193">
        <v>0.72862873509166282</v>
      </c>
    </row>
    <row r="10" spans="1:8" x14ac:dyDescent="0.2">
      <c r="A10" s="2" t="s">
        <v>168</v>
      </c>
      <c r="B10" s="14">
        <v>571476.69999999995</v>
      </c>
      <c r="C10" s="157">
        <v>12796688.4</v>
      </c>
      <c r="D10" s="157">
        <v>13419268.199999999</v>
      </c>
      <c r="E10" s="157">
        <v>14026766.800000001</v>
      </c>
      <c r="F10" s="193">
        <v>1.1606211787081644</v>
      </c>
      <c r="G10" s="193">
        <v>1.1519581534647894</v>
      </c>
      <c r="H10" s="193">
        <v>1.1447088465451909</v>
      </c>
    </row>
    <row r="11" spans="1:8" x14ac:dyDescent="0.2">
      <c r="A11" s="2" t="s">
        <v>261</v>
      </c>
      <c r="B11" s="14">
        <v>194667.3</v>
      </c>
      <c r="C11" s="157">
        <v>3246128.5</v>
      </c>
      <c r="D11" s="157">
        <v>3433835.9</v>
      </c>
      <c r="E11" s="157">
        <v>3615765.2</v>
      </c>
      <c r="F11" s="193">
        <v>0.8642992313016723</v>
      </c>
      <c r="G11" s="193">
        <v>0.86535225512136293</v>
      </c>
      <c r="H11" s="193">
        <v>0.86624991671038976</v>
      </c>
    </row>
    <row r="12" spans="1:8" x14ac:dyDescent="0.2">
      <c r="A12" s="2" t="s">
        <v>170</v>
      </c>
      <c r="B12" s="14">
        <v>85676.7</v>
      </c>
      <c r="C12" s="157">
        <v>3482332.6</v>
      </c>
      <c r="D12" s="157">
        <v>3740612.3</v>
      </c>
      <c r="E12" s="157">
        <v>3988398</v>
      </c>
      <c r="F12" s="193">
        <v>2.106681795942237</v>
      </c>
      <c r="G12" s="193">
        <v>2.1418367474325466</v>
      </c>
      <c r="H12" s="193">
        <v>2.1710596203623584</v>
      </c>
    </row>
    <row r="13" spans="1:8" x14ac:dyDescent="0.2">
      <c r="A13" s="2" t="s">
        <v>171</v>
      </c>
      <c r="B13" s="14">
        <v>59102.3</v>
      </c>
      <c r="C13" s="157">
        <v>1005559.9</v>
      </c>
      <c r="D13" s="157">
        <v>1076652.8</v>
      </c>
      <c r="E13" s="157">
        <v>1145027.5</v>
      </c>
      <c r="F13" s="193">
        <v>0.8818505467504314</v>
      </c>
      <c r="G13" s="193">
        <v>0.89367105224617005</v>
      </c>
      <c r="H13" s="193">
        <v>0.90354029568749783</v>
      </c>
    </row>
    <row r="14" spans="1:8" x14ac:dyDescent="0.2">
      <c r="A14" s="2" t="s">
        <v>172</v>
      </c>
      <c r="B14" s="14">
        <v>108386</v>
      </c>
      <c r="C14" s="157">
        <v>1742769.6</v>
      </c>
      <c r="D14" s="157">
        <v>1846098.8</v>
      </c>
      <c r="E14" s="157">
        <v>1946543</v>
      </c>
      <c r="F14" s="193">
        <v>0.83340904828025175</v>
      </c>
      <c r="G14" s="193">
        <v>0.83558021756538181</v>
      </c>
      <c r="H14" s="193">
        <v>0.83758097410514865</v>
      </c>
    </row>
    <row r="15" spans="1:8" x14ac:dyDescent="0.2">
      <c r="A15" s="2" t="s">
        <v>173</v>
      </c>
      <c r="B15" s="14">
        <v>27245.7</v>
      </c>
      <c r="C15" s="157">
        <v>288888.59999999998</v>
      </c>
      <c r="D15" s="157">
        <v>305563.59999999998</v>
      </c>
      <c r="E15" s="157">
        <v>321741.40000000002</v>
      </c>
      <c r="F15" s="193">
        <v>0.54957106418224866</v>
      </c>
      <c r="G15" s="193">
        <v>0.55018664722546151</v>
      </c>
      <c r="H15" s="193">
        <v>0.55073790416239776</v>
      </c>
    </row>
    <row r="16" spans="1:8" x14ac:dyDescent="0.2">
      <c r="A16" s="2" t="s">
        <v>174</v>
      </c>
      <c r="B16" s="14">
        <v>90010.3</v>
      </c>
      <c r="C16" s="157">
        <v>2805452.3</v>
      </c>
      <c r="D16" s="157">
        <v>2958405.4</v>
      </c>
      <c r="E16" s="157">
        <v>3106828.1</v>
      </c>
      <c r="F16" s="193">
        <v>1.6154819286540336</v>
      </c>
      <c r="G16" s="193">
        <v>1.6123966074559031</v>
      </c>
      <c r="H16" s="193">
        <v>1.6097595340857798</v>
      </c>
    </row>
    <row r="17" spans="1:8" x14ac:dyDescent="0.2">
      <c r="A17" s="2" t="s">
        <v>175</v>
      </c>
      <c r="B17" s="14">
        <v>74376.3</v>
      </c>
      <c r="C17" s="157">
        <v>753871.9</v>
      </c>
      <c r="D17" s="157">
        <v>797818.3</v>
      </c>
      <c r="E17" s="157">
        <v>840418.7</v>
      </c>
      <c r="F17" s="193">
        <v>0.52535686338002519</v>
      </c>
      <c r="G17" s="193">
        <v>0.52623026550982788</v>
      </c>
      <c r="H17" s="193">
        <v>0.52698363423997352</v>
      </c>
    </row>
    <row r="18" spans="1:8" x14ac:dyDescent="0.2">
      <c r="A18" s="2" t="s">
        <v>176</v>
      </c>
      <c r="B18" s="14">
        <v>25131.7</v>
      </c>
      <c r="C18" s="157">
        <v>263600.90000000002</v>
      </c>
      <c r="D18" s="157">
        <v>279202.7</v>
      </c>
      <c r="E18" s="157">
        <v>294311</v>
      </c>
      <c r="F18" s="193">
        <v>0.54364631211939152</v>
      </c>
      <c r="G18" s="193">
        <v>0.54500959135405291</v>
      </c>
      <c r="H18" s="193">
        <v>0.54616091586690485</v>
      </c>
    </row>
    <row r="19" spans="1:8" x14ac:dyDescent="0.2">
      <c r="A19" s="2" t="s">
        <v>177</v>
      </c>
      <c r="B19" s="14">
        <v>56724</v>
      </c>
      <c r="C19" s="157">
        <v>906103.3</v>
      </c>
      <c r="D19" s="157">
        <v>953778.8</v>
      </c>
      <c r="E19" s="157">
        <v>1000170.5</v>
      </c>
      <c r="F19" s="193">
        <v>0.82794652592085582</v>
      </c>
      <c r="G19" s="193">
        <v>0.82487324048059729</v>
      </c>
      <c r="H19" s="193">
        <v>0.82232441200812545</v>
      </c>
    </row>
    <row r="20" spans="1:8" x14ac:dyDescent="0.2">
      <c r="A20" s="2" t="s">
        <v>178</v>
      </c>
      <c r="B20" s="14">
        <v>44439.3</v>
      </c>
      <c r="C20" s="157">
        <v>451264</v>
      </c>
      <c r="D20" s="157">
        <v>474317.7</v>
      </c>
      <c r="E20" s="157">
        <v>496788.4</v>
      </c>
      <c r="F20" s="193">
        <v>0.52632609625289772</v>
      </c>
      <c r="G20" s="193">
        <v>0.52361070915559671</v>
      </c>
      <c r="H20" s="193">
        <v>0.52136302492512343</v>
      </c>
    </row>
    <row r="21" spans="1:8" x14ac:dyDescent="0.2">
      <c r="A21" s="2" t="s">
        <v>179</v>
      </c>
      <c r="B21" s="14">
        <v>65881.3</v>
      </c>
      <c r="C21" s="157">
        <v>1051502</v>
      </c>
      <c r="D21" s="157">
        <v>1117822.3999999999</v>
      </c>
      <c r="E21" s="157">
        <v>1181862.6000000001</v>
      </c>
      <c r="F21" s="193">
        <v>0.82725493612920764</v>
      </c>
      <c r="G21" s="193">
        <v>0.83237120196142989</v>
      </c>
      <c r="H21" s="193">
        <v>0.83664422948586115</v>
      </c>
    </row>
    <row r="22" spans="1:8" x14ac:dyDescent="0.2">
      <c r="A22" s="2" t="s">
        <v>260</v>
      </c>
      <c r="B22" s="14">
        <v>131247.70000000001</v>
      </c>
      <c r="C22" s="157">
        <v>2077497.3</v>
      </c>
      <c r="D22" s="157">
        <v>2199109.7000000002</v>
      </c>
      <c r="E22" s="157">
        <v>2316823.7000000002</v>
      </c>
      <c r="F22" s="193">
        <v>0.82042746569364566</v>
      </c>
      <c r="G22" s="193">
        <v>0.82198064422305661</v>
      </c>
      <c r="H22" s="193">
        <v>0.82326049581247041</v>
      </c>
    </row>
    <row r="23" spans="1:8" ht="19.149999999999999" customHeight="1" x14ac:dyDescent="0.2">
      <c r="A23" s="43" t="s">
        <v>164</v>
      </c>
      <c r="B23" s="335">
        <v>1714048</v>
      </c>
      <c r="C23" s="335">
        <v>33069799.000000004</v>
      </c>
      <c r="D23" s="335">
        <v>34939491.600000001</v>
      </c>
      <c r="E23" s="335">
        <v>36752508.700000003</v>
      </c>
      <c r="F23" s="193">
        <v>1</v>
      </c>
      <c r="G23" s="193">
        <v>1</v>
      </c>
      <c r="H23" s="193">
        <v>1</v>
      </c>
    </row>
    <row r="24" spans="1:8" x14ac:dyDescent="0.2">
      <c r="H24" s="331"/>
    </row>
    <row r="25" spans="1:8" x14ac:dyDescent="0.2">
      <c r="H25" s="331"/>
    </row>
  </sheetData>
  <mergeCells count="7">
    <mergeCell ref="A1:H1"/>
    <mergeCell ref="A3:A5"/>
    <mergeCell ref="C3:E3"/>
    <mergeCell ref="F3:H3"/>
    <mergeCell ref="G4:G5"/>
    <mergeCell ref="H4:H5"/>
    <mergeCell ref="F4:F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8" sqref="H18"/>
    </sheetView>
  </sheetViews>
  <sheetFormatPr defaultRowHeight="12.75" x14ac:dyDescent="0.2"/>
  <cols>
    <col min="1" max="1" width="24.28515625" customWidth="1"/>
    <col min="2" max="2" width="12.85546875" customWidth="1"/>
    <col min="3" max="3" width="11.5703125" customWidth="1"/>
    <col min="4" max="4" width="12.7109375" customWidth="1"/>
    <col min="5" max="5" width="12.85546875" customWidth="1"/>
    <col min="6" max="6" width="11.28515625" customWidth="1"/>
    <col min="7" max="7" width="11.7109375" customWidth="1"/>
    <col min="8" max="8" width="12.5703125" customWidth="1"/>
  </cols>
  <sheetData>
    <row r="1" spans="1:8" ht="24.6" customHeight="1" x14ac:dyDescent="0.2">
      <c r="A1" s="504" t="s">
        <v>447</v>
      </c>
      <c r="B1" s="504"/>
      <c r="C1" s="504"/>
      <c r="D1" s="504"/>
      <c r="E1" s="504"/>
      <c r="F1" s="504"/>
      <c r="G1" s="504"/>
      <c r="H1" s="504"/>
    </row>
    <row r="2" spans="1:8" x14ac:dyDescent="0.2">
      <c r="A2" s="249"/>
      <c r="B2" s="249"/>
      <c r="C2" s="249"/>
      <c r="D2" s="249"/>
      <c r="E2" s="249"/>
      <c r="F2" s="249"/>
      <c r="G2" s="249"/>
      <c r="H2" s="249"/>
    </row>
    <row r="3" spans="1:8" ht="78" customHeight="1" x14ac:dyDescent="0.2">
      <c r="A3" s="505" t="s">
        <v>4</v>
      </c>
      <c r="B3" s="248" t="s">
        <v>324</v>
      </c>
      <c r="C3" s="471" t="s">
        <v>379</v>
      </c>
      <c r="D3" s="472"/>
      <c r="E3" s="473"/>
      <c r="F3" s="507" t="s">
        <v>6</v>
      </c>
      <c r="G3" s="507"/>
      <c r="H3" s="507"/>
    </row>
    <row r="4" spans="1:8" ht="21.6" customHeight="1" x14ac:dyDescent="0.2">
      <c r="A4" s="506"/>
      <c r="B4" s="246" t="s">
        <v>407</v>
      </c>
      <c r="C4" s="155">
        <v>2027</v>
      </c>
      <c r="D4" s="155">
        <v>2028</v>
      </c>
      <c r="E4" s="155">
        <v>2029</v>
      </c>
      <c r="F4" s="508">
        <v>2027</v>
      </c>
      <c r="G4" s="508">
        <v>2028</v>
      </c>
      <c r="H4" s="508">
        <v>2029</v>
      </c>
    </row>
    <row r="5" spans="1:8" x14ac:dyDescent="0.2">
      <c r="A5" s="470"/>
      <c r="B5" s="246" t="s">
        <v>2</v>
      </c>
      <c r="C5" s="250" t="s">
        <v>3</v>
      </c>
      <c r="D5" s="250" t="s">
        <v>3</v>
      </c>
      <c r="E5" s="250" t="s">
        <v>3</v>
      </c>
      <c r="F5" s="509"/>
      <c r="G5" s="509"/>
      <c r="H5" s="509"/>
    </row>
    <row r="6" spans="1:8" ht="20.45" customHeight="1" x14ac:dyDescent="0.2">
      <c r="A6" s="247">
        <v>1</v>
      </c>
      <c r="B6" s="247">
        <v>2</v>
      </c>
      <c r="C6" s="247">
        <v>3</v>
      </c>
      <c r="D6" s="247">
        <v>4</v>
      </c>
      <c r="E6" s="247">
        <v>5</v>
      </c>
      <c r="F6" s="245" t="s">
        <v>355</v>
      </c>
      <c r="G6" s="245" t="s">
        <v>356</v>
      </c>
      <c r="H6" s="245" t="s">
        <v>357</v>
      </c>
    </row>
    <row r="7" spans="1:8" x14ac:dyDescent="0.2">
      <c r="A7" s="149" t="s">
        <v>352</v>
      </c>
      <c r="B7" s="13">
        <f>'числ населения средняя'!E24</f>
        <v>261845</v>
      </c>
      <c r="C7" s="157">
        <v>6534787.2000000002</v>
      </c>
      <c r="D7" s="157">
        <v>6948592.7000000002</v>
      </c>
      <c r="E7" s="157">
        <v>7367273.5999999996</v>
      </c>
      <c r="F7" s="193">
        <v>0.96263790039153907</v>
      </c>
      <c r="G7" s="193">
        <v>0.96138916858938916</v>
      </c>
      <c r="H7" s="193">
        <v>0.96040556777203401</v>
      </c>
    </row>
    <row r="8" spans="1:8" x14ac:dyDescent="0.2">
      <c r="A8" s="2" t="s">
        <v>180</v>
      </c>
      <c r="B8" s="13">
        <f>'числ населения средняя'!E25</f>
        <v>63776.3</v>
      </c>
      <c r="C8" s="157">
        <v>1907050.8</v>
      </c>
      <c r="D8" s="157">
        <v>2039471.2</v>
      </c>
      <c r="E8" s="157">
        <v>2172117.4</v>
      </c>
      <c r="F8" s="193">
        <v>1.1533967786148998</v>
      </c>
      <c r="G8" s="193">
        <v>1.1585236702460215</v>
      </c>
      <c r="H8" s="193">
        <v>1.1625620192255077</v>
      </c>
    </row>
    <row r="9" spans="1:8" ht="18.600000000000001" customHeight="1" x14ac:dyDescent="0.2">
      <c r="A9" s="43" t="s">
        <v>164</v>
      </c>
      <c r="B9" s="158">
        <f>SUM(B7:B8)</f>
        <v>325621.3</v>
      </c>
      <c r="C9" s="157">
        <v>8441838</v>
      </c>
      <c r="D9" s="157">
        <v>8988063.9000000004</v>
      </c>
      <c r="E9" s="157">
        <v>9539391</v>
      </c>
      <c r="F9" s="193">
        <v>1</v>
      </c>
      <c r="G9" s="193">
        <v>1</v>
      </c>
      <c r="H9" s="193">
        <v>1</v>
      </c>
    </row>
  </sheetData>
  <mergeCells count="7">
    <mergeCell ref="A1:H1"/>
    <mergeCell ref="A3:A5"/>
    <mergeCell ref="C3:E3"/>
    <mergeCell ref="F3:H3"/>
    <mergeCell ref="G4:G5"/>
    <mergeCell ref="H4:H5"/>
    <mergeCell ref="F4:F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Q33"/>
  <sheetViews>
    <sheetView zoomScaleNormal="100" workbookViewId="0">
      <pane xSplit="2" ySplit="6" topLeftCell="E22" activePane="bottomRight" state="frozen"/>
      <selection activeCell="R14" sqref="R14"/>
      <selection pane="topRight" activeCell="R14" sqref="R14"/>
      <selection pane="bottomLeft" activeCell="R14" sqref="R14"/>
      <selection pane="bottomRight" activeCell="T4" sqref="T4"/>
    </sheetView>
  </sheetViews>
  <sheetFormatPr defaultColWidth="9.140625" defaultRowHeight="11.25" x14ac:dyDescent="0.2"/>
  <cols>
    <col min="1" max="1" width="3.28515625" style="81" customWidth="1"/>
    <col min="2" max="2" width="21.7109375" style="81" customWidth="1"/>
    <col min="3" max="3" width="11.7109375" style="81" customWidth="1"/>
    <col min="4" max="4" width="12.28515625" style="81" customWidth="1"/>
    <col min="5" max="5" width="6.5703125" style="81" customWidth="1"/>
    <col min="6" max="6" width="8.140625" style="81" customWidth="1"/>
    <col min="7" max="7" width="11.85546875" style="81" customWidth="1"/>
    <col min="8" max="8" width="12.7109375" style="81" customWidth="1"/>
    <col min="9" max="9" width="12.85546875" style="81" customWidth="1"/>
    <col min="10" max="10" width="14.28515625" style="81" customWidth="1"/>
    <col min="11" max="11" width="15.85546875" style="81" customWidth="1"/>
    <col min="12" max="12" width="8.42578125" style="81" customWidth="1"/>
    <col min="13" max="13" width="9.28515625" style="81" customWidth="1"/>
    <col min="14" max="14" width="12.28515625" style="81" customWidth="1"/>
    <col min="15" max="15" width="13.140625" style="81" customWidth="1"/>
    <col min="16" max="16" width="10.7109375" style="81" customWidth="1"/>
    <col min="17" max="17" width="15.140625" style="81" customWidth="1"/>
    <col min="18" max="16384" width="9.140625" style="81"/>
  </cols>
  <sheetData>
    <row r="1" spans="1:17" ht="17.25" customHeight="1" x14ac:dyDescent="0.2">
      <c r="A1" s="510" t="s">
        <v>364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</row>
    <row r="2" spans="1:17" ht="13.5" customHeight="1" x14ac:dyDescent="0.2">
      <c r="A2" s="510" t="s">
        <v>381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</row>
    <row r="3" spans="1:17" ht="12" customHeight="1" x14ac:dyDescent="0.2">
      <c r="A3" s="95"/>
      <c r="B3" s="95"/>
      <c r="C3" s="95"/>
      <c r="D3" s="95"/>
      <c r="E3" s="95"/>
      <c r="F3" s="95"/>
      <c r="G3" s="174"/>
      <c r="H3" s="95"/>
      <c r="I3" s="95"/>
      <c r="J3" s="95"/>
      <c r="K3" s="177"/>
      <c r="L3" s="95"/>
      <c r="M3" s="70"/>
      <c r="N3" s="183"/>
      <c r="O3" s="183"/>
      <c r="P3" s="183"/>
      <c r="Q3" s="183"/>
    </row>
    <row r="4" spans="1:17" ht="147.6" customHeight="1" x14ac:dyDescent="0.2">
      <c r="A4" s="511" t="s">
        <v>0</v>
      </c>
      <c r="B4" s="511" t="s">
        <v>4</v>
      </c>
      <c r="C4" s="513" t="s">
        <v>274</v>
      </c>
      <c r="D4" s="511" t="s">
        <v>273</v>
      </c>
      <c r="E4" s="518" t="s">
        <v>299</v>
      </c>
      <c r="F4" s="518"/>
      <c r="G4" s="517" t="s">
        <v>415</v>
      </c>
      <c r="H4" s="517"/>
      <c r="I4" s="517"/>
      <c r="J4" s="366" t="s">
        <v>227</v>
      </c>
      <c r="K4" s="366" t="s">
        <v>313</v>
      </c>
      <c r="L4" s="515" t="s">
        <v>314</v>
      </c>
      <c r="M4" s="516"/>
      <c r="N4" s="366" t="s">
        <v>448</v>
      </c>
      <c r="O4" s="190" t="s">
        <v>449</v>
      </c>
      <c r="P4" s="185" t="s">
        <v>322</v>
      </c>
      <c r="Q4" s="210" t="s">
        <v>323</v>
      </c>
    </row>
    <row r="5" spans="1:17" ht="96.6" customHeight="1" x14ac:dyDescent="0.2">
      <c r="A5" s="512"/>
      <c r="B5" s="512"/>
      <c r="C5" s="514"/>
      <c r="D5" s="512"/>
      <c r="E5" s="109" t="s">
        <v>279</v>
      </c>
      <c r="F5" s="109" t="s">
        <v>207</v>
      </c>
      <c r="G5" s="186" t="s">
        <v>317</v>
      </c>
      <c r="H5" s="99" t="s">
        <v>275</v>
      </c>
      <c r="I5" s="99" t="s">
        <v>410</v>
      </c>
      <c r="J5" s="99" t="s">
        <v>276</v>
      </c>
      <c r="K5" s="127" t="s">
        <v>315</v>
      </c>
      <c r="L5" s="127" t="s">
        <v>280</v>
      </c>
      <c r="M5" s="127" t="s">
        <v>207</v>
      </c>
      <c r="N5" s="191" t="s">
        <v>3</v>
      </c>
      <c r="O5" s="191" t="s">
        <v>3</v>
      </c>
      <c r="P5" s="202" t="s">
        <v>331</v>
      </c>
      <c r="Q5" s="185" t="s">
        <v>321</v>
      </c>
    </row>
    <row r="6" spans="1:17" s="187" customFormat="1" ht="24" x14ac:dyDescent="0.2">
      <c r="A6" s="175">
        <v>1</v>
      </c>
      <c r="B6" s="175">
        <v>2</v>
      </c>
      <c r="C6" s="182">
        <v>3</v>
      </c>
      <c r="D6" s="175">
        <v>4</v>
      </c>
      <c r="E6" s="175" t="s">
        <v>7</v>
      </c>
      <c r="F6" s="175">
        <v>6</v>
      </c>
      <c r="G6" s="175">
        <v>7</v>
      </c>
      <c r="H6" s="175">
        <v>8</v>
      </c>
      <c r="I6" s="175" t="s">
        <v>409</v>
      </c>
      <c r="J6" s="175">
        <v>10</v>
      </c>
      <c r="K6" s="175">
        <v>11</v>
      </c>
      <c r="L6" s="175">
        <v>12</v>
      </c>
      <c r="M6" s="175">
        <v>13</v>
      </c>
      <c r="N6" s="175">
        <v>14</v>
      </c>
      <c r="O6" s="175">
        <v>15</v>
      </c>
      <c r="P6" s="175" t="s">
        <v>316</v>
      </c>
      <c r="Q6" s="175">
        <v>17</v>
      </c>
    </row>
    <row r="7" spans="1:17" s="106" customFormat="1" ht="18" customHeight="1" x14ac:dyDescent="0.2">
      <c r="A7" s="172">
        <v>1</v>
      </c>
      <c r="B7" s="163" t="s">
        <v>165</v>
      </c>
      <c r="C7" s="179">
        <v>0.60359385875757499</v>
      </c>
      <c r="D7" s="179">
        <v>1.3237821605082432</v>
      </c>
      <c r="E7" s="179">
        <v>0.45596162024561171</v>
      </c>
      <c r="F7" s="180">
        <v>9089.0604551863089</v>
      </c>
      <c r="G7" s="58">
        <v>103539.4</v>
      </c>
      <c r="H7" s="58">
        <v>506080.9</v>
      </c>
      <c r="I7" s="58">
        <v>609620.30000000005</v>
      </c>
      <c r="J7" s="258">
        <v>1428988.9</v>
      </c>
      <c r="K7" s="108">
        <v>1428988.9</v>
      </c>
      <c r="L7" s="179">
        <v>1.5250000220299267</v>
      </c>
      <c r="M7" s="180">
        <v>30399.087947191882</v>
      </c>
      <c r="N7" s="59">
        <v>692750.4</v>
      </c>
      <c r="O7" s="58">
        <v>762025.4</v>
      </c>
      <c r="P7" s="181">
        <v>206.3</v>
      </c>
      <c r="Q7" s="108">
        <v>762025.4</v>
      </c>
    </row>
    <row r="8" spans="1:17" s="106" customFormat="1" ht="12.75" x14ac:dyDescent="0.2">
      <c r="A8" s="172">
        <v>2</v>
      </c>
      <c r="B8" s="163" t="s">
        <v>166</v>
      </c>
      <c r="C8" s="179">
        <v>0.53608685983837967</v>
      </c>
      <c r="D8" s="179">
        <v>1.1046644528861336</v>
      </c>
      <c r="E8" s="179">
        <v>0.48529384505652989</v>
      </c>
      <c r="F8" s="180">
        <v>9673.7639757324923</v>
      </c>
      <c r="G8" s="58">
        <v>112960</v>
      </c>
      <c r="H8" s="58">
        <v>535675.6</v>
      </c>
      <c r="I8" s="58">
        <v>648635.6</v>
      </c>
      <c r="J8" s="258">
        <v>1151130</v>
      </c>
      <c r="K8" s="108">
        <v>1151130</v>
      </c>
      <c r="L8" s="179">
        <v>1.5249999922613506</v>
      </c>
      <c r="M8" s="180">
        <v>30399.087353790215</v>
      </c>
      <c r="N8" s="59">
        <v>737085.9</v>
      </c>
      <c r="O8" s="58">
        <v>810794.5</v>
      </c>
      <c r="P8" s="181">
        <v>156.19999999999999</v>
      </c>
      <c r="Q8" s="108">
        <v>810794.5</v>
      </c>
    </row>
    <row r="9" spans="1:17" s="106" customFormat="1" ht="12.75" x14ac:dyDescent="0.2">
      <c r="A9" s="172">
        <v>3</v>
      </c>
      <c r="B9" s="163" t="s">
        <v>167</v>
      </c>
      <c r="C9" s="179">
        <v>0.71624683827232338</v>
      </c>
      <c r="D9" s="179">
        <v>1.0518697847297189</v>
      </c>
      <c r="E9" s="179">
        <v>0.68092728650473133</v>
      </c>
      <c r="F9" s="180">
        <v>13573.487323984997</v>
      </c>
      <c r="G9" s="58">
        <v>127049.1</v>
      </c>
      <c r="H9" s="58">
        <v>620950.19999999995</v>
      </c>
      <c r="I9" s="58">
        <v>747999.29999999993</v>
      </c>
      <c r="J9" s="258">
        <v>1393696.5</v>
      </c>
      <c r="K9" s="108">
        <v>1393696.5</v>
      </c>
      <c r="L9" s="179">
        <v>1.5249999852156357</v>
      </c>
      <c r="M9" s="180">
        <v>30399.087213342136</v>
      </c>
      <c r="N9" s="59">
        <v>849999.2</v>
      </c>
      <c r="O9" s="58">
        <v>934999.1</v>
      </c>
      <c r="P9" s="181">
        <v>164</v>
      </c>
      <c r="Q9" s="108">
        <v>934999.1</v>
      </c>
    </row>
    <row r="10" spans="1:17" s="106" customFormat="1" ht="12.75" x14ac:dyDescent="0.2">
      <c r="A10" s="172">
        <v>4</v>
      </c>
      <c r="B10" s="163" t="s">
        <v>168</v>
      </c>
      <c r="C10" s="179">
        <v>1.1606211787081644</v>
      </c>
      <c r="D10" s="179">
        <v>0.94832185934591684</v>
      </c>
      <c r="E10" s="179">
        <v>1.2238684232257138</v>
      </c>
      <c r="F10" s="180">
        <v>24396.382489166564</v>
      </c>
      <c r="G10" s="58">
        <v>242232.4</v>
      </c>
      <c r="H10" s="58">
        <v>1190279.8</v>
      </c>
      <c r="I10" s="58">
        <v>1432512.2</v>
      </c>
      <c r="J10" s="258">
        <v>3253129</v>
      </c>
      <c r="K10" s="108">
        <v>3253129</v>
      </c>
      <c r="L10" s="179">
        <v>1.5249999954974656</v>
      </c>
      <c r="M10" s="180">
        <v>30399.087418298372</v>
      </c>
      <c r="N10" s="59">
        <v>1627854.8</v>
      </c>
      <c r="O10" s="58">
        <v>1790640.3</v>
      </c>
      <c r="P10" s="237">
        <v>199.8</v>
      </c>
      <c r="Q10" s="236">
        <v>1790640.3</v>
      </c>
    </row>
    <row r="11" spans="1:17" s="106" customFormat="1" ht="12.75" x14ac:dyDescent="0.2">
      <c r="A11" s="172">
        <v>5</v>
      </c>
      <c r="B11" s="163" t="s">
        <v>261</v>
      </c>
      <c r="C11" s="179">
        <v>0.8642992313016723</v>
      </c>
      <c r="D11" s="179">
        <v>0.97226415302242208</v>
      </c>
      <c r="E11" s="179">
        <v>0.88895515546353798</v>
      </c>
      <c r="F11" s="180">
        <v>17720.279056832311</v>
      </c>
      <c r="G11" s="58">
        <v>138947.20000000001</v>
      </c>
      <c r="H11" s="58">
        <v>675970.6</v>
      </c>
      <c r="I11" s="58">
        <v>814917.8</v>
      </c>
      <c r="J11" s="258">
        <v>2399693.2000000002</v>
      </c>
      <c r="K11" s="108">
        <v>2399693.2000000002</v>
      </c>
      <c r="L11" s="179">
        <v>1.5250000015621346</v>
      </c>
      <c r="M11" s="180">
        <v>30399.087539190434</v>
      </c>
      <c r="N11" s="59">
        <v>926043</v>
      </c>
      <c r="O11" s="58">
        <v>1018647.3</v>
      </c>
      <c r="P11" s="181">
        <v>259.10000000000002</v>
      </c>
      <c r="Q11" s="108">
        <v>1018647.3</v>
      </c>
    </row>
    <row r="12" spans="1:17" s="106" customFormat="1" ht="12.75" x14ac:dyDescent="0.2">
      <c r="A12" s="172">
        <v>6</v>
      </c>
      <c r="B12" s="163" t="s">
        <v>170</v>
      </c>
      <c r="C12" s="179">
        <v>2.106681795942237</v>
      </c>
      <c r="D12" s="179">
        <v>0.99255851853235655</v>
      </c>
      <c r="E12" s="179">
        <v>2.122476162974527</v>
      </c>
      <c r="F12" s="180">
        <v>42309.074499682101</v>
      </c>
      <c r="G12" s="58">
        <v>0</v>
      </c>
      <c r="H12" s="58">
        <v>0</v>
      </c>
      <c r="I12" s="58">
        <v>0</v>
      </c>
      <c r="J12" s="258">
        <v>0</v>
      </c>
      <c r="K12" s="108">
        <v>0</v>
      </c>
      <c r="L12" s="179">
        <v>2.122476162974527</v>
      </c>
      <c r="M12" s="180">
        <v>42309.074499682101</v>
      </c>
      <c r="N12" s="59">
        <v>0</v>
      </c>
      <c r="O12" s="58">
        <v>0</v>
      </c>
      <c r="P12" s="181">
        <v>0</v>
      </c>
      <c r="Q12" s="108">
        <v>0</v>
      </c>
    </row>
    <row r="13" spans="1:17" s="106" customFormat="1" ht="12.75" x14ac:dyDescent="0.2">
      <c r="A13" s="172">
        <v>7</v>
      </c>
      <c r="B13" s="163" t="s">
        <v>171</v>
      </c>
      <c r="C13" s="179">
        <v>0.8818505467504314</v>
      </c>
      <c r="D13" s="179">
        <v>1.0695415772634609</v>
      </c>
      <c r="E13" s="179">
        <v>0.8245126374672993</v>
      </c>
      <c r="F13" s="180">
        <v>16435.692995319645</v>
      </c>
      <c r="G13" s="58">
        <v>325409.7</v>
      </c>
      <c r="H13" s="58">
        <v>0</v>
      </c>
      <c r="I13" s="58">
        <v>325409.7</v>
      </c>
      <c r="J13" s="258">
        <v>882659.2</v>
      </c>
      <c r="K13" s="108">
        <v>882659.2</v>
      </c>
      <c r="L13" s="179">
        <v>1.5249999835205119</v>
      </c>
      <c r="M13" s="180">
        <v>30399.087179551836</v>
      </c>
      <c r="N13" s="59">
        <v>369783.7</v>
      </c>
      <c r="O13" s="58">
        <v>406762.1</v>
      </c>
      <c r="P13" s="181">
        <v>238.7</v>
      </c>
      <c r="Q13" s="108">
        <v>406762.1</v>
      </c>
    </row>
    <row r="14" spans="1:17" s="106" customFormat="1" ht="12.75" x14ac:dyDescent="0.2">
      <c r="A14" s="172">
        <v>8</v>
      </c>
      <c r="B14" s="163" t="s">
        <v>172</v>
      </c>
      <c r="C14" s="179">
        <v>0.83340904828025175</v>
      </c>
      <c r="D14" s="179">
        <v>0.92908835304612214</v>
      </c>
      <c r="E14" s="179">
        <v>0.89701807750342055</v>
      </c>
      <c r="F14" s="180">
        <v>17881.003956937879</v>
      </c>
      <c r="G14" s="58">
        <v>635823.9</v>
      </c>
      <c r="H14" s="58">
        <v>0</v>
      </c>
      <c r="I14" s="58">
        <v>635823.9</v>
      </c>
      <c r="J14" s="258">
        <v>1260573.1000000001</v>
      </c>
      <c r="K14" s="108">
        <v>1260573.1000000001</v>
      </c>
      <c r="L14" s="179">
        <v>1.5249999777859053</v>
      </c>
      <c r="M14" s="180">
        <v>30399.087065239182</v>
      </c>
      <c r="N14" s="59">
        <v>722527.2</v>
      </c>
      <c r="O14" s="58">
        <v>794779.9</v>
      </c>
      <c r="P14" s="181">
        <v>174.5</v>
      </c>
      <c r="Q14" s="108">
        <v>794779.9</v>
      </c>
    </row>
    <row r="15" spans="1:17" s="106" customFormat="1" ht="12.75" x14ac:dyDescent="0.2">
      <c r="A15" s="172">
        <v>9</v>
      </c>
      <c r="B15" s="163" t="s">
        <v>173</v>
      </c>
      <c r="C15" s="179">
        <v>0.54957106418224866</v>
      </c>
      <c r="D15" s="179">
        <v>1.5255839724811231</v>
      </c>
      <c r="E15" s="179">
        <v>0.36023652194540134</v>
      </c>
      <c r="F15" s="180">
        <v>7180.8928224355623</v>
      </c>
      <c r="G15" s="58">
        <v>113728.5</v>
      </c>
      <c r="H15" s="58">
        <v>336849.9</v>
      </c>
      <c r="I15" s="58">
        <v>450578.4</v>
      </c>
      <c r="J15" s="258">
        <v>965078.3</v>
      </c>
      <c r="K15" s="108">
        <v>965078.3</v>
      </c>
      <c r="L15" s="179">
        <v>1.5250000383449758</v>
      </c>
      <c r="M15" s="180">
        <v>30399.088272413261</v>
      </c>
      <c r="N15" s="59">
        <v>512020.9</v>
      </c>
      <c r="O15" s="58">
        <v>563223</v>
      </c>
      <c r="P15" s="181">
        <v>188.5</v>
      </c>
      <c r="Q15" s="108">
        <v>563223</v>
      </c>
    </row>
    <row r="16" spans="1:17" s="106" customFormat="1" ht="12.75" x14ac:dyDescent="0.2">
      <c r="A16" s="172">
        <v>10</v>
      </c>
      <c r="B16" s="163" t="s">
        <v>174</v>
      </c>
      <c r="C16" s="179">
        <v>1.6154819286540336</v>
      </c>
      <c r="D16" s="179">
        <v>1.1285697738786733</v>
      </c>
      <c r="E16" s="179">
        <v>1.4314417823737549</v>
      </c>
      <c r="F16" s="180">
        <v>28534.114101678973</v>
      </c>
      <c r="G16" s="58">
        <v>11673</v>
      </c>
      <c r="H16" s="58">
        <v>54640.800000000003</v>
      </c>
      <c r="I16" s="58">
        <v>66313.8</v>
      </c>
      <c r="J16" s="258">
        <v>189449.4</v>
      </c>
      <c r="K16" s="108">
        <v>189449.4</v>
      </c>
      <c r="L16" s="179">
        <v>1.524999992914017</v>
      </c>
      <c r="M16" s="180">
        <v>30399.087366800348</v>
      </c>
      <c r="N16" s="59">
        <v>100085</v>
      </c>
      <c r="O16" s="58">
        <v>110093.5</v>
      </c>
      <c r="P16" s="237">
        <v>189.3</v>
      </c>
      <c r="Q16" s="108">
        <v>110093.5</v>
      </c>
    </row>
    <row r="17" spans="1:17" s="106" customFormat="1" ht="12.75" x14ac:dyDescent="0.2">
      <c r="A17" s="172">
        <v>11</v>
      </c>
      <c r="B17" s="163" t="s">
        <v>175</v>
      </c>
      <c r="C17" s="179">
        <v>0.52535686338002519</v>
      </c>
      <c r="D17" s="179">
        <v>1.1148163109630611</v>
      </c>
      <c r="E17" s="179">
        <v>0.47124971012146649</v>
      </c>
      <c r="F17" s="180">
        <v>9393.8106072958562</v>
      </c>
      <c r="G17" s="58">
        <v>131373.20000000001</v>
      </c>
      <c r="H17" s="58">
        <v>640545</v>
      </c>
      <c r="I17" s="58">
        <v>771918.2</v>
      </c>
      <c r="J17" s="258">
        <v>1741671.7</v>
      </c>
      <c r="K17" s="108">
        <v>1741671.7</v>
      </c>
      <c r="L17" s="179">
        <v>1.5250000004771029</v>
      </c>
      <c r="M17" s="180">
        <v>30399.087517561602</v>
      </c>
      <c r="N17" s="59">
        <v>877179.8</v>
      </c>
      <c r="O17" s="58">
        <v>964897.8</v>
      </c>
      <c r="P17" s="181">
        <v>198.6</v>
      </c>
      <c r="Q17" s="108">
        <v>964897.8</v>
      </c>
    </row>
    <row r="18" spans="1:17" s="106" customFormat="1" ht="12.75" x14ac:dyDescent="0.2">
      <c r="A18" s="172">
        <v>12</v>
      </c>
      <c r="B18" s="163" t="s">
        <v>176</v>
      </c>
      <c r="C18" s="179">
        <v>0.54364631211939152</v>
      </c>
      <c r="D18" s="179">
        <v>1.7573408871418441</v>
      </c>
      <c r="E18" s="179">
        <v>0.30935734557657907</v>
      </c>
      <c r="F18" s="180">
        <v>6166.6760783218597</v>
      </c>
      <c r="G18" s="58">
        <v>244121.9</v>
      </c>
      <c r="H18" s="58">
        <v>319461.59999999998</v>
      </c>
      <c r="I18" s="58">
        <v>563583.5</v>
      </c>
      <c r="J18" s="258">
        <v>1070223.6000000001</v>
      </c>
      <c r="K18" s="108">
        <v>1070223.6000000001</v>
      </c>
      <c r="L18" s="179">
        <v>1.525000025236718</v>
      </c>
      <c r="M18" s="180">
        <v>30399.088011115506</v>
      </c>
      <c r="N18" s="59">
        <v>640435.80000000005</v>
      </c>
      <c r="O18" s="58">
        <v>704479.4</v>
      </c>
      <c r="P18" s="181">
        <v>167.1</v>
      </c>
      <c r="Q18" s="108">
        <v>704479.4</v>
      </c>
    </row>
    <row r="19" spans="1:17" s="106" customFormat="1" ht="12.75" x14ac:dyDescent="0.2">
      <c r="A19" s="172">
        <v>13</v>
      </c>
      <c r="B19" s="163" t="s">
        <v>177</v>
      </c>
      <c r="C19" s="179">
        <v>0.82794652592085582</v>
      </c>
      <c r="D19" s="179">
        <v>1.1087760512985201</v>
      </c>
      <c r="E19" s="179">
        <v>0.74672114801832468</v>
      </c>
      <c r="F19" s="180">
        <v>14885.010834571438</v>
      </c>
      <c r="G19" s="58">
        <v>99101.9</v>
      </c>
      <c r="H19" s="58">
        <v>484599.3</v>
      </c>
      <c r="I19" s="58">
        <v>583701.19999999995</v>
      </c>
      <c r="J19" s="258">
        <v>975745.6</v>
      </c>
      <c r="K19" s="108">
        <v>975745.6</v>
      </c>
      <c r="L19" s="179">
        <v>1.5249999691548919</v>
      </c>
      <c r="M19" s="180">
        <v>30399.08689319004</v>
      </c>
      <c r="N19" s="59">
        <v>663296.80000000005</v>
      </c>
      <c r="O19" s="58">
        <v>729626.5</v>
      </c>
      <c r="P19" s="181">
        <v>147.1</v>
      </c>
      <c r="Q19" s="108">
        <v>729626.5</v>
      </c>
    </row>
    <row r="20" spans="1:17" s="106" customFormat="1" ht="12.75" x14ac:dyDescent="0.2">
      <c r="A20" s="172">
        <v>14</v>
      </c>
      <c r="B20" s="163" t="s">
        <v>178</v>
      </c>
      <c r="C20" s="179">
        <v>0.52632609625289772</v>
      </c>
      <c r="D20" s="179">
        <v>1.0746050711730182</v>
      </c>
      <c r="E20" s="179">
        <v>0.48978560623985357</v>
      </c>
      <c r="F20" s="180">
        <v>9763.3019700125733</v>
      </c>
      <c r="G20" s="58">
        <v>74002.8</v>
      </c>
      <c r="H20" s="58">
        <v>361146.6</v>
      </c>
      <c r="I20" s="58">
        <v>435149.39999999997</v>
      </c>
      <c r="J20" s="258">
        <v>985455.7</v>
      </c>
      <c r="K20" s="108">
        <v>985455.7</v>
      </c>
      <c r="L20" s="179">
        <v>1.5250000119733</v>
      </c>
      <c r="M20" s="180">
        <v>30399.08774672481</v>
      </c>
      <c r="N20" s="59">
        <v>494488</v>
      </c>
      <c r="O20" s="58">
        <v>543936.80000000005</v>
      </c>
      <c r="P20" s="181">
        <v>199.3</v>
      </c>
      <c r="Q20" s="108">
        <v>543936.80000000005</v>
      </c>
    </row>
    <row r="21" spans="1:17" s="106" customFormat="1" ht="12.75" x14ac:dyDescent="0.2">
      <c r="A21" s="172">
        <v>15</v>
      </c>
      <c r="B21" s="163" t="s">
        <v>179</v>
      </c>
      <c r="C21" s="179">
        <v>0.82725493612920764</v>
      </c>
      <c r="D21" s="179">
        <v>1.273818984001895</v>
      </c>
      <c r="E21" s="179">
        <v>0.64942895852459437</v>
      </c>
      <c r="F21" s="180">
        <v>12945.605075705995</v>
      </c>
      <c r="G21" s="58">
        <v>93892.1</v>
      </c>
      <c r="H21" s="58">
        <v>459088.3</v>
      </c>
      <c r="I21" s="58">
        <v>552980.4</v>
      </c>
      <c r="J21" s="258">
        <v>1464711.1</v>
      </c>
      <c r="K21" s="108">
        <v>1464711.1</v>
      </c>
      <c r="L21" s="179">
        <v>1.525000004668162</v>
      </c>
      <c r="M21" s="180">
        <v>30399.08760110545</v>
      </c>
      <c r="N21" s="59">
        <v>628386.80000000005</v>
      </c>
      <c r="O21" s="58">
        <v>691225.5</v>
      </c>
      <c r="P21" s="181">
        <v>233.1</v>
      </c>
      <c r="Q21" s="108">
        <v>691225.5</v>
      </c>
    </row>
    <row r="22" spans="1:17" s="106" customFormat="1" ht="12.75" x14ac:dyDescent="0.2">
      <c r="A22" s="172">
        <v>16</v>
      </c>
      <c r="B22" s="163" t="s">
        <v>260</v>
      </c>
      <c r="C22" s="179">
        <v>0.82042746569364566</v>
      </c>
      <c r="D22" s="179">
        <v>0.88611688408704536</v>
      </c>
      <c r="E22" s="179">
        <v>0.92586822396338986</v>
      </c>
      <c r="F22" s="180">
        <v>18456.097810614399</v>
      </c>
      <c r="G22" s="58">
        <v>117812.4</v>
      </c>
      <c r="H22" s="58">
        <v>573960.1</v>
      </c>
      <c r="I22" s="58">
        <v>691772.5</v>
      </c>
      <c r="J22" s="258">
        <v>1388979.3</v>
      </c>
      <c r="K22" s="108">
        <v>1388979.3</v>
      </c>
      <c r="L22" s="179">
        <v>1.5250000036036608</v>
      </c>
      <c r="M22" s="180">
        <v>30399.087579885869</v>
      </c>
      <c r="N22" s="59">
        <v>786105.1</v>
      </c>
      <c r="O22" s="58">
        <v>864715.6</v>
      </c>
      <c r="P22" s="181">
        <v>176.7</v>
      </c>
      <c r="Q22" s="108">
        <v>864715.6</v>
      </c>
    </row>
    <row r="23" spans="1:17" ht="23.25" customHeight="1" x14ac:dyDescent="0.2">
      <c r="A23" s="521" t="s">
        <v>1</v>
      </c>
      <c r="B23" s="521"/>
      <c r="C23" s="179">
        <v>1</v>
      </c>
      <c r="D23" s="179">
        <v>1</v>
      </c>
      <c r="E23" s="179">
        <v>1</v>
      </c>
      <c r="F23" s="180">
        <v>19933.827874131879</v>
      </c>
      <c r="G23" s="104">
        <v>2571667.5</v>
      </c>
      <c r="H23" s="104">
        <v>6759248.6999999983</v>
      </c>
      <c r="I23" s="104">
        <v>9330916.2000000011</v>
      </c>
      <c r="J23" s="104">
        <v>20551184.600000001</v>
      </c>
      <c r="K23" s="176">
        <v>20551184.600000001</v>
      </c>
      <c r="L23" s="179">
        <v>1.6014827500973747</v>
      </c>
      <c r="M23" s="180">
        <v>31923.681483832424</v>
      </c>
      <c r="N23" s="365">
        <v>10628042.4</v>
      </c>
      <c r="O23" s="365">
        <v>11690846.699999999</v>
      </c>
      <c r="P23" s="181">
        <v>193.4</v>
      </c>
      <c r="Q23" s="184">
        <v>11690846.699999999</v>
      </c>
    </row>
    <row r="24" spans="1:17" s="85" customFormat="1" ht="23.45" customHeight="1" x14ac:dyDescent="0.2">
      <c r="A24" s="113"/>
      <c r="B24" s="113"/>
      <c r="C24" s="114"/>
      <c r="D24" s="114"/>
      <c r="E24" s="522" t="s">
        <v>244</v>
      </c>
      <c r="F24" s="522"/>
      <c r="G24" s="59" t="e">
        <f>#REF!</f>
        <v>#REF!</v>
      </c>
      <c r="H24" s="115"/>
      <c r="I24" s="116"/>
      <c r="J24" s="117"/>
      <c r="K24" s="379"/>
      <c r="L24" s="118"/>
      <c r="M24" s="115"/>
      <c r="N24" s="367"/>
      <c r="O24" s="367"/>
      <c r="P24" s="117"/>
      <c r="Q24" s="204"/>
    </row>
    <row r="25" spans="1:17" ht="29.25" hidden="1" customHeight="1" x14ac:dyDescent="0.2">
      <c r="A25" s="113"/>
      <c r="B25" s="119"/>
      <c r="C25" s="120" t="s">
        <v>198</v>
      </c>
      <c r="D25" s="50" t="s">
        <v>200</v>
      </c>
      <c r="E25" s="251" t="e">
        <f>(#REF!+E13)/(E8+E18)</f>
        <v>#REF!</v>
      </c>
      <c r="F25" s="251"/>
      <c r="G25" s="251"/>
      <c r="H25" s="251"/>
      <c r="I25" s="251"/>
      <c r="J25" s="120" t="s">
        <v>199</v>
      </c>
      <c r="K25" s="380"/>
      <c r="L25" s="121" t="e">
        <f>(#REF!+L13)/(L8+L18)</f>
        <v>#REF!</v>
      </c>
      <c r="M25" s="70"/>
      <c r="N25" s="382"/>
      <c r="O25" s="316"/>
      <c r="P25" s="120"/>
      <c r="Q25" s="178"/>
    </row>
    <row r="26" spans="1:17" ht="22.15" customHeight="1" x14ac:dyDescent="0.2">
      <c r="A26" s="113"/>
      <c r="B26" s="119"/>
      <c r="C26" s="308"/>
      <c r="D26" s="113"/>
      <c r="E26" s="524"/>
      <c r="F26" s="524"/>
      <c r="G26" s="124"/>
      <c r="H26" s="124"/>
      <c r="I26" s="168"/>
      <c r="J26" s="308"/>
      <c r="K26" s="381"/>
      <c r="L26" s="309"/>
      <c r="N26" s="168"/>
      <c r="O26" s="309"/>
      <c r="P26" s="308"/>
      <c r="Q26" s="308"/>
    </row>
    <row r="27" spans="1:17" ht="27" customHeight="1" x14ac:dyDescent="0.2">
      <c r="A27" s="70"/>
      <c r="B27" s="122"/>
      <c r="C27" s="122"/>
      <c r="D27" s="70"/>
      <c r="E27" s="523"/>
      <c r="F27" s="523"/>
      <c r="G27" s="168"/>
      <c r="H27" s="168"/>
      <c r="I27" s="123"/>
      <c r="J27" s="70"/>
      <c r="K27" s="70"/>
      <c r="L27" s="70"/>
      <c r="M27" s="70"/>
      <c r="N27" s="168"/>
      <c r="O27" s="70"/>
      <c r="P27" s="70"/>
      <c r="Q27" s="70"/>
    </row>
    <row r="28" spans="1:17" ht="15" customHeight="1" x14ac:dyDescent="0.2">
      <c r="A28" s="70"/>
      <c r="B28" s="422" t="s">
        <v>362</v>
      </c>
      <c r="C28" s="422"/>
      <c r="D28" s="422"/>
      <c r="E28" s="519">
        <v>1714048</v>
      </c>
      <c r="F28" s="519"/>
      <c r="G28" s="194"/>
      <c r="H28" s="194"/>
      <c r="I28" s="315"/>
      <c r="J28" s="192"/>
      <c r="K28" s="70"/>
      <c r="L28" s="70"/>
      <c r="M28" s="70"/>
      <c r="N28" s="70"/>
      <c r="O28" s="70"/>
      <c r="P28" s="70"/>
      <c r="Q28" s="70"/>
    </row>
    <row r="29" spans="1:17" ht="15" customHeight="1" x14ac:dyDescent="0.2">
      <c r="A29" s="70"/>
      <c r="B29" s="422" t="s">
        <v>361</v>
      </c>
      <c r="C29" s="422"/>
      <c r="D29" s="422"/>
      <c r="E29" s="519">
        <v>34167537.799999997</v>
      </c>
      <c r="F29" s="519"/>
      <c r="G29" s="195"/>
      <c r="H29" s="195"/>
      <c r="I29" s="315"/>
      <c r="J29" s="192"/>
      <c r="K29" s="124"/>
      <c r="L29" s="70"/>
      <c r="M29" s="70"/>
      <c r="N29" s="117"/>
      <c r="O29" s="117"/>
      <c r="P29" s="124"/>
      <c r="Q29" s="124"/>
    </row>
    <row r="30" spans="1:17" ht="15" customHeight="1" x14ac:dyDescent="0.2">
      <c r="A30" s="70"/>
      <c r="B30" s="422" t="s">
        <v>238</v>
      </c>
      <c r="C30" s="422"/>
      <c r="D30" s="422"/>
      <c r="E30" s="520">
        <v>1.5249999999999999</v>
      </c>
      <c r="F30" s="520"/>
      <c r="G30" s="196"/>
      <c r="H30" s="314"/>
      <c r="I30" s="315"/>
      <c r="J30" s="173"/>
      <c r="K30" s="115"/>
      <c r="L30" s="70"/>
      <c r="M30" s="70"/>
      <c r="N30" s="125"/>
      <c r="O30" s="125"/>
      <c r="P30" s="115"/>
      <c r="Q30" s="115"/>
    </row>
    <row r="31" spans="1:17" ht="15" customHeight="1" x14ac:dyDescent="0.2">
      <c r="A31" s="70"/>
      <c r="B31" s="422" t="s">
        <v>277</v>
      </c>
      <c r="C31" s="422"/>
      <c r="D31" s="422"/>
      <c r="E31" s="519">
        <v>20551184.600000001</v>
      </c>
      <c r="F31" s="519"/>
      <c r="G31" s="195"/>
      <c r="H31" s="195"/>
      <c r="I31" s="315"/>
      <c r="J31" s="192"/>
      <c r="K31" s="115"/>
      <c r="L31" s="70"/>
      <c r="M31" s="70"/>
      <c r="N31" s="125"/>
      <c r="O31" s="125"/>
      <c r="P31" s="115"/>
      <c r="Q31" s="115"/>
    </row>
    <row r="32" spans="1:17" x14ac:dyDescent="0.2">
      <c r="G32" s="85"/>
      <c r="H32" s="226"/>
      <c r="I32" s="226"/>
      <c r="J32" s="226"/>
      <c r="K32" s="85"/>
      <c r="N32" s="85"/>
      <c r="O32" s="85"/>
      <c r="P32" s="85"/>
      <c r="Q32" s="85"/>
    </row>
    <row r="33" spans="8:10" x14ac:dyDescent="0.2">
      <c r="H33" s="312"/>
      <c r="I33" s="106"/>
      <c r="J33" s="106"/>
    </row>
  </sheetData>
  <dataConsolidate/>
  <mergeCells count="21">
    <mergeCell ref="B31:D31"/>
    <mergeCell ref="E31:F31"/>
    <mergeCell ref="E30:F30"/>
    <mergeCell ref="B30:D30"/>
    <mergeCell ref="A23:B23"/>
    <mergeCell ref="B29:D29"/>
    <mergeCell ref="E24:F24"/>
    <mergeCell ref="E29:F29"/>
    <mergeCell ref="B28:D28"/>
    <mergeCell ref="E28:F28"/>
    <mergeCell ref="E27:F27"/>
    <mergeCell ref="E26:F26"/>
    <mergeCell ref="A1:Q1"/>
    <mergeCell ref="A2:Q2"/>
    <mergeCell ref="B4:B5"/>
    <mergeCell ref="C4:C5"/>
    <mergeCell ref="L4:M4"/>
    <mergeCell ref="G4:I4"/>
    <mergeCell ref="E4:F4"/>
    <mergeCell ref="D4:D5"/>
    <mergeCell ref="A4:A5"/>
  </mergeCells>
  <phoneticPr fontId="0" type="noConversion"/>
  <printOptions horizontalCentered="1"/>
  <pageMargins left="0.27559055118110237" right="0.15748031496062992" top="1.1417322834645669" bottom="0.43307086614173229" header="0.94488188976377963" footer="0.23622047244094491"/>
  <pageSetup paperSize="9" scale="7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Normal="100" workbookViewId="0">
      <pane xSplit="2" ySplit="6" topLeftCell="F7" activePane="bottomRight" state="frozen"/>
      <selection activeCell="R14" sqref="R14"/>
      <selection pane="topRight" activeCell="R14" sqref="R14"/>
      <selection pane="bottomLeft" activeCell="R14" sqref="R14"/>
      <selection pane="bottomRight" activeCell="S4" sqref="S4"/>
    </sheetView>
  </sheetViews>
  <sheetFormatPr defaultColWidth="9.140625" defaultRowHeight="11.25" x14ac:dyDescent="0.2"/>
  <cols>
    <col min="1" max="1" width="3.28515625" style="81" customWidth="1"/>
    <col min="2" max="2" width="21.7109375" style="81" customWidth="1"/>
    <col min="3" max="3" width="11.7109375" style="81" customWidth="1"/>
    <col min="4" max="4" width="12.28515625" style="81" customWidth="1"/>
    <col min="5" max="5" width="6.5703125" style="81" customWidth="1"/>
    <col min="6" max="6" width="8.140625" style="81" customWidth="1"/>
    <col min="7" max="7" width="11.85546875" style="81" customWidth="1"/>
    <col min="8" max="8" width="12.7109375" style="81" customWidth="1"/>
    <col min="9" max="9" width="12.85546875" style="81" customWidth="1"/>
    <col min="10" max="10" width="14.28515625" style="81" customWidth="1"/>
    <col min="11" max="11" width="15.85546875" style="81" customWidth="1"/>
    <col min="12" max="12" width="8.42578125" style="81" customWidth="1"/>
    <col min="13" max="13" width="8" style="81" customWidth="1"/>
    <col min="14" max="14" width="12.28515625" style="81" customWidth="1"/>
    <col min="15" max="15" width="13.140625" style="81" customWidth="1"/>
    <col min="16" max="16" width="10.7109375" style="81" customWidth="1"/>
    <col min="17" max="17" width="17.42578125" style="81" customWidth="1"/>
    <col min="18" max="16384" width="9.140625" style="81"/>
  </cols>
  <sheetData>
    <row r="1" spans="1:17" ht="17.25" customHeight="1" x14ac:dyDescent="0.2">
      <c r="A1" s="510" t="s">
        <v>365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</row>
    <row r="2" spans="1:17" ht="13.5" customHeight="1" x14ac:dyDescent="0.2">
      <c r="A2" s="510" t="s">
        <v>383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</row>
    <row r="3" spans="1:17" ht="12" customHeight="1" x14ac:dyDescent="0.2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70"/>
      <c r="N3" s="239"/>
      <c r="O3" s="239"/>
      <c r="P3" s="239"/>
      <c r="Q3" s="239"/>
    </row>
    <row r="4" spans="1:17" ht="147.6" customHeight="1" x14ac:dyDescent="0.2">
      <c r="A4" s="511" t="s">
        <v>0</v>
      </c>
      <c r="B4" s="511" t="s">
        <v>4</v>
      </c>
      <c r="C4" s="513" t="s">
        <v>274</v>
      </c>
      <c r="D4" s="511" t="s">
        <v>273</v>
      </c>
      <c r="E4" s="518" t="s">
        <v>299</v>
      </c>
      <c r="F4" s="518"/>
      <c r="G4" s="518" t="s">
        <v>417</v>
      </c>
      <c r="H4" s="518"/>
      <c r="I4" s="518"/>
      <c r="J4" s="244" t="s">
        <v>227</v>
      </c>
      <c r="K4" s="243" t="s">
        <v>313</v>
      </c>
      <c r="L4" s="515" t="s">
        <v>314</v>
      </c>
      <c r="M4" s="516"/>
      <c r="N4" s="244" t="s">
        <v>448</v>
      </c>
      <c r="O4" s="241" t="s">
        <v>449</v>
      </c>
      <c r="P4" s="243" t="s">
        <v>322</v>
      </c>
      <c r="Q4" s="243" t="s">
        <v>323</v>
      </c>
    </row>
    <row r="5" spans="1:17" ht="96.6" customHeight="1" x14ac:dyDescent="0.2">
      <c r="A5" s="512"/>
      <c r="B5" s="512"/>
      <c r="C5" s="514"/>
      <c r="D5" s="512"/>
      <c r="E5" s="240" t="s">
        <v>279</v>
      </c>
      <c r="F5" s="240" t="s">
        <v>207</v>
      </c>
      <c r="G5" s="244" t="s">
        <v>354</v>
      </c>
      <c r="H5" s="244" t="s">
        <v>275</v>
      </c>
      <c r="I5" s="244" t="s">
        <v>410</v>
      </c>
      <c r="J5" s="244" t="s">
        <v>276</v>
      </c>
      <c r="K5" s="243" t="s">
        <v>315</v>
      </c>
      <c r="L5" s="243" t="s">
        <v>280</v>
      </c>
      <c r="M5" s="243" t="s">
        <v>207</v>
      </c>
      <c r="N5" s="243" t="s">
        <v>3</v>
      </c>
      <c r="O5" s="243" t="s">
        <v>3</v>
      </c>
      <c r="P5" s="202" t="s">
        <v>331</v>
      </c>
      <c r="Q5" s="243" t="s">
        <v>321</v>
      </c>
    </row>
    <row r="6" spans="1:17" s="187" customFormat="1" ht="24" x14ac:dyDescent="0.2">
      <c r="A6" s="175">
        <v>1</v>
      </c>
      <c r="B6" s="175">
        <v>2</v>
      </c>
      <c r="C6" s="182">
        <v>3</v>
      </c>
      <c r="D6" s="175">
        <v>4</v>
      </c>
      <c r="E6" s="175" t="s">
        <v>7</v>
      </c>
      <c r="F6" s="175">
        <v>6</v>
      </c>
      <c r="G6" s="175">
        <v>7</v>
      </c>
      <c r="H6" s="175">
        <v>8</v>
      </c>
      <c r="I6" s="175">
        <v>9</v>
      </c>
      <c r="J6" s="175">
        <v>10</v>
      </c>
      <c r="K6" s="175">
        <v>11</v>
      </c>
      <c r="L6" s="175">
        <v>12</v>
      </c>
      <c r="M6" s="175">
        <v>13</v>
      </c>
      <c r="N6" s="175">
        <v>14</v>
      </c>
      <c r="O6" s="175">
        <v>15</v>
      </c>
      <c r="P6" s="175" t="s">
        <v>316</v>
      </c>
      <c r="Q6" s="175">
        <v>17</v>
      </c>
    </row>
    <row r="7" spans="1:17" s="106" customFormat="1" ht="12.75" x14ac:dyDescent="0.2">
      <c r="A7" s="172">
        <v>1</v>
      </c>
      <c r="B7" s="163" t="s">
        <v>352</v>
      </c>
      <c r="C7" s="179">
        <v>0.96263790039153907</v>
      </c>
      <c r="D7" s="179">
        <v>0.82685789701184664</v>
      </c>
      <c r="E7" s="179">
        <v>1.1642120174099844</v>
      </c>
      <c r="F7" s="180">
        <v>31573.818353118939</v>
      </c>
      <c r="G7" s="58">
        <v>384586.9</v>
      </c>
      <c r="H7" s="58">
        <v>1872682.5</v>
      </c>
      <c r="I7" s="58">
        <v>2257269.4</v>
      </c>
      <c r="J7" s="108">
        <v>2118469.7000000002</v>
      </c>
      <c r="K7" s="108">
        <v>2257269.4</v>
      </c>
      <c r="L7" s="179">
        <v>1.548638415202787</v>
      </c>
      <c r="M7" s="180">
        <v>41999.590525662483</v>
      </c>
      <c r="N7" s="108">
        <v>2565078.9</v>
      </c>
      <c r="O7" s="58">
        <v>2821586.8</v>
      </c>
      <c r="P7" s="181">
        <v>88</v>
      </c>
      <c r="Q7" s="307">
        <v>2257269.4</v>
      </c>
    </row>
    <row r="8" spans="1:17" s="106" customFormat="1" ht="12.75" x14ac:dyDescent="0.2">
      <c r="A8" s="172">
        <v>2</v>
      </c>
      <c r="B8" s="163" t="s">
        <v>180</v>
      </c>
      <c r="C8" s="179">
        <v>1.1533967786148998</v>
      </c>
      <c r="D8" s="179">
        <v>0.88537547795696225</v>
      </c>
      <c r="E8" s="179">
        <v>1.3027204924134639</v>
      </c>
      <c r="F8" s="180">
        <v>35330.214408758788</v>
      </c>
      <c r="G8" s="58">
        <v>20147.2</v>
      </c>
      <c r="H8" s="58">
        <v>96434.9</v>
      </c>
      <c r="I8" s="58">
        <v>116582.09999999999</v>
      </c>
      <c r="J8" s="296">
        <v>340393.5</v>
      </c>
      <c r="K8" s="108">
        <v>340393.5</v>
      </c>
      <c r="L8" s="111">
        <v>1.5249999974450024</v>
      </c>
      <c r="M8" s="180">
        <v>41358.508749080378</v>
      </c>
      <c r="N8" s="108">
        <v>137990</v>
      </c>
      <c r="O8" s="58">
        <v>151789</v>
      </c>
      <c r="P8" s="181">
        <v>246.7</v>
      </c>
      <c r="Q8" s="307">
        <v>151789</v>
      </c>
    </row>
    <row r="9" spans="1:17" ht="23.25" customHeight="1" x14ac:dyDescent="0.2">
      <c r="A9" s="521" t="s">
        <v>1</v>
      </c>
      <c r="B9" s="521"/>
      <c r="C9" s="179">
        <v>1</v>
      </c>
      <c r="D9" s="179">
        <v>1</v>
      </c>
      <c r="E9" s="111">
        <v>1</v>
      </c>
      <c r="F9" s="180">
        <v>27120.333651391975</v>
      </c>
      <c r="G9" s="242">
        <v>404734.10000000003</v>
      </c>
      <c r="H9" s="242">
        <v>1969117.4</v>
      </c>
      <c r="I9" s="242">
        <v>2373851.5</v>
      </c>
      <c r="J9" s="242">
        <v>2458863.2000000002</v>
      </c>
      <c r="K9" s="365">
        <v>2597662.9</v>
      </c>
      <c r="L9" s="179">
        <v>1.2941541350048045</v>
      </c>
      <c r="M9" s="180">
        <v>35097.891937658875</v>
      </c>
      <c r="N9" s="365">
        <v>2703068.9</v>
      </c>
      <c r="O9" s="365">
        <v>2973375.8</v>
      </c>
      <c r="P9" s="181">
        <v>96.1</v>
      </c>
      <c r="Q9" s="242">
        <v>2409058.4</v>
      </c>
    </row>
    <row r="10" spans="1:17" s="85" customFormat="1" ht="23.45" customHeight="1" x14ac:dyDescent="0.2">
      <c r="A10" s="113"/>
      <c r="B10" s="113"/>
      <c r="C10" s="114"/>
      <c r="D10" s="114"/>
      <c r="E10" s="528" t="s">
        <v>244</v>
      </c>
      <c r="F10" s="529"/>
      <c r="G10" s="59">
        <v>593462.89999999991</v>
      </c>
      <c r="I10" s="116"/>
      <c r="J10" s="117"/>
      <c r="K10" s="204"/>
      <c r="L10" s="118"/>
      <c r="M10" s="115"/>
      <c r="N10" s="367"/>
      <c r="O10" s="367"/>
      <c r="P10" s="117"/>
      <c r="Q10" s="204"/>
    </row>
    <row r="11" spans="1:17" ht="29.25" hidden="1" customHeight="1" x14ac:dyDescent="0.2">
      <c r="A11" s="113"/>
      <c r="B11" s="119"/>
      <c r="C11" s="341" t="s">
        <v>198</v>
      </c>
      <c r="D11" s="342" t="s">
        <v>200</v>
      </c>
      <c r="E11" s="251" t="e">
        <f>(E8+#REF!)/(#REF!+#REF!)</f>
        <v>#REF!</v>
      </c>
      <c r="F11" s="251"/>
      <c r="G11" s="251"/>
      <c r="H11" s="251"/>
      <c r="I11" s="121"/>
      <c r="J11" s="120" t="s">
        <v>199</v>
      </c>
      <c r="K11" s="178"/>
      <c r="L11" s="316" t="e">
        <f>(L8+#REF!)/(#REF!+#REF!)</f>
        <v>#REF!</v>
      </c>
      <c r="M11" s="70"/>
      <c r="N11" s="316"/>
      <c r="O11" s="316"/>
      <c r="P11" s="120"/>
      <c r="Q11" s="178"/>
    </row>
    <row r="12" spans="1:17" ht="27" customHeight="1" x14ac:dyDescent="0.2">
      <c r="A12" s="70"/>
      <c r="B12" s="340"/>
      <c r="C12" s="340"/>
      <c r="D12" s="226"/>
      <c r="E12" s="523"/>
      <c r="F12" s="523"/>
      <c r="G12" s="168"/>
      <c r="H12" s="168"/>
      <c r="I12" s="70"/>
      <c r="J12" s="70"/>
      <c r="K12" s="381"/>
      <c r="L12" s="70"/>
      <c r="M12" s="70"/>
      <c r="N12" s="70"/>
      <c r="O12" s="70"/>
      <c r="P12" s="70"/>
      <c r="Q12" s="70"/>
    </row>
    <row r="13" spans="1:17" ht="15" customHeight="1" x14ac:dyDescent="0.2">
      <c r="A13" s="70"/>
      <c r="B13" s="422" t="s">
        <v>380</v>
      </c>
      <c r="C13" s="422"/>
      <c r="D13" s="422"/>
      <c r="E13" s="527">
        <v>325621.3</v>
      </c>
      <c r="F13" s="527"/>
      <c r="G13" s="195"/>
      <c r="H13" s="194"/>
      <c r="I13" s="383"/>
      <c r="J13" s="199"/>
      <c r="K13" s="70"/>
      <c r="L13" s="70"/>
      <c r="M13" s="70"/>
      <c r="N13" s="70"/>
      <c r="O13" s="70"/>
      <c r="P13" s="70"/>
      <c r="Q13" s="70"/>
    </row>
    <row r="14" spans="1:17" ht="15" customHeight="1" x14ac:dyDescent="0.2">
      <c r="A14" s="70"/>
      <c r="B14" s="422" t="s">
        <v>393</v>
      </c>
      <c r="C14" s="422"/>
      <c r="D14" s="422"/>
      <c r="E14" s="519">
        <v>8830958.3000000007</v>
      </c>
      <c r="F14" s="519"/>
      <c r="G14" s="195"/>
      <c r="H14" s="194"/>
      <c r="I14" s="383"/>
      <c r="J14" s="192"/>
      <c r="K14" s="124"/>
      <c r="L14" s="70"/>
      <c r="M14" s="70"/>
      <c r="N14" s="117"/>
      <c r="O14" s="117"/>
      <c r="P14" s="124"/>
      <c r="Q14" s="124"/>
    </row>
    <row r="15" spans="1:17" ht="15" customHeight="1" x14ac:dyDescent="0.2">
      <c r="A15" s="70"/>
      <c r="B15" s="422" t="s">
        <v>238</v>
      </c>
      <c r="C15" s="422"/>
      <c r="D15" s="422"/>
      <c r="E15" s="526">
        <v>1.5249999999999999</v>
      </c>
      <c r="F15" s="526"/>
      <c r="G15" s="196"/>
      <c r="H15" s="194"/>
      <c r="I15" s="383"/>
      <c r="J15" s="173"/>
      <c r="K15" s="115"/>
      <c r="L15" s="70"/>
      <c r="M15" s="70"/>
      <c r="N15" s="125"/>
      <c r="O15" s="125"/>
      <c r="P15" s="115"/>
      <c r="Q15" s="115"/>
    </row>
    <row r="16" spans="1:17" ht="16.149999999999999" customHeight="1" x14ac:dyDescent="0.2">
      <c r="A16" s="70"/>
      <c r="B16" s="422" t="s">
        <v>277</v>
      </c>
      <c r="C16" s="422"/>
      <c r="D16" s="422"/>
      <c r="E16" s="527">
        <v>2597662.9</v>
      </c>
      <c r="F16" s="527"/>
      <c r="G16" s="195"/>
      <c r="H16" s="194"/>
      <c r="I16" s="383"/>
      <c r="J16" s="192"/>
      <c r="K16" s="115"/>
      <c r="L16" s="70"/>
      <c r="M16" s="70"/>
      <c r="N16" s="125"/>
      <c r="O16" s="125"/>
      <c r="P16" s="115"/>
      <c r="Q16" s="115"/>
    </row>
    <row r="17" spans="1:17" x14ac:dyDescent="0.2">
      <c r="G17" s="226"/>
      <c r="H17" s="226"/>
      <c r="I17" s="226"/>
      <c r="J17" s="85"/>
      <c r="K17" s="85"/>
      <c r="N17" s="85"/>
      <c r="O17" s="85"/>
      <c r="P17" s="85"/>
      <c r="Q17" s="85"/>
    </row>
    <row r="18" spans="1:17" ht="12.75" x14ac:dyDescent="0.2">
      <c r="A18" s="85"/>
      <c r="B18" s="85"/>
      <c r="C18" s="85"/>
      <c r="D18" s="85"/>
      <c r="E18" s="525"/>
      <c r="F18" s="525"/>
      <c r="G18" s="226"/>
      <c r="H18" s="106"/>
      <c r="I18" s="106"/>
    </row>
    <row r="19" spans="1:17" ht="12.75" x14ac:dyDescent="0.2">
      <c r="A19" s="85"/>
      <c r="B19" s="85"/>
      <c r="C19" s="85"/>
      <c r="D19" s="85"/>
      <c r="E19" s="525"/>
      <c r="F19" s="525"/>
      <c r="G19" s="85"/>
    </row>
    <row r="20" spans="1:17" ht="12.75" x14ac:dyDescent="0.2">
      <c r="A20" s="85"/>
      <c r="B20" s="85"/>
      <c r="C20" s="85"/>
      <c r="D20" s="85"/>
      <c r="E20" s="525"/>
      <c r="F20" s="525"/>
      <c r="G20" s="85"/>
    </row>
    <row r="21" spans="1:17" ht="12.75" x14ac:dyDescent="0.2">
      <c r="A21" s="85"/>
      <c r="B21" s="85"/>
      <c r="C21" s="85"/>
      <c r="D21" s="85"/>
      <c r="E21" s="525"/>
      <c r="F21" s="525"/>
      <c r="G21" s="161"/>
    </row>
  </sheetData>
  <dataConsolidate/>
  <mergeCells count="24">
    <mergeCell ref="A1:Q1"/>
    <mergeCell ref="A2:Q2"/>
    <mergeCell ref="A4:A5"/>
    <mergeCell ref="B4:B5"/>
    <mergeCell ref="C4:C5"/>
    <mergeCell ref="D4:D5"/>
    <mergeCell ref="E4:F4"/>
    <mergeCell ref="G4:I4"/>
    <mergeCell ref="L4:M4"/>
    <mergeCell ref="A9:B9"/>
    <mergeCell ref="E10:F10"/>
    <mergeCell ref="E12:F12"/>
    <mergeCell ref="B13:D13"/>
    <mergeCell ref="E13:F13"/>
    <mergeCell ref="E18:F18"/>
    <mergeCell ref="E19:F19"/>
    <mergeCell ref="E20:F20"/>
    <mergeCell ref="E21:F21"/>
    <mergeCell ref="B14:D14"/>
    <mergeCell ref="E14:F14"/>
    <mergeCell ref="B15:D15"/>
    <mergeCell ref="E15:F15"/>
    <mergeCell ref="B16:D16"/>
    <mergeCell ref="E16:F16"/>
  </mergeCells>
  <printOptions horizontalCentered="1"/>
  <pageMargins left="0.27559055118110237" right="0.15748031496062992" top="1.1417322834645669" bottom="0.43307086614173229" header="0.94488188976377963" footer="0.23622047244094491"/>
  <pageSetup paperSize="9" scale="7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Normal="100" workbookViewId="0">
      <pane xSplit="2" ySplit="6" topLeftCell="C26" activePane="bottomRight" state="frozen"/>
      <selection activeCell="R14" sqref="R14"/>
      <selection pane="topRight" activeCell="R14" sqref="R14"/>
      <selection pane="bottomLeft" activeCell="R14" sqref="R14"/>
      <selection pane="bottomRight" activeCell="H28" sqref="H28"/>
    </sheetView>
  </sheetViews>
  <sheetFormatPr defaultColWidth="9.140625" defaultRowHeight="11.25" x14ac:dyDescent="0.2"/>
  <cols>
    <col min="1" max="1" width="3.28515625" style="81" customWidth="1"/>
    <col min="2" max="2" width="21.7109375" style="81" customWidth="1"/>
    <col min="3" max="3" width="11.7109375" style="81" customWidth="1"/>
    <col min="4" max="4" width="12.28515625" style="81" customWidth="1"/>
    <col min="5" max="5" width="6.5703125" style="81" customWidth="1"/>
    <col min="6" max="6" width="8.140625" style="81" customWidth="1"/>
    <col min="7" max="7" width="11.85546875" style="81" customWidth="1"/>
    <col min="8" max="8" width="12.7109375" style="81" customWidth="1"/>
    <col min="9" max="9" width="12.85546875" style="81" customWidth="1"/>
    <col min="10" max="10" width="14.28515625" style="81" customWidth="1"/>
    <col min="11" max="11" width="15.85546875" style="81" customWidth="1"/>
    <col min="12" max="12" width="8.42578125" style="81" customWidth="1"/>
    <col min="13" max="13" width="9.28515625" style="81" customWidth="1"/>
    <col min="14" max="14" width="12.28515625" style="81" customWidth="1"/>
    <col min="15" max="15" width="13.140625" style="81" customWidth="1"/>
    <col min="16" max="16" width="10.7109375" style="81" customWidth="1"/>
    <col min="17" max="17" width="15.140625" style="81" customWidth="1"/>
    <col min="18" max="16384" width="9.140625" style="81"/>
  </cols>
  <sheetData>
    <row r="1" spans="1:17" ht="17.25" customHeight="1" x14ac:dyDescent="0.2">
      <c r="A1" s="510" t="s">
        <v>364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</row>
    <row r="2" spans="1:17" ht="13.5" customHeight="1" x14ac:dyDescent="0.2">
      <c r="A2" s="510" t="s">
        <v>411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</row>
    <row r="3" spans="1:17" ht="12" customHeight="1" x14ac:dyDescent="0.2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70"/>
      <c r="N3" s="289"/>
      <c r="O3" s="289"/>
      <c r="P3" s="289"/>
      <c r="Q3" s="289"/>
    </row>
    <row r="4" spans="1:17" ht="147.6" customHeight="1" x14ac:dyDescent="0.2">
      <c r="A4" s="511" t="s">
        <v>0</v>
      </c>
      <c r="B4" s="511" t="s">
        <v>4</v>
      </c>
      <c r="C4" s="513" t="s">
        <v>274</v>
      </c>
      <c r="D4" s="511" t="s">
        <v>273</v>
      </c>
      <c r="E4" s="518" t="s">
        <v>299</v>
      </c>
      <c r="F4" s="518"/>
      <c r="G4" s="518" t="s">
        <v>416</v>
      </c>
      <c r="H4" s="518"/>
      <c r="I4" s="518"/>
      <c r="J4" s="295" t="s">
        <v>227</v>
      </c>
      <c r="K4" s="293" t="s">
        <v>313</v>
      </c>
      <c r="L4" s="515" t="s">
        <v>314</v>
      </c>
      <c r="M4" s="516"/>
      <c r="N4" s="295" t="s">
        <v>412</v>
      </c>
      <c r="O4" s="291" t="s">
        <v>413</v>
      </c>
      <c r="P4" s="293" t="s">
        <v>322</v>
      </c>
      <c r="Q4" s="293" t="s">
        <v>323</v>
      </c>
    </row>
    <row r="5" spans="1:17" ht="96.6" customHeight="1" x14ac:dyDescent="0.2">
      <c r="A5" s="512"/>
      <c r="B5" s="512"/>
      <c r="C5" s="514"/>
      <c r="D5" s="512"/>
      <c r="E5" s="290" t="s">
        <v>279</v>
      </c>
      <c r="F5" s="290" t="s">
        <v>207</v>
      </c>
      <c r="G5" s="295" t="s">
        <v>317</v>
      </c>
      <c r="H5" s="295" t="s">
        <v>275</v>
      </c>
      <c r="I5" s="295" t="s">
        <v>450</v>
      </c>
      <c r="J5" s="295" t="s">
        <v>276</v>
      </c>
      <c r="K5" s="293" t="s">
        <v>315</v>
      </c>
      <c r="L5" s="293" t="s">
        <v>280</v>
      </c>
      <c r="M5" s="293" t="s">
        <v>207</v>
      </c>
      <c r="N5" s="293" t="s">
        <v>3</v>
      </c>
      <c r="O5" s="293" t="s">
        <v>3</v>
      </c>
      <c r="P5" s="288" t="s">
        <v>331</v>
      </c>
      <c r="Q5" s="293" t="s">
        <v>321</v>
      </c>
    </row>
    <row r="6" spans="1:17" s="187" customFormat="1" ht="24" x14ac:dyDescent="0.2">
      <c r="A6" s="175">
        <v>1</v>
      </c>
      <c r="B6" s="175">
        <v>2</v>
      </c>
      <c r="C6" s="182">
        <v>3</v>
      </c>
      <c r="D6" s="175">
        <v>4</v>
      </c>
      <c r="E6" s="175" t="s">
        <v>7</v>
      </c>
      <c r="F6" s="175">
        <v>6</v>
      </c>
      <c r="G6" s="175">
        <v>7</v>
      </c>
      <c r="H6" s="175">
        <v>8</v>
      </c>
      <c r="I6" s="175">
        <v>9</v>
      </c>
      <c r="J6" s="175">
        <v>10</v>
      </c>
      <c r="K6" s="175">
        <v>11</v>
      </c>
      <c r="L6" s="175">
        <v>12</v>
      </c>
      <c r="M6" s="175">
        <v>13</v>
      </c>
      <c r="N6" s="175">
        <v>14</v>
      </c>
      <c r="O6" s="175">
        <v>15</v>
      </c>
      <c r="P6" s="175" t="s">
        <v>316</v>
      </c>
      <c r="Q6" s="175">
        <v>17</v>
      </c>
    </row>
    <row r="7" spans="1:17" s="106" customFormat="1" ht="18" customHeight="1" x14ac:dyDescent="0.2">
      <c r="A7" s="172">
        <v>1</v>
      </c>
      <c r="B7" s="163" t="s">
        <v>165</v>
      </c>
      <c r="C7" s="179">
        <v>0.60906524101836601</v>
      </c>
      <c r="D7" s="179">
        <v>1.3237818285228917</v>
      </c>
      <c r="E7" s="179">
        <v>0.46009487960563411</v>
      </c>
      <c r="F7" s="180">
        <v>9687.573835927049</v>
      </c>
      <c r="G7" s="58">
        <v>60397.5</v>
      </c>
      <c r="H7" s="58">
        <v>610184.80000000005</v>
      </c>
      <c r="I7" s="58">
        <v>670582.30000000005</v>
      </c>
      <c r="J7" s="296">
        <v>1503568.7</v>
      </c>
      <c r="K7" s="296">
        <v>1503568.7</v>
      </c>
      <c r="L7" s="179">
        <v>1.5249999978602675</v>
      </c>
      <c r="M7" s="180">
        <v>32109.790249617516</v>
      </c>
      <c r="N7" s="296">
        <v>762025.4</v>
      </c>
      <c r="O7" s="58">
        <v>838227.9</v>
      </c>
      <c r="P7" s="181">
        <v>197.3</v>
      </c>
      <c r="Q7" s="296">
        <v>838227.9</v>
      </c>
    </row>
    <row r="8" spans="1:17" s="106" customFormat="1" ht="12.75" x14ac:dyDescent="0.2">
      <c r="A8" s="172">
        <v>2</v>
      </c>
      <c r="B8" s="163" t="s">
        <v>166</v>
      </c>
      <c r="C8" s="179">
        <v>0.53422330550712838</v>
      </c>
      <c r="D8" s="179">
        <v>1.1046644808427766</v>
      </c>
      <c r="E8" s="179">
        <v>0.48360684603487553</v>
      </c>
      <c r="F8" s="180">
        <v>10182.632400817727</v>
      </c>
      <c r="G8" s="58">
        <v>137112.29999999999</v>
      </c>
      <c r="H8" s="58">
        <v>576386.9</v>
      </c>
      <c r="I8" s="58">
        <v>713499.2</v>
      </c>
      <c r="J8" s="296">
        <v>1217882.6000000001</v>
      </c>
      <c r="K8" s="296">
        <v>1217882.6000000001</v>
      </c>
      <c r="L8" s="179">
        <v>1.5250000336815226</v>
      </c>
      <c r="M8" s="180">
        <v>32109.791003855542</v>
      </c>
      <c r="N8" s="296">
        <v>810794.5</v>
      </c>
      <c r="O8" s="58">
        <v>891874</v>
      </c>
      <c r="P8" s="181">
        <v>150.19999999999999</v>
      </c>
      <c r="Q8" s="296">
        <v>891874</v>
      </c>
    </row>
    <row r="9" spans="1:17" s="106" customFormat="1" ht="12.75" x14ac:dyDescent="0.2">
      <c r="A9" s="172">
        <v>3</v>
      </c>
      <c r="B9" s="163" t="s">
        <v>167</v>
      </c>
      <c r="C9" s="179">
        <v>0.72300471725494941</v>
      </c>
      <c r="D9" s="179">
        <v>1.0518695158484397</v>
      </c>
      <c r="E9" s="179">
        <v>0.68735209677768128</v>
      </c>
      <c r="F9" s="180">
        <v>14472.610941726989</v>
      </c>
      <c r="G9" s="58">
        <v>74055.399999999994</v>
      </c>
      <c r="H9" s="58">
        <v>748743.8</v>
      </c>
      <c r="I9" s="58">
        <v>822799.20000000007</v>
      </c>
      <c r="J9" s="296">
        <v>1460920.8</v>
      </c>
      <c r="K9" s="296">
        <v>1460920.8</v>
      </c>
      <c r="L9" s="179">
        <v>1.5250000000063739</v>
      </c>
      <c r="M9" s="180">
        <v>32109.790294805069</v>
      </c>
      <c r="N9" s="296">
        <v>934999.1</v>
      </c>
      <c r="O9" s="58">
        <v>1028499</v>
      </c>
      <c r="P9" s="181">
        <v>156.19999999999999</v>
      </c>
      <c r="Q9" s="296">
        <v>1028499</v>
      </c>
    </row>
    <row r="10" spans="1:17" s="106" customFormat="1" ht="12.75" x14ac:dyDescent="0.2">
      <c r="A10" s="172">
        <v>4</v>
      </c>
      <c r="B10" s="163" t="s">
        <v>168</v>
      </c>
      <c r="C10" s="179">
        <v>1.1519581534647894</v>
      </c>
      <c r="D10" s="179">
        <v>0.94832168321947774</v>
      </c>
      <c r="E10" s="179">
        <v>1.2147335380479563</v>
      </c>
      <c r="F10" s="180">
        <v>25576.94371844162</v>
      </c>
      <c r="G10" s="58">
        <v>140631.70000000001</v>
      </c>
      <c r="H10" s="58">
        <v>1435131.7</v>
      </c>
      <c r="I10" s="58">
        <v>1575763.4</v>
      </c>
      <c r="J10" s="296">
        <v>3540435.3</v>
      </c>
      <c r="K10" s="296">
        <v>3540435.3</v>
      </c>
      <c r="L10" s="179">
        <v>1.5249999959698617</v>
      </c>
      <c r="M10" s="180">
        <v>32109.790209813887</v>
      </c>
      <c r="N10" s="296">
        <v>1790640.3</v>
      </c>
      <c r="O10" s="58">
        <v>1969704.3</v>
      </c>
      <c r="P10" s="237">
        <v>197.7</v>
      </c>
      <c r="Q10" s="292">
        <v>1969704.3</v>
      </c>
    </row>
    <row r="11" spans="1:17" s="106" customFormat="1" ht="12.75" x14ac:dyDescent="0.2">
      <c r="A11" s="172">
        <v>5</v>
      </c>
      <c r="B11" s="163" t="s">
        <v>261</v>
      </c>
      <c r="C11" s="179">
        <v>0.86535225512136293</v>
      </c>
      <c r="D11" s="179">
        <v>0.9722640112248071</v>
      </c>
      <c r="E11" s="179">
        <v>0.89003834877240562</v>
      </c>
      <c r="F11" s="180">
        <v>18740.291628391522</v>
      </c>
      <c r="G11" s="58">
        <v>80364.7</v>
      </c>
      <c r="H11" s="58">
        <v>816044.9</v>
      </c>
      <c r="I11" s="58">
        <v>896409.59999999998</v>
      </c>
      <c r="J11" s="296">
        <v>2530418.4</v>
      </c>
      <c r="K11" s="296">
        <v>2530418.4</v>
      </c>
      <c r="L11" s="179">
        <v>1.5249999983371627</v>
      </c>
      <c r="M11" s="180">
        <v>32109.790259658825</v>
      </c>
      <c r="N11" s="296">
        <v>1018647.3</v>
      </c>
      <c r="O11" s="58">
        <v>1120512</v>
      </c>
      <c r="P11" s="181">
        <v>248.4</v>
      </c>
      <c r="Q11" s="296">
        <v>1120512</v>
      </c>
    </row>
    <row r="12" spans="1:17" s="106" customFormat="1" ht="12.75" x14ac:dyDescent="0.2">
      <c r="A12" s="172">
        <v>6</v>
      </c>
      <c r="B12" s="163" t="s">
        <v>170</v>
      </c>
      <c r="C12" s="179">
        <v>2.1418367474325466</v>
      </c>
      <c r="D12" s="179">
        <v>0.99255865966366741</v>
      </c>
      <c r="E12" s="179">
        <v>2.1578943738784333</v>
      </c>
      <c r="F12" s="180">
        <v>45435.761195597763</v>
      </c>
      <c r="G12" s="58">
        <v>0</v>
      </c>
      <c r="H12" s="58">
        <v>0</v>
      </c>
      <c r="I12" s="58">
        <v>0</v>
      </c>
      <c r="J12" s="296">
        <v>0</v>
      </c>
      <c r="K12" s="296">
        <v>0</v>
      </c>
      <c r="L12" s="179">
        <v>2.1578943738784333</v>
      </c>
      <c r="M12" s="180">
        <v>45435.761195597763</v>
      </c>
      <c r="N12" s="296">
        <v>0</v>
      </c>
      <c r="O12" s="58">
        <v>0</v>
      </c>
      <c r="P12" s="181">
        <v>0</v>
      </c>
      <c r="Q12" s="296">
        <v>0</v>
      </c>
    </row>
    <row r="13" spans="1:17" s="106" customFormat="1" ht="12.75" x14ac:dyDescent="0.2">
      <c r="A13" s="172">
        <v>7</v>
      </c>
      <c r="B13" s="163" t="s">
        <v>171</v>
      </c>
      <c r="C13" s="179">
        <v>0.89367105224617005</v>
      </c>
      <c r="D13" s="179">
        <v>1.0695414244557542</v>
      </c>
      <c r="E13" s="179">
        <v>0.83556469325245875</v>
      </c>
      <c r="F13" s="180">
        <v>17593.316116699963</v>
      </c>
      <c r="G13" s="58">
        <v>357950.6</v>
      </c>
      <c r="H13" s="58">
        <v>0</v>
      </c>
      <c r="I13" s="58">
        <v>357950.6</v>
      </c>
      <c r="J13" s="296">
        <v>917620.6</v>
      </c>
      <c r="K13" s="296">
        <v>917620.6</v>
      </c>
      <c r="L13" s="179">
        <v>1.5250000266484003</v>
      </c>
      <c r="M13" s="180">
        <v>32109.79085576893</v>
      </c>
      <c r="N13" s="296">
        <v>406762.1</v>
      </c>
      <c r="O13" s="58">
        <v>447438.3</v>
      </c>
      <c r="P13" s="181">
        <v>225.6</v>
      </c>
      <c r="Q13" s="296">
        <v>447438.3</v>
      </c>
    </row>
    <row r="14" spans="1:17" s="106" customFormat="1" ht="12.75" x14ac:dyDescent="0.2">
      <c r="A14" s="172">
        <v>8</v>
      </c>
      <c r="B14" s="163" t="s">
        <v>172</v>
      </c>
      <c r="C14" s="179">
        <v>0.83558021756538181</v>
      </c>
      <c r="D14" s="179">
        <v>0.9290882221998189</v>
      </c>
      <c r="E14" s="179">
        <v>0.89935508555577581</v>
      </c>
      <c r="F14" s="180">
        <v>18936.461113207697</v>
      </c>
      <c r="G14" s="58">
        <v>699406.3</v>
      </c>
      <c r="H14" s="58">
        <v>0</v>
      </c>
      <c r="I14" s="58">
        <v>699406.3</v>
      </c>
      <c r="J14" s="296">
        <v>1326556.3</v>
      </c>
      <c r="K14" s="296">
        <v>1326556.3</v>
      </c>
      <c r="L14" s="179">
        <v>1.5249999979771101</v>
      </c>
      <c r="M14" s="180">
        <v>32109.790252077702</v>
      </c>
      <c r="N14" s="296">
        <v>794779.9</v>
      </c>
      <c r="O14" s="58">
        <v>874257.9</v>
      </c>
      <c r="P14" s="181">
        <v>166.9</v>
      </c>
      <c r="Q14" s="296">
        <v>874257.9</v>
      </c>
    </row>
    <row r="15" spans="1:17" s="106" customFormat="1" ht="12.75" x14ac:dyDescent="0.2">
      <c r="A15" s="172">
        <v>9</v>
      </c>
      <c r="B15" s="163" t="s">
        <v>173</v>
      </c>
      <c r="C15" s="179">
        <v>0.55018664722546151</v>
      </c>
      <c r="D15" s="179">
        <v>1.5255837952868521</v>
      </c>
      <c r="E15" s="179">
        <v>0.36064007032928086</v>
      </c>
      <c r="F15" s="180">
        <v>7593.4931345105315</v>
      </c>
      <c r="G15" s="58">
        <v>133185.70000000001</v>
      </c>
      <c r="H15" s="58">
        <v>362450.5</v>
      </c>
      <c r="I15" s="58">
        <v>495636.2</v>
      </c>
      <c r="J15" s="296">
        <v>1019034.6</v>
      </c>
      <c r="K15" s="296">
        <v>1019034.6</v>
      </c>
      <c r="L15" s="179">
        <v>1.5250000430878323</v>
      </c>
      <c r="M15" s="180">
        <v>32109.791201911037</v>
      </c>
      <c r="N15" s="296">
        <v>563223</v>
      </c>
      <c r="O15" s="58">
        <v>619545.30000000005</v>
      </c>
      <c r="P15" s="181">
        <v>180.9</v>
      </c>
      <c r="Q15" s="296">
        <v>619545.30000000005</v>
      </c>
    </row>
    <row r="16" spans="1:17" s="106" customFormat="1" ht="12.75" x14ac:dyDescent="0.2">
      <c r="A16" s="172">
        <v>10</v>
      </c>
      <c r="B16" s="163" t="s">
        <v>174</v>
      </c>
      <c r="C16" s="179">
        <v>1.6123966074559031</v>
      </c>
      <c r="D16" s="179">
        <v>1.1285698780023616</v>
      </c>
      <c r="E16" s="179">
        <v>1.4287078176408046</v>
      </c>
      <c r="F16" s="180">
        <v>30082.30060118236</v>
      </c>
      <c r="G16" s="58">
        <v>0</v>
      </c>
      <c r="H16" s="58">
        <v>0</v>
      </c>
      <c r="I16" s="58">
        <v>0</v>
      </c>
      <c r="J16" s="296">
        <v>205958.3</v>
      </c>
      <c r="K16" s="307">
        <v>205958.3</v>
      </c>
      <c r="L16" s="179">
        <v>1.5249999954509461</v>
      </c>
      <c r="M16" s="180">
        <v>32109.790198887807</v>
      </c>
      <c r="N16" s="296">
        <v>110093.5</v>
      </c>
      <c r="O16" s="58">
        <v>121102.9</v>
      </c>
      <c r="P16" s="181">
        <v>187.1</v>
      </c>
      <c r="Q16" s="296">
        <v>121103</v>
      </c>
    </row>
    <row r="17" spans="1:17" s="106" customFormat="1" ht="12.75" x14ac:dyDescent="0.2">
      <c r="A17" s="172">
        <v>11</v>
      </c>
      <c r="B17" s="163" t="s">
        <v>175</v>
      </c>
      <c r="C17" s="179">
        <v>0.52623026550982788</v>
      </c>
      <c r="D17" s="179">
        <v>1.1148162136504365</v>
      </c>
      <c r="E17" s="179">
        <v>0.47203320068937699</v>
      </c>
      <c r="F17" s="180">
        <v>9938.9423516447114</v>
      </c>
      <c r="G17" s="58">
        <v>76515.3</v>
      </c>
      <c r="H17" s="58">
        <v>772594.8</v>
      </c>
      <c r="I17" s="58">
        <v>849110.10000000009</v>
      </c>
      <c r="J17" s="296">
        <v>1838315.9</v>
      </c>
      <c r="K17" s="296">
        <v>1838315.9</v>
      </c>
      <c r="L17" s="179">
        <v>1.5249999855837684</v>
      </c>
      <c r="M17" s="180">
        <v>32109.789991128455</v>
      </c>
      <c r="N17" s="296">
        <v>964897.8</v>
      </c>
      <c r="O17" s="58">
        <v>1061387.6000000001</v>
      </c>
      <c r="P17" s="181">
        <v>190.5</v>
      </c>
      <c r="Q17" s="296">
        <v>1061387.6000000001</v>
      </c>
    </row>
    <row r="18" spans="1:17" s="106" customFormat="1" ht="12.75" x14ac:dyDescent="0.2">
      <c r="A18" s="172">
        <v>12</v>
      </c>
      <c r="B18" s="163" t="s">
        <v>176</v>
      </c>
      <c r="C18" s="179">
        <v>0.54500959135405291</v>
      </c>
      <c r="D18" s="179">
        <v>1.757340798957097</v>
      </c>
      <c r="E18" s="179">
        <v>0.3101331236818104</v>
      </c>
      <c r="F18" s="180">
        <v>6530.0390589207582</v>
      </c>
      <c r="G18" s="58">
        <v>276201.09999999998</v>
      </c>
      <c r="H18" s="58">
        <v>343740.7</v>
      </c>
      <c r="I18" s="58">
        <v>619941.80000000005</v>
      </c>
      <c r="J18" s="296">
        <v>1129728.7</v>
      </c>
      <c r="K18" s="296">
        <v>1129728.7</v>
      </c>
      <c r="L18" s="179">
        <v>1.5249999622716743</v>
      </c>
      <c r="M18" s="180">
        <v>32109.789500278326</v>
      </c>
      <c r="N18" s="296">
        <v>704479.4</v>
      </c>
      <c r="O18" s="58">
        <v>774927.3</v>
      </c>
      <c r="P18" s="181">
        <v>160.4</v>
      </c>
      <c r="Q18" s="296">
        <v>774927.3</v>
      </c>
    </row>
    <row r="19" spans="1:17" s="106" customFormat="1" ht="12.75" x14ac:dyDescent="0.2">
      <c r="A19" s="172">
        <v>13</v>
      </c>
      <c r="B19" s="163" t="s">
        <v>177</v>
      </c>
      <c r="C19" s="179">
        <v>0.82487324048059729</v>
      </c>
      <c r="D19" s="179">
        <v>1.1087760122327324</v>
      </c>
      <c r="E19" s="179">
        <v>0.74394939228488299</v>
      </c>
      <c r="F19" s="180">
        <v>15664.300967944542</v>
      </c>
      <c r="G19" s="58">
        <v>57666.7</v>
      </c>
      <c r="H19" s="58">
        <v>584404.69999999995</v>
      </c>
      <c r="I19" s="58">
        <v>642071.39999999991</v>
      </c>
      <c r="J19" s="296">
        <v>1034326.1</v>
      </c>
      <c r="K19" s="296">
        <v>1034326.1</v>
      </c>
      <c r="L19" s="179">
        <v>1.5250000243266397</v>
      </c>
      <c r="M19" s="180">
        <v>32109.790806882873</v>
      </c>
      <c r="N19" s="296">
        <v>729626.5</v>
      </c>
      <c r="O19" s="58">
        <v>802589.2</v>
      </c>
      <c r="P19" s="181">
        <v>141.80000000000001</v>
      </c>
      <c r="Q19" s="296">
        <v>802589.2</v>
      </c>
    </row>
    <row r="20" spans="1:17" s="106" customFormat="1" ht="12.75" x14ac:dyDescent="0.2">
      <c r="A20" s="172">
        <v>14</v>
      </c>
      <c r="B20" s="163" t="s">
        <v>178</v>
      </c>
      <c r="C20" s="179">
        <v>0.52361070915559671</v>
      </c>
      <c r="D20" s="179">
        <v>1.0746049871889904</v>
      </c>
      <c r="E20" s="179">
        <v>0.48725877452447508</v>
      </c>
      <c r="F20" s="180">
        <v>10259.525947028991</v>
      </c>
      <c r="G20" s="58">
        <v>75778.899999999994</v>
      </c>
      <c r="H20" s="58">
        <v>402885.5</v>
      </c>
      <c r="I20" s="58">
        <v>478664.4</v>
      </c>
      <c r="J20" s="296">
        <v>1043452.7</v>
      </c>
      <c r="K20" s="296">
        <v>1043452.7</v>
      </c>
      <c r="L20" s="179">
        <v>1.5250000250743554</v>
      </c>
      <c r="M20" s="180">
        <v>32109.790822626463</v>
      </c>
      <c r="N20" s="296">
        <v>543936.80000000005</v>
      </c>
      <c r="O20" s="58">
        <v>598330.5</v>
      </c>
      <c r="P20" s="181">
        <v>191.8</v>
      </c>
      <c r="Q20" s="296">
        <v>598330.5</v>
      </c>
    </row>
    <row r="21" spans="1:17" s="106" customFormat="1" ht="12.75" x14ac:dyDescent="0.2">
      <c r="A21" s="172">
        <v>15</v>
      </c>
      <c r="B21" s="163" t="s">
        <v>179</v>
      </c>
      <c r="C21" s="179">
        <v>0.83237120196142989</v>
      </c>
      <c r="D21" s="179">
        <v>1.2738190630695323</v>
      </c>
      <c r="E21" s="179">
        <v>0.65344539589135853</v>
      </c>
      <c r="F21" s="180">
        <v>13758.685003993251</v>
      </c>
      <c r="G21" s="58">
        <v>54707.199999999997</v>
      </c>
      <c r="H21" s="58">
        <v>553571.30000000005</v>
      </c>
      <c r="I21" s="58">
        <v>608278.5</v>
      </c>
      <c r="J21" s="296">
        <v>1540040.5</v>
      </c>
      <c r="K21" s="296">
        <v>1540040.5</v>
      </c>
      <c r="L21" s="179">
        <v>1.5250000217317006</v>
      </c>
      <c r="M21" s="180">
        <v>32109.790752244866</v>
      </c>
      <c r="N21" s="296">
        <v>691225.5</v>
      </c>
      <c r="O21" s="58">
        <v>760348.1</v>
      </c>
      <c r="P21" s="181">
        <v>222.8</v>
      </c>
      <c r="Q21" s="296">
        <v>760348.1</v>
      </c>
    </row>
    <row r="22" spans="1:17" s="106" customFormat="1" ht="12.75" x14ac:dyDescent="0.2">
      <c r="A22" s="172">
        <v>16</v>
      </c>
      <c r="B22" s="163" t="s">
        <v>260</v>
      </c>
      <c r="C22" s="179">
        <v>0.82198064422305661</v>
      </c>
      <c r="D22" s="179">
        <v>0.88611716753551018</v>
      </c>
      <c r="E22" s="179">
        <v>0.92762071917551092</v>
      </c>
      <c r="F22" s="180">
        <v>19531.610993913066</v>
      </c>
      <c r="G22" s="58">
        <v>68487.899999999994</v>
      </c>
      <c r="H22" s="58">
        <v>692461.9</v>
      </c>
      <c r="I22" s="58">
        <v>760949.8</v>
      </c>
      <c r="J22" s="296">
        <v>1462852.8</v>
      </c>
      <c r="K22" s="296">
        <v>1462852.8</v>
      </c>
      <c r="L22" s="179">
        <v>1.5249999916361019</v>
      </c>
      <c r="M22" s="180">
        <v>32109.790118563971</v>
      </c>
      <c r="N22" s="296">
        <v>864715.6</v>
      </c>
      <c r="O22" s="58">
        <v>951187.2</v>
      </c>
      <c r="P22" s="181">
        <v>169.2</v>
      </c>
      <c r="Q22" s="296">
        <v>951187.2</v>
      </c>
    </row>
    <row r="23" spans="1:17" ht="23.25" customHeight="1" x14ac:dyDescent="0.2">
      <c r="A23" s="521" t="s">
        <v>1</v>
      </c>
      <c r="B23" s="521"/>
      <c r="C23" s="179">
        <v>1</v>
      </c>
      <c r="D23" s="179">
        <v>1</v>
      </c>
      <c r="E23" s="179">
        <v>1</v>
      </c>
      <c r="F23" s="180">
        <v>21055.600193226797</v>
      </c>
      <c r="G23" s="292">
        <v>2292461.3000000003</v>
      </c>
      <c r="H23" s="292">
        <v>7898601.5</v>
      </c>
      <c r="I23" s="292">
        <v>10191062.800000001</v>
      </c>
      <c r="J23" s="292">
        <v>21771112.300000001</v>
      </c>
      <c r="K23" s="292">
        <v>21771112.300000001</v>
      </c>
      <c r="L23" s="179">
        <v>1.6032398353448307</v>
      </c>
      <c r="M23" s="180">
        <v>33757.176986875515</v>
      </c>
      <c r="N23" s="365">
        <v>11690846.699999999</v>
      </c>
      <c r="O23" s="365">
        <v>12859931.5</v>
      </c>
      <c r="P23" s="181">
        <v>186.2</v>
      </c>
      <c r="Q23" s="292">
        <v>12859931.6</v>
      </c>
    </row>
    <row r="24" spans="1:17" s="85" customFormat="1" ht="23.45" customHeight="1" x14ac:dyDescent="0.2">
      <c r="A24" s="113"/>
      <c r="B24" s="113"/>
      <c r="C24" s="114"/>
      <c r="D24" s="114"/>
      <c r="E24" s="528" t="s">
        <v>244</v>
      </c>
      <c r="F24" s="529"/>
      <c r="G24" s="59">
        <v>2547765.7999999989</v>
      </c>
      <c r="H24" s="115"/>
      <c r="I24" s="116"/>
      <c r="J24" s="117"/>
      <c r="K24" s="317"/>
      <c r="L24" s="311"/>
      <c r="N24" s="84"/>
      <c r="O24" s="84"/>
      <c r="P24" s="84"/>
      <c r="Q24" s="317"/>
    </row>
    <row r="25" spans="1:17" ht="29.25" hidden="1" customHeight="1" x14ac:dyDescent="0.2">
      <c r="A25" s="113"/>
      <c r="B25" s="119"/>
      <c r="C25" s="120" t="s">
        <v>198</v>
      </c>
      <c r="D25" s="294" t="s">
        <v>200</v>
      </c>
      <c r="E25" s="251" t="e">
        <f>(#REF!+E13)/(E8+E18)</f>
        <v>#REF!</v>
      </c>
      <c r="F25" s="251"/>
      <c r="G25" s="251"/>
      <c r="H25" s="251"/>
      <c r="I25" s="251"/>
      <c r="J25" s="120" t="s">
        <v>199</v>
      </c>
      <c r="K25" s="120"/>
      <c r="L25" s="121" t="e">
        <f>(#REF!+L13)/(L8+L18)</f>
        <v>#REF!</v>
      </c>
      <c r="M25" s="70"/>
      <c r="N25" s="382"/>
      <c r="O25" s="316"/>
      <c r="P25" s="120"/>
      <c r="Q25" s="178"/>
    </row>
    <row r="26" spans="1:17" ht="22.15" customHeight="1" x14ac:dyDescent="0.2">
      <c r="A26" s="113"/>
      <c r="B26" s="119"/>
      <c r="C26" s="308"/>
      <c r="D26" s="113"/>
      <c r="E26" s="524"/>
      <c r="F26" s="524"/>
      <c r="G26" s="124"/>
      <c r="H26" s="124"/>
      <c r="I26" s="168"/>
      <c r="J26" s="308"/>
      <c r="K26" s="381"/>
      <c r="L26" s="309"/>
      <c r="M26" s="85"/>
      <c r="N26" s="124"/>
      <c r="O26" s="309"/>
      <c r="P26" s="308"/>
      <c r="Q26" s="308"/>
    </row>
    <row r="27" spans="1:17" ht="27" customHeight="1" x14ac:dyDescent="0.2">
      <c r="A27" s="70"/>
      <c r="B27" s="122"/>
      <c r="C27" s="122"/>
      <c r="D27" s="70"/>
      <c r="E27" s="523"/>
      <c r="F27" s="523"/>
      <c r="G27" s="168"/>
      <c r="H27" s="168"/>
      <c r="I27" s="168"/>
      <c r="J27" s="70"/>
      <c r="K27" s="70"/>
      <c r="L27" s="70"/>
      <c r="M27" s="115"/>
      <c r="N27" s="124"/>
      <c r="O27" s="70"/>
      <c r="P27" s="70"/>
      <c r="Q27" s="70"/>
    </row>
    <row r="28" spans="1:17" ht="15" customHeight="1" x14ac:dyDescent="0.2">
      <c r="A28" s="70"/>
      <c r="B28" s="422" t="s">
        <v>362</v>
      </c>
      <c r="C28" s="422"/>
      <c r="D28" s="422"/>
      <c r="E28" s="527">
        <v>1714048</v>
      </c>
      <c r="F28" s="527"/>
      <c r="G28" s="194"/>
      <c r="H28" s="194"/>
      <c r="I28" s="315"/>
      <c r="J28" s="192"/>
      <c r="K28" s="70"/>
      <c r="L28" s="70"/>
      <c r="M28" s="70"/>
      <c r="N28" s="70"/>
      <c r="O28" s="70"/>
      <c r="P28" s="70"/>
      <c r="Q28" s="70"/>
    </row>
    <row r="29" spans="1:17" ht="15" customHeight="1" x14ac:dyDescent="0.2">
      <c r="A29" s="70"/>
      <c r="B29" s="422" t="s">
        <v>361</v>
      </c>
      <c r="C29" s="422"/>
      <c r="D29" s="422"/>
      <c r="E29" s="519">
        <v>36090309.400000006</v>
      </c>
      <c r="F29" s="519"/>
      <c r="G29" s="195"/>
      <c r="H29" s="195"/>
      <c r="I29" s="313"/>
      <c r="J29" s="192"/>
      <c r="K29" s="124"/>
      <c r="L29" s="70"/>
      <c r="M29" s="70"/>
      <c r="N29" s="117"/>
      <c r="O29" s="117"/>
      <c r="P29" s="124"/>
      <c r="Q29" s="124"/>
    </row>
    <row r="30" spans="1:17" ht="15" customHeight="1" x14ac:dyDescent="0.2">
      <c r="A30" s="70"/>
      <c r="B30" s="422" t="s">
        <v>238</v>
      </c>
      <c r="C30" s="422"/>
      <c r="D30" s="422"/>
      <c r="E30" s="526">
        <v>1.5249999999999999</v>
      </c>
      <c r="F30" s="526"/>
      <c r="G30" s="196"/>
      <c r="H30" s="314"/>
      <c r="I30" s="315"/>
      <c r="J30" s="173"/>
      <c r="K30" s="115"/>
      <c r="L30" s="70"/>
      <c r="M30" s="70"/>
      <c r="N30" s="125"/>
      <c r="O30" s="125"/>
      <c r="P30" s="115"/>
      <c r="Q30" s="115"/>
    </row>
    <row r="31" spans="1:17" ht="15" customHeight="1" x14ac:dyDescent="0.2">
      <c r="A31" s="70"/>
      <c r="B31" s="422" t="s">
        <v>277</v>
      </c>
      <c r="C31" s="422"/>
      <c r="D31" s="422"/>
      <c r="E31" s="527">
        <v>21771112.300000001</v>
      </c>
      <c r="F31" s="527"/>
      <c r="G31" s="195"/>
      <c r="H31" s="195"/>
      <c r="I31" s="313"/>
      <c r="J31" s="192"/>
      <c r="K31" s="115"/>
      <c r="L31" s="70"/>
      <c r="M31" s="70"/>
      <c r="N31" s="125"/>
      <c r="O31" s="125"/>
      <c r="P31" s="115"/>
      <c r="Q31" s="115"/>
    </row>
    <row r="32" spans="1:17" x14ac:dyDescent="0.2">
      <c r="G32" s="85"/>
      <c r="H32" s="226"/>
      <c r="I32" s="226"/>
      <c r="J32" s="226"/>
      <c r="K32" s="85"/>
      <c r="N32" s="85"/>
      <c r="O32" s="85"/>
      <c r="P32" s="85"/>
      <c r="Q32" s="85"/>
    </row>
    <row r="33" spans="8:10" x14ac:dyDescent="0.2">
      <c r="H33" s="312"/>
      <c r="I33" s="106"/>
      <c r="J33" s="106"/>
    </row>
  </sheetData>
  <dataConsolidate/>
  <mergeCells count="21">
    <mergeCell ref="A23:B23"/>
    <mergeCell ref="E24:F24"/>
    <mergeCell ref="E26:F26"/>
    <mergeCell ref="A1:Q1"/>
    <mergeCell ref="A2:Q2"/>
    <mergeCell ref="A4:A5"/>
    <mergeCell ref="B4:B5"/>
    <mergeCell ref="C4:C5"/>
    <mergeCell ref="D4:D5"/>
    <mergeCell ref="E4:F4"/>
    <mergeCell ref="G4:I4"/>
    <mergeCell ref="L4:M4"/>
    <mergeCell ref="B31:D31"/>
    <mergeCell ref="E31:F31"/>
    <mergeCell ref="E27:F27"/>
    <mergeCell ref="B29:D29"/>
    <mergeCell ref="E29:F29"/>
    <mergeCell ref="B30:D30"/>
    <mergeCell ref="E30:F30"/>
    <mergeCell ref="B28:D28"/>
    <mergeCell ref="E28:F28"/>
  </mergeCells>
  <printOptions horizontalCentered="1"/>
  <pageMargins left="0.27559055118110237" right="0.15748031496062992" top="1.1417322834645669" bottom="0.43307086614173229" header="0.94488188976377963" footer="0.23622047244094491"/>
  <pageSetup paperSize="9" scale="73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zoomScaleNormal="100" workbookViewId="0">
      <pane xSplit="2" ySplit="6" topLeftCell="C13" activePane="bottomRight" state="frozen"/>
      <selection activeCell="R14" sqref="R14"/>
      <selection pane="topRight" activeCell="R14" sqref="R14"/>
      <selection pane="bottomLeft" activeCell="R14" sqref="R14"/>
      <selection pane="bottomRight" activeCell="S5" sqref="S5"/>
    </sheetView>
  </sheetViews>
  <sheetFormatPr defaultColWidth="9.140625" defaultRowHeight="11.25" x14ac:dyDescent="0.2"/>
  <cols>
    <col min="1" max="1" width="3.28515625" style="81" customWidth="1"/>
    <col min="2" max="2" width="21.7109375" style="81" customWidth="1"/>
    <col min="3" max="3" width="11.7109375" style="81" customWidth="1"/>
    <col min="4" max="4" width="12.28515625" style="81" customWidth="1"/>
    <col min="5" max="5" width="6.5703125" style="81" customWidth="1"/>
    <col min="6" max="6" width="8.140625" style="81" customWidth="1"/>
    <col min="7" max="7" width="11.85546875" style="81" customWidth="1"/>
    <col min="8" max="8" width="12.7109375" style="81" customWidth="1"/>
    <col min="9" max="9" width="12.85546875" style="81" customWidth="1"/>
    <col min="10" max="10" width="14.28515625" style="81" customWidth="1"/>
    <col min="11" max="11" width="15.85546875" style="81" customWidth="1"/>
    <col min="12" max="12" width="8.42578125" style="81" customWidth="1"/>
    <col min="13" max="13" width="8" style="81" customWidth="1"/>
    <col min="14" max="14" width="12.28515625" style="81" customWidth="1"/>
    <col min="15" max="15" width="13.140625" style="81" customWidth="1"/>
    <col min="16" max="16" width="10.7109375" style="81" customWidth="1"/>
    <col min="17" max="17" width="17.42578125" style="81" customWidth="1"/>
    <col min="18" max="16384" width="9.140625" style="81"/>
  </cols>
  <sheetData>
    <row r="1" spans="1:17" ht="17.25" customHeight="1" x14ac:dyDescent="0.2">
      <c r="A1" s="510" t="s">
        <v>365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</row>
    <row r="2" spans="1:17" ht="13.5" customHeight="1" x14ac:dyDescent="0.2">
      <c r="A2" s="510" t="s">
        <v>414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</row>
    <row r="3" spans="1:17" ht="12" customHeight="1" x14ac:dyDescent="0.2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70"/>
      <c r="N3" s="305"/>
      <c r="O3" s="305"/>
      <c r="P3" s="305"/>
      <c r="Q3" s="305"/>
    </row>
    <row r="4" spans="1:17" ht="147.6" customHeight="1" x14ac:dyDescent="0.2">
      <c r="A4" s="511" t="s">
        <v>0</v>
      </c>
      <c r="B4" s="511" t="s">
        <v>4</v>
      </c>
      <c r="C4" s="513" t="s">
        <v>274</v>
      </c>
      <c r="D4" s="511" t="s">
        <v>273</v>
      </c>
      <c r="E4" s="518" t="s">
        <v>299</v>
      </c>
      <c r="F4" s="518"/>
      <c r="G4" s="518" t="s">
        <v>417</v>
      </c>
      <c r="H4" s="518"/>
      <c r="I4" s="518"/>
      <c r="J4" s="303" t="s">
        <v>227</v>
      </c>
      <c r="K4" s="301" t="s">
        <v>313</v>
      </c>
      <c r="L4" s="515" t="s">
        <v>314</v>
      </c>
      <c r="M4" s="516"/>
      <c r="N4" s="303" t="s">
        <v>412</v>
      </c>
      <c r="O4" s="306" t="s">
        <v>413</v>
      </c>
      <c r="P4" s="301" t="s">
        <v>322</v>
      </c>
      <c r="Q4" s="301" t="s">
        <v>323</v>
      </c>
    </row>
    <row r="5" spans="1:17" ht="96.6" customHeight="1" x14ac:dyDescent="0.2">
      <c r="A5" s="512"/>
      <c r="B5" s="512"/>
      <c r="C5" s="514"/>
      <c r="D5" s="512"/>
      <c r="E5" s="304" t="s">
        <v>279</v>
      </c>
      <c r="F5" s="304" t="s">
        <v>207</v>
      </c>
      <c r="G5" s="303" t="s">
        <v>354</v>
      </c>
      <c r="H5" s="303" t="s">
        <v>275</v>
      </c>
      <c r="I5" s="303" t="s">
        <v>450</v>
      </c>
      <c r="J5" s="303" t="s">
        <v>276</v>
      </c>
      <c r="K5" s="301" t="s">
        <v>315</v>
      </c>
      <c r="L5" s="301" t="s">
        <v>280</v>
      </c>
      <c r="M5" s="301" t="s">
        <v>207</v>
      </c>
      <c r="N5" s="301" t="s">
        <v>3</v>
      </c>
      <c r="O5" s="301" t="s">
        <v>3</v>
      </c>
      <c r="P5" s="298" t="s">
        <v>331</v>
      </c>
      <c r="Q5" s="301" t="s">
        <v>321</v>
      </c>
    </row>
    <row r="6" spans="1:17" s="187" customFormat="1" ht="24" x14ac:dyDescent="0.2">
      <c r="A6" s="175">
        <v>1</v>
      </c>
      <c r="B6" s="175">
        <v>2</v>
      </c>
      <c r="C6" s="182">
        <v>3</v>
      </c>
      <c r="D6" s="175">
        <v>4</v>
      </c>
      <c r="E6" s="175" t="s">
        <v>7</v>
      </c>
      <c r="F6" s="175">
        <v>6</v>
      </c>
      <c r="G6" s="175">
        <v>7</v>
      </c>
      <c r="H6" s="175">
        <v>8</v>
      </c>
      <c r="I6" s="175">
        <v>9</v>
      </c>
      <c r="J6" s="175">
        <v>10</v>
      </c>
      <c r="K6" s="175">
        <v>11</v>
      </c>
      <c r="L6" s="175">
        <v>12</v>
      </c>
      <c r="M6" s="175">
        <v>13</v>
      </c>
      <c r="N6" s="175">
        <v>14</v>
      </c>
      <c r="O6" s="175">
        <v>15</v>
      </c>
      <c r="P6" s="175" t="s">
        <v>316</v>
      </c>
      <c r="Q6" s="175">
        <v>17</v>
      </c>
    </row>
    <row r="7" spans="1:17" s="106" customFormat="1" ht="12.75" x14ac:dyDescent="0.2">
      <c r="A7" s="172">
        <v>1</v>
      </c>
      <c r="B7" s="163" t="s">
        <v>352</v>
      </c>
      <c r="C7" s="179">
        <v>0.96138916858938916</v>
      </c>
      <c r="D7" s="179">
        <v>0.82685825430284032</v>
      </c>
      <c r="E7" s="179">
        <v>1.1627013016880114</v>
      </c>
      <c r="F7" s="180">
        <v>33543.190183915183</v>
      </c>
      <c r="G7" s="58">
        <v>223927.6</v>
      </c>
      <c r="H7" s="58">
        <v>2259068.7999999998</v>
      </c>
      <c r="I7" s="58">
        <v>2482996.4</v>
      </c>
      <c r="J7" s="307">
        <v>2262967.6</v>
      </c>
      <c r="K7" s="307">
        <v>2482996.4</v>
      </c>
      <c r="L7" s="179">
        <v>1.5602263805790946</v>
      </c>
      <c r="M7" s="180">
        <v>45011.534895287565</v>
      </c>
      <c r="N7" s="307">
        <v>2257269.4</v>
      </c>
      <c r="O7" s="58">
        <v>2482996.2999999998</v>
      </c>
      <c r="P7" s="181">
        <v>110.00000265807883</v>
      </c>
      <c r="Q7" s="307">
        <v>2482996.2999999998</v>
      </c>
    </row>
    <row r="8" spans="1:17" s="106" customFormat="1" ht="12.75" x14ac:dyDescent="0.2">
      <c r="A8" s="172">
        <v>2</v>
      </c>
      <c r="B8" s="163" t="s">
        <v>180</v>
      </c>
      <c r="C8" s="179">
        <v>1.1585236702460215</v>
      </c>
      <c r="D8" s="179">
        <v>0.88537627533533103</v>
      </c>
      <c r="E8" s="179">
        <v>1.3085099550552532</v>
      </c>
      <c r="F8" s="180">
        <v>37749.676736615664</v>
      </c>
      <c r="G8" s="58">
        <v>9928.7000000000007</v>
      </c>
      <c r="H8" s="58">
        <v>97984.2</v>
      </c>
      <c r="I8" s="58">
        <v>107912.9</v>
      </c>
      <c r="J8" s="307">
        <v>352664.2</v>
      </c>
      <c r="K8" s="307">
        <v>352664.2</v>
      </c>
      <c r="L8" s="111">
        <v>1.5250000192269477</v>
      </c>
      <c r="M8" s="180">
        <v>43995.276861855491</v>
      </c>
      <c r="N8" s="307">
        <v>151789</v>
      </c>
      <c r="O8" s="58">
        <v>166967.9</v>
      </c>
      <c r="P8" s="181">
        <v>232.33844349722315</v>
      </c>
      <c r="Q8" s="307">
        <v>166967.9</v>
      </c>
    </row>
    <row r="9" spans="1:17" ht="23.25" customHeight="1" x14ac:dyDescent="0.2">
      <c r="A9" s="521" t="s">
        <v>1</v>
      </c>
      <c r="B9" s="521"/>
      <c r="C9" s="179">
        <v>1</v>
      </c>
      <c r="D9" s="179">
        <v>1</v>
      </c>
      <c r="E9" s="111">
        <v>1</v>
      </c>
      <c r="F9" s="180">
        <v>28849.361512898573</v>
      </c>
      <c r="G9" s="300">
        <v>233856.30000000002</v>
      </c>
      <c r="H9" s="300">
        <v>2357053</v>
      </c>
      <c r="I9" s="300">
        <v>2590909.2999999998</v>
      </c>
      <c r="J9" s="300">
        <v>2615631.8000000003</v>
      </c>
      <c r="K9" s="365">
        <v>2835660.6</v>
      </c>
      <c r="L9" s="179">
        <v>1.3018597702912846</v>
      </c>
      <c r="M9" s="180">
        <v>37557.823152232362</v>
      </c>
      <c r="N9" s="365">
        <v>2409058.4</v>
      </c>
      <c r="O9" s="300">
        <v>2649964.1999999997</v>
      </c>
      <c r="P9" s="181">
        <v>117.70825481026115</v>
      </c>
      <c r="Q9" s="300">
        <v>2649964.1999999997</v>
      </c>
    </row>
    <row r="10" spans="1:17" s="85" customFormat="1" ht="23.45" customHeight="1" x14ac:dyDescent="0.2">
      <c r="A10" s="113"/>
      <c r="B10" s="113"/>
      <c r="C10" s="114"/>
      <c r="D10" s="114"/>
      <c r="E10" s="528" t="s">
        <v>244</v>
      </c>
      <c r="F10" s="529"/>
      <c r="G10" s="59">
        <v>647727.30000000028</v>
      </c>
      <c r="I10" s="116"/>
      <c r="J10" s="117"/>
      <c r="K10" s="379"/>
      <c r="L10" s="384"/>
      <c r="M10" s="173"/>
      <c r="N10" s="195"/>
      <c r="O10" s="117"/>
      <c r="P10" s="117"/>
      <c r="Q10" s="204"/>
    </row>
    <row r="11" spans="1:17" ht="29.25" hidden="1" customHeight="1" x14ac:dyDescent="0.2">
      <c r="A11" s="113"/>
      <c r="B11" s="119"/>
      <c r="C11" s="120" t="s">
        <v>198</v>
      </c>
      <c r="D11" s="302" t="s">
        <v>200</v>
      </c>
      <c r="E11" s="251" t="e">
        <f>(E8+#REF!)/(#REF!+#REF!)</f>
        <v>#REF!</v>
      </c>
      <c r="F11" s="251"/>
      <c r="G11" s="121"/>
      <c r="H11" s="121"/>
      <c r="I11" s="121"/>
      <c r="J11" s="385" t="s">
        <v>199</v>
      </c>
      <c r="K11" s="387"/>
      <c r="L11" s="227"/>
      <c r="M11" s="173"/>
      <c r="N11" s="227"/>
      <c r="O11" s="386"/>
      <c r="P11" s="120"/>
      <c r="Q11" s="178"/>
    </row>
    <row r="12" spans="1:17" ht="37.9" customHeight="1" x14ac:dyDescent="0.2">
      <c r="A12" s="70"/>
      <c r="B12" s="122"/>
      <c r="C12" s="122"/>
      <c r="E12" s="523"/>
      <c r="F12" s="523"/>
      <c r="G12" s="168"/>
      <c r="H12" s="313"/>
      <c r="I12" s="70"/>
      <c r="J12" s="70"/>
      <c r="K12" s="381"/>
      <c r="L12" s="173"/>
      <c r="M12" s="173"/>
      <c r="N12" s="173"/>
      <c r="O12" s="70"/>
      <c r="P12" s="70"/>
      <c r="Q12" s="70"/>
    </row>
    <row r="13" spans="1:17" ht="15" customHeight="1" x14ac:dyDescent="0.2">
      <c r="A13" s="70"/>
      <c r="B13" s="461" t="s">
        <v>380</v>
      </c>
      <c r="C13" s="530"/>
      <c r="D13" s="531"/>
      <c r="E13" s="519">
        <v>325621.3</v>
      </c>
      <c r="F13" s="519"/>
      <c r="G13" s="194"/>
      <c r="H13" s="197"/>
      <c r="I13" s="198"/>
      <c r="J13" s="199"/>
      <c r="K13" s="70"/>
      <c r="L13" s="70"/>
      <c r="M13" s="70"/>
      <c r="N13" s="70"/>
      <c r="O13" s="70"/>
      <c r="P13" s="70"/>
      <c r="Q13" s="70"/>
    </row>
    <row r="14" spans="1:17" ht="15" customHeight="1" x14ac:dyDescent="0.2">
      <c r="A14" s="70"/>
      <c r="B14" s="422" t="s">
        <v>353</v>
      </c>
      <c r="C14" s="422"/>
      <c r="D14" s="422"/>
      <c r="E14" s="519">
        <v>9393966.5999999996</v>
      </c>
      <c r="F14" s="519"/>
      <c r="G14" s="195"/>
      <c r="H14" s="312"/>
      <c r="I14" s="313"/>
      <c r="J14" s="192"/>
      <c r="K14" s="124"/>
      <c r="L14" s="70"/>
      <c r="M14" s="70"/>
      <c r="N14" s="117"/>
      <c r="O14" s="117"/>
      <c r="P14" s="124"/>
      <c r="Q14" s="124"/>
    </row>
    <row r="15" spans="1:17" ht="15" customHeight="1" x14ac:dyDescent="0.2">
      <c r="A15" s="70"/>
      <c r="B15" s="422" t="s">
        <v>238</v>
      </c>
      <c r="C15" s="422"/>
      <c r="D15" s="422"/>
      <c r="E15" s="520">
        <v>1.5249999999999999</v>
      </c>
      <c r="F15" s="520"/>
      <c r="G15" s="196"/>
      <c r="H15" s="314"/>
      <c r="I15" s="315"/>
      <c r="J15" s="173"/>
      <c r="K15" s="115"/>
      <c r="L15" s="70"/>
      <c r="M15" s="70"/>
      <c r="N15" s="125"/>
      <c r="O15" s="125"/>
      <c r="P15" s="115"/>
      <c r="Q15" s="115"/>
    </row>
    <row r="16" spans="1:17" ht="16.149999999999999" customHeight="1" x14ac:dyDescent="0.2">
      <c r="A16" s="70"/>
      <c r="B16" s="422" t="s">
        <v>277</v>
      </c>
      <c r="C16" s="422"/>
      <c r="D16" s="422"/>
      <c r="E16" s="519">
        <v>2835660.6</v>
      </c>
      <c r="F16" s="519"/>
      <c r="H16" s="195"/>
      <c r="I16" s="313"/>
      <c r="J16" s="192"/>
      <c r="K16" s="115"/>
      <c r="L16" s="70"/>
      <c r="M16" s="70"/>
      <c r="N16" s="125"/>
      <c r="O16" s="125"/>
      <c r="P16" s="115"/>
      <c r="Q16" s="115"/>
    </row>
    <row r="17" spans="7:17" x14ac:dyDescent="0.2">
      <c r="G17" s="85"/>
      <c r="H17" s="85"/>
      <c r="I17" s="85"/>
      <c r="J17" s="85"/>
      <c r="K17" s="85"/>
      <c r="N17" s="85"/>
      <c r="O17" s="85"/>
      <c r="P17" s="85"/>
      <c r="Q17" s="85"/>
    </row>
  </sheetData>
  <dataConsolidate/>
  <mergeCells count="20">
    <mergeCell ref="B14:D14"/>
    <mergeCell ref="E14:F14"/>
    <mergeCell ref="B15:D15"/>
    <mergeCell ref="E15:F15"/>
    <mergeCell ref="B16:D16"/>
    <mergeCell ref="E16:F16"/>
    <mergeCell ref="A9:B9"/>
    <mergeCell ref="E10:F10"/>
    <mergeCell ref="E12:F12"/>
    <mergeCell ref="B13:D13"/>
    <mergeCell ref="E13:F13"/>
    <mergeCell ref="A1:Q1"/>
    <mergeCell ref="A2:Q2"/>
    <mergeCell ref="A4:A5"/>
    <mergeCell ref="B4:B5"/>
    <mergeCell ref="C4:C5"/>
    <mergeCell ref="D4:D5"/>
    <mergeCell ref="E4:F4"/>
    <mergeCell ref="G4:I4"/>
    <mergeCell ref="L4:M4"/>
  </mergeCells>
  <printOptions horizontalCentered="1"/>
  <pageMargins left="0.27559055118110237" right="0.15748031496062992" top="1.1417322834645669" bottom="0.43307086614173229" header="0.94488188976377963" footer="0.23622047244094491"/>
  <pageSetup paperSize="9" scale="7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pane xSplit="2" ySplit="6" topLeftCell="D7" activePane="bottomRight" state="frozen"/>
      <selection activeCell="R14" sqref="R14"/>
      <selection pane="topRight" activeCell="R14" sqref="R14"/>
      <selection pane="bottomLeft" activeCell="R14" sqref="R14"/>
      <selection pane="bottomRight" activeCell="L8" sqref="L8"/>
    </sheetView>
  </sheetViews>
  <sheetFormatPr defaultColWidth="9.140625" defaultRowHeight="11.25" x14ac:dyDescent="0.2"/>
  <cols>
    <col min="1" max="1" width="3.28515625" style="81" customWidth="1"/>
    <col min="2" max="2" width="21.7109375" style="81" customWidth="1"/>
    <col min="3" max="3" width="11.7109375" style="81" customWidth="1"/>
    <col min="4" max="4" width="12.28515625" style="81" customWidth="1"/>
    <col min="5" max="5" width="6.5703125" style="81" customWidth="1"/>
    <col min="6" max="6" width="8.140625" style="81" customWidth="1"/>
    <col min="7" max="7" width="14.28515625" style="81" customWidth="1"/>
    <col min="8" max="8" width="15.85546875" style="81" customWidth="1"/>
    <col min="9" max="9" width="8.42578125" style="81" customWidth="1"/>
    <col min="10" max="10" width="9.28515625" style="81" customWidth="1"/>
    <col min="11" max="11" width="12.28515625" style="81" customWidth="1"/>
    <col min="12" max="12" width="13.140625" style="81" customWidth="1"/>
    <col min="13" max="13" width="10.7109375" style="81" customWidth="1"/>
    <col min="14" max="14" width="15.140625" style="81" customWidth="1"/>
    <col min="15" max="16384" width="9.140625" style="81"/>
  </cols>
  <sheetData>
    <row r="1" spans="1:14" ht="17.25" customHeight="1" x14ac:dyDescent="0.2">
      <c r="A1" s="510" t="s">
        <v>364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</row>
    <row r="2" spans="1:14" ht="13.5" customHeight="1" x14ac:dyDescent="0.2">
      <c r="A2" s="510" t="s">
        <v>451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</row>
    <row r="3" spans="1:14" ht="12" customHeight="1" x14ac:dyDescent="0.2">
      <c r="A3" s="305"/>
      <c r="B3" s="305"/>
      <c r="C3" s="305"/>
      <c r="D3" s="305"/>
      <c r="E3" s="305"/>
      <c r="F3" s="305"/>
      <c r="G3" s="305"/>
      <c r="H3" s="305"/>
      <c r="I3" s="305"/>
      <c r="J3" s="70"/>
      <c r="K3" s="305"/>
      <c r="L3" s="305"/>
      <c r="M3" s="305"/>
      <c r="N3" s="305"/>
    </row>
    <row r="4" spans="1:14" ht="147.6" customHeight="1" x14ac:dyDescent="0.2">
      <c r="A4" s="511" t="s">
        <v>0</v>
      </c>
      <c r="B4" s="511" t="s">
        <v>4</v>
      </c>
      <c r="C4" s="513" t="s">
        <v>274</v>
      </c>
      <c r="D4" s="511" t="s">
        <v>273</v>
      </c>
      <c r="E4" s="532" t="s">
        <v>299</v>
      </c>
      <c r="F4" s="533"/>
      <c r="G4" s="303" t="s">
        <v>227</v>
      </c>
      <c r="H4" s="303" t="s">
        <v>201</v>
      </c>
      <c r="I4" s="515" t="s">
        <v>314</v>
      </c>
      <c r="J4" s="516"/>
      <c r="K4" s="303" t="s">
        <v>452</v>
      </c>
      <c r="L4" s="306" t="s">
        <v>453</v>
      </c>
      <c r="M4" s="301" t="s">
        <v>322</v>
      </c>
      <c r="N4" s="301" t="s">
        <v>323</v>
      </c>
    </row>
    <row r="5" spans="1:14" ht="96.6" customHeight="1" x14ac:dyDescent="0.2">
      <c r="A5" s="512"/>
      <c r="B5" s="512"/>
      <c r="C5" s="514"/>
      <c r="D5" s="512"/>
      <c r="E5" s="304" t="s">
        <v>279</v>
      </c>
      <c r="F5" s="304" t="s">
        <v>207</v>
      </c>
      <c r="G5" s="303" t="s">
        <v>276</v>
      </c>
      <c r="H5" s="303" t="s">
        <v>278</v>
      </c>
      <c r="I5" s="301" t="s">
        <v>280</v>
      </c>
      <c r="J5" s="301" t="s">
        <v>207</v>
      </c>
      <c r="K5" s="301" t="s">
        <v>3</v>
      </c>
      <c r="L5" s="301" t="s">
        <v>3</v>
      </c>
      <c r="M5" s="298" t="s">
        <v>331</v>
      </c>
      <c r="N5" s="301" t="s">
        <v>321</v>
      </c>
    </row>
    <row r="6" spans="1:14" s="187" customFormat="1" ht="24" x14ac:dyDescent="0.2">
      <c r="A6" s="175">
        <v>1</v>
      </c>
      <c r="B6" s="175">
        <v>2</v>
      </c>
      <c r="C6" s="182">
        <v>3</v>
      </c>
      <c r="D6" s="175">
        <v>4</v>
      </c>
      <c r="E6" s="175" t="s">
        <v>7</v>
      </c>
      <c r="F6" s="175">
        <v>6</v>
      </c>
      <c r="G6" s="175">
        <v>7</v>
      </c>
      <c r="H6" s="175">
        <v>8</v>
      </c>
      <c r="I6" s="175">
        <v>9</v>
      </c>
      <c r="J6" s="175">
        <v>10</v>
      </c>
      <c r="K6" s="175">
        <v>11</v>
      </c>
      <c r="L6" s="175">
        <v>12</v>
      </c>
      <c r="M6" s="175" t="s">
        <v>382</v>
      </c>
      <c r="N6" s="175">
        <v>14</v>
      </c>
    </row>
    <row r="7" spans="1:14" s="106" customFormat="1" ht="18" customHeight="1" x14ac:dyDescent="0.2">
      <c r="A7" s="172">
        <v>1</v>
      </c>
      <c r="B7" s="163" t="s">
        <v>165</v>
      </c>
      <c r="C7" s="179">
        <v>0.61362254437211139</v>
      </c>
      <c r="D7" s="179">
        <v>1.3237817739687887</v>
      </c>
      <c r="E7" s="179">
        <v>0.46353753801310382</v>
      </c>
      <c r="F7" s="180">
        <v>10261.273910610566</v>
      </c>
      <c r="G7" s="307">
        <v>1575671.7</v>
      </c>
      <c r="H7" s="307">
        <v>1575671.7</v>
      </c>
      <c r="I7" s="179">
        <v>1.5250000129451111</v>
      </c>
      <c r="J7" s="180">
        <v>33758.739181274403</v>
      </c>
      <c r="K7" s="307">
        <v>838227.9</v>
      </c>
      <c r="L7" s="58">
        <v>922050.7</v>
      </c>
      <c r="M7" s="181">
        <v>188</v>
      </c>
      <c r="N7" s="307">
        <v>922050.7</v>
      </c>
    </row>
    <row r="8" spans="1:14" s="106" customFormat="1" ht="12.75" x14ac:dyDescent="0.2">
      <c r="A8" s="172">
        <v>2</v>
      </c>
      <c r="B8" s="163" t="s">
        <v>166</v>
      </c>
      <c r="C8" s="179">
        <v>0.53268826575845007</v>
      </c>
      <c r="D8" s="179">
        <v>1.1046643969369918</v>
      </c>
      <c r="E8" s="179">
        <v>0.48221728448521156</v>
      </c>
      <c r="F8" s="180">
        <v>10674.785178657299</v>
      </c>
      <c r="G8" s="307">
        <v>1282133.3999999999</v>
      </c>
      <c r="H8" s="307">
        <v>1282133.3999999999</v>
      </c>
      <c r="I8" s="179">
        <v>1.5249999620719654</v>
      </c>
      <c r="J8" s="180">
        <v>33758.738055101792</v>
      </c>
      <c r="K8" s="307">
        <v>891874</v>
      </c>
      <c r="L8" s="58">
        <v>981061.4</v>
      </c>
      <c r="M8" s="181">
        <v>143.80000000000001</v>
      </c>
      <c r="N8" s="307">
        <v>981061.4</v>
      </c>
    </row>
    <row r="9" spans="1:14" s="106" customFormat="1" ht="12.75" x14ac:dyDescent="0.2">
      <c r="A9" s="172">
        <v>3</v>
      </c>
      <c r="B9" s="163" t="s">
        <v>167</v>
      </c>
      <c r="C9" s="179">
        <v>0.72862873509166282</v>
      </c>
      <c r="D9" s="179">
        <v>1.0518693903548961</v>
      </c>
      <c r="E9" s="179">
        <v>0.69269886715291396</v>
      </c>
      <c r="F9" s="180">
        <v>15334.190287787986</v>
      </c>
      <c r="G9" s="307">
        <v>1526139.9</v>
      </c>
      <c r="H9" s="307">
        <v>1526139.9</v>
      </c>
      <c r="I9" s="179">
        <v>1.5250000017019409</v>
      </c>
      <c r="J9" s="180">
        <v>33758.738932385721</v>
      </c>
      <c r="K9" s="307">
        <v>1028499</v>
      </c>
      <c r="L9" s="58">
        <v>1131348.8999999999</v>
      </c>
      <c r="M9" s="181">
        <v>148.4</v>
      </c>
      <c r="N9" s="307">
        <v>1131348.8999999999</v>
      </c>
    </row>
    <row r="10" spans="1:14" s="106" customFormat="1" ht="12.75" x14ac:dyDescent="0.2">
      <c r="A10" s="172">
        <v>4</v>
      </c>
      <c r="B10" s="163" t="s">
        <v>168</v>
      </c>
      <c r="C10" s="179">
        <v>1.1447088465451909</v>
      </c>
      <c r="D10" s="179">
        <v>0.94832210460860467</v>
      </c>
      <c r="E10" s="179">
        <v>1.207088647393324</v>
      </c>
      <c r="F10" s="180">
        <v>26721.174078767192</v>
      </c>
      <c r="G10" s="307">
        <v>3813965.9</v>
      </c>
      <c r="H10" s="307">
        <v>3813965.9</v>
      </c>
      <c r="I10" s="179">
        <v>1.5249999971434478</v>
      </c>
      <c r="J10" s="180">
        <v>33758.738831474911</v>
      </c>
      <c r="K10" s="307">
        <v>1969704.3</v>
      </c>
      <c r="L10" s="58">
        <v>2166674.7000000002</v>
      </c>
      <c r="M10" s="181">
        <v>193.6</v>
      </c>
      <c r="N10" s="300">
        <v>2166674.7000000002</v>
      </c>
    </row>
    <row r="11" spans="1:14" s="106" customFormat="1" ht="12.75" x14ac:dyDescent="0.2">
      <c r="A11" s="172">
        <v>5</v>
      </c>
      <c r="B11" s="163" t="s">
        <v>261</v>
      </c>
      <c r="C11" s="179">
        <v>0.86624991671038976</v>
      </c>
      <c r="D11" s="179">
        <v>0.97226389833818416</v>
      </c>
      <c r="E11" s="179">
        <v>0.89096172159740172</v>
      </c>
      <c r="F11" s="180">
        <v>19723.110901369211</v>
      </c>
      <c r="G11" s="307">
        <v>2656495.1</v>
      </c>
      <c r="H11" s="307">
        <v>2656495.1</v>
      </c>
      <c r="I11" s="179">
        <v>1.525000007090348</v>
      </c>
      <c r="J11" s="180">
        <v>33758.739051668235</v>
      </c>
      <c r="K11" s="307">
        <v>1120512</v>
      </c>
      <c r="L11" s="58">
        <v>1232563.2</v>
      </c>
      <c r="M11" s="181">
        <v>237.1</v>
      </c>
      <c r="N11" s="307">
        <v>1232563.2</v>
      </c>
    </row>
    <row r="12" spans="1:14" s="106" customFormat="1" ht="12.75" x14ac:dyDescent="0.2">
      <c r="A12" s="172">
        <v>6</v>
      </c>
      <c r="B12" s="163" t="s">
        <v>170</v>
      </c>
      <c r="C12" s="179">
        <v>2.1710596203623584</v>
      </c>
      <c r="D12" s="179">
        <v>0.99255870437802474</v>
      </c>
      <c r="E12" s="179">
        <v>2.1873362359184867</v>
      </c>
      <c r="F12" s="180">
        <v>48420.795320203353</v>
      </c>
      <c r="G12" s="307">
        <v>0</v>
      </c>
      <c r="H12" s="307">
        <v>0</v>
      </c>
      <c r="I12" s="179">
        <v>2.1873362359184867</v>
      </c>
      <c r="J12" s="180">
        <v>48420.795320203353</v>
      </c>
      <c r="K12" s="307">
        <v>0</v>
      </c>
      <c r="L12" s="58">
        <v>0</v>
      </c>
      <c r="M12" s="181"/>
      <c r="N12" s="307">
        <v>0</v>
      </c>
    </row>
    <row r="13" spans="1:14" s="106" customFormat="1" ht="12.75" x14ac:dyDescent="0.2">
      <c r="A13" s="172">
        <v>7</v>
      </c>
      <c r="B13" s="163" t="s">
        <v>171</v>
      </c>
      <c r="C13" s="179">
        <v>0.90354029568749783</v>
      </c>
      <c r="D13" s="179">
        <v>1.0695410862718502</v>
      </c>
      <c r="E13" s="179">
        <v>0.84479250707143083</v>
      </c>
      <c r="F13" s="180">
        <v>18701.068633725859</v>
      </c>
      <c r="G13" s="307">
        <v>951830.5</v>
      </c>
      <c r="H13" s="307">
        <v>951830.5</v>
      </c>
      <c r="I13" s="179">
        <v>1.5249999684235993</v>
      </c>
      <c r="J13" s="180">
        <v>33758.738195707134</v>
      </c>
      <c r="K13" s="307">
        <v>447438.3</v>
      </c>
      <c r="L13" s="58">
        <v>492182.1</v>
      </c>
      <c r="M13" s="181">
        <v>212.7</v>
      </c>
      <c r="N13" s="307">
        <v>492182.1</v>
      </c>
    </row>
    <row r="14" spans="1:14" s="106" customFormat="1" ht="12.75" x14ac:dyDescent="0.2">
      <c r="A14" s="172">
        <v>8</v>
      </c>
      <c r="B14" s="163" t="s">
        <v>172</v>
      </c>
      <c r="C14" s="179">
        <v>0.83758097410514865</v>
      </c>
      <c r="D14" s="179">
        <v>0.92908800392541047</v>
      </c>
      <c r="E14" s="179">
        <v>0.90150875973681366</v>
      </c>
      <c r="F14" s="180">
        <v>19956.589397540327</v>
      </c>
      <c r="G14" s="307">
        <v>1389878.3</v>
      </c>
      <c r="H14" s="307">
        <v>1389878.3</v>
      </c>
      <c r="I14" s="179">
        <v>1.5250000082185524</v>
      </c>
      <c r="J14" s="180">
        <v>33758.739076643156</v>
      </c>
      <c r="K14" s="307">
        <v>874257.9</v>
      </c>
      <c r="L14" s="58">
        <v>961683.7</v>
      </c>
      <c r="M14" s="181">
        <v>159</v>
      </c>
      <c r="N14" s="307">
        <v>961683.7</v>
      </c>
    </row>
    <row r="15" spans="1:14" s="106" customFormat="1" ht="12.75" x14ac:dyDescent="0.2">
      <c r="A15" s="172">
        <v>9</v>
      </c>
      <c r="B15" s="163" t="s">
        <v>173</v>
      </c>
      <c r="C15" s="179">
        <v>0.55073790416239776</v>
      </c>
      <c r="D15" s="179">
        <v>1.5255836312552886</v>
      </c>
      <c r="E15" s="179">
        <v>0.36100145077542339</v>
      </c>
      <c r="F15" s="180">
        <v>7991.4450605501952</v>
      </c>
      <c r="G15" s="307">
        <v>1071032.8999999999</v>
      </c>
      <c r="H15" s="307">
        <v>1071032.8999999999</v>
      </c>
      <c r="I15" s="179">
        <v>1.5250000298899722</v>
      </c>
      <c r="J15" s="180">
        <v>33758.739556380737</v>
      </c>
      <c r="K15" s="307">
        <v>619545.30000000005</v>
      </c>
      <c r="L15" s="58">
        <v>681499.8</v>
      </c>
      <c r="M15" s="181">
        <v>172.9</v>
      </c>
      <c r="N15" s="307">
        <v>681499.8</v>
      </c>
    </row>
    <row r="16" spans="1:14" s="106" customFormat="1" ht="12.75" x14ac:dyDescent="0.2">
      <c r="A16" s="172">
        <v>10</v>
      </c>
      <c r="B16" s="163" t="s">
        <v>174</v>
      </c>
      <c r="C16" s="179">
        <v>1.6097595340857798</v>
      </c>
      <c r="D16" s="179">
        <v>1.1285697284863914</v>
      </c>
      <c r="E16" s="179">
        <v>1.4263713561099567</v>
      </c>
      <c r="F16" s="180">
        <v>31575.408641186583</v>
      </c>
      <c r="G16" s="307">
        <v>221789</v>
      </c>
      <c r="H16" s="307">
        <v>221789</v>
      </c>
      <c r="I16" s="111">
        <v>1.5249999917981176</v>
      </c>
      <c r="J16" s="180">
        <v>33758.738713145998</v>
      </c>
      <c r="K16" s="307">
        <v>121103</v>
      </c>
      <c r="L16" s="58">
        <v>133213.29999999999</v>
      </c>
      <c r="M16" s="181">
        <v>183.1</v>
      </c>
      <c r="N16" s="307">
        <v>133213.29999999999</v>
      </c>
    </row>
    <row r="17" spans="1:14" s="106" customFormat="1" ht="12.75" x14ac:dyDescent="0.2">
      <c r="A17" s="172">
        <v>11</v>
      </c>
      <c r="B17" s="163" t="s">
        <v>175</v>
      </c>
      <c r="C17" s="179">
        <v>0.52698363423997352</v>
      </c>
      <c r="D17" s="179">
        <v>1.114815868621432</v>
      </c>
      <c r="E17" s="179">
        <v>0.4727091254016999</v>
      </c>
      <c r="F17" s="180">
        <v>10464.304221365734</v>
      </c>
      <c r="G17" s="307">
        <v>1931478.5</v>
      </c>
      <c r="H17" s="307">
        <v>1931478.5</v>
      </c>
      <c r="I17" s="179">
        <v>1.524999979216813</v>
      </c>
      <c r="J17" s="180">
        <v>33758.73843463519</v>
      </c>
      <c r="K17" s="307">
        <v>1061387.6000000001</v>
      </c>
      <c r="L17" s="58">
        <v>1167526.3999999999</v>
      </c>
      <c r="M17" s="181">
        <v>182</v>
      </c>
      <c r="N17" s="307">
        <v>1167526.3999999999</v>
      </c>
    </row>
    <row r="18" spans="1:14" s="106" customFormat="1" ht="12.75" x14ac:dyDescent="0.2">
      <c r="A18" s="172">
        <v>12</v>
      </c>
      <c r="B18" s="163" t="s">
        <v>176</v>
      </c>
      <c r="C18" s="179">
        <v>0.54616091586690485</v>
      </c>
      <c r="D18" s="179">
        <v>1.7573405306049017</v>
      </c>
      <c r="E18" s="179">
        <v>0.31078832267011364</v>
      </c>
      <c r="F18" s="180">
        <v>6879.8831715050919</v>
      </c>
      <c r="G18" s="307">
        <v>1187103.5</v>
      </c>
      <c r="H18" s="307">
        <v>1187103.5</v>
      </c>
      <c r="I18" s="179">
        <v>1.5250000472382801</v>
      </c>
      <c r="J18" s="180">
        <v>33758.739940418105</v>
      </c>
      <c r="K18" s="307">
        <v>774927.3</v>
      </c>
      <c r="L18" s="58">
        <v>852420</v>
      </c>
      <c r="M18" s="181">
        <v>153.19999999999999</v>
      </c>
      <c r="N18" s="307">
        <v>852420</v>
      </c>
    </row>
    <row r="19" spans="1:14" s="106" customFormat="1" ht="12.75" x14ac:dyDescent="0.2">
      <c r="A19" s="172">
        <v>13</v>
      </c>
      <c r="B19" s="163" t="s">
        <v>177</v>
      </c>
      <c r="C19" s="179">
        <v>0.82232441200812545</v>
      </c>
      <c r="D19" s="179">
        <v>1.1087758193549999</v>
      </c>
      <c r="E19" s="179">
        <v>0.74165074459009239</v>
      </c>
      <c r="F19" s="180">
        <v>16417.832024710973</v>
      </c>
      <c r="G19" s="307">
        <v>1090642.5</v>
      </c>
      <c r="H19" s="307">
        <v>1090642.5</v>
      </c>
      <c r="I19" s="179">
        <v>1.5250000305042495</v>
      </c>
      <c r="J19" s="180">
        <v>33758.739569978919</v>
      </c>
      <c r="K19" s="307">
        <v>802589.2</v>
      </c>
      <c r="L19" s="58">
        <v>882848.1</v>
      </c>
      <c r="M19" s="181">
        <v>135.9</v>
      </c>
      <c r="N19" s="307">
        <v>882848.1</v>
      </c>
    </row>
    <row r="20" spans="1:14" s="106" customFormat="1" ht="12.75" x14ac:dyDescent="0.2">
      <c r="A20" s="172">
        <v>14</v>
      </c>
      <c r="B20" s="163" t="s">
        <v>178</v>
      </c>
      <c r="C20" s="179">
        <v>0.52136302492512343</v>
      </c>
      <c r="D20" s="179">
        <v>1.0746047927117255</v>
      </c>
      <c r="E20" s="179">
        <v>0.48516722469614443</v>
      </c>
      <c r="F20" s="180">
        <v>10740.08764510706</v>
      </c>
      <c r="G20" s="307">
        <v>1099248.3999999999</v>
      </c>
      <c r="H20" s="307">
        <v>1099248.3999999999</v>
      </c>
      <c r="I20" s="179">
        <v>1.5249999677104087</v>
      </c>
      <c r="J20" s="180">
        <v>33758.738179919317</v>
      </c>
      <c r="K20" s="307">
        <v>598330.5</v>
      </c>
      <c r="L20" s="58">
        <v>658163.6</v>
      </c>
      <c r="M20" s="181">
        <v>183.7</v>
      </c>
      <c r="N20" s="307">
        <v>658163.6</v>
      </c>
    </row>
    <row r="21" spans="1:14" s="106" customFormat="1" ht="12.75" x14ac:dyDescent="0.2">
      <c r="A21" s="172">
        <v>15</v>
      </c>
      <c r="B21" s="163" t="s">
        <v>179</v>
      </c>
      <c r="C21" s="179">
        <v>0.83664422948586115</v>
      </c>
      <c r="D21" s="179">
        <v>1.2738186332385126</v>
      </c>
      <c r="E21" s="179">
        <v>0.65680011867843824</v>
      </c>
      <c r="F21" s="180">
        <v>14539.504073757364</v>
      </c>
      <c r="G21" s="307">
        <v>1612894.1</v>
      </c>
      <c r="H21" s="307">
        <v>1612894.1</v>
      </c>
      <c r="I21" s="179">
        <v>1.5250000051064405</v>
      </c>
      <c r="J21" s="180">
        <v>33758.739007750715</v>
      </c>
      <c r="K21" s="307">
        <v>760348.1</v>
      </c>
      <c r="L21" s="58">
        <v>836382.9</v>
      </c>
      <c r="M21" s="181">
        <v>212.1</v>
      </c>
      <c r="N21" s="307">
        <v>836382.9</v>
      </c>
    </row>
    <row r="22" spans="1:14" s="106" customFormat="1" ht="12.75" x14ac:dyDescent="0.2">
      <c r="A22" s="172">
        <v>16</v>
      </c>
      <c r="B22" s="163" t="s">
        <v>260</v>
      </c>
      <c r="C22" s="179">
        <v>0.82326049581247041</v>
      </c>
      <c r="D22" s="179">
        <v>0.88611698275750705</v>
      </c>
      <c r="E22" s="179">
        <v>0.92906524965876003</v>
      </c>
      <c r="F22" s="180">
        <v>20566.604052051607</v>
      </c>
      <c r="G22" s="307">
        <v>1534256</v>
      </c>
      <c r="H22" s="307">
        <v>1534256</v>
      </c>
      <c r="I22" s="179">
        <v>1.5249999821716909</v>
      </c>
      <c r="J22" s="180">
        <v>33758.738500046966</v>
      </c>
      <c r="K22" s="307">
        <v>951187.2</v>
      </c>
      <c r="L22" s="58">
        <v>1046305.9</v>
      </c>
      <c r="M22" s="181">
        <v>161.30000000000001</v>
      </c>
      <c r="N22" s="307">
        <v>1046305.9</v>
      </c>
    </row>
    <row r="23" spans="1:14" ht="23.25" customHeight="1" x14ac:dyDescent="0.2">
      <c r="A23" s="534" t="s">
        <v>1</v>
      </c>
      <c r="B23" s="535"/>
      <c r="C23" s="179">
        <v>1</v>
      </c>
      <c r="D23" s="179">
        <v>1</v>
      </c>
      <c r="E23" s="179">
        <v>1</v>
      </c>
      <c r="F23" s="180">
        <v>22136.877963744304</v>
      </c>
      <c r="G23" s="300">
        <v>22944559.700000003</v>
      </c>
      <c r="H23" s="300">
        <v>22944559.700000003</v>
      </c>
      <c r="I23" s="179">
        <v>1.6047005693813805</v>
      </c>
      <c r="J23" s="180">
        <v>35523.060672746622</v>
      </c>
      <c r="K23" s="365">
        <v>12859931.6</v>
      </c>
      <c r="L23" s="365">
        <v>14145924.700000001</v>
      </c>
      <c r="M23" s="181">
        <v>178.4</v>
      </c>
      <c r="N23" s="365">
        <v>14145924.700000001</v>
      </c>
    </row>
    <row r="24" spans="1:14" s="85" customFormat="1" ht="23.45" customHeight="1" x14ac:dyDescent="0.2">
      <c r="A24" s="113"/>
      <c r="B24" s="113"/>
      <c r="C24" s="114"/>
      <c r="D24" s="114"/>
      <c r="E24" s="524"/>
      <c r="F24" s="524"/>
      <c r="G24" s="117"/>
      <c r="H24" s="317"/>
      <c r="I24" s="311"/>
      <c r="K24" s="84"/>
      <c r="L24" s="84"/>
      <c r="M24" s="84"/>
      <c r="N24" s="317"/>
    </row>
    <row r="25" spans="1:14" ht="29.25" hidden="1" customHeight="1" x14ac:dyDescent="0.2">
      <c r="A25" s="113"/>
      <c r="B25" s="119"/>
      <c r="C25" s="120" t="s">
        <v>198</v>
      </c>
      <c r="D25" s="318" t="s">
        <v>200</v>
      </c>
      <c r="E25" s="309"/>
      <c r="F25" s="309"/>
      <c r="G25" s="319" t="s">
        <v>199</v>
      </c>
      <c r="H25" s="120"/>
      <c r="I25" s="121" t="e">
        <f>(#REF!+I13)/(I8+I18)</f>
        <v>#REF!</v>
      </c>
      <c r="J25" s="70"/>
      <c r="K25" s="382"/>
      <c r="L25" s="316"/>
      <c r="M25" s="178"/>
      <c r="N25" s="178"/>
    </row>
    <row r="26" spans="1:14" ht="22.15" customHeight="1" x14ac:dyDescent="0.2">
      <c r="A26" s="113"/>
      <c r="B26" s="119"/>
      <c r="C26" s="308"/>
      <c r="D26" s="113"/>
      <c r="E26" s="524"/>
      <c r="F26" s="524"/>
      <c r="G26" s="308"/>
      <c r="H26" s="310"/>
      <c r="I26" s="309"/>
      <c r="J26" s="85"/>
      <c r="K26" s="124"/>
      <c r="L26" s="309"/>
      <c r="M26" s="308"/>
      <c r="N26" s="308"/>
    </row>
    <row r="27" spans="1:14" ht="27" customHeight="1" x14ac:dyDescent="0.2">
      <c r="A27" s="70"/>
      <c r="B27" s="122"/>
      <c r="C27" s="122"/>
      <c r="D27" s="70"/>
      <c r="E27" s="524"/>
      <c r="F27" s="524"/>
      <c r="G27" s="70"/>
      <c r="H27" s="70"/>
      <c r="I27" s="70"/>
      <c r="J27" s="115"/>
      <c r="K27" s="124"/>
      <c r="L27" s="70"/>
      <c r="M27" s="70"/>
      <c r="N27" s="70"/>
    </row>
    <row r="28" spans="1:14" ht="15" customHeight="1" x14ac:dyDescent="0.2">
      <c r="A28" s="70"/>
      <c r="B28" s="461" t="s">
        <v>362</v>
      </c>
      <c r="C28" s="530"/>
      <c r="D28" s="531"/>
      <c r="E28" s="519">
        <v>1714048</v>
      </c>
      <c r="F28" s="519"/>
      <c r="G28" s="199"/>
      <c r="H28" s="70"/>
      <c r="I28" s="70"/>
      <c r="J28" s="70"/>
      <c r="K28" s="70"/>
      <c r="L28" s="70"/>
      <c r="M28" s="70"/>
      <c r="N28" s="70"/>
    </row>
    <row r="29" spans="1:14" ht="15" customHeight="1" x14ac:dyDescent="0.2">
      <c r="A29" s="70"/>
      <c r="B29" s="461" t="s">
        <v>361</v>
      </c>
      <c r="C29" s="530"/>
      <c r="D29" s="531"/>
      <c r="E29" s="536">
        <v>37943671.399999999</v>
      </c>
      <c r="F29" s="537"/>
      <c r="G29" s="199"/>
      <c r="H29" s="124"/>
      <c r="I29" s="70"/>
      <c r="J29" s="70"/>
      <c r="K29" s="117"/>
      <c r="L29" s="117"/>
      <c r="M29" s="124"/>
      <c r="N29" s="124"/>
    </row>
    <row r="30" spans="1:14" ht="15" customHeight="1" x14ac:dyDescent="0.2">
      <c r="A30" s="70"/>
      <c r="B30" s="461" t="s">
        <v>238</v>
      </c>
      <c r="C30" s="530"/>
      <c r="D30" s="531"/>
      <c r="E30" s="538">
        <v>1.5249999999999999</v>
      </c>
      <c r="F30" s="539"/>
      <c r="G30" s="115"/>
      <c r="H30" s="115"/>
      <c r="I30" s="70"/>
      <c r="J30" s="70"/>
      <c r="K30" s="125"/>
      <c r="L30" s="125"/>
      <c r="M30" s="115"/>
      <c r="N30" s="115"/>
    </row>
    <row r="31" spans="1:14" ht="15" customHeight="1" x14ac:dyDescent="0.2">
      <c r="A31" s="70"/>
      <c r="B31" s="461" t="s">
        <v>277</v>
      </c>
      <c r="C31" s="530"/>
      <c r="D31" s="531"/>
      <c r="E31" s="536">
        <v>22944559.700000003</v>
      </c>
      <c r="F31" s="537"/>
      <c r="G31" s="199"/>
      <c r="H31" s="115"/>
      <c r="I31" s="70"/>
      <c r="J31" s="70"/>
      <c r="K31" s="125"/>
      <c r="L31" s="125"/>
      <c r="M31" s="115"/>
      <c r="N31" s="115"/>
    </row>
    <row r="32" spans="1:14" x14ac:dyDescent="0.2">
      <c r="G32" s="85"/>
      <c r="H32" s="85"/>
      <c r="K32" s="85"/>
      <c r="L32" s="85"/>
      <c r="M32" s="85"/>
      <c r="N32" s="85"/>
    </row>
  </sheetData>
  <dataConsolidate/>
  <mergeCells count="20">
    <mergeCell ref="B29:D29"/>
    <mergeCell ref="E29:F29"/>
    <mergeCell ref="B30:D30"/>
    <mergeCell ref="E30:F30"/>
    <mergeCell ref="B31:D31"/>
    <mergeCell ref="E31:F31"/>
    <mergeCell ref="B28:D28"/>
    <mergeCell ref="E28:F28"/>
    <mergeCell ref="A1:N1"/>
    <mergeCell ref="A2:N2"/>
    <mergeCell ref="A4:A5"/>
    <mergeCell ref="B4:B5"/>
    <mergeCell ref="C4:C5"/>
    <mergeCell ref="D4:D5"/>
    <mergeCell ref="E4:F4"/>
    <mergeCell ref="I4:J4"/>
    <mergeCell ref="A23:B23"/>
    <mergeCell ref="E24:F24"/>
    <mergeCell ref="E26:F26"/>
    <mergeCell ref="E27:F27"/>
  </mergeCells>
  <printOptions horizontalCentered="1"/>
  <pageMargins left="0.27559055118110237" right="0.15748031496062992" top="1.1417322834645669" bottom="0.43307086614173229" header="0.94488188976377963" footer="0.23622047244094491"/>
  <pageSetup paperSize="9" scale="7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Normal="100" workbookViewId="0">
      <pane xSplit="2" ySplit="6" topLeftCell="C7" activePane="bottomRight" state="frozen"/>
      <selection activeCell="R14" sqref="R14"/>
      <selection pane="topRight" activeCell="R14" sqref="R14"/>
      <selection pane="bottomLeft" activeCell="R14" sqref="R14"/>
      <selection pane="bottomRight" activeCell="P7" sqref="P7"/>
    </sheetView>
  </sheetViews>
  <sheetFormatPr defaultColWidth="9.140625" defaultRowHeight="11.25" x14ac:dyDescent="0.2"/>
  <cols>
    <col min="1" max="1" width="3.28515625" style="81" customWidth="1"/>
    <col min="2" max="2" width="21.7109375" style="81" customWidth="1"/>
    <col min="3" max="3" width="11.7109375" style="81" customWidth="1"/>
    <col min="4" max="4" width="12.28515625" style="81" customWidth="1"/>
    <col min="5" max="5" width="6.5703125" style="81" customWidth="1"/>
    <col min="6" max="6" width="8.140625" style="81" customWidth="1"/>
    <col min="7" max="7" width="14.28515625" style="81" customWidth="1"/>
    <col min="8" max="8" width="15.85546875" style="81" customWidth="1"/>
    <col min="9" max="9" width="8.42578125" style="81" customWidth="1"/>
    <col min="10" max="10" width="8" style="81" customWidth="1"/>
    <col min="11" max="11" width="12.28515625" style="81" customWidth="1"/>
    <col min="12" max="12" width="13.140625" style="81" customWidth="1"/>
    <col min="13" max="13" width="10.7109375" style="81" customWidth="1"/>
    <col min="14" max="14" width="17.42578125" style="81" customWidth="1"/>
    <col min="15" max="16384" width="9.140625" style="81"/>
  </cols>
  <sheetData>
    <row r="1" spans="1:14" ht="17.25" customHeight="1" x14ac:dyDescent="0.2">
      <c r="A1" s="510" t="s">
        <v>365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</row>
    <row r="2" spans="1:14" ht="13.5" customHeight="1" x14ac:dyDescent="0.2">
      <c r="A2" s="510" t="s">
        <v>454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</row>
    <row r="3" spans="1:14" ht="12" customHeight="1" x14ac:dyDescent="0.2">
      <c r="A3" s="305"/>
      <c r="B3" s="305"/>
      <c r="C3" s="305"/>
      <c r="D3" s="305"/>
      <c r="E3" s="305"/>
      <c r="F3" s="305"/>
      <c r="G3" s="305"/>
      <c r="H3" s="305"/>
      <c r="I3" s="305"/>
      <c r="J3" s="70"/>
      <c r="K3" s="305"/>
      <c r="L3" s="305"/>
      <c r="M3" s="305"/>
      <c r="N3" s="305"/>
    </row>
    <row r="4" spans="1:14" ht="147.6" customHeight="1" x14ac:dyDescent="0.2">
      <c r="A4" s="511" t="s">
        <v>0</v>
      </c>
      <c r="B4" s="511" t="s">
        <v>4</v>
      </c>
      <c r="C4" s="513" t="s">
        <v>274</v>
      </c>
      <c r="D4" s="511" t="s">
        <v>273</v>
      </c>
      <c r="E4" s="518" t="s">
        <v>299</v>
      </c>
      <c r="F4" s="518"/>
      <c r="G4" s="303" t="s">
        <v>227</v>
      </c>
      <c r="H4" s="301" t="s">
        <v>313</v>
      </c>
      <c r="I4" s="515" t="s">
        <v>314</v>
      </c>
      <c r="J4" s="516"/>
      <c r="K4" s="303" t="s">
        <v>452</v>
      </c>
      <c r="L4" s="306" t="s">
        <v>453</v>
      </c>
      <c r="M4" s="301" t="s">
        <v>322</v>
      </c>
      <c r="N4" s="301" t="s">
        <v>323</v>
      </c>
    </row>
    <row r="5" spans="1:14" ht="96.6" customHeight="1" x14ac:dyDescent="0.2">
      <c r="A5" s="512"/>
      <c r="B5" s="512"/>
      <c r="C5" s="514"/>
      <c r="D5" s="512"/>
      <c r="E5" s="304" t="s">
        <v>279</v>
      </c>
      <c r="F5" s="304" t="s">
        <v>207</v>
      </c>
      <c r="G5" s="303" t="s">
        <v>276</v>
      </c>
      <c r="H5" s="303" t="s">
        <v>278</v>
      </c>
      <c r="I5" s="301" t="s">
        <v>280</v>
      </c>
      <c r="J5" s="301" t="s">
        <v>207</v>
      </c>
      <c r="K5" s="301" t="s">
        <v>3</v>
      </c>
      <c r="L5" s="301" t="s">
        <v>3</v>
      </c>
      <c r="M5" s="298" t="s">
        <v>331</v>
      </c>
      <c r="N5" s="301" t="s">
        <v>321</v>
      </c>
    </row>
    <row r="6" spans="1:14" s="187" customFormat="1" ht="24" x14ac:dyDescent="0.2">
      <c r="A6" s="175">
        <v>1</v>
      </c>
      <c r="B6" s="175">
        <v>2</v>
      </c>
      <c r="C6" s="182">
        <v>3</v>
      </c>
      <c r="D6" s="175">
        <v>4</v>
      </c>
      <c r="E6" s="175" t="s">
        <v>7</v>
      </c>
      <c r="F6" s="175">
        <v>6</v>
      </c>
      <c r="G6" s="175">
        <v>7</v>
      </c>
      <c r="H6" s="175">
        <v>8</v>
      </c>
      <c r="I6" s="175">
        <v>9</v>
      </c>
      <c r="J6" s="175">
        <v>10</v>
      </c>
      <c r="K6" s="175">
        <v>11</v>
      </c>
      <c r="L6" s="175">
        <v>12</v>
      </c>
      <c r="M6" s="175" t="s">
        <v>382</v>
      </c>
      <c r="N6" s="175">
        <v>14</v>
      </c>
    </row>
    <row r="7" spans="1:14" s="106" customFormat="1" ht="12.75" x14ac:dyDescent="0.2">
      <c r="A7" s="172">
        <v>1</v>
      </c>
      <c r="B7" s="163" t="s">
        <v>352</v>
      </c>
      <c r="C7" s="179">
        <v>0.96040556777203401</v>
      </c>
      <c r="D7" s="179">
        <v>0.82685809238387153</v>
      </c>
      <c r="E7" s="179">
        <v>1.1615119651343542</v>
      </c>
      <c r="F7" s="180">
        <v>35501.483606850401</v>
      </c>
      <c r="G7" s="307">
        <v>2405405</v>
      </c>
      <c r="H7" s="307">
        <v>2405405</v>
      </c>
      <c r="I7" s="179">
        <v>1.5250000073090115</v>
      </c>
      <c r="J7" s="180">
        <v>46611.455056052888</v>
      </c>
      <c r="K7" s="307">
        <v>2482996.2999999998</v>
      </c>
      <c r="L7" s="58">
        <v>2731295.9</v>
      </c>
      <c r="M7" s="181">
        <v>96.875094014437323</v>
      </c>
      <c r="N7" s="307">
        <v>2405405</v>
      </c>
    </row>
    <row r="8" spans="1:14" s="106" customFormat="1" ht="12.75" x14ac:dyDescent="0.2">
      <c r="A8" s="172">
        <v>2</v>
      </c>
      <c r="B8" s="163" t="s">
        <v>180</v>
      </c>
      <c r="C8" s="179">
        <v>1.1625620192255077</v>
      </c>
      <c r="D8" s="179">
        <v>0.88537631804418271</v>
      </c>
      <c r="E8" s="179">
        <v>1.3130710586359875</v>
      </c>
      <c r="F8" s="180">
        <v>40133.870387984382</v>
      </c>
      <c r="G8" s="307">
        <v>365763.4</v>
      </c>
      <c r="H8" s="307">
        <v>365763.4</v>
      </c>
      <c r="I8" s="179">
        <v>1.5249999712909184</v>
      </c>
      <c r="J8" s="180">
        <v>46611.453955163881</v>
      </c>
      <c r="K8" s="307">
        <v>166967.9</v>
      </c>
      <c r="L8" s="58">
        <v>183664.7</v>
      </c>
      <c r="M8" s="181">
        <v>219.06210714754155</v>
      </c>
      <c r="N8" s="307">
        <v>365763.4</v>
      </c>
    </row>
    <row r="9" spans="1:14" ht="23.25" customHeight="1" x14ac:dyDescent="0.2">
      <c r="A9" s="521" t="s">
        <v>1</v>
      </c>
      <c r="B9" s="521"/>
      <c r="C9" s="179">
        <v>1</v>
      </c>
      <c r="D9" s="179">
        <v>1</v>
      </c>
      <c r="E9" s="111">
        <v>1</v>
      </c>
      <c r="F9" s="180">
        <v>30564.888414854922</v>
      </c>
      <c r="G9" s="300">
        <v>2771168.4</v>
      </c>
      <c r="H9" s="300">
        <v>2771168.4</v>
      </c>
      <c r="I9" s="179">
        <v>1.2784372255202563</v>
      </c>
      <c r="J9" s="180">
        <v>39075.291143423354</v>
      </c>
      <c r="K9" s="300">
        <v>2649964.1999999997</v>
      </c>
      <c r="L9" s="300">
        <v>2914960.6</v>
      </c>
      <c r="M9" s="181">
        <v>104.57380518574553</v>
      </c>
      <c r="N9" s="300">
        <v>2771168.4</v>
      </c>
    </row>
    <row r="10" spans="1:14" s="85" customFormat="1" ht="23.45" customHeight="1" x14ac:dyDescent="0.2">
      <c r="A10" s="113"/>
      <c r="B10" s="113"/>
      <c r="C10" s="114"/>
      <c r="D10" s="114"/>
      <c r="E10" s="524"/>
      <c r="F10" s="524"/>
      <c r="G10" s="117"/>
      <c r="H10" s="204"/>
      <c r="I10" s="118"/>
      <c r="J10" s="115"/>
      <c r="K10" s="117"/>
      <c r="L10" s="117"/>
      <c r="M10" s="117"/>
      <c r="N10" s="204"/>
    </row>
    <row r="11" spans="1:14" ht="29.25" hidden="1" customHeight="1" x14ac:dyDescent="0.2">
      <c r="A11" s="113"/>
      <c r="B11" s="119"/>
      <c r="C11" s="120" t="s">
        <v>198</v>
      </c>
      <c r="D11" s="318" t="s">
        <v>200</v>
      </c>
      <c r="E11" s="309"/>
      <c r="F11" s="309"/>
      <c r="G11" s="120" t="s">
        <v>199</v>
      </c>
      <c r="H11" s="120"/>
      <c r="I11" s="121" t="e">
        <f>(I8+#REF!)/(#REF!+#REF!)</f>
        <v>#REF!</v>
      </c>
      <c r="J11" s="70"/>
      <c r="K11" s="316"/>
      <c r="L11" s="316"/>
      <c r="M11" s="120"/>
      <c r="N11" s="178"/>
    </row>
    <row r="12" spans="1:14" ht="27" customHeight="1" x14ac:dyDescent="0.2">
      <c r="A12" s="70"/>
      <c r="B12" s="122"/>
      <c r="C12" s="122"/>
      <c r="E12" s="524"/>
      <c r="F12" s="524"/>
      <c r="G12" s="70"/>
      <c r="H12" s="70"/>
      <c r="I12" s="70"/>
      <c r="J12" s="70"/>
      <c r="K12" s="70"/>
      <c r="L12" s="70"/>
      <c r="M12" s="70"/>
      <c r="N12" s="70"/>
    </row>
    <row r="13" spans="1:14" ht="15" customHeight="1" x14ac:dyDescent="0.2">
      <c r="A13" s="70"/>
      <c r="B13" s="461" t="s">
        <v>380</v>
      </c>
      <c r="C13" s="530"/>
      <c r="D13" s="531"/>
      <c r="E13" s="540">
        <v>325621.3</v>
      </c>
      <c r="F13" s="540"/>
      <c r="G13" s="199"/>
      <c r="H13" s="70"/>
      <c r="I13" s="70"/>
      <c r="J13" s="70"/>
      <c r="K13" s="70"/>
      <c r="L13" s="70"/>
      <c r="M13" s="70"/>
      <c r="N13" s="70"/>
    </row>
    <row r="14" spans="1:14" ht="15" customHeight="1" x14ac:dyDescent="0.2">
      <c r="A14" s="70"/>
      <c r="B14" s="422" t="s">
        <v>353</v>
      </c>
      <c r="C14" s="422"/>
      <c r="D14" s="422"/>
      <c r="E14" s="519">
        <v>9952578.6999999993</v>
      </c>
      <c r="F14" s="519"/>
      <c r="G14" s="192"/>
      <c r="H14" s="124"/>
      <c r="I14" s="70"/>
      <c r="J14" s="70"/>
      <c r="K14" s="117"/>
      <c r="L14" s="117"/>
      <c r="M14" s="124"/>
      <c r="N14" s="124"/>
    </row>
    <row r="15" spans="1:14" ht="15" customHeight="1" x14ac:dyDescent="0.2">
      <c r="A15" s="70"/>
      <c r="B15" s="422" t="s">
        <v>238</v>
      </c>
      <c r="C15" s="422"/>
      <c r="D15" s="422"/>
      <c r="E15" s="526">
        <v>1.5249999999999999</v>
      </c>
      <c r="F15" s="526"/>
      <c r="G15" s="173"/>
      <c r="H15" s="115"/>
      <c r="I15" s="70"/>
      <c r="J15" s="70"/>
      <c r="K15" s="125"/>
      <c r="L15" s="125"/>
      <c r="M15" s="115"/>
      <c r="N15" s="115"/>
    </row>
    <row r="16" spans="1:14" ht="16.149999999999999" customHeight="1" x14ac:dyDescent="0.2">
      <c r="A16" s="70"/>
      <c r="B16" s="422" t="s">
        <v>277</v>
      </c>
      <c r="C16" s="422"/>
      <c r="D16" s="422"/>
      <c r="E16" s="527">
        <v>2771168.4</v>
      </c>
      <c r="F16" s="527"/>
      <c r="G16" s="192"/>
      <c r="H16" s="115"/>
      <c r="I16" s="70"/>
      <c r="J16" s="70"/>
      <c r="K16" s="125"/>
      <c r="L16" s="125"/>
      <c r="M16" s="115"/>
      <c r="N16" s="115"/>
    </row>
    <row r="17" spans="7:14" x14ac:dyDescent="0.2">
      <c r="G17" s="85"/>
      <c r="H17" s="85"/>
      <c r="K17" s="85"/>
      <c r="L17" s="85"/>
      <c r="M17" s="85"/>
      <c r="N17" s="85"/>
    </row>
  </sheetData>
  <dataConsolidate/>
  <mergeCells count="19">
    <mergeCell ref="B14:D14"/>
    <mergeCell ref="E14:F14"/>
    <mergeCell ref="B15:D15"/>
    <mergeCell ref="E15:F15"/>
    <mergeCell ref="B16:D16"/>
    <mergeCell ref="E16:F16"/>
    <mergeCell ref="A9:B9"/>
    <mergeCell ref="E10:F10"/>
    <mergeCell ref="E12:F12"/>
    <mergeCell ref="B13:D13"/>
    <mergeCell ref="E13:F13"/>
    <mergeCell ref="A1:N1"/>
    <mergeCell ref="A2:N2"/>
    <mergeCell ref="A4:A5"/>
    <mergeCell ref="B4:B5"/>
    <mergeCell ref="C4:C5"/>
    <mergeCell ref="D4:D5"/>
    <mergeCell ref="E4:F4"/>
    <mergeCell ref="I4:J4"/>
  </mergeCells>
  <printOptions horizontalCentered="1"/>
  <pageMargins left="0.27559055118110237" right="0.15748031496062992" top="1.1417322834645669" bottom="0.43307086614173229" header="0.94488188976377963" footer="0.23622047244094491"/>
  <pageSetup paperSize="9" scale="8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AG26"/>
  <sheetViews>
    <sheetView workbookViewId="0">
      <pane xSplit="1" ySplit="6" topLeftCell="B14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M27" sqref="M27"/>
    </sheetView>
  </sheetViews>
  <sheetFormatPr defaultColWidth="9.140625" defaultRowHeight="11.25" x14ac:dyDescent="0.2"/>
  <cols>
    <col min="1" max="1" width="20" style="81" customWidth="1"/>
    <col min="2" max="2" width="13.140625" style="81" customWidth="1"/>
    <col min="3" max="3" width="13.28515625" style="81" customWidth="1"/>
    <col min="4" max="4" width="12.85546875" style="81" customWidth="1"/>
    <col min="5" max="5" width="11.85546875" style="81" customWidth="1"/>
    <col min="6" max="7" width="11.7109375" style="81" customWidth="1"/>
    <col min="8" max="8" width="6.85546875" style="81" hidden="1" customWidth="1"/>
    <col min="9" max="9" width="7.140625" style="81" hidden="1" customWidth="1"/>
    <col min="10" max="10" width="7.28515625" style="81" hidden="1" customWidth="1"/>
    <col min="11" max="11" width="8.42578125" style="81" customWidth="1"/>
    <col min="12" max="12" width="8.28515625" style="81" customWidth="1"/>
    <col min="13" max="13" width="9" style="81" customWidth="1"/>
    <col min="14" max="14" width="10.5703125" style="81" customWidth="1"/>
    <col min="15" max="15" width="11.7109375" style="81" customWidth="1"/>
    <col min="16" max="16" width="11.85546875" style="81" customWidth="1"/>
    <col min="17" max="17" width="11.28515625" style="81" customWidth="1"/>
    <col min="18" max="19" width="11.28515625" style="81" bestFit="1" customWidth="1"/>
    <col min="20" max="16384" width="9.140625" style="81"/>
  </cols>
  <sheetData>
    <row r="1" spans="1:33" ht="13.5" customHeight="1" x14ac:dyDescent="0.2">
      <c r="B1" s="510" t="s">
        <v>455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</row>
    <row r="2" spans="1:33" ht="13.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356"/>
      <c r="L2" s="95"/>
      <c r="M2" s="95"/>
      <c r="N2" s="356"/>
      <c r="O2" s="95"/>
      <c r="P2" s="95"/>
      <c r="Q2" s="356"/>
      <c r="R2" s="95"/>
      <c r="S2" s="95"/>
    </row>
    <row r="3" spans="1:33" ht="12.75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33" ht="58.15" customHeight="1" x14ac:dyDescent="0.2">
      <c r="A4" s="541" t="s">
        <v>4</v>
      </c>
      <c r="B4" s="545" t="s">
        <v>187</v>
      </c>
      <c r="C4" s="545"/>
      <c r="D4" s="545"/>
      <c r="E4" s="544" t="s">
        <v>186</v>
      </c>
      <c r="F4" s="545"/>
      <c r="G4" s="546"/>
      <c r="H4" s="547" t="s">
        <v>298</v>
      </c>
      <c r="I4" s="547"/>
      <c r="J4" s="547"/>
      <c r="K4" s="547" t="s">
        <v>326</v>
      </c>
      <c r="L4" s="547"/>
      <c r="M4" s="547"/>
      <c r="N4" s="544" t="s">
        <v>243</v>
      </c>
      <c r="O4" s="545"/>
      <c r="P4" s="546"/>
      <c r="Q4" s="547" t="s">
        <v>384</v>
      </c>
      <c r="R4" s="547"/>
      <c r="S4" s="547"/>
    </row>
    <row r="5" spans="1:33" ht="30.6" customHeight="1" x14ac:dyDescent="0.2">
      <c r="A5" s="542"/>
      <c r="B5" s="303">
        <v>2027</v>
      </c>
      <c r="C5" s="303">
        <v>2028</v>
      </c>
      <c r="D5" s="99">
        <v>2029</v>
      </c>
      <c r="E5" s="350">
        <v>2027</v>
      </c>
      <c r="F5" s="350">
        <v>2028</v>
      </c>
      <c r="G5" s="99">
        <v>2029</v>
      </c>
      <c r="H5" s="211">
        <v>2024</v>
      </c>
      <c r="I5" s="211">
        <v>2025</v>
      </c>
      <c r="J5" s="211">
        <v>2026</v>
      </c>
      <c r="K5" s="357">
        <v>2027</v>
      </c>
      <c r="L5" s="353">
        <v>2028</v>
      </c>
      <c r="M5" s="337">
        <v>2029</v>
      </c>
      <c r="N5" s="357">
        <v>2027</v>
      </c>
      <c r="O5" s="353">
        <v>2028</v>
      </c>
      <c r="P5" s="212">
        <v>2029</v>
      </c>
      <c r="Q5" s="357">
        <v>2027</v>
      </c>
      <c r="R5" s="353">
        <v>2028</v>
      </c>
      <c r="S5" s="212">
        <v>2029</v>
      </c>
    </row>
    <row r="6" spans="1:33" ht="15.75" customHeight="1" x14ac:dyDescent="0.2">
      <c r="A6" s="543"/>
      <c r="B6" s="99" t="s">
        <v>3</v>
      </c>
      <c r="C6" s="99" t="s">
        <v>3</v>
      </c>
      <c r="D6" s="99" t="s">
        <v>3</v>
      </c>
      <c r="E6" s="99" t="s">
        <v>3</v>
      </c>
      <c r="F6" s="99" t="s">
        <v>3</v>
      </c>
      <c r="G6" s="99" t="s">
        <v>3</v>
      </c>
      <c r="H6" s="99" t="s">
        <v>163</v>
      </c>
      <c r="I6" s="99" t="s">
        <v>163</v>
      </c>
      <c r="J6" s="99" t="s">
        <v>163</v>
      </c>
      <c r="K6" s="357" t="s">
        <v>163</v>
      </c>
      <c r="L6" s="99" t="s">
        <v>163</v>
      </c>
      <c r="M6" s="99" t="s">
        <v>163</v>
      </c>
      <c r="N6" s="357" t="s">
        <v>3</v>
      </c>
      <c r="O6" s="99" t="s">
        <v>3</v>
      </c>
      <c r="P6" s="99" t="s">
        <v>3</v>
      </c>
      <c r="Q6" s="98" t="s">
        <v>3</v>
      </c>
      <c r="R6" s="98" t="s">
        <v>3</v>
      </c>
      <c r="S6" s="98" t="s">
        <v>3</v>
      </c>
    </row>
    <row r="7" spans="1:33" ht="14.25" customHeight="1" x14ac:dyDescent="0.2">
      <c r="A7" s="163" t="s">
        <v>165</v>
      </c>
      <c r="B7" s="58">
        <v>2650432.1999999997</v>
      </c>
      <c r="C7" s="58">
        <v>2891688.4000000004</v>
      </c>
      <c r="D7" s="58">
        <v>3059484.1</v>
      </c>
      <c r="E7" s="58">
        <v>762025.4</v>
      </c>
      <c r="F7" s="58">
        <v>670582.30000000005</v>
      </c>
      <c r="G7" s="58">
        <v>737640.6</v>
      </c>
      <c r="H7" s="388">
        <v>0.28750986348566099</v>
      </c>
      <c r="I7" s="388">
        <v>0.23189991701733836</v>
      </c>
      <c r="J7" s="388">
        <v>0.24109966775117411</v>
      </c>
      <c r="K7" s="205">
        <v>0.19550000000000001</v>
      </c>
      <c r="L7" s="205">
        <v>0.18090000000000001</v>
      </c>
      <c r="M7" s="343">
        <v>0.18559999999999999</v>
      </c>
      <c r="N7" s="58">
        <v>518159.5</v>
      </c>
      <c r="O7" s="58">
        <v>523106.4</v>
      </c>
      <c r="P7" s="58">
        <v>567840.19999999995</v>
      </c>
      <c r="Q7" s="58">
        <v>243865.90000000002</v>
      </c>
      <c r="R7" s="58">
        <v>147475.9</v>
      </c>
      <c r="S7" s="58">
        <v>169800.4</v>
      </c>
      <c r="AF7" s="83"/>
      <c r="AG7" s="83"/>
    </row>
    <row r="8" spans="1:33" ht="12.75" x14ac:dyDescent="0.2">
      <c r="A8" s="69" t="s">
        <v>166</v>
      </c>
      <c r="B8" s="58">
        <v>1458231.5999999999</v>
      </c>
      <c r="C8" s="58">
        <v>1575727.1</v>
      </c>
      <c r="D8" s="58">
        <v>1669243.6</v>
      </c>
      <c r="E8" s="58">
        <v>810794.5</v>
      </c>
      <c r="F8" s="58">
        <v>713499.2</v>
      </c>
      <c r="G8" s="58">
        <v>784849.1</v>
      </c>
      <c r="H8" s="388">
        <v>0.55601215883677191</v>
      </c>
      <c r="I8" s="388">
        <v>0.45280632667928344</v>
      </c>
      <c r="J8" s="388">
        <v>0.4701824826526218</v>
      </c>
      <c r="K8" s="343">
        <v>0.37809999999999999</v>
      </c>
      <c r="L8" s="205">
        <v>0.35320000000000001</v>
      </c>
      <c r="M8" s="343">
        <v>0.36199999999999999</v>
      </c>
      <c r="N8" s="58">
        <v>551357.4</v>
      </c>
      <c r="O8" s="58">
        <v>556546.80000000005</v>
      </c>
      <c r="P8" s="58">
        <v>604266.19999999995</v>
      </c>
      <c r="Q8" s="58">
        <v>259437.09999999998</v>
      </c>
      <c r="R8" s="58">
        <v>156952.4</v>
      </c>
      <c r="S8" s="58">
        <v>180582.9</v>
      </c>
      <c r="AF8" s="83"/>
      <c r="AG8" s="83"/>
    </row>
    <row r="9" spans="1:33" ht="12.75" x14ac:dyDescent="0.2">
      <c r="A9" s="163" t="s">
        <v>167</v>
      </c>
      <c r="B9" s="58">
        <v>3962436.1999999997</v>
      </c>
      <c r="C9" s="58">
        <v>4240517.3000000007</v>
      </c>
      <c r="D9" s="58">
        <v>4547479.3</v>
      </c>
      <c r="E9" s="58">
        <v>934999.1</v>
      </c>
      <c r="F9" s="58">
        <v>822799.2</v>
      </c>
      <c r="G9" s="58">
        <v>905079.1</v>
      </c>
      <c r="H9" s="388">
        <v>0.23596571725243173</v>
      </c>
      <c r="I9" s="388">
        <v>0.19403274218454428</v>
      </c>
      <c r="J9" s="388">
        <v>0.1990287454414581</v>
      </c>
      <c r="K9" s="205">
        <v>0.1605</v>
      </c>
      <c r="L9" s="205">
        <v>0.15129999999999999</v>
      </c>
      <c r="M9" s="343">
        <v>0.15329999999999999</v>
      </c>
      <c r="N9" s="58">
        <v>635971</v>
      </c>
      <c r="O9" s="58">
        <v>641590.30000000005</v>
      </c>
      <c r="P9" s="58">
        <v>697128.6</v>
      </c>
      <c r="Q9" s="58">
        <v>299028.09999999998</v>
      </c>
      <c r="R9" s="58">
        <v>181208.9</v>
      </c>
      <c r="S9" s="58">
        <v>207950.5</v>
      </c>
      <c r="AF9" s="83"/>
      <c r="AG9" s="83"/>
    </row>
    <row r="10" spans="1:33" ht="12.75" x14ac:dyDescent="0.2">
      <c r="A10" s="69" t="s">
        <v>168</v>
      </c>
      <c r="B10" s="58">
        <v>35192575.599999994</v>
      </c>
      <c r="C10" s="58">
        <v>38127279.700000003</v>
      </c>
      <c r="D10" s="58">
        <v>41029459.300000004</v>
      </c>
      <c r="E10" s="58">
        <v>1790640.3</v>
      </c>
      <c r="F10" s="58">
        <v>1575763.4</v>
      </c>
      <c r="G10" s="58">
        <v>1733339.8</v>
      </c>
      <c r="H10" s="388">
        <v>5.088119495294912E-2</v>
      </c>
      <c r="I10" s="388">
        <v>4.1329027730242184E-2</v>
      </c>
      <c r="J10" s="388">
        <v>4.2246225750286692E-2</v>
      </c>
      <c r="K10" s="205">
        <v>4.5859306188433681E-2</v>
      </c>
      <c r="L10" s="205">
        <v>3.2199999999999999E-2</v>
      </c>
      <c r="M10" s="343">
        <v>3.2500000000000001E-2</v>
      </c>
      <c r="N10" s="58">
        <v>1613907.0999999999</v>
      </c>
      <c r="O10" s="58">
        <v>1227698.3999999999</v>
      </c>
      <c r="P10" s="58">
        <v>1333457.3999999999</v>
      </c>
      <c r="Q10" s="58">
        <v>176733.20000000019</v>
      </c>
      <c r="R10" s="58">
        <v>348065</v>
      </c>
      <c r="S10" s="58">
        <v>399882.4</v>
      </c>
      <c r="AF10" s="83"/>
      <c r="AG10" s="83"/>
    </row>
    <row r="11" spans="1:33" ht="12.75" x14ac:dyDescent="0.2">
      <c r="A11" s="163" t="s">
        <v>261</v>
      </c>
      <c r="B11" s="58">
        <v>12818878.700000001</v>
      </c>
      <c r="C11" s="58">
        <v>13840600.499999998</v>
      </c>
      <c r="D11" s="58">
        <v>14897466.300000001</v>
      </c>
      <c r="E11" s="58">
        <v>1018647.3</v>
      </c>
      <c r="F11" s="58">
        <v>896409.59999999998</v>
      </c>
      <c r="G11" s="58">
        <v>986050.6</v>
      </c>
      <c r="H11" s="388">
        <v>7.9464618071469845E-2</v>
      </c>
      <c r="I11" s="388">
        <v>6.4766669625353324E-2</v>
      </c>
      <c r="J11" s="388">
        <v>6.6189147882146901E-2</v>
      </c>
      <c r="K11" s="205">
        <v>5.3999999999999999E-2</v>
      </c>
      <c r="L11" s="205">
        <v>5.0500000000000003E-2</v>
      </c>
      <c r="M11" s="343">
        <v>5.0999999999999997E-2</v>
      </c>
      <c r="N11" s="58">
        <v>692219.4</v>
      </c>
      <c r="O11" s="58">
        <v>698950.3</v>
      </c>
      <c r="P11" s="58">
        <v>759770.8</v>
      </c>
      <c r="Q11" s="58">
        <v>326427.90000000002</v>
      </c>
      <c r="R11" s="58">
        <v>197459.3</v>
      </c>
      <c r="S11" s="58">
        <v>226279.8</v>
      </c>
      <c r="AF11" s="83"/>
      <c r="AG11" s="83"/>
    </row>
    <row r="12" spans="1:33" ht="12.75" x14ac:dyDescent="0.2">
      <c r="A12" s="69" t="s">
        <v>170</v>
      </c>
      <c r="B12" s="58">
        <v>24093704</v>
      </c>
      <c r="C12" s="58">
        <v>26742828.400000002</v>
      </c>
      <c r="D12" s="58">
        <v>28970413.299999997</v>
      </c>
      <c r="E12" s="58">
        <v>0</v>
      </c>
      <c r="F12" s="58">
        <v>0</v>
      </c>
      <c r="G12" s="58">
        <v>0</v>
      </c>
      <c r="H12" s="388">
        <v>0</v>
      </c>
      <c r="I12" s="388">
        <v>0</v>
      </c>
      <c r="J12" s="388">
        <v>0</v>
      </c>
      <c r="K12" s="205">
        <v>0</v>
      </c>
      <c r="L12" s="205">
        <v>0</v>
      </c>
      <c r="M12" s="343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AF12" s="83"/>
      <c r="AG12" s="83"/>
    </row>
    <row r="13" spans="1:33" ht="12.75" x14ac:dyDescent="0.2">
      <c r="A13" s="163" t="s">
        <v>171</v>
      </c>
      <c r="B13" s="58">
        <v>4228054.1000000006</v>
      </c>
      <c r="C13" s="58">
        <v>4524764.7</v>
      </c>
      <c r="D13" s="58">
        <v>4852137.8</v>
      </c>
      <c r="E13" s="58">
        <v>406762.1</v>
      </c>
      <c r="F13" s="58">
        <v>357950.6</v>
      </c>
      <c r="G13" s="58">
        <v>393745.7</v>
      </c>
      <c r="H13" s="388">
        <v>9.6205509763936062E-2</v>
      </c>
      <c r="I13" s="388">
        <v>7.9109218651745569E-2</v>
      </c>
      <c r="J13" s="388">
        <v>8.1148911310804081E-2</v>
      </c>
      <c r="K13" s="205">
        <v>0</v>
      </c>
      <c r="L13" s="205">
        <v>0</v>
      </c>
      <c r="M13" s="343">
        <v>0</v>
      </c>
      <c r="N13" s="58">
        <v>0</v>
      </c>
      <c r="O13" s="58">
        <v>0</v>
      </c>
      <c r="P13" s="58">
        <v>0</v>
      </c>
      <c r="Q13" s="58">
        <v>406762.1</v>
      </c>
      <c r="R13" s="58">
        <v>357950.6</v>
      </c>
      <c r="S13" s="58">
        <v>393745.7</v>
      </c>
      <c r="AF13" s="83"/>
      <c r="AG13" s="83"/>
    </row>
    <row r="14" spans="1:33" ht="12.75" x14ac:dyDescent="0.2">
      <c r="A14" s="163" t="s">
        <v>172</v>
      </c>
      <c r="B14" s="58">
        <v>6102587.4999999991</v>
      </c>
      <c r="C14" s="58">
        <v>6609584.5999999987</v>
      </c>
      <c r="D14" s="58">
        <v>7113272</v>
      </c>
      <c r="E14" s="58">
        <v>794779.9</v>
      </c>
      <c r="F14" s="58">
        <v>699406.3</v>
      </c>
      <c r="G14" s="58">
        <v>769347</v>
      </c>
      <c r="H14" s="388">
        <v>0.13023654310569086</v>
      </c>
      <c r="I14" s="388">
        <v>0.10581698281008464</v>
      </c>
      <c r="J14" s="388">
        <v>0.10815655580160578</v>
      </c>
      <c r="K14" s="205">
        <v>0</v>
      </c>
      <c r="L14" s="205">
        <v>0</v>
      </c>
      <c r="M14" s="343">
        <v>0</v>
      </c>
      <c r="N14" s="58">
        <v>0</v>
      </c>
      <c r="O14" s="58">
        <v>0</v>
      </c>
      <c r="P14" s="58">
        <v>0</v>
      </c>
      <c r="Q14" s="58">
        <v>794779.9</v>
      </c>
      <c r="R14" s="58">
        <v>699406.3</v>
      </c>
      <c r="S14" s="58">
        <v>769347</v>
      </c>
      <c r="AF14" s="83"/>
      <c r="AG14" s="83"/>
    </row>
    <row r="15" spans="1:33" ht="12.75" x14ac:dyDescent="0.2">
      <c r="A15" s="163" t="s">
        <v>173</v>
      </c>
      <c r="B15" s="58">
        <v>920593</v>
      </c>
      <c r="C15" s="58">
        <v>985196.79999999993</v>
      </c>
      <c r="D15" s="58">
        <v>1056477.7</v>
      </c>
      <c r="E15" s="58">
        <v>563223</v>
      </c>
      <c r="F15" s="58">
        <v>495636.2</v>
      </c>
      <c r="G15" s="58">
        <v>545199.80000000005</v>
      </c>
      <c r="H15" s="388">
        <v>0.61180456510097292</v>
      </c>
      <c r="I15" s="388">
        <v>0.50308344485081569</v>
      </c>
      <c r="J15" s="388">
        <v>0.51605424326514426</v>
      </c>
      <c r="K15" s="343">
        <v>0.38</v>
      </c>
      <c r="L15" s="343">
        <v>0.38</v>
      </c>
      <c r="M15" s="343">
        <v>0.38</v>
      </c>
      <c r="N15" s="58">
        <v>349825.3</v>
      </c>
      <c r="O15" s="58">
        <v>374374.8</v>
      </c>
      <c r="P15" s="58">
        <v>401461.5</v>
      </c>
      <c r="Q15" s="58">
        <v>213397.7</v>
      </c>
      <c r="R15" s="58">
        <v>121261.4</v>
      </c>
      <c r="S15" s="58">
        <v>143738.29999999999</v>
      </c>
      <c r="AF15" s="83"/>
      <c r="AG15" s="83"/>
    </row>
    <row r="16" spans="1:33" ht="12.75" x14ac:dyDescent="0.2">
      <c r="A16" s="163" t="s">
        <v>174</v>
      </c>
      <c r="B16" s="58">
        <v>8639085.6000000015</v>
      </c>
      <c r="C16" s="58">
        <v>9321719.2000000011</v>
      </c>
      <c r="D16" s="58">
        <v>10055894.199999999</v>
      </c>
      <c r="E16" s="58">
        <v>110093.5</v>
      </c>
      <c r="F16" s="58">
        <v>96882.4</v>
      </c>
      <c r="G16" s="58">
        <v>106570.6</v>
      </c>
      <c r="H16" s="388">
        <v>1.2743651943904801E-2</v>
      </c>
      <c r="I16" s="388">
        <v>1.039319013170875E-2</v>
      </c>
      <c r="J16" s="388">
        <v>1.059782430885162E-2</v>
      </c>
      <c r="K16" s="205">
        <v>8.6999999999999994E-3</v>
      </c>
      <c r="L16" s="205">
        <v>8.0999999999999996E-3</v>
      </c>
      <c r="M16" s="343">
        <v>8.2000000000000007E-3</v>
      </c>
      <c r="N16" s="58">
        <v>74991.199999999997</v>
      </c>
      <c r="O16" s="58">
        <v>75505.899999999994</v>
      </c>
      <c r="P16" s="58">
        <v>82458.3</v>
      </c>
      <c r="Q16" s="58">
        <v>35102.300000000003</v>
      </c>
      <c r="R16" s="58">
        <v>21376.5</v>
      </c>
      <c r="S16" s="58">
        <v>24112.3</v>
      </c>
      <c r="AF16" s="83"/>
      <c r="AG16" s="83"/>
    </row>
    <row r="17" spans="1:33" ht="12.75" x14ac:dyDescent="0.2">
      <c r="A17" s="163" t="s">
        <v>175</v>
      </c>
      <c r="B17" s="58">
        <v>3747224.4</v>
      </c>
      <c r="C17" s="58">
        <v>4039994.6000000006</v>
      </c>
      <c r="D17" s="58">
        <v>4331434.5999999996</v>
      </c>
      <c r="E17" s="58">
        <v>964897.8</v>
      </c>
      <c r="F17" s="58">
        <v>849110.1</v>
      </c>
      <c r="G17" s="58">
        <v>934021.1</v>
      </c>
      <c r="H17" s="388">
        <v>0.25749666873433041</v>
      </c>
      <c r="I17" s="388">
        <v>0.21017604825511396</v>
      </c>
      <c r="J17" s="388">
        <v>0.21563781662546633</v>
      </c>
      <c r="K17" s="205">
        <v>0.17510000000000001</v>
      </c>
      <c r="L17" s="205">
        <v>0.16389999999999999</v>
      </c>
      <c r="M17" s="343">
        <v>0.16600000000000001</v>
      </c>
      <c r="N17" s="58">
        <v>656139</v>
      </c>
      <c r="O17" s="58">
        <v>662155.1</v>
      </c>
      <c r="P17" s="58">
        <v>719018.1</v>
      </c>
      <c r="Q17" s="58">
        <v>308758.80000000005</v>
      </c>
      <c r="R17" s="58">
        <v>186955</v>
      </c>
      <c r="S17" s="58">
        <v>215003</v>
      </c>
      <c r="AF17" s="83"/>
      <c r="AG17" s="83"/>
    </row>
    <row r="18" spans="1:33" ht="12.75" x14ac:dyDescent="0.2">
      <c r="A18" s="163" t="s">
        <v>176</v>
      </c>
      <c r="B18" s="58">
        <v>873326.6</v>
      </c>
      <c r="C18" s="58">
        <v>934617.59999999998</v>
      </c>
      <c r="D18" s="58">
        <v>1002304.8</v>
      </c>
      <c r="E18" s="58">
        <v>704479.4</v>
      </c>
      <c r="F18" s="58">
        <v>619941.80000000005</v>
      </c>
      <c r="G18" s="58">
        <v>681936</v>
      </c>
      <c r="H18" s="388">
        <v>0.80666202082932092</v>
      </c>
      <c r="I18" s="388">
        <v>0.66331064169987819</v>
      </c>
      <c r="J18" s="388">
        <v>0.6803678880915266</v>
      </c>
      <c r="K18" s="343">
        <v>0.38</v>
      </c>
      <c r="L18" s="343">
        <v>0.38</v>
      </c>
      <c r="M18" s="343">
        <v>0.38</v>
      </c>
      <c r="N18" s="58">
        <v>331864.09999999998</v>
      </c>
      <c r="O18" s="58">
        <v>355154.7</v>
      </c>
      <c r="P18" s="58">
        <v>380875.8</v>
      </c>
      <c r="Q18" s="58">
        <v>372615.30000000005</v>
      </c>
      <c r="R18" s="58">
        <v>264787.09999999998</v>
      </c>
      <c r="S18" s="58">
        <v>301060.2</v>
      </c>
      <c r="AF18" s="83"/>
      <c r="AG18" s="83"/>
    </row>
    <row r="19" spans="1:33" ht="12.75" x14ac:dyDescent="0.2">
      <c r="A19" s="163" t="s">
        <v>177</v>
      </c>
      <c r="B19" s="58">
        <v>3269720.2</v>
      </c>
      <c r="C19" s="58">
        <v>3581364.5</v>
      </c>
      <c r="D19" s="58">
        <v>3847329.6</v>
      </c>
      <c r="E19" s="58">
        <v>729626.5</v>
      </c>
      <c r="F19" s="58">
        <v>642071.4</v>
      </c>
      <c r="G19" s="58">
        <v>706278.5</v>
      </c>
      <c r="H19" s="388">
        <v>0.2231464637249389</v>
      </c>
      <c r="I19" s="388">
        <v>0.17928122088662019</v>
      </c>
      <c r="J19" s="388">
        <v>0.18357629146200521</v>
      </c>
      <c r="K19" s="205">
        <v>0.1517</v>
      </c>
      <c r="L19" s="205">
        <v>0.13980000000000001</v>
      </c>
      <c r="M19" s="343">
        <v>0.1414</v>
      </c>
      <c r="N19" s="58">
        <v>496016.6</v>
      </c>
      <c r="O19" s="58">
        <v>500674.8</v>
      </c>
      <c r="P19" s="58">
        <v>544012.4</v>
      </c>
      <c r="Q19" s="58">
        <v>233609.90000000002</v>
      </c>
      <c r="R19" s="58">
        <v>141396.6</v>
      </c>
      <c r="S19" s="58">
        <v>162266.1</v>
      </c>
      <c r="AF19" s="83"/>
      <c r="AG19" s="83"/>
    </row>
    <row r="20" spans="1:33" ht="12.75" x14ac:dyDescent="0.2">
      <c r="A20" s="163" t="s">
        <v>178</v>
      </c>
      <c r="B20" s="58">
        <v>1134392</v>
      </c>
      <c r="C20" s="58">
        <v>1220003.1000000001</v>
      </c>
      <c r="D20" s="58">
        <v>1307092.1000000003</v>
      </c>
      <c r="E20" s="58">
        <v>543936.80000000005</v>
      </c>
      <c r="F20" s="58">
        <v>478664.4</v>
      </c>
      <c r="G20" s="58">
        <v>526530.9</v>
      </c>
      <c r="H20" s="388">
        <v>0.47949632931120817</v>
      </c>
      <c r="I20" s="388">
        <v>0.39234687190548939</v>
      </c>
      <c r="J20" s="388">
        <v>0.40282616657234782</v>
      </c>
      <c r="K20" s="205">
        <v>0.3261</v>
      </c>
      <c r="L20" s="205">
        <v>0.30599999999999999</v>
      </c>
      <c r="M20" s="343">
        <v>0.31019999999999998</v>
      </c>
      <c r="N20" s="58">
        <v>369925.2</v>
      </c>
      <c r="O20" s="58">
        <v>373320.9</v>
      </c>
      <c r="P20" s="58">
        <v>405460</v>
      </c>
      <c r="Q20" s="58">
        <v>174011.60000000003</v>
      </c>
      <c r="R20" s="58">
        <v>105343.5</v>
      </c>
      <c r="S20" s="58">
        <v>121070.9</v>
      </c>
      <c r="AF20" s="83"/>
      <c r="AG20" s="83"/>
    </row>
    <row r="21" spans="1:33" ht="12.75" x14ac:dyDescent="0.2">
      <c r="A21" s="163" t="s">
        <v>179</v>
      </c>
      <c r="B21" s="58">
        <v>2745531.3000000003</v>
      </c>
      <c r="C21" s="58">
        <v>2970457.5000000005</v>
      </c>
      <c r="D21" s="58">
        <v>3187296.2</v>
      </c>
      <c r="E21" s="58">
        <v>691225.5</v>
      </c>
      <c r="F21" s="58">
        <v>608278.5</v>
      </c>
      <c r="G21" s="58">
        <v>669106.30000000005</v>
      </c>
      <c r="H21" s="388">
        <v>0.25176383893346982</v>
      </c>
      <c r="I21" s="388">
        <v>0.20477603197487251</v>
      </c>
      <c r="J21" s="388">
        <v>0.20992912425271301</v>
      </c>
      <c r="K21" s="205">
        <v>0</v>
      </c>
      <c r="L21" s="205">
        <v>0</v>
      </c>
      <c r="M21" s="343">
        <v>0</v>
      </c>
      <c r="N21" s="58">
        <v>0</v>
      </c>
      <c r="O21" s="58">
        <v>0</v>
      </c>
      <c r="P21" s="58">
        <v>0</v>
      </c>
      <c r="Q21" s="58">
        <v>691225.5</v>
      </c>
      <c r="R21" s="58">
        <v>608278.5</v>
      </c>
      <c r="S21" s="58">
        <v>669106.30000000005</v>
      </c>
      <c r="AF21" s="83"/>
      <c r="AG21" s="83"/>
    </row>
    <row r="22" spans="1:33" ht="13.9" customHeight="1" x14ac:dyDescent="0.2">
      <c r="A22" s="163" t="s">
        <v>260</v>
      </c>
      <c r="B22" s="58">
        <v>7396676.4000000013</v>
      </c>
      <c r="C22" s="58">
        <v>7979169.0999999996</v>
      </c>
      <c r="D22" s="58">
        <v>8555302.9000000004</v>
      </c>
      <c r="E22" s="58">
        <v>864715.6</v>
      </c>
      <c r="F22" s="58">
        <v>760949.8</v>
      </c>
      <c r="G22" s="58">
        <v>837044.7</v>
      </c>
      <c r="H22" s="388">
        <v>0.11690596603631326</v>
      </c>
      <c r="I22" s="388">
        <v>9.5367047679187564E-2</v>
      </c>
      <c r="J22" s="388">
        <v>9.7839282814872627E-2</v>
      </c>
      <c r="K22" s="205">
        <v>7.9500000000000001E-2</v>
      </c>
      <c r="L22" s="205">
        <v>7.4399999999999994E-2</v>
      </c>
      <c r="M22" s="343">
        <v>7.5300000000000006E-2</v>
      </c>
      <c r="N22" s="58">
        <v>588035.80000000005</v>
      </c>
      <c r="O22" s="58">
        <v>593650.19999999995</v>
      </c>
      <c r="P22" s="58">
        <v>644214.30000000005</v>
      </c>
      <c r="Q22" s="58">
        <v>276679.79999999993</v>
      </c>
      <c r="R22" s="58">
        <v>167299.6</v>
      </c>
      <c r="S22" s="58">
        <v>192830.4</v>
      </c>
      <c r="AF22" s="83"/>
      <c r="AG22" s="83"/>
    </row>
    <row r="23" spans="1:33" ht="19.149999999999999" customHeight="1" x14ac:dyDescent="0.2">
      <c r="A23" s="163" t="s">
        <v>352</v>
      </c>
      <c r="B23" s="58">
        <v>12102118</v>
      </c>
      <c r="C23" s="58">
        <v>13115196.5</v>
      </c>
      <c r="D23" s="58">
        <v>14143942.199999999</v>
      </c>
      <c r="E23" s="58">
        <v>2257269.4</v>
      </c>
      <c r="F23" s="58">
        <v>1986397</v>
      </c>
      <c r="G23" s="58">
        <v>1924324</v>
      </c>
      <c r="H23" s="388"/>
      <c r="I23" s="388"/>
      <c r="J23" s="388"/>
      <c r="K23" s="205">
        <v>0.11232829658411857</v>
      </c>
      <c r="L23" s="205">
        <v>0.11517015395080051</v>
      </c>
      <c r="M23" s="343">
        <v>0.1048</v>
      </c>
      <c r="N23" s="58">
        <v>1359410.2999999998</v>
      </c>
      <c r="O23" s="58">
        <v>1510479.2</v>
      </c>
      <c r="P23" s="58">
        <v>1482285.1</v>
      </c>
      <c r="Q23" s="58">
        <v>897859.10000000009</v>
      </c>
      <c r="R23" s="58">
        <v>475917.8</v>
      </c>
      <c r="S23" s="58">
        <v>442038.9</v>
      </c>
      <c r="AF23" s="83"/>
      <c r="AG23" s="83"/>
    </row>
    <row r="24" spans="1:33" ht="14.25" customHeight="1" x14ac:dyDescent="0.2">
      <c r="A24" s="69" t="s">
        <v>180</v>
      </c>
      <c r="B24" s="58">
        <v>7675705.5999999996</v>
      </c>
      <c r="C24" s="58">
        <v>8347208.4000000004</v>
      </c>
      <c r="D24" s="58">
        <v>8965270</v>
      </c>
      <c r="E24" s="58">
        <v>151789</v>
      </c>
      <c r="F24" s="58">
        <v>133574.29999999999</v>
      </c>
      <c r="G24" s="58">
        <v>292610.7</v>
      </c>
      <c r="H24" s="388">
        <v>1.9775250369164759E-2</v>
      </c>
      <c r="I24" s="388">
        <v>1.6002272088953714E-2</v>
      </c>
      <c r="J24" s="388">
        <v>3.2638247370129402E-2</v>
      </c>
      <c r="K24" s="205">
        <v>1.34E-2</v>
      </c>
      <c r="L24" s="205">
        <v>1.2500000000000001E-2</v>
      </c>
      <c r="M24" s="343">
        <v>2.5100000000000001E-2</v>
      </c>
      <c r="N24" s="58">
        <v>102854.5</v>
      </c>
      <c r="O24" s="58">
        <v>104340.1</v>
      </c>
      <c r="P24" s="58">
        <v>225028.3</v>
      </c>
      <c r="Q24" s="58">
        <v>48934.5</v>
      </c>
      <c r="R24" s="58">
        <v>29234.2</v>
      </c>
      <c r="S24" s="58">
        <v>67582.399999999994</v>
      </c>
      <c r="AF24" s="83"/>
      <c r="AG24" s="83"/>
    </row>
    <row r="25" spans="1:33" ht="24.6" customHeight="1" x14ac:dyDescent="0.2">
      <c r="A25" s="69" t="s">
        <v>244</v>
      </c>
      <c r="B25" s="58"/>
      <c r="C25" s="58"/>
      <c r="D25" s="58"/>
      <c r="E25" s="58"/>
      <c r="F25" s="58">
        <v>3101979.3000000003</v>
      </c>
      <c r="G25" s="58">
        <v>3383418.6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>
        <v>3101979.3000000003</v>
      </c>
      <c r="S25" s="58">
        <v>3383418.6</v>
      </c>
      <c r="AF25" s="83"/>
      <c r="AG25" s="83"/>
    </row>
    <row r="26" spans="1:33" ht="19.5" customHeight="1" x14ac:dyDescent="0.2">
      <c r="A26" s="50" t="s">
        <v>164</v>
      </c>
      <c r="B26" s="58">
        <v>139011273</v>
      </c>
      <c r="C26" s="58">
        <v>151047917.99999997</v>
      </c>
      <c r="D26" s="58">
        <v>162591299.99999997</v>
      </c>
      <c r="E26" s="58">
        <v>14099905.1</v>
      </c>
      <c r="F26" s="58">
        <v>15509895.800000003</v>
      </c>
      <c r="G26" s="58">
        <v>16917093.099999998</v>
      </c>
      <c r="H26" s="388">
        <v>0.10142994014593334</v>
      </c>
      <c r="I26" s="388">
        <v>8.2145564561836623E-2</v>
      </c>
      <c r="J26" s="388">
        <v>8.3237384165081404E-2</v>
      </c>
      <c r="K26" s="388">
        <v>6.0000000143873217E-2</v>
      </c>
      <c r="L26" s="388">
        <v>5.427117439645876E-2</v>
      </c>
      <c r="M26" s="388">
        <v>5.4414209124350452E-2</v>
      </c>
      <c r="N26" s="58">
        <v>8340676.3999999994</v>
      </c>
      <c r="O26" s="58">
        <v>8197547.9000000004</v>
      </c>
      <c r="P26" s="58">
        <v>8847277</v>
      </c>
      <c r="Q26" s="58">
        <v>5759228.6999999993</v>
      </c>
      <c r="R26" s="58">
        <v>7312347.9000000004</v>
      </c>
      <c r="S26" s="58">
        <v>8069816.0999999996</v>
      </c>
      <c r="AF26" s="83"/>
      <c r="AG26" s="83"/>
    </row>
  </sheetData>
  <mergeCells count="8">
    <mergeCell ref="A4:A6"/>
    <mergeCell ref="E4:G4"/>
    <mergeCell ref="B4:D4"/>
    <mergeCell ref="Q4:S4"/>
    <mergeCell ref="B1:S1"/>
    <mergeCell ref="H4:J4"/>
    <mergeCell ref="K4:M4"/>
    <mergeCell ref="N4:P4"/>
  </mergeCells>
  <phoneticPr fontId="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72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65" sqref="O65"/>
    </sheetView>
  </sheetViews>
  <sheetFormatPr defaultColWidth="9.140625" defaultRowHeight="12.75" x14ac:dyDescent="0.2"/>
  <cols>
    <col min="1" max="1" width="34.42578125" style="20" customWidth="1"/>
    <col min="2" max="2" width="23.5703125" style="86" customWidth="1"/>
    <col min="3" max="3" width="11.7109375" style="20" customWidth="1"/>
    <col min="4" max="4" width="12.42578125" style="20" customWidth="1"/>
    <col min="5" max="5" width="11.7109375" style="20" customWidth="1"/>
    <col min="6" max="6" width="11.85546875" style="20" customWidth="1"/>
    <col min="7" max="7" width="13.140625" style="20" bestFit="1" customWidth="1"/>
    <col min="8" max="8" width="8.7109375" style="20" customWidth="1"/>
    <col min="9" max="9" width="11.28515625" style="20" customWidth="1"/>
    <col min="10" max="10" width="14.140625" style="20" customWidth="1"/>
    <col min="11" max="11" width="13.140625" style="20" customWidth="1"/>
    <col min="12" max="12" width="17.5703125" style="20" customWidth="1"/>
    <col min="13" max="16384" width="9.140625" style="20"/>
  </cols>
  <sheetData>
    <row r="1" spans="1:12" ht="28.15" customHeight="1" x14ac:dyDescent="0.2">
      <c r="A1" s="70"/>
      <c r="B1" s="411" t="s">
        <v>426</v>
      </c>
      <c r="C1" s="411"/>
      <c r="D1" s="411"/>
      <c r="E1" s="411"/>
      <c r="F1" s="411"/>
      <c r="G1" s="411"/>
      <c r="H1" s="411"/>
      <c r="I1" s="411"/>
      <c r="J1" s="411"/>
      <c r="K1" s="411"/>
      <c r="L1" s="411"/>
    </row>
    <row r="2" spans="1:12" x14ac:dyDescent="0.2">
      <c r="A2" s="70"/>
      <c r="B2" s="100"/>
      <c r="C2" s="70"/>
      <c r="D2" s="70"/>
      <c r="E2" s="70"/>
      <c r="F2" s="70"/>
      <c r="G2" s="70"/>
      <c r="H2" s="70"/>
      <c r="I2" s="129"/>
      <c r="J2" s="130"/>
      <c r="K2" s="70"/>
      <c r="L2" s="70"/>
    </row>
    <row r="3" spans="1:12" s="81" customFormat="1" ht="90" customHeight="1" x14ac:dyDescent="0.2">
      <c r="A3" s="423" t="s">
        <v>213</v>
      </c>
      <c r="B3" s="423" t="s">
        <v>214</v>
      </c>
      <c r="C3" s="228" t="s">
        <v>400</v>
      </c>
      <c r="D3" s="141" t="s">
        <v>230</v>
      </c>
      <c r="E3" s="141" t="s">
        <v>216</v>
      </c>
      <c r="F3" s="141" t="s">
        <v>181</v>
      </c>
      <c r="G3" s="140" t="s">
        <v>375</v>
      </c>
      <c r="H3" s="141" t="s">
        <v>6</v>
      </c>
      <c r="I3" s="141" t="s">
        <v>332</v>
      </c>
      <c r="J3" s="141" t="s">
        <v>285</v>
      </c>
      <c r="K3" s="141" t="s">
        <v>287</v>
      </c>
      <c r="L3" s="425" t="s">
        <v>272</v>
      </c>
    </row>
    <row r="4" spans="1:12" s="81" customFormat="1" ht="23.45" customHeight="1" x14ac:dyDescent="0.2">
      <c r="A4" s="424"/>
      <c r="B4" s="424"/>
      <c r="C4" s="140" t="s">
        <v>292</v>
      </c>
      <c r="D4" s="140" t="s">
        <v>295</v>
      </c>
      <c r="E4" s="140" t="s">
        <v>294</v>
      </c>
      <c r="F4" s="140" t="s">
        <v>291</v>
      </c>
      <c r="G4" s="140" t="s">
        <v>296</v>
      </c>
      <c r="H4" s="140" t="s">
        <v>290</v>
      </c>
      <c r="I4" s="140" t="s">
        <v>289</v>
      </c>
      <c r="J4" s="140" t="s">
        <v>286</v>
      </c>
      <c r="K4" s="140" t="s">
        <v>288</v>
      </c>
      <c r="L4" s="426"/>
    </row>
    <row r="5" spans="1:12" s="81" customFormat="1" ht="35.450000000000003" customHeight="1" x14ac:dyDescent="0.2">
      <c r="A5" s="142">
        <v>1</v>
      </c>
      <c r="B5" s="143">
        <v>2</v>
      </c>
      <c r="C5" s="94">
        <v>3</v>
      </c>
      <c r="D5" s="94">
        <v>4</v>
      </c>
      <c r="E5" s="94" t="s">
        <v>293</v>
      </c>
      <c r="F5" s="144" t="s">
        <v>226</v>
      </c>
      <c r="G5" s="82">
        <v>7</v>
      </c>
      <c r="H5" s="94" t="s">
        <v>224</v>
      </c>
      <c r="I5" s="94" t="s">
        <v>225</v>
      </c>
      <c r="J5" s="145" t="s">
        <v>304</v>
      </c>
      <c r="K5" s="145">
        <v>11</v>
      </c>
      <c r="L5" s="145" t="s">
        <v>297</v>
      </c>
    </row>
    <row r="6" spans="1:12" x14ac:dyDescent="0.2">
      <c r="A6" s="110" t="s">
        <v>9</v>
      </c>
      <c r="B6" s="112" t="s">
        <v>165</v>
      </c>
      <c r="C6" s="320">
        <v>15761.3</v>
      </c>
      <c r="D6" s="132">
        <v>0.9744405314794895</v>
      </c>
      <c r="E6" s="132">
        <v>1.0190339629345295</v>
      </c>
      <c r="F6" s="103">
        <v>0.97892552839288283</v>
      </c>
      <c r="G6" s="59">
        <v>103254.5</v>
      </c>
      <c r="H6" s="103">
        <v>0.5311694344068727</v>
      </c>
      <c r="I6" s="103">
        <v>0.54260453834409828</v>
      </c>
      <c r="J6" s="133">
        <v>0.44775609398601018</v>
      </c>
      <c r="K6" s="97">
        <v>2.0082886505164459</v>
      </c>
      <c r="L6" s="59">
        <v>49021.4</v>
      </c>
    </row>
    <row r="7" spans="1:12" x14ac:dyDescent="0.2">
      <c r="A7" s="110" t="s">
        <v>12</v>
      </c>
      <c r="B7" s="112" t="s">
        <v>165</v>
      </c>
      <c r="C7" s="320">
        <v>5388.3</v>
      </c>
      <c r="D7" s="132">
        <v>0.9744405314794895</v>
      </c>
      <c r="E7" s="132">
        <v>1.055676187294694</v>
      </c>
      <c r="F7" s="103">
        <v>1.0141255414915327</v>
      </c>
      <c r="G7" s="59">
        <v>17826.5</v>
      </c>
      <c r="H7" s="103">
        <v>0.26824426117567313</v>
      </c>
      <c r="I7" s="103">
        <v>0.26450794324847682</v>
      </c>
      <c r="J7" s="133">
        <v>0.74588128031585954</v>
      </c>
      <c r="K7" s="97">
        <v>3.3454484037414773</v>
      </c>
      <c r="L7" s="59">
        <v>27917.3</v>
      </c>
    </row>
    <row r="8" spans="1:12" x14ac:dyDescent="0.2">
      <c r="A8" s="110" t="s">
        <v>13</v>
      </c>
      <c r="B8" s="112" t="s">
        <v>165</v>
      </c>
      <c r="C8" s="320">
        <v>20053.3</v>
      </c>
      <c r="D8" s="132">
        <v>0.9744405314794895</v>
      </c>
      <c r="E8" s="132">
        <v>1.0149601312502181</v>
      </c>
      <c r="F8" s="103">
        <v>0.97501203975638639</v>
      </c>
      <c r="G8" s="59">
        <v>217987</v>
      </c>
      <c r="H8" s="103">
        <v>0.88137528289863354</v>
      </c>
      <c r="I8" s="103">
        <v>0.90396348656253656</v>
      </c>
      <c r="J8" s="133">
        <v>9.3636756857752843E-2</v>
      </c>
      <c r="K8" s="97">
        <v>0.41998230419275662</v>
      </c>
      <c r="L8" s="59">
        <v>13043.2</v>
      </c>
    </row>
    <row r="9" spans="1:12" x14ac:dyDescent="0.2">
      <c r="A9" s="110" t="s">
        <v>17</v>
      </c>
      <c r="B9" s="134" t="s">
        <v>166</v>
      </c>
      <c r="C9" s="320">
        <v>11578</v>
      </c>
      <c r="D9" s="132">
        <v>0.95942719812429489</v>
      </c>
      <c r="E9" s="132">
        <v>1.0259112109172568</v>
      </c>
      <c r="F9" s="103">
        <v>0.97034787040421822</v>
      </c>
      <c r="G9" s="59">
        <v>89022.9</v>
      </c>
      <c r="H9" s="103">
        <v>0.6234251464583036</v>
      </c>
      <c r="I9" s="103">
        <v>0.64247592587450431</v>
      </c>
      <c r="J9" s="133">
        <v>0.34692272394591461</v>
      </c>
      <c r="K9" s="97">
        <v>1.5560278876485798</v>
      </c>
      <c r="L9" s="59">
        <v>27900.9</v>
      </c>
    </row>
    <row r="10" spans="1:12" x14ac:dyDescent="0.2">
      <c r="A10" s="110" t="s">
        <v>23</v>
      </c>
      <c r="B10" s="134" t="s">
        <v>167</v>
      </c>
      <c r="C10" s="320">
        <v>37610.300000000003</v>
      </c>
      <c r="D10" s="132">
        <v>0.99408881604445021</v>
      </c>
      <c r="E10" s="132">
        <v>1.0079765383418904</v>
      </c>
      <c r="F10" s="103">
        <v>0.98782785183540611</v>
      </c>
      <c r="G10" s="59">
        <v>496541.4</v>
      </c>
      <c r="H10" s="103">
        <v>1.0704460656941672</v>
      </c>
      <c r="I10" s="103">
        <v>1.0836362466448528</v>
      </c>
      <c r="J10" s="133">
        <v>0</v>
      </c>
      <c r="K10" s="97">
        <v>0</v>
      </c>
      <c r="L10" s="59">
        <v>0</v>
      </c>
    </row>
    <row r="11" spans="1:12" x14ac:dyDescent="0.2">
      <c r="A11" s="110" t="s">
        <v>28</v>
      </c>
      <c r="B11" s="134" t="s">
        <v>167</v>
      </c>
      <c r="C11" s="320">
        <v>7195</v>
      </c>
      <c r="D11" s="132">
        <v>0.99408881604445021</v>
      </c>
      <c r="E11" s="132">
        <v>1.0416956219596942</v>
      </c>
      <c r="F11" s="103">
        <v>1.0208729165457673</v>
      </c>
      <c r="G11" s="59">
        <v>49050.2</v>
      </c>
      <c r="H11" s="103">
        <v>0.55274663551279835</v>
      </c>
      <c r="I11" s="103">
        <v>0.54144509718513811</v>
      </c>
      <c r="J11" s="133">
        <v>0.46812628103296894</v>
      </c>
      <c r="K11" s="97">
        <v>2.0996536056890776</v>
      </c>
      <c r="L11" s="59">
        <v>23396.2</v>
      </c>
    </row>
    <row r="12" spans="1:12" x14ac:dyDescent="0.2">
      <c r="A12" s="110" t="s">
        <v>34</v>
      </c>
      <c r="B12" s="134" t="s">
        <v>167</v>
      </c>
      <c r="C12" s="320">
        <v>12947.7</v>
      </c>
      <c r="D12" s="132">
        <v>0.99408881604445021</v>
      </c>
      <c r="E12" s="132">
        <v>1.0231701383257259</v>
      </c>
      <c r="F12" s="103">
        <v>1.0027177432790779</v>
      </c>
      <c r="G12" s="59">
        <v>108443</v>
      </c>
      <c r="H12" s="103">
        <v>0.67908637791363213</v>
      </c>
      <c r="I12" s="103">
        <v>0.6772457976986529</v>
      </c>
      <c r="J12" s="133">
        <v>0.32363136536544573</v>
      </c>
      <c r="K12" s="97">
        <v>1.4515608089856016</v>
      </c>
      <c r="L12" s="59">
        <v>29106.799999999999</v>
      </c>
    </row>
    <row r="13" spans="1:12" s="263" customFormat="1" x14ac:dyDescent="0.2">
      <c r="A13" s="172" t="s">
        <v>368</v>
      </c>
      <c r="B13" s="262" t="s">
        <v>168</v>
      </c>
      <c r="C13" s="320">
        <v>35712</v>
      </c>
      <c r="D13" s="132">
        <v>0.99853990836487017</v>
      </c>
      <c r="E13" s="132">
        <v>1.0084005376344085</v>
      </c>
      <c r="F13" s="103">
        <v>0.99266829471420726</v>
      </c>
      <c r="G13" s="59">
        <v>739732.8</v>
      </c>
      <c r="H13" s="103">
        <v>1.6794876958070923</v>
      </c>
      <c r="I13" s="103">
        <v>1.6918921504293867</v>
      </c>
      <c r="J13" s="133">
        <v>0</v>
      </c>
      <c r="K13" s="97">
        <v>0</v>
      </c>
      <c r="L13" s="59">
        <v>0</v>
      </c>
    </row>
    <row r="14" spans="1:12" s="263" customFormat="1" x14ac:dyDescent="0.2">
      <c r="A14" s="110" t="s">
        <v>38</v>
      </c>
      <c r="B14" s="262" t="s">
        <v>168</v>
      </c>
      <c r="C14" s="320">
        <v>79211</v>
      </c>
      <c r="D14" s="132">
        <v>0.99853990836487017</v>
      </c>
      <c r="E14" s="132">
        <v>1.0037873527666612</v>
      </c>
      <c r="F14" s="103">
        <v>0.9881270809950925</v>
      </c>
      <c r="G14" s="59">
        <v>1594303.1</v>
      </c>
      <c r="H14" s="103">
        <v>1.631929969146749</v>
      </c>
      <c r="I14" s="103">
        <v>1.6515385526154343</v>
      </c>
      <c r="J14" s="133">
        <v>0</v>
      </c>
      <c r="K14" s="97">
        <v>0</v>
      </c>
      <c r="L14" s="59">
        <v>0</v>
      </c>
    </row>
    <row r="15" spans="1:12" x14ac:dyDescent="0.2">
      <c r="A15" s="110" t="s">
        <v>39</v>
      </c>
      <c r="B15" s="134" t="s">
        <v>168</v>
      </c>
      <c r="C15" s="320">
        <v>8467</v>
      </c>
      <c r="D15" s="132">
        <v>0.99853990836487017</v>
      </c>
      <c r="E15" s="132">
        <v>1.0354316759182709</v>
      </c>
      <c r="F15" s="103">
        <v>1.0192777152202421</v>
      </c>
      <c r="G15" s="59">
        <v>56366.2</v>
      </c>
      <c r="H15" s="103">
        <v>0.53976574678299516</v>
      </c>
      <c r="I15" s="103">
        <v>0.52955709589546396</v>
      </c>
      <c r="J15" s="133">
        <v>0.47951196843724697</v>
      </c>
      <c r="K15" s="97">
        <v>2.1507210218548396</v>
      </c>
      <c r="L15" s="59">
        <v>28202.1</v>
      </c>
    </row>
    <row r="16" spans="1:12" x14ac:dyDescent="0.2">
      <c r="A16" s="110" t="s">
        <v>239</v>
      </c>
      <c r="B16" s="134" t="s">
        <v>168</v>
      </c>
      <c r="C16" s="320">
        <v>91062</v>
      </c>
      <c r="D16" s="132">
        <v>0.99853990836487017</v>
      </c>
      <c r="E16" s="132">
        <v>1.0032944587204322</v>
      </c>
      <c r="F16" s="103">
        <v>0.98764187667985803</v>
      </c>
      <c r="G16" s="59">
        <v>1012349.5</v>
      </c>
      <c r="H16" s="103">
        <v>0.90138310094784158</v>
      </c>
      <c r="I16" s="103">
        <v>0.9126618891232201</v>
      </c>
      <c r="J16" s="133">
        <v>8.6258775732016416E-2</v>
      </c>
      <c r="K16" s="97">
        <v>0.38689036874496352</v>
      </c>
      <c r="L16" s="59">
        <v>54562.3</v>
      </c>
    </row>
    <row r="17" spans="1:12" x14ac:dyDescent="0.2">
      <c r="A17" s="110" t="s">
        <v>327</v>
      </c>
      <c r="B17" s="134" t="s">
        <v>168</v>
      </c>
      <c r="C17" s="320">
        <v>29473.7</v>
      </c>
      <c r="D17" s="132">
        <v>0.99853990836487017</v>
      </c>
      <c r="E17" s="132">
        <v>1.0101785659757683</v>
      </c>
      <c r="F17" s="103">
        <v>0.99441858370722147</v>
      </c>
      <c r="G17" s="59">
        <v>460375.4</v>
      </c>
      <c r="H17" s="103">
        <v>1.2664661135627762</v>
      </c>
      <c r="I17" s="103">
        <v>1.2735744628196244</v>
      </c>
      <c r="J17" s="133">
        <v>0</v>
      </c>
      <c r="K17" s="97">
        <v>0</v>
      </c>
      <c r="L17" s="59">
        <v>0</v>
      </c>
    </row>
    <row r="18" spans="1:12" x14ac:dyDescent="0.2">
      <c r="A18" s="110" t="s">
        <v>40</v>
      </c>
      <c r="B18" s="134" t="s">
        <v>168</v>
      </c>
      <c r="C18" s="320">
        <v>13514.3</v>
      </c>
      <c r="D18" s="132">
        <v>0.99853990836487017</v>
      </c>
      <c r="E18" s="132">
        <v>1.0221987080351924</v>
      </c>
      <c r="F18" s="103">
        <v>1.006251197311675</v>
      </c>
      <c r="G18" s="59">
        <v>290297.40000000002</v>
      </c>
      <c r="H18" s="103">
        <v>1.7416693701829769</v>
      </c>
      <c r="I18" s="103">
        <v>1.7308494885134673</v>
      </c>
      <c r="J18" s="133">
        <v>0</v>
      </c>
      <c r="K18" s="97">
        <v>0</v>
      </c>
      <c r="L18" s="59">
        <v>0</v>
      </c>
    </row>
    <row r="19" spans="1:12" x14ac:dyDescent="0.2">
      <c r="A19" s="110" t="s">
        <v>43</v>
      </c>
      <c r="B19" s="134" t="s">
        <v>168</v>
      </c>
      <c r="C19" s="320">
        <v>10648.3</v>
      </c>
      <c r="D19" s="132">
        <v>0.99853990836487017</v>
      </c>
      <c r="E19" s="132">
        <v>1.028173511264709</v>
      </c>
      <c r="F19" s="103">
        <v>1.0121327865331669</v>
      </c>
      <c r="G19" s="59">
        <v>166489.60000000001</v>
      </c>
      <c r="H19" s="103">
        <v>1.2677188709065028</v>
      </c>
      <c r="I19" s="103">
        <v>1.2525222853898337</v>
      </c>
      <c r="J19" s="133">
        <v>0</v>
      </c>
      <c r="K19" s="97">
        <v>0</v>
      </c>
      <c r="L19" s="59">
        <v>0</v>
      </c>
    </row>
    <row r="20" spans="1:12" x14ac:dyDescent="0.2">
      <c r="A20" s="110" t="s">
        <v>257</v>
      </c>
      <c r="B20" s="134" t="s">
        <v>168</v>
      </c>
      <c r="C20" s="320">
        <v>111436</v>
      </c>
      <c r="D20" s="132">
        <v>0.99853990836487017</v>
      </c>
      <c r="E20" s="132">
        <v>1.0026921282170933</v>
      </c>
      <c r="F20" s="103">
        <v>0.98704894324588111</v>
      </c>
      <c r="G20" s="59">
        <v>736413.2</v>
      </c>
      <c r="H20" s="103">
        <v>0.53581167618630121</v>
      </c>
      <c r="I20" s="103">
        <v>0.54284205444190081</v>
      </c>
      <c r="J20" s="133">
        <v>0.45123726705957984</v>
      </c>
      <c r="K20" s="97">
        <v>2.0239025091953899</v>
      </c>
      <c r="L20" s="58">
        <v>349287.1</v>
      </c>
    </row>
    <row r="21" spans="1:12" x14ac:dyDescent="0.2">
      <c r="A21" s="110" t="s">
        <v>45</v>
      </c>
      <c r="B21" s="134" t="s">
        <v>168</v>
      </c>
      <c r="C21" s="320">
        <v>8825</v>
      </c>
      <c r="D21" s="132">
        <v>0.99853990836487017</v>
      </c>
      <c r="E21" s="132">
        <v>1.0339943342776203</v>
      </c>
      <c r="F21" s="103">
        <v>1.0178627978118346</v>
      </c>
      <c r="G21" s="59">
        <v>72874.5</v>
      </c>
      <c r="H21" s="103">
        <v>0.66954072384449359</v>
      </c>
      <c r="I21" s="103">
        <v>0.65779074083840028</v>
      </c>
      <c r="J21" s="133">
        <v>0.34832207396734111</v>
      </c>
      <c r="K21" s="97">
        <v>1.5623042930484772</v>
      </c>
      <c r="L21" s="59">
        <v>21352.400000000001</v>
      </c>
    </row>
    <row r="22" spans="1:12" x14ac:dyDescent="0.2">
      <c r="A22" s="110" t="s">
        <v>47</v>
      </c>
      <c r="B22" s="134" t="s">
        <v>168</v>
      </c>
      <c r="C22" s="320">
        <v>14581.3</v>
      </c>
      <c r="D22" s="132">
        <v>0.99853990836487017</v>
      </c>
      <c r="E22" s="132">
        <v>1.0205742972162977</v>
      </c>
      <c r="F22" s="103">
        <v>1.0046521292258028</v>
      </c>
      <c r="G22" s="59">
        <v>1013106.5</v>
      </c>
      <c r="H22" s="103">
        <v>5.6334569507084167</v>
      </c>
      <c r="I22" s="103">
        <v>5.6073707374209487</v>
      </c>
      <c r="J22" s="133">
        <v>0</v>
      </c>
      <c r="K22" s="97">
        <v>0</v>
      </c>
      <c r="L22" s="59">
        <v>0</v>
      </c>
    </row>
    <row r="23" spans="1:12" x14ac:dyDescent="0.2">
      <c r="A23" s="110" t="s">
        <v>48</v>
      </c>
      <c r="B23" s="134" t="s">
        <v>168</v>
      </c>
      <c r="C23" s="320">
        <v>72077.7</v>
      </c>
      <c r="D23" s="132">
        <v>0.99853990836487017</v>
      </c>
      <c r="E23" s="132">
        <v>1.0041621749861607</v>
      </c>
      <c r="F23" s="103">
        <v>0.98849605554396025</v>
      </c>
      <c r="G23" s="59">
        <v>310134.90000000002</v>
      </c>
      <c r="H23" s="103">
        <v>0.34887178276801128</v>
      </c>
      <c r="I23" s="103">
        <v>0.35293189164627509</v>
      </c>
      <c r="J23" s="133">
        <v>0.63962427277594891</v>
      </c>
      <c r="K23" s="97">
        <v>2.8688613842761201</v>
      </c>
      <c r="L23" s="59">
        <v>320241.59999999998</v>
      </c>
    </row>
    <row r="24" spans="1:12" x14ac:dyDescent="0.2">
      <c r="A24" s="110" t="s">
        <v>49</v>
      </c>
      <c r="B24" s="134" t="s">
        <v>168</v>
      </c>
      <c r="C24" s="320">
        <v>7731.3</v>
      </c>
      <c r="D24" s="132">
        <v>0.99853990836487017</v>
      </c>
      <c r="E24" s="132">
        <v>1.0388033060416748</v>
      </c>
      <c r="F24" s="103">
        <v>1.0225967439197485</v>
      </c>
      <c r="G24" s="59">
        <v>177751</v>
      </c>
      <c r="H24" s="103">
        <v>1.8641276597994432</v>
      </c>
      <c r="I24" s="103">
        <v>1.8229352585790517</v>
      </c>
      <c r="J24" s="133">
        <v>0</v>
      </c>
      <c r="K24" s="97">
        <v>0</v>
      </c>
      <c r="L24" s="59">
        <v>0</v>
      </c>
    </row>
    <row r="25" spans="1:12" x14ac:dyDescent="0.2">
      <c r="A25" s="110" t="s">
        <v>51</v>
      </c>
      <c r="B25" s="134" t="s">
        <v>261</v>
      </c>
      <c r="C25" s="320">
        <v>71164.7</v>
      </c>
      <c r="D25" s="132">
        <v>1.0139572822545735</v>
      </c>
      <c r="E25" s="132">
        <v>1.0042155731704061</v>
      </c>
      <c r="F25" s="103">
        <v>1.0038117298841531</v>
      </c>
      <c r="G25" s="59">
        <v>844483.6</v>
      </c>
      <c r="H25" s="103">
        <v>0.96214985897514171</v>
      </c>
      <c r="I25" s="103">
        <v>0.95849632987072242</v>
      </c>
      <c r="J25" s="133">
        <v>4.1661870909011384E-2</v>
      </c>
      <c r="K25" s="97">
        <v>0.18686303465132301</v>
      </c>
      <c r="L25" s="59">
        <v>20594.7</v>
      </c>
    </row>
    <row r="26" spans="1:12" x14ac:dyDescent="0.2">
      <c r="A26" s="110" t="s">
        <v>52</v>
      </c>
      <c r="B26" s="134" t="s">
        <v>261</v>
      </c>
      <c r="C26" s="320">
        <v>1121.7</v>
      </c>
      <c r="D26" s="132">
        <v>1.0139572822545735</v>
      </c>
      <c r="E26" s="132">
        <v>1.2674511901577961</v>
      </c>
      <c r="F26" s="103">
        <v>1.2669414871941358</v>
      </c>
      <c r="G26" s="59">
        <v>77786.600000000006</v>
      </c>
      <c r="H26" s="103">
        <v>5.6226906853254839</v>
      </c>
      <c r="I26" s="103">
        <v>4.4380034454297643</v>
      </c>
      <c r="J26" s="133">
        <v>0</v>
      </c>
      <c r="K26" s="97">
        <v>0</v>
      </c>
      <c r="L26" s="59">
        <v>0</v>
      </c>
    </row>
    <row r="27" spans="1:12" x14ac:dyDescent="0.2">
      <c r="A27" s="110" t="s">
        <v>54</v>
      </c>
      <c r="B27" s="134" t="s">
        <v>261</v>
      </c>
      <c r="C27" s="320">
        <v>13752.7</v>
      </c>
      <c r="D27" s="132">
        <v>1.0139572822545735</v>
      </c>
      <c r="E27" s="132">
        <v>1.0218138983617762</v>
      </c>
      <c r="F27" s="103">
        <v>1.02140297794421</v>
      </c>
      <c r="G27" s="59">
        <v>80783.899999999994</v>
      </c>
      <c r="H27" s="103">
        <v>0.47626971863544731</v>
      </c>
      <c r="I27" s="103">
        <v>0.46628972983223632</v>
      </c>
      <c r="J27" s="133">
        <v>0.54513325930876266</v>
      </c>
      <c r="K27" s="97">
        <v>2.4450475435026298</v>
      </c>
      <c r="L27" s="59">
        <v>52076.6</v>
      </c>
    </row>
    <row r="28" spans="1:12" x14ac:dyDescent="0.2">
      <c r="A28" s="110" t="s">
        <v>57</v>
      </c>
      <c r="B28" s="134" t="s">
        <v>261</v>
      </c>
      <c r="C28" s="320">
        <v>13632</v>
      </c>
      <c r="D28" s="132">
        <v>1.0139572822545735</v>
      </c>
      <c r="E28" s="132">
        <v>1.022007042253521</v>
      </c>
      <c r="F28" s="103">
        <v>1.0215960441635248</v>
      </c>
      <c r="G28" s="59">
        <v>179163.6</v>
      </c>
      <c r="H28" s="103">
        <v>1.0656297251166882</v>
      </c>
      <c r="I28" s="103">
        <v>1.0431028303258729</v>
      </c>
      <c r="J28" s="133">
        <v>0</v>
      </c>
      <c r="K28" s="97">
        <v>0</v>
      </c>
      <c r="L28" s="59">
        <v>0</v>
      </c>
    </row>
    <row r="29" spans="1:12" x14ac:dyDescent="0.2">
      <c r="A29" s="110" t="s">
        <v>58</v>
      </c>
      <c r="B29" s="134" t="s">
        <v>261</v>
      </c>
      <c r="C29" s="320">
        <v>22341.3</v>
      </c>
      <c r="D29" s="132">
        <v>1.0139572822545735</v>
      </c>
      <c r="E29" s="132">
        <v>1.0134280458164924</v>
      </c>
      <c r="F29" s="103">
        <v>1.0130204977527719</v>
      </c>
      <c r="G29" s="59">
        <v>210887.9</v>
      </c>
      <c r="H29" s="103">
        <v>0.76534869383478055</v>
      </c>
      <c r="I29" s="103">
        <v>0.75551155730075292</v>
      </c>
      <c r="J29" s="133">
        <v>0.24767180391799132</v>
      </c>
      <c r="K29" s="97">
        <v>1.1108647755824346</v>
      </c>
      <c r="L29" s="59">
        <v>38435.9</v>
      </c>
    </row>
    <row r="30" spans="1:12" x14ac:dyDescent="0.2">
      <c r="A30" s="110" t="s">
        <v>59</v>
      </c>
      <c r="B30" s="134" t="s">
        <v>261</v>
      </c>
      <c r="C30" s="320">
        <v>17313.3</v>
      </c>
      <c r="D30" s="132">
        <v>1.0139572822545735</v>
      </c>
      <c r="E30" s="132">
        <v>1.017327719152328</v>
      </c>
      <c r="F30" s="103">
        <v>1.0169186028427672</v>
      </c>
      <c r="G30" s="59">
        <v>172338.4</v>
      </c>
      <c r="H30" s="103">
        <v>0.80708323425871487</v>
      </c>
      <c r="I30" s="103">
        <v>0.79365568886490667</v>
      </c>
      <c r="J30" s="133">
        <v>0.20983536858405236</v>
      </c>
      <c r="K30" s="97">
        <v>0.94115969579066017</v>
      </c>
      <c r="L30" s="59">
        <v>25235.4</v>
      </c>
    </row>
    <row r="31" spans="1:12" x14ac:dyDescent="0.2">
      <c r="A31" s="110" t="s">
        <v>61</v>
      </c>
      <c r="B31" s="134" t="s">
        <v>261</v>
      </c>
      <c r="C31" s="320">
        <v>9664.7000000000007</v>
      </c>
      <c r="D31" s="132">
        <v>1.0139572822545735</v>
      </c>
      <c r="E31" s="132">
        <v>1.0310407979554461</v>
      </c>
      <c r="F31" s="103">
        <v>1.0306261669586445</v>
      </c>
      <c r="G31" s="59">
        <v>52566.2</v>
      </c>
      <c r="H31" s="103">
        <v>0.44099567364486109</v>
      </c>
      <c r="I31" s="103">
        <v>0.42789101206912861</v>
      </c>
      <c r="J31" s="133">
        <v>0.58963049331378337</v>
      </c>
      <c r="K31" s="97">
        <v>2.6446278311456823</v>
      </c>
      <c r="L31" s="59">
        <v>39584.1</v>
      </c>
    </row>
    <row r="32" spans="1:12" x14ac:dyDescent="0.2">
      <c r="A32" s="110" t="s">
        <v>63</v>
      </c>
      <c r="B32" s="134" t="s">
        <v>170</v>
      </c>
      <c r="C32" s="320">
        <v>9545</v>
      </c>
      <c r="D32" s="132">
        <v>1.0437715827923391</v>
      </c>
      <c r="E32" s="132">
        <v>1.0314300680984809</v>
      </c>
      <c r="F32" s="103">
        <v>1.061331152805282</v>
      </c>
      <c r="G32" s="59">
        <v>58072.1</v>
      </c>
      <c r="H32" s="103">
        <v>0.49329614553257711</v>
      </c>
      <c r="I32" s="103">
        <v>0.46479003676534886</v>
      </c>
      <c r="J32" s="133">
        <v>0.56803500727270495</v>
      </c>
      <c r="K32" s="97">
        <v>2.5477671293010768</v>
      </c>
      <c r="L32" s="59">
        <v>37662</v>
      </c>
    </row>
    <row r="33" spans="1:12" x14ac:dyDescent="0.2">
      <c r="A33" s="110" t="s">
        <v>64</v>
      </c>
      <c r="B33" s="134" t="s">
        <v>170</v>
      </c>
      <c r="C33" s="320">
        <v>48903.3</v>
      </c>
      <c r="D33" s="132">
        <v>1.0437715827923391</v>
      </c>
      <c r="E33" s="132">
        <v>1.0061345553367564</v>
      </c>
      <c r="F33" s="103">
        <v>1.0353023249180979</v>
      </c>
      <c r="G33" s="59">
        <v>551847</v>
      </c>
      <c r="H33" s="103">
        <v>0.91494848655693539</v>
      </c>
      <c r="I33" s="103">
        <v>0.88375005496999759</v>
      </c>
      <c r="J33" s="133">
        <v>0.12035383836116258</v>
      </c>
      <c r="K33" s="97">
        <v>0.53981453490695674</v>
      </c>
      <c r="L33" s="59">
        <v>40883.699999999997</v>
      </c>
    </row>
    <row r="34" spans="1:12" x14ac:dyDescent="0.2">
      <c r="A34" s="110" t="s">
        <v>72</v>
      </c>
      <c r="B34" s="134" t="s">
        <v>171</v>
      </c>
      <c r="C34" s="320">
        <v>2905</v>
      </c>
      <c r="D34" s="132">
        <v>0.9678550354010752</v>
      </c>
      <c r="E34" s="132">
        <v>1.1032702237521514</v>
      </c>
      <c r="F34" s="103">
        <v>1.0526836231089316</v>
      </c>
      <c r="G34" s="59">
        <v>19004.599999999999</v>
      </c>
      <c r="H34" s="103">
        <v>0.53043078303875335</v>
      </c>
      <c r="I34" s="103">
        <v>0.50388433086116746</v>
      </c>
      <c r="J34" s="133">
        <v>0.52225284007017825</v>
      </c>
      <c r="K34" s="97">
        <v>2.3424236219232557</v>
      </c>
      <c r="L34" s="59">
        <v>10538.5</v>
      </c>
    </row>
    <row r="35" spans="1:12" x14ac:dyDescent="0.2">
      <c r="A35" s="110" t="s">
        <v>74</v>
      </c>
      <c r="B35" s="134" t="s">
        <v>171</v>
      </c>
      <c r="C35" s="320">
        <v>49737.3</v>
      </c>
      <c r="D35" s="132">
        <v>0.9678550354010752</v>
      </c>
      <c r="E35" s="132">
        <v>1.0060316905018969</v>
      </c>
      <c r="F35" s="103">
        <v>0.95990362299295662</v>
      </c>
      <c r="G35" s="59">
        <v>769533.3</v>
      </c>
      <c r="H35" s="103">
        <v>1.254473049268547</v>
      </c>
      <c r="I35" s="103">
        <v>1.3068739602806476</v>
      </c>
      <c r="J35" s="133">
        <v>0</v>
      </c>
      <c r="K35" s="97">
        <v>0</v>
      </c>
      <c r="L35" s="59">
        <v>0</v>
      </c>
    </row>
    <row r="36" spans="1:12" x14ac:dyDescent="0.2">
      <c r="A36" s="110" t="s">
        <v>78</v>
      </c>
      <c r="B36" s="134" t="s">
        <v>172</v>
      </c>
      <c r="C36" s="320">
        <v>28105</v>
      </c>
      <c r="D36" s="132">
        <v>1.0116276507830784</v>
      </c>
      <c r="E36" s="132">
        <v>1.0106742572495997</v>
      </c>
      <c r="F36" s="103">
        <v>1.0079466619273727</v>
      </c>
      <c r="G36" s="59">
        <v>349933.4</v>
      </c>
      <c r="H36" s="103">
        <v>1.0095269804832401</v>
      </c>
      <c r="I36" s="103">
        <v>1.0015678593079971</v>
      </c>
      <c r="J36" s="133">
        <v>0</v>
      </c>
      <c r="K36" s="97">
        <v>0</v>
      </c>
      <c r="L36" s="59">
        <v>0</v>
      </c>
    </row>
    <row r="37" spans="1:12" x14ac:dyDescent="0.2">
      <c r="A37" s="110" t="s">
        <v>79</v>
      </c>
      <c r="B37" s="134" t="s">
        <v>172</v>
      </c>
      <c r="C37" s="320">
        <v>13124.7</v>
      </c>
      <c r="D37" s="132">
        <v>1.0116276507830784</v>
      </c>
      <c r="E37" s="132">
        <v>1.0228576653180643</v>
      </c>
      <c r="F37" s="103">
        <v>1.0200971895631776</v>
      </c>
      <c r="G37" s="59">
        <v>79250.899999999994</v>
      </c>
      <c r="H37" s="103">
        <v>0.48958819914500773</v>
      </c>
      <c r="I37" s="103">
        <v>0.47994269972908898</v>
      </c>
      <c r="J37" s="133">
        <v>0.5305089904181699</v>
      </c>
      <c r="K37" s="97">
        <v>2.3794543474980303</v>
      </c>
      <c r="L37" s="59">
        <v>48365.3</v>
      </c>
    </row>
    <row r="38" spans="1:12" x14ac:dyDescent="0.2">
      <c r="A38" s="110" t="s">
        <v>80</v>
      </c>
      <c r="B38" s="134" t="s">
        <v>172</v>
      </c>
      <c r="C38" s="320">
        <v>6674</v>
      </c>
      <c r="D38" s="132">
        <v>1.0116276507830784</v>
      </c>
      <c r="E38" s="132">
        <v>1.0449505543901707</v>
      </c>
      <c r="F38" s="103">
        <v>1.0421304546165111</v>
      </c>
      <c r="G38" s="59">
        <v>32822.800000000003</v>
      </c>
      <c r="H38" s="103">
        <v>0.39875445453915614</v>
      </c>
      <c r="I38" s="103">
        <v>0.38263391379910494</v>
      </c>
      <c r="J38" s="133">
        <v>0.64337600007735496</v>
      </c>
      <c r="K38" s="97">
        <v>2.885688740643674</v>
      </c>
      <c r="L38" s="59">
        <v>29826.5</v>
      </c>
    </row>
    <row r="39" spans="1:12" x14ac:dyDescent="0.2">
      <c r="A39" s="110" t="s">
        <v>81</v>
      </c>
      <c r="B39" s="134" t="s">
        <v>172</v>
      </c>
      <c r="C39" s="320">
        <v>25316.7</v>
      </c>
      <c r="D39" s="132">
        <v>1.0116276507830784</v>
      </c>
      <c r="E39" s="132">
        <v>1.0118498856486036</v>
      </c>
      <c r="F39" s="103">
        <v>1.0091191175548344</v>
      </c>
      <c r="G39" s="59">
        <v>232020.7</v>
      </c>
      <c r="H39" s="103">
        <v>0.74308032252670353</v>
      </c>
      <c r="I39" s="103">
        <v>0.73636532060480497</v>
      </c>
      <c r="J39" s="133">
        <v>0.26603879502813088</v>
      </c>
      <c r="K39" s="97">
        <v>1.1932449380996246</v>
      </c>
      <c r="L39" s="59">
        <v>46784.7</v>
      </c>
    </row>
    <row r="40" spans="1:12" x14ac:dyDescent="0.2">
      <c r="A40" s="110" t="s">
        <v>82</v>
      </c>
      <c r="B40" s="134" t="s">
        <v>172</v>
      </c>
      <c r="C40" s="320">
        <v>3736.3</v>
      </c>
      <c r="D40" s="132">
        <v>1.0116276507830784</v>
      </c>
      <c r="E40" s="132">
        <v>1.0802933383293634</v>
      </c>
      <c r="F40" s="103">
        <v>1.0773778558827452</v>
      </c>
      <c r="G40" s="59">
        <v>29470.1</v>
      </c>
      <c r="H40" s="103">
        <v>0.63952274220463512</v>
      </c>
      <c r="I40" s="103">
        <v>0.59359187560119731</v>
      </c>
      <c r="J40" s="133">
        <v>0.43785511367811003</v>
      </c>
      <c r="K40" s="97">
        <v>1.9638804857847698</v>
      </c>
      <c r="L40" s="59">
        <v>11363.8</v>
      </c>
    </row>
    <row r="41" spans="1:12" x14ac:dyDescent="0.2">
      <c r="A41" s="110" t="s">
        <v>83</v>
      </c>
      <c r="B41" s="134" t="s">
        <v>172</v>
      </c>
      <c r="C41" s="320">
        <v>5883.3</v>
      </c>
      <c r="D41" s="132">
        <v>1.0116276507830784</v>
      </c>
      <c r="E41" s="132">
        <v>1.0509917903217583</v>
      </c>
      <c r="F41" s="103">
        <v>1.0481553865344668</v>
      </c>
      <c r="G41" s="59">
        <v>41850.699999999997</v>
      </c>
      <c r="H41" s="103">
        <v>0.57676361546378574</v>
      </c>
      <c r="I41" s="103">
        <v>0.55026537369687967</v>
      </c>
      <c r="J41" s="133">
        <v>0.47139177107068109</v>
      </c>
      <c r="K41" s="97">
        <v>2.1143000765449647</v>
      </c>
      <c r="L41" s="59">
        <v>19264.400000000001</v>
      </c>
    </row>
    <row r="42" spans="1:12" x14ac:dyDescent="0.2">
      <c r="A42" s="110" t="s">
        <v>211</v>
      </c>
      <c r="B42" s="134" t="s">
        <v>172</v>
      </c>
      <c r="C42" s="320">
        <v>4377.3</v>
      </c>
      <c r="D42" s="132">
        <v>1.0116276507830784</v>
      </c>
      <c r="E42" s="132">
        <v>1.0685353985333426</v>
      </c>
      <c r="F42" s="103">
        <v>1.0656516482708149</v>
      </c>
      <c r="G42" s="59">
        <v>127546.4</v>
      </c>
      <c r="H42" s="103">
        <v>2.3625337235291739</v>
      </c>
      <c r="I42" s="103">
        <v>2.2169850038356822</v>
      </c>
      <c r="J42" s="133">
        <v>0</v>
      </c>
      <c r="K42" s="97">
        <v>0</v>
      </c>
      <c r="L42" s="59">
        <v>0</v>
      </c>
    </row>
    <row r="43" spans="1:12" x14ac:dyDescent="0.2">
      <c r="A43" s="110" t="s">
        <v>86</v>
      </c>
      <c r="B43" s="134" t="s">
        <v>172</v>
      </c>
      <c r="C43" s="320">
        <v>13880</v>
      </c>
      <c r="D43" s="132">
        <v>1.0116276507830784</v>
      </c>
      <c r="E43" s="132">
        <v>1.021613832853026</v>
      </c>
      <c r="F43" s="103">
        <v>1.0188567139379805</v>
      </c>
      <c r="G43" s="59">
        <v>145653.79999999999</v>
      </c>
      <c r="H43" s="103">
        <v>0.85084113238421544</v>
      </c>
      <c r="I43" s="103">
        <v>0.83509400364613739</v>
      </c>
      <c r="J43" s="133">
        <v>0.16801558155376506</v>
      </c>
      <c r="K43" s="97">
        <v>0.75358837116103961</v>
      </c>
      <c r="L43" s="59">
        <v>16199.1</v>
      </c>
    </row>
    <row r="44" spans="1:12" x14ac:dyDescent="0.2">
      <c r="A44" s="110" t="s">
        <v>89</v>
      </c>
      <c r="B44" s="134" t="s">
        <v>173</v>
      </c>
      <c r="C44" s="320">
        <v>19030.7</v>
      </c>
      <c r="D44" s="132">
        <v>1.0009705490453</v>
      </c>
      <c r="E44" s="132">
        <v>1.0157640023751098</v>
      </c>
      <c r="F44" s="103">
        <v>1.0023508731816491</v>
      </c>
      <c r="G44" s="59">
        <v>135329.29999999999</v>
      </c>
      <c r="H44" s="103">
        <v>0.57657153248508675</v>
      </c>
      <c r="I44" s="103">
        <v>0.57521926494156772</v>
      </c>
      <c r="J44" s="133">
        <v>0.42577934069656231</v>
      </c>
      <c r="K44" s="97">
        <v>1.9097178777247372</v>
      </c>
      <c r="L44" s="59">
        <v>56284.800000000003</v>
      </c>
    </row>
    <row r="45" spans="1:12" x14ac:dyDescent="0.2">
      <c r="A45" s="110" t="s">
        <v>90</v>
      </c>
      <c r="B45" s="134" t="s">
        <v>173</v>
      </c>
      <c r="C45" s="320">
        <v>914.3</v>
      </c>
      <c r="D45" s="132">
        <v>1.0009705490453</v>
      </c>
      <c r="E45" s="132">
        <v>1.3281198731269823</v>
      </c>
      <c r="F45" s="103">
        <v>1.3105820952563347</v>
      </c>
      <c r="G45" s="59">
        <v>4994.8999999999996</v>
      </c>
      <c r="H45" s="103">
        <v>0.44294948555894986</v>
      </c>
      <c r="I45" s="103">
        <v>0.33797919806947618</v>
      </c>
      <c r="J45" s="133">
        <v>0.86763260969738487</v>
      </c>
      <c r="K45" s="97">
        <v>3.8915310060027135</v>
      </c>
      <c r="L45" s="59">
        <v>5510.3</v>
      </c>
    </row>
    <row r="46" spans="1:12" x14ac:dyDescent="0.2">
      <c r="A46" s="110" t="s">
        <v>252</v>
      </c>
      <c r="B46" s="134" t="s">
        <v>174</v>
      </c>
      <c r="C46" s="320">
        <v>18639</v>
      </c>
      <c r="D46" s="132">
        <v>1.0302080901810333</v>
      </c>
      <c r="E46" s="132">
        <v>1.0160952840817641</v>
      </c>
      <c r="F46" s="103">
        <v>1.0319651883068752</v>
      </c>
      <c r="G46" s="59">
        <v>395080</v>
      </c>
      <c r="H46" s="103">
        <v>1.7186148507945525</v>
      </c>
      <c r="I46" s="103">
        <v>1.6653806448783894</v>
      </c>
      <c r="J46" s="133">
        <v>0</v>
      </c>
      <c r="K46" s="97">
        <v>0</v>
      </c>
      <c r="L46" s="59">
        <v>0</v>
      </c>
    </row>
    <row r="47" spans="1:12" x14ac:dyDescent="0.2">
      <c r="A47" s="110" t="s">
        <v>92</v>
      </c>
      <c r="B47" s="134" t="s">
        <v>174</v>
      </c>
      <c r="C47" s="320">
        <v>2508</v>
      </c>
      <c r="D47" s="132">
        <v>1.0302080901810333</v>
      </c>
      <c r="E47" s="132">
        <v>1.1196172248803828</v>
      </c>
      <c r="F47" s="103">
        <v>1.1371039885786254</v>
      </c>
      <c r="G47" s="59">
        <v>24334.6</v>
      </c>
      <c r="H47" s="103">
        <v>0.78670661741945536</v>
      </c>
      <c r="I47" s="103">
        <v>0.69185107547009395</v>
      </c>
      <c r="J47" s="133">
        <v>0.35039737115916997</v>
      </c>
      <c r="K47" s="97">
        <v>1.5716124763491133</v>
      </c>
      <c r="L47" s="59">
        <v>6104.4</v>
      </c>
    </row>
    <row r="48" spans="1:12" x14ac:dyDescent="0.2">
      <c r="A48" s="110" t="s">
        <v>253</v>
      </c>
      <c r="B48" s="134" t="s">
        <v>174</v>
      </c>
      <c r="C48" s="320">
        <v>12486.3</v>
      </c>
      <c r="D48" s="132">
        <v>1.0302080901810333</v>
      </c>
      <c r="E48" s="132">
        <v>1.0240263328608155</v>
      </c>
      <c r="F48" s="103">
        <v>1.0400201083276299</v>
      </c>
      <c r="G48" s="59">
        <v>930044.3</v>
      </c>
      <c r="H48" s="103">
        <v>6.039291519351746</v>
      </c>
      <c r="I48" s="103">
        <v>5.8068988003155342</v>
      </c>
      <c r="J48" s="133">
        <v>0</v>
      </c>
      <c r="K48" s="97">
        <v>0</v>
      </c>
      <c r="L48" s="59">
        <v>0</v>
      </c>
    </row>
    <row r="49" spans="1:12" x14ac:dyDescent="0.2">
      <c r="A49" s="110" t="s">
        <v>98</v>
      </c>
      <c r="B49" s="134" t="s">
        <v>174</v>
      </c>
      <c r="C49" s="320">
        <v>6316</v>
      </c>
      <c r="D49" s="132">
        <v>1.0302080901810333</v>
      </c>
      <c r="E49" s="132">
        <v>1.0474984167194428</v>
      </c>
      <c r="F49" s="103">
        <v>1.0638587913907176</v>
      </c>
      <c r="G49" s="59">
        <v>33783.599999999999</v>
      </c>
      <c r="H49" s="103">
        <v>0.43369051949559523</v>
      </c>
      <c r="I49" s="103">
        <v>0.40765797397665726</v>
      </c>
      <c r="J49" s="133">
        <v>0.63016827189512237</v>
      </c>
      <c r="K49" s="97">
        <v>2.8264490542077976</v>
      </c>
      <c r="L49" s="59">
        <v>27647.200000000001</v>
      </c>
    </row>
    <row r="50" spans="1:12" x14ac:dyDescent="0.2">
      <c r="A50" s="110" t="s">
        <v>109</v>
      </c>
      <c r="B50" s="134" t="s">
        <v>175</v>
      </c>
      <c r="C50" s="320">
        <v>37585.300000000003</v>
      </c>
      <c r="D50" s="132">
        <v>1.0163878204768326</v>
      </c>
      <c r="E50" s="132">
        <v>1.007981843965593</v>
      </c>
      <c r="F50" s="103">
        <v>1.0099917290149922</v>
      </c>
      <c r="G50" s="59">
        <v>304980</v>
      </c>
      <c r="H50" s="103">
        <v>0.65791450676126095</v>
      </c>
      <c r="I50" s="103">
        <v>0.65140583616749093</v>
      </c>
      <c r="J50" s="133">
        <v>0.35207722225373134</v>
      </c>
      <c r="K50" s="97">
        <v>1.5791469933173417</v>
      </c>
      <c r="L50" s="59">
        <v>91919.5</v>
      </c>
    </row>
    <row r="51" spans="1:12" x14ac:dyDescent="0.2">
      <c r="A51" s="110" t="s">
        <v>116</v>
      </c>
      <c r="B51" s="134" t="s">
        <v>175</v>
      </c>
      <c r="C51" s="320">
        <v>5333</v>
      </c>
      <c r="D51" s="132">
        <v>1.0163878204768326</v>
      </c>
      <c r="E51" s="132">
        <v>1.0562535158447404</v>
      </c>
      <c r="F51" s="103">
        <v>1.058359653135388</v>
      </c>
      <c r="G51" s="59">
        <v>44282.7</v>
      </c>
      <c r="H51" s="103">
        <v>0.67325351979321479</v>
      </c>
      <c r="I51" s="103">
        <v>0.63612923810795585</v>
      </c>
      <c r="J51" s="133">
        <v>0.3851061333421732</v>
      </c>
      <c r="K51" s="97">
        <v>1.7272892255923691</v>
      </c>
      <c r="L51" s="59">
        <v>14266.1</v>
      </c>
    </row>
    <row r="52" spans="1:12" x14ac:dyDescent="0.2">
      <c r="A52" s="110" t="s">
        <v>119</v>
      </c>
      <c r="B52" s="134" t="s">
        <v>176</v>
      </c>
      <c r="C52" s="320">
        <v>2640.3</v>
      </c>
      <c r="D52" s="132">
        <v>0.96951475661320441</v>
      </c>
      <c r="E52" s="132">
        <v>1.1136234518804682</v>
      </c>
      <c r="F52" s="103">
        <v>1.0643842693435042</v>
      </c>
      <c r="G52" s="59">
        <v>14606.3</v>
      </c>
      <c r="H52" s="103">
        <v>0.44854194733856123</v>
      </c>
      <c r="I52" s="103">
        <v>0.42140978616229924</v>
      </c>
      <c r="J52" s="133">
        <v>0.61584232200494304</v>
      </c>
      <c r="K52" s="97">
        <v>2.7621938872569856</v>
      </c>
      <c r="L52" s="59">
        <v>11294.7</v>
      </c>
    </row>
    <row r="53" spans="1:12" x14ac:dyDescent="0.2">
      <c r="A53" s="110" t="s">
        <v>121</v>
      </c>
      <c r="B53" s="134" t="s">
        <v>176</v>
      </c>
      <c r="C53" s="320">
        <v>2629.3</v>
      </c>
      <c r="D53" s="132">
        <v>0.96951475661320441</v>
      </c>
      <c r="E53" s="132">
        <v>1.1140988095690869</v>
      </c>
      <c r="F53" s="103">
        <v>1.0648386089546384</v>
      </c>
      <c r="G53" s="59">
        <v>15929.4</v>
      </c>
      <c r="H53" s="103">
        <v>0.49121927521213443</v>
      </c>
      <c r="I53" s="103">
        <v>0.46130866319203884</v>
      </c>
      <c r="J53" s="133">
        <v>0.57361933374250396</v>
      </c>
      <c r="K53" s="97">
        <v>2.5728141127385067</v>
      </c>
      <c r="L53" s="59">
        <v>10476.5</v>
      </c>
    </row>
    <row r="54" spans="1:12" x14ac:dyDescent="0.2">
      <c r="A54" s="110" t="s">
        <v>122</v>
      </c>
      <c r="B54" s="134" t="s">
        <v>176</v>
      </c>
      <c r="C54" s="320">
        <v>2474.6999999999998</v>
      </c>
      <c r="D54" s="132">
        <v>0.96951475661320441</v>
      </c>
      <c r="E54" s="132">
        <v>1.1212268153715601</v>
      </c>
      <c r="F54" s="103">
        <v>1.0716514479220023</v>
      </c>
      <c r="G54" s="59">
        <v>9900</v>
      </c>
      <c r="H54" s="103">
        <v>0.32436109642930661</v>
      </c>
      <c r="I54" s="103">
        <v>0.30267406166273803</v>
      </c>
      <c r="J54" s="133">
        <v>0.74729035149269563</v>
      </c>
      <c r="K54" s="97">
        <v>3.3517684107502443</v>
      </c>
      <c r="L54" s="59">
        <v>12845.9</v>
      </c>
    </row>
    <row r="55" spans="1:12" x14ac:dyDescent="0.2">
      <c r="A55" s="110" t="s">
        <v>123</v>
      </c>
      <c r="B55" s="134" t="s">
        <v>176</v>
      </c>
      <c r="C55" s="320">
        <v>15883</v>
      </c>
      <c r="D55" s="132">
        <v>0.96951475661320441</v>
      </c>
      <c r="E55" s="132">
        <v>1.0188881193729145</v>
      </c>
      <c r="F55" s="103">
        <v>0.97383768692213324</v>
      </c>
      <c r="G55" s="59">
        <v>106396.2</v>
      </c>
      <c r="H55" s="103">
        <v>0.54313739473152034</v>
      </c>
      <c r="I55" s="103">
        <v>0.55772887209585764</v>
      </c>
      <c r="J55" s="133">
        <v>0.43070029219061295</v>
      </c>
      <c r="K55" s="97">
        <v>1.9317894724344067</v>
      </c>
      <c r="L55" s="59">
        <v>47518.2</v>
      </c>
    </row>
    <row r="56" spans="1:12" x14ac:dyDescent="0.2">
      <c r="A56" s="110" t="s">
        <v>127</v>
      </c>
      <c r="B56" s="134" t="s">
        <v>177</v>
      </c>
      <c r="C56" s="320">
        <v>3870</v>
      </c>
      <c r="D56" s="132">
        <v>1.0077847347137565</v>
      </c>
      <c r="E56" s="132">
        <v>1.0775193798449612</v>
      </c>
      <c r="F56" s="103">
        <v>1.0705292084769829</v>
      </c>
      <c r="G56" s="59">
        <v>41358.699999999997</v>
      </c>
      <c r="H56" s="103">
        <v>0.86650692504557092</v>
      </c>
      <c r="I56" s="103">
        <v>0.80941922759709684</v>
      </c>
      <c r="J56" s="133">
        <v>0.20402228343141193</v>
      </c>
      <c r="K56" s="97">
        <v>0.91508667725816828</v>
      </c>
      <c r="L56" s="59">
        <v>5484.5</v>
      </c>
    </row>
    <row r="57" spans="1:12" x14ac:dyDescent="0.2">
      <c r="A57" s="110" t="s">
        <v>133</v>
      </c>
      <c r="B57" s="134" t="s">
        <v>177</v>
      </c>
      <c r="C57" s="320">
        <v>18522.3</v>
      </c>
      <c r="D57" s="132">
        <v>1.0077847347137565</v>
      </c>
      <c r="E57" s="132">
        <v>1.0161966926353638</v>
      </c>
      <c r="F57" s="103">
        <v>1.0096043387919311</v>
      </c>
      <c r="G57" s="59">
        <v>170356</v>
      </c>
      <c r="H57" s="103">
        <v>0.7457248983958108</v>
      </c>
      <c r="I57" s="103">
        <v>0.73863083758943404</v>
      </c>
      <c r="J57" s="133">
        <v>0.26387944039612032</v>
      </c>
      <c r="K57" s="97">
        <v>1.1835597379244542</v>
      </c>
      <c r="L57" s="59">
        <v>33951</v>
      </c>
    </row>
    <row r="58" spans="1:12" x14ac:dyDescent="0.2">
      <c r="A58" s="110" t="s">
        <v>142</v>
      </c>
      <c r="B58" s="134" t="s">
        <v>178</v>
      </c>
      <c r="C58" s="320">
        <v>34677.699999999997</v>
      </c>
      <c r="D58" s="132">
        <v>0.99077951206252557</v>
      </c>
      <c r="E58" s="132">
        <v>1.0086510927772026</v>
      </c>
      <c r="F58" s="103">
        <v>0.98519826040342373</v>
      </c>
      <c r="G58" s="59">
        <v>180901</v>
      </c>
      <c r="H58" s="103">
        <v>0.42296731265062254</v>
      </c>
      <c r="I58" s="103">
        <v>0.42932202547477483</v>
      </c>
      <c r="J58" s="133">
        <v>0.56223094775280125</v>
      </c>
      <c r="K58" s="97">
        <v>2.521734592798941</v>
      </c>
      <c r="L58" s="59">
        <v>135430.6</v>
      </c>
    </row>
    <row r="59" spans="1:12" x14ac:dyDescent="0.2">
      <c r="A59" s="110" t="s">
        <v>150</v>
      </c>
      <c r="B59" s="134" t="s">
        <v>179</v>
      </c>
      <c r="C59" s="320">
        <v>56226.7</v>
      </c>
      <c r="D59" s="132">
        <v>1.0215966118869324</v>
      </c>
      <c r="E59" s="132">
        <v>1.0053355434339912</v>
      </c>
      <c r="F59" s="103">
        <v>1.012502575695456</v>
      </c>
      <c r="G59" s="59">
        <v>592636.69999999995</v>
      </c>
      <c r="H59" s="103">
        <v>0.85459839096675971</v>
      </c>
      <c r="I59" s="103">
        <v>0.84404564638244317</v>
      </c>
      <c r="J59" s="133">
        <v>0.15790418472869625</v>
      </c>
      <c r="K59" s="97">
        <v>0.70823644014904485</v>
      </c>
      <c r="L59" s="59">
        <v>61672</v>
      </c>
    </row>
    <row r="60" spans="1:12" x14ac:dyDescent="0.2">
      <c r="A60" s="110" t="s">
        <v>153</v>
      </c>
      <c r="B60" s="134" t="s">
        <v>260</v>
      </c>
      <c r="C60" s="320">
        <v>4419.3</v>
      </c>
      <c r="D60" s="132">
        <v>0.96971785986684489</v>
      </c>
      <c r="E60" s="132">
        <v>1.0678840540357071</v>
      </c>
      <c r="F60" s="103">
        <v>1.0208810713531067</v>
      </c>
      <c r="G60" s="59">
        <v>81358.399999999994</v>
      </c>
      <c r="H60" s="103">
        <v>1.492674241422977</v>
      </c>
      <c r="I60" s="103">
        <v>1.4621431264706881</v>
      </c>
      <c r="J60" s="133">
        <v>0</v>
      </c>
      <c r="K60" s="97">
        <v>0</v>
      </c>
      <c r="L60" s="59">
        <v>0</v>
      </c>
    </row>
    <row r="61" spans="1:12" x14ac:dyDescent="0.2">
      <c r="A61" s="110" t="s">
        <v>155</v>
      </c>
      <c r="B61" s="134" t="s">
        <v>260</v>
      </c>
      <c r="C61" s="320">
        <v>8682.2999999999993</v>
      </c>
      <c r="D61" s="132">
        <v>0.96971785986684489</v>
      </c>
      <c r="E61" s="132">
        <v>1.0345530562178225</v>
      </c>
      <c r="F61" s="103">
        <v>0.98901713946556069</v>
      </c>
      <c r="G61" s="59">
        <v>43200.4</v>
      </c>
      <c r="H61" s="103">
        <v>0.40343084844475613</v>
      </c>
      <c r="I61" s="103">
        <v>0.40791087671418891</v>
      </c>
      <c r="J61" s="133">
        <v>0.58558629102080462</v>
      </c>
      <c r="K61" s="97">
        <v>2.6264886574426987</v>
      </c>
      <c r="L61" s="59">
        <v>35316.5</v>
      </c>
    </row>
    <row r="62" spans="1:12" x14ac:dyDescent="0.2">
      <c r="A62" s="110" t="s">
        <v>122</v>
      </c>
      <c r="B62" s="134" t="s">
        <v>260</v>
      </c>
      <c r="C62" s="320">
        <v>22562</v>
      </c>
      <c r="D62" s="132">
        <v>0.96971785986684489</v>
      </c>
      <c r="E62" s="132">
        <v>1.0132966935555359</v>
      </c>
      <c r="F62" s="103">
        <v>0.96869637692047295</v>
      </c>
      <c r="G62" s="59">
        <v>191833.8</v>
      </c>
      <c r="H62" s="103">
        <v>0.68938790297033659</v>
      </c>
      <c r="I62" s="103">
        <v>0.71166561514551141</v>
      </c>
      <c r="J62" s="133">
        <v>0.27930847395013636</v>
      </c>
      <c r="K62" s="97">
        <v>1.2527624877946457</v>
      </c>
      <c r="L62" s="59">
        <v>43773.7</v>
      </c>
    </row>
    <row r="63" spans="1:12" x14ac:dyDescent="0.2">
      <c r="A63" s="110" t="s">
        <v>157</v>
      </c>
      <c r="B63" s="134" t="s">
        <v>260</v>
      </c>
      <c r="C63" s="320">
        <v>3010.3</v>
      </c>
      <c r="D63" s="132">
        <v>0.96971785986684489</v>
      </c>
      <c r="E63" s="132">
        <v>1.0996578414111551</v>
      </c>
      <c r="F63" s="103">
        <v>1.0512563335121468</v>
      </c>
      <c r="G63" s="59">
        <v>29602.2</v>
      </c>
      <c r="H63" s="103">
        <v>0.7973157321467822</v>
      </c>
      <c r="I63" s="103">
        <v>0.75844083572179455</v>
      </c>
      <c r="J63" s="133">
        <v>0.25394060136536462</v>
      </c>
      <c r="K63" s="97">
        <v>1.1389817681483461</v>
      </c>
      <c r="L63" s="59">
        <v>5310</v>
      </c>
    </row>
    <row r="64" spans="1:12" x14ac:dyDescent="0.2">
      <c r="A64" s="172" t="s">
        <v>369</v>
      </c>
      <c r="B64" s="134" t="s">
        <v>260</v>
      </c>
      <c r="C64" s="320">
        <v>26862.7</v>
      </c>
      <c r="D64" s="132">
        <v>0.96971785986684489</v>
      </c>
      <c r="E64" s="132">
        <v>1.0111679019607114</v>
      </c>
      <c r="F64" s="103">
        <v>0.9666612842193516</v>
      </c>
      <c r="G64" s="59">
        <v>336317.4</v>
      </c>
      <c r="H64" s="103">
        <v>1.0151162931347302</v>
      </c>
      <c r="I64" s="103">
        <v>1.0501261503966299</v>
      </c>
      <c r="J64" s="133">
        <v>0</v>
      </c>
      <c r="K64" s="97">
        <v>0</v>
      </c>
      <c r="L64" s="59">
        <v>0</v>
      </c>
    </row>
    <row r="65" spans="1:12" x14ac:dyDescent="0.2">
      <c r="A65" s="110" t="s">
        <v>158</v>
      </c>
      <c r="B65" s="134" t="s">
        <v>260</v>
      </c>
      <c r="C65" s="320">
        <v>35915.699999999997</v>
      </c>
      <c r="D65" s="132">
        <v>0.96971785986684489</v>
      </c>
      <c r="E65" s="132">
        <v>1.0083528930244989</v>
      </c>
      <c r="F65" s="103">
        <v>0.96397017807556329</v>
      </c>
      <c r="G65" s="59">
        <v>411122.8</v>
      </c>
      <c r="H65" s="103">
        <v>0.92811833172501235</v>
      </c>
      <c r="I65" s="103">
        <v>0.96280813746528515</v>
      </c>
      <c r="J65" s="133">
        <v>3.5851846350550942E-2</v>
      </c>
      <c r="K65" s="97">
        <v>0.16080374358482888</v>
      </c>
      <c r="L65" s="59">
        <v>8944.2999999999993</v>
      </c>
    </row>
    <row r="66" spans="1:12" x14ac:dyDescent="0.2">
      <c r="A66" s="110" t="s">
        <v>160</v>
      </c>
      <c r="B66" s="134" t="s">
        <v>260</v>
      </c>
      <c r="C66" s="320">
        <v>11316</v>
      </c>
      <c r="D66" s="132">
        <v>0.96971785986684489</v>
      </c>
      <c r="E66" s="132">
        <v>1.0265111346765641</v>
      </c>
      <c r="F66" s="103">
        <v>0.98132918359830046</v>
      </c>
      <c r="G66" s="59">
        <v>66796.399999999994</v>
      </c>
      <c r="H66" s="103">
        <v>0.47860390909113759</v>
      </c>
      <c r="I66" s="103">
        <v>0.4877098501607901</v>
      </c>
      <c r="J66" s="133">
        <v>0.50272527450716276</v>
      </c>
      <c r="K66" s="97">
        <v>2.2548380171282374</v>
      </c>
      <c r="L66" s="59">
        <v>39516.199999999997</v>
      </c>
    </row>
    <row r="67" spans="1:12" x14ac:dyDescent="0.2">
      <c r="A67" s="110" t="s">
        <v>251</v>
      </c>
      <c r="B67" s="134" t="s">
        <v>260</v>
      </c>
      <c r="C67" s="320">
        <v>6178.3</v>
      </c>
      <c r="D67" s="132">
        <v>0.96971785986684489</v>
      </c>
      <c r="E67" s="132">
        <v>1.048557046436722</v>
      </c>
      <c r="F67" s="103">
        <v>1.0024047431888865</v>
      </c>
      <c r="G67" s="59">
        <v>274842.3</v>
      </c>
      <c r="H67" s="103">
        <v>3.6068717906550445</v>
      </c>
      <c r="I67" s="103">
        <v>3.598218998027416</v>
      </c>
      <c r="J67" s="133">
        <v>0</v>
      </c>
      <c r="K67" s="97">
        <v>0</v>
      </c>
      <c r="L67" s="59">
        <v>0</v>
      </c>
    </row>
    <row r="68" spans="1:12" x14ac:dyDescent="0.2">
      <c r="A68" s="110" t="s">
        <v>161</v>
      </c>
      <c r="B68" s="134" t="s">
        <v>260</v>
      </c>
      <c r="C68" s="320">
        <v>4925.7</v>
      </c>
      <c r="D68" s="132">
        <v>0.96971785986684489</v>
      </c>
      <c r="E68" s="132">
        <v>1.0609050490285645</v>
      </c>
      <c r="F68" s="103">
        <v>1.014209247682976</v>
      </c>
      <c r="G68" s="59">
        <v>48886.5</v>
      </c>
      <c r="H68" s="103">
        <v>0.80470576236287961</v>
      </c>
      <c r="I68" s="103">
        <v>0.79343169489065479</v>
      </c>
      <c r="J68" s="133">
        <v>0.20950348532009647</v>
      </c>
      <c r="K68" s="97">
        <v>0.93967112332620639</v>
      </c>
      <c r="L68" s="59">
        <v>7168.2</v>
      </c>
    </row>
    <row r="69" spans="1:12" ht="20.45" customHeight="1" x14ac:dyDescent="0.2">
      <c r="A69" s="46" t="s">
        <v>215</v>
      </c>
      <c r="B69" s="52"/>
      <c r="C69" s="59">
        <v>1318060.7000000002</v>
      </c>
      <c r="D69" s="132">
        <v>1</v>
      </c>
      <c r="E69" s="132">
        <v>1</v>
      </c>
      <c r="F69" s="103">
        <v>1</v>
      </c>
      <c r="G69" s="59">
        <v>16256209.500000004</v>
      </c>
      <c r="H69" s="103">
        <v>0.99999999999999989</v>
      </c>
      <c r="I69" s="103">
        <v>0.99999999999999989</v>
      </c>
      <c r="J69" s="133"/>
      <c r="K69" s="59"/>
      <c r="L69" s="59">
        <v>2041280.5999999999</v>
      </c>
    </row>
    <row r="70" spans="1:12" ht="13.15" customHeight="1" x14ac:dyDescent="0.2">
      <c r="A70" s="135"/>
      <c r="B70" s="136"/>
      <c r="C70" s="124"/>
      <c r="D70" s="137"/>
      <c r="E70" s="137"/>
      <c r="F70" s="116"/>
      <c r="G70" s="124"/>
      <c r="H70" s="115"/>
      <c r="I70" s="115"/>
      <c r="J70" s="115"/>
      <c r="K70" s="115"/>
      <c r="L70" s="124"/>
    </row>
    <row r="71" spans="1:12" x14ac:dyDescent="0.2">
      <c r="A71" s="70"/>
      <c r="B71" s="100"/>
      <c r="C71" s="70"/>
      <c r="D71" s="70"/>
      <c r="E71" s="70"/>
      <c r="F71" s="70"/>
      <c r="G71" s="138"/>
      <c r="H71" s="100"/>
      <c r="I71" s="70"/>
      <c r="J71" s="70"/>
      <c r="K71" s="70"/>
      <c r="L71" s="167"/>
    </row>
    <row r="72" spans="1:12" ht="13.15" customHeight="1" x14ac:dyDescent="0.2">
      <c r="A72" s="115"/>
      <c r="B72" s="421" t="s">
        <v>373</v>
      </c>
      <c r="C72" s="421"/>
      <c r="D72" s="421"/>
      <c r="E72" s="421"/>
      <c r="F72" s="421"/>
      <c r="G72" s="59">
        <v>16950613.099999998</v>
      </c>
      <c r="H72" s="96">
        <v>12860.267436848695</v>
      </c>
      <c r="I72" s="123"/>
      <c r="J72" s="123"/>
      <c r="K72" s="123"/>
      <c r="L72" s="168"/>
    </row>
    <row r="73" spans="1:12" x14ac:dyDescent="0.2">
      <c r="A73" s="70"/>
      <c r="B73" s="421"/>
      <c r="C73" s="421"/>
      <c r="D73" s="421"/>
      <c r="E73" s="421"/>
      <c r="F73" s="421"/>
      <c r="G73" s="139" t="s">
        <v>3</v>
      </c>
      <c r="H73" s="139" t="s">
        <v>207</v>
      </c>
      <c r="I73" s="123"/>
      <c r="J73" s="123"/>
      <c r="K73" s="123"/>
      <c r="L73" s="123"/>
    </row>
    <row r="74" spans="1:12" ht="27" customHeight="1" x14ac:dyDescent="0.2">
      <c r="A74" s="23"/>
      <c r="B74" s="422" t="s">
        <v>374</v>
      </c>
      <c r="C74" s="422"/>
      <c r="D74" s="422"/>
      <c r="E74" s="422"/>
      <c r="F74" s="422"/>
      <c r="G74" s="159">
        <v>1548.7</v>
      </c>
      <c r="H74" s="160"/>
    </row>
    <row r="75" spans="1:12" x14ac:dyDescent="0.2">
      <c r="A75" s="23"/>
      <c r="B75" s="78"/>
      <c r="C75" s="47"/>
      <c r="D75" s="56"/>
      <c r="E75" s="23"/>
      <c r="G75" s="11"/>
      <c r="H75" s="40"/>
      <c r="I75" s="39"/>
      <c r="J75" s="39"/>
      <c r="K75" s="39"/>
    </row>
    <row r="76" spans="1:12" x14ac:dyDescent="0.2">
      <c r="A76" s="23"/>
      <c r="B76" s="78"/>
      <c r="C76" s="47"/>
      <c r="D76" s="56"/>
      <c r="E76" s="23"/>
      <c r="G76" s="11"/>
      <c r="H76" s="34"/>
      <c r="L76" s="31"/>
    </row>
    <row r="77" spans="1:12" x14ac:dyDescent="0.2">
      <c r="A77" s="23"/>
      <c r="B77" s="78"/>
      <c r="C77" s="23"/>
      <c r="D77" s="23"/>
      <c r="E77" s="23"/>
      <c r="G77" s="11"/>
      <c r="H77" s="34"/>
      <c r="L77" s="31"/>
    </row>
    <row r="78" spans="1:12" x14ac:dyDescent="0.2">
      <c r="A78" s="23"/>
      <c r="B78" s="78"/>
      <c r="C78" s="23"/>
      <c r="D78" s="23"/>
      <c r="E78" s="23"/>
      <c r="G78" s="11"/>
      <c r="H78" s="34"/>
      <c r="L78" s="31"/>
    </row>
    <row r="79" spans="1:12" x14ac:dyDescent="0.2">
      <c r="A79" s="23"/>
      <c r="B79" s="78"/>
      <c r="C79" s="23"/>
      <c r="D79" s="23"/>
      <c r="E79" s="23"/>
      <c r="G79" s="11"/>
      <c r="H79" s="34"/>
      <c r="L79" s="31"/>
    </row>
    <row r="80" spans="1:12" x14ac:dyDescent="0.2">
      <c r="A80" s="23"/>
      <c r="B80" s="78"/>
      <c r="C80" s="23"/>
      <c r="D80" s="23"/>
      <c r="E80" s="23"/>
      <c r="G80" s="11"/>
      <c r="H80" s="34"/>
      <c r="L80" s="31"/>
    </row>
    <row r="81" spans="1:12" x14ac:dyDescent="0.2">
      <c r="A81" s="23"/>
      <c r="B81" s="78"/>
      <c r="C81" s="23"/>
      <c r="D81" s="23"/>
      <c r="E81" s="23"/>
      <c r="G81" s="11"/>
      <c r="H81" s="34"/>
      <c r="L81" s="31"/>
    </row>
    <row r="82" spans="1:12" x14ac:dyDescent="0.2">
      <c r="A82" s="23"/>
      <c r="B82" s="78"/>
      <c r="C82" s="23"/>
      <c r="D82" s="23"/>
      <c r="E82" s="23"/>
      <c r="G82" s="34"/>
      <c r="H82" s="34"/>
      <c r="L82" s="31"/>
    </row>
    <row r="83" spans="1:12" x14ac:dyDescent="0.2">
      <c r="A83" s="23"/>
      <c r="B83" s="78"/>
      <c r="C83" s="23"/>
      <c r="D83" s="23"/>
      <c r="E83" s="23"/>
    </row>
    <row r="84" spans="1:12" x14ac:dyDescent="0.2">
      <c r="A84" s="23"/>
      <c r="B84" s="78"/>
      <c r="C84" s="23"/>
      <c r="D84" s="23"/>
      <c r="E84" s="23"/>
    </row>
    <row r="85" spans="1:12" x14ac:dyDescent="0.2">
      <c r="A85" s="23"/>
      <c r="B85" s="78"/>
      <c r="C85" s="23"/>
      <c r="D85" s="23"/>
      <c r="E85" s="23"/>
    </row>
    <row r="86" spans="1:12" x14ac:dyDescent="0.2">
      <c r="A86" s="23"/>
      <c r="B86" s="78"/>
      <c r="C86" s="23"/>
      <c r="D86" s="23"/>
      <c r="E86" s="23"/>
    </row>
    <row r="87" spans="1:12" x14ac:dyDescent="0.2">
      <c r="A87" s="23"/>
      <c r="B87" s="78"/>
      <c r="C87" s="23"/>
      <c r="D87" s="23"/>
      <c r="E87" s="23"/>
    </row>
    <row r="88" spans="1:12" x14ac:dyDescent="0.2">
      <c r="A88" s="23"/>
      <c r="B88" s="78"/>
      <c r="C88" s="23"/>
      <c r="D88" s="23"/>
      <c r="E88" s="23"/>
    </row>
    <row r="89" spans="1:12" x14ac:dyDescent="0.2">
      <c r="A89" s="23"/>
      <c r="B89" s="78"/>
      <c r="C89" s="23"/>
      <c r="D89" s="23"/>
      <c r="E89" s="23"/>
    </row>
    <row r="90" spans="1:12" x14ac:dyDescent="0.2">
      <c r="A90" s="23"/>
      <c r="B90" s="78"/>
      <c r="C90" s="23"/>
      <c r="D90" s="23"/>
      <c r="E90" s="23"/>
    </row>
    <row r="91" spans="1:12" x14ac:dyDescent="0.2">
      <c r="A91" s="23"/>
      <c r="B91" s="78"/>
      <c r="C91" s="23"/>
      <c r="D91" s="23"/>
      <c r="E91" s="23"/>
    </row>
    <row r="92" spans="1:12" x14ac:dyDescent="0.2">
      <c r="A92" s="23"/>
      <c r="B92" s="78"/>
      <c r="C92" s="23"/>
      <c r="D92" s="23"/>
      <c r="E92" s="23"/>
    </row>
    <row r="93" spans="1:12" x14ac:dyDescent="0.2">
      <c r="A93" s="23"/>
      <c r="B93" s="78"/>
      <c r="C93" s="23"/>
      <c r="D93" s="23"/>
      <c r="E93" s="23"/>
    </row>
    <row r="94" spans="1:12" x14ac:dyDescent="0.2">
      <c r="A94" s="23"/>
      <c r="B94" s="78"/>
      <c r="C94" s="23"/>
      <c r="D94" s="23"/>
      <c r="E94" s="23"/>
    </row>
    <row r="95" spans="1:12" x14ac:dyDescent="0.2">
      <c r="A95" s="23"/>
      <c r="B95" s="78"/>
      <c r="C95" s="23"/>
      <c r="D95" s="23"/>
      <c r="E95" s="23"/>
    </row>
    <row r="96" spans="1:12" x14ac:dyDescent="0.2">
      <c r="A96" s="23"/>
      <c r="B96" s="78"/>
      <c r="C96" s="23"/>
      <c r="D96" s="23"/>
      <c r="E96" s="23"/>
    </row>
    <row r="97" spans="1:5" x14ac:dyDescent="0.2">
      <c r="A97" s="23"/>
      <c r="B97" s="78"/>
      <c r="C97" s="23"/>
      <c r="D97" s="23"/>
      <c r="E97" s="23"/>
    </row>
    <row r="98" spans="1:5" x14ac:dyDescent="0.2">
      <c r="A98" s="23"/>
      <c r="B98" s="78"/>
      <c r="C98" s="23"/>
      <c r="D98" s="23"/>
      <c r="E98" s="23"/>
    </row>
    <row r="99" spans="1:5" x14ac:dyDescent="0.2">
      <c r="A99" s="23"/>
      <c r="B99" s="78"/>
      <c r="C99" s="23"/>
      <c r="D99" s="23"/>
      <c r="E99" s="23"/>
    </row>
    <row r="100" spans="1:5" x14ac:dyDescent="0.2">
      <c r="A100" s="23"/>
      <c r="B100" s="78"/>
      <c r="C100" s="23"/>
      <c r="D100" s="23"/>
      <c r="E100" s="23"/>
    </row>
    <row r="101" spans="1:5" x14ac:dyDescent="0.2">
      <c r="A101" s="23"/>
      <c r="B101" s="78"/>
      <c r="C101" s="23"/>
      <c r="D101" s="23"/>
      <c r="E101" s="23"/>
    </row>
    <row r="102" spans="1:5" x14ac:dyDescent="0.2">
      <c r="A102" s="23"/>
      <c r="B102" s="78"/>
      <c r="C102" s="23"/>
      <c r="D102" s="23"/>
      <c r="E102" s="23"/>
    </row>
    <row r="103" spans="1:5" x14ac:dyDescent="0.2">
      <c r="A103" s="23"/>
      <c r="B103" s="78"/>
      <c r="C103" s="23"/>
      <c r="D103" s="23"/>
      <c r="E103" s="23"/>
    </row>
    <row r="104" spans="1:5" x14ac:dyDescent="0.2">
      <c r="A104" s="23"/>
      <c r="B104" s="78"/>
      <c r="C104" s="23"/>
      <c r="D104" s="23"/>
      <c r="E104" s="23"/>
    </row>
    <row r="105" spans="1:5" x14ac:dyDescent="0.2">
      <c r="A105" s="23"/>
      <c r="B105" s="78"/>
      <c r="C105" s="23"/>
      <c r="D105" s="23"/>
      <c r="E105" s="23"/>
    </row>
    <row r="106" spans="1:5" x14ac:dyDescent="0.2">
      <c r="A106" s="23"/>
      <c r="B106" s="78"/>
      <c r="C106" s="23"/>
      <c r="D106" s="23"/>
      <c r="E106" s="23"/>
    </row>
    <row r="107" spans="1:5" x14ac:dyDescent="0.2">
      <c r="A107" s="23"/>
      <c r="B107" s="78"/>
      <c r="C107" s="23"/>
      <c r="D107" s="23"/>
      <c r="E107" s="23"/>
    </row>
    <row r="108" spans="1:5" x14ac:dyDescent="0.2">
      <c r="A108" s="23"/>
      <c r="B108" s="78"/>
      <c r="C108" s="23"/>
      <c r="D108" s="23"/>
      <c r="E108" s="23"/>
    </row>
    <row r="109" spans="1:5" x14ac:dyDescent="0.2">
      <c r="A109" s="23"/>
      <c r="B109" s="78"/>
      <c r="C109" s="23"/>
      <c r="D109" s="23"/>
      <c r="E109" s="23"/>
    </row>
    <row r="110" spans="1:5" x14ac:dyDescent="0.2">
      <c r="A110" s="23"/>
      <c r="B110" s="78"/>
      <c r="C110" s="23"/>
      <c r="D110" s="23"/>
      <c r="E110" s="23"/>
    </row>
    <row r="111" spans="1:5" x14ac:dyDescent="0.2">
      <c r="A111" s="23"/>
      <c r="B111" s="78"/>
      <c r="C111" s="23"/>
      <c r="D111" s="23"/>
      <c r="E111" s="23"/>
    </row>
    <row r="112" spans="1:5" x14ac:dyDescent="0.2">
      <c r="A112" s="23"/>
      <c r="B112" s="78"/>
      <c r="C112" s="23"/>
      <c r="D112" s="23"/>
      <c r="E112" s="23"/>
    </row>
    <row r="113" spans="1:5" x14ac:dyDescent="0.2">
      <c r="A113" s="23"/>
      <c r="B113" s="78"/>
      <c r="C113" s="23"/>
      <c r="D113" s="23"/>
      <c r="E113" s="23"/>
    </row>
    <row r="114" spans="1:5" x14ac:dyDescent="0.2">
      <c r="A114" s="23"/>
      <c r="B114" s="78"/>
      <c r="C114" s="23"/>
      <c r="D114" s="23"/>
      <c r="E114" s="23"/>
    </row>
    <row r="115" spans="1:5" x14ac:dyDescent="0.2">
      <c r="A115" s="23"/>
      <c r="B115" s="78"/>
      <c r="C115" s="23"/>
      <c r="D115" s="23"/>
      <c r="E115" s="23"/>
    </row>
    <row r="116" spans="1:5" x14ac:dyDescent="0.2">
      <c r="A116" s="23"/>
      <c r="B116" s="78"/>
      <c r="C116" s="23"/>
      <c r="D116" s="23"/>
      <c r="E116" s="23"/>
    </row>
    <row r="117" spans="1:5" x14ac:dyDescent="0.2">
      <c r="A117" s="23"/>
      <c r="B117" s="78"/>
      <c r="C117" s="23"/>
      <c r="D117" s="23"/>
      <c r="E117" s="23"/>
    </row>
    <row r="118" spans="1:5" x14ac:dyDescent="0.2">
      <c r="A118" s="23"/>
      <c r="B118" s="78"/>
      <c r="C118" s="23"/>
      <c r="D118" s="23"/>
      <c r="E118" s="23"/>
    </row>
    <row r="119" spans="1:5" x14ac:dyDescent="0.2">
      <c r="A119" s="23"/>
      <c r="B119" s="78"/>
      <c r="C119" s="23"/>
      <c r="D119" s="23"/>
      <c r="E119" s="23"/>
    </row>
    <row r="120" spans="1:5" x14ac:dyDescent="0.2">
      <c r="A120" s="23"/>
      <c r="B120" s="78"/>
      <c r="C120" s="23"/>
      <c r="D120" s="23"/>
      <c r="E120" s="23"/>
    </row>
    <row r="121" spans="1:5" x14ac:dyDescent="0.2">
      <c r="A121" s="23"/>
      <c r="B121" s="78"/>
      <c r="C121" s="23"/>
      <c r="D121" s="23"/>
      <c r="E121" s="23"/>
    </row>
    <row r="122" spans="1:5" x14ac:dyDescent="0.2">
      <c r="A122" s="23"/>
      <c r="B122" s="78"/>
      <c r="C122" s="23"/>
      <c r="D122" s="23"/>
      <c r="E122" s="23"/>
    </row>
    <row r="123" spans="1:5" x14ac:dyDescent="0.2">
      <c r="A123" s="23"/>
      <c r="B123" s="78"/>
      <c r="C123" s="23"/>
      <c r="D123" s="23"/>
      <c r="E123" s="23"/>
    </row>
    <row r="124" spans="1:5" x14ac:dyDescent="0.2">
      <c r="A124" s="23"/>
      <c r="B124" s="78"/>
      <c r="C124" s="23"/>
      <c r="D124" s="23"/>
      <c r="E124" s="23"/>
    </row>
    <row r="125" spans="1:5" x14ac:dyDescent="0.2">
      <c r="A125" s="23"/>
      <c r="B125" s="78"/>
      <c r="C125" s="23"/>
      <c r="D125" s="23"/>
      <c r="E125" s="23"/>
    </row>
    <row r="126" spans="1:5" x14ac:dyDescent="0.2">
      <c r="A126" s="23"/>
      <c r="B126" s="78"/>
      <c r="C126" s="23"/>
      <c r="D126" s="23"/>
      <c r="E126" s="23"/>
    </row>
    <row r="127" spans="1:5" x14ac:dyDescent="0.2">
      <c r="A127" s="23"/>
      <c r="B127" s="78"/>
      <c r="C127" s="23"/>
      <c r="D127" s="23"/>
      <c r="E127" s="23"/>
    </row>
    <row r="128" spans="1:5" x14ac:dyDescent="0.2">
      <c r="A128" s="23"/>
      <c r="B128" s="78"/>
      <c r="C128" s="23"/>
      <c r="D128" s="23"/>
      <c r="E128" s="23"/>
    </row>
    <row r="129" spans="1:5" x14ac:dyDescent="0.2">
      <c r="A129" s="23"/>
      <c r="B129" s="78"/>
      <c r="C129" s="23"/>
      <c r="D129" s="23"/>
      <c r="E129" s="23"/>
    </row>
    <row r="130" spans="1:5" x14ac:dyDescent="0.2">
      <c r="A130" s="23"/>
      <c r="B130" s="78"/>
      <c r="C130" s="23"/>
      <c r="D130" s="23"/>
      <c r="E130" s="23"/>
    </row>
    <row r="131" spans="1:5" x14ac:dyDescent="0.2">
      <c r="A131" s="23"/>
      <c r="B131" s="78"/>
      <c r="C131" s="23"/>
      <c r="D131" s="23"/>
      <c r="E131" s="23"/>
    </row>
    <row r="132" spans="1:5" x14ac:dyDescent="0.2">
      <c r="A132" s="23"/>
      <c r="B132" s="78"/>
      <c r="C132" s="23"/>
      <c r="D132" s="23"/>
      <c r="E132" s="23"/>
    </row>
    <row r="133" spans="1:5" x14ac:dyDescent="0.2">
      <c r="A133" s="23"/>
      <c r="B133" s="78"/>
      <c r="C133" s="23"/>
      <c r="D133" s="23"/>
      <c r="E133" s="23"/>
    </row>
    <row r="134" spans="1:5" x14ac:dyDescent="0.2">
      <c r="A134" s="23"/>
      <c r="B134" s="78"/>
      <c r="C134" s="23"/>
      <c r="D134" s="23"/>
      <c r="E134" s="23"/>
    </row>
    <row r="135" spans="1:5" x14ac:dyDescent="0.2">
      <c r="A135" s="23"/>
      <c r="B135" s="78"/>
      <c r="C135" s="23"/>
      <c r="D135" s="23"/>
      <c r="E135" s="23"/>
    </row>
    <row r="136" spans="1:5" x14ac:dyDescent="0.2">
      <c r="A136" s="23"/>
      <c r="B136" s="78"/>
      <c r="C136" s="23"/>
      <c r="D136" s="23"/>
      <c r="E136" s="23"/>
    </row>
    <row r="137" spans="1:5" x14ac:dyDescent="0.2">
      <c r="A137" s="23"/>
      <c r="B137" s="78"/>
      <c r="C137" s="23"/>
      <c r="D137" s="23"/>
      <c r="E137" s="23"/>
    </row>
    <row r="138" spans="1:5" x14ac:dyDescent="0.2">
      <c r="A138" s="23"/>
      <c r="B138" s="78"/>
      <c r="C138" s="23"/>
      <c r="D138" s="23"/>
      <c r="E138" s="23"/>
    </row>
    <row r="139" spans="1:5" x14ac:dyDescent="0.2">
      <c r="A139" s="23"/>
      <c r="B139" s="78"/>
      <c r="C139" s="23"/>
      <c r="D139" s="23"/>
      <c r="E139" s="23"/>
    </row>
    <row r="140" spans="1:5" x14ac:dyDescent="0.2">
      <c r="A140" s="23"/>
      <c r="B140" s="78"/>
      <c r="C140" s="23"/>
      <c r="D140" s="23"/>
      <c r="E140" s="23"/>
    </row>
    <row r="141" spans="1:5" x14ac:dyDescent="0.2">
      <c r="A141" s="23"/>
      <c r="B141" s="78"/>
      <c r="C141" s="23"/>
      <c r="D141" s="23"/>
      <c r="E141" s="23"/>
    </row>
    <row r="142" spans="1:5" x14ac:dyDescent="0.2">
      <c r="A142" s="23"/>
      <c r="B142" s="78"/>
      <c r="C142" s="23"/>
      <c r="D142" s="23"/>
      <c r="E142" s="23"/>
    </row>
    <row r="143" spans="1:5" x14ac:dyDescent="0.2">
      <c r="A143" s="23"/>
      <c r="B143" s="78"/>
      <c r="C143" s="23"/>
      <c r="D143" s="23"/>
      <c r="E143" s="23"/>
    </row>
    <row r="144" spans="1:5" x14ac:dyDescent="0.2">
      <c r="A144" s="23"/>
      <c r="B144" s="78"/>
      <c r="C144" s="23"/>
      <c r="D144" s="23"/>
      <c r="E144" s="23"/>
    </row>
    <row r="145" spans="1:5" x14ac:dyDescent="0.2">
      <c r="A145" s="23"/>
      <c r="B145" s="78"/>
      <c r="C145" s="23"/>
      <c r="D145" s="23"/>
      <c r="E145" s="23"/>
    </row>
    <row r="146" spans="1:5" x14ac:dyDescent="0.2">
      <c r="A146" s="23"/>
      <c r="B146" s="78"/>
      <c r="C146" s="23"/>
      <c r="D146" s="23"/>
      <c r="E146" s="23"/>
    </row>
    <row r="147" spans="1:5" x14ac:dyDescent="0.2">
      <c r="A147" s="23"/>
      <c r="B147" s="78"/>
      <c r="C147" s="23"/>
      <c r="D147" s="23"/>
      <c r="E147" s="23"/>
    </row>
    <row r="148" spans="1:5" x14ac:dyDescent="0.2">
      <c r="A148" s="23"/>
      <c r="B148" s="78"/>
      <c r="C148" s="23"/>
      <c r="D148" s="23"/>
      <c r="E148" s="23"/>
    </row>
    <row r="149" spans="1:5" x14ac:dyDescent="0.2">
      <c r="A149" s="23"/>
      <c r="B149" s="78"/>
      <c r="C149" s="23"/>
      <c r="D149" s="23"/>
      <c r="E149" s="23"/>
    </row>
    <row r="150" spans="1:5" x14ac:dyDescent="0.2">
      <c r="A150" s="23"/>
      <c r="B150" s="78"/>
      <c r="C150" s="23"/>
      <c r="D150" s="23"/>
      <c r="E150" s="23"/>
    </row>
    <row r="151" spans="1:5" x14ac:dyDescent="0.2">
      <c r="A151" s="23"/>
      <c r="B151" s="78"/>
      <c r="C151" s="23"/>
      <c r="D151" s="23"/>
      <c r="E151" s="23"/>
    </row>
    <row r="152" spans="1:5" x14ac:dyDescent="0.2">
      <c r="A152" s="23"/>
      <c r="B152" s="78"/>
      <c r="C152" s="23"/>
      <c r="D152" s="23"/>
      <c r="E152" s="23"/>
    </row>
    <row r="153" spans="1:5" x14ac:dyDescent="0.2">
      <c r="A153" s="23"/>
      <c r="B153" s="78"/>
      <c r="C153" s="23"/>
      <c r="D153" s="23"/>
      <c r="E153" s="23"/>
    </row>
    <row r="154" spans="1:5" x14ac:dyDescent="0.2">
      <c r="A154" s="23"/>
      <c r="B154" s="78"/>
      <c r="C154" s="23"/>
      <c r="D154" s="23"/>
      <c r="E154" s="23"/>
    </row>
    <row r="155" spans="1:5" x14ac:dyDescent="0.2">
      <c r="A155" s="23"/>
      <c r="B155" s="78"/>
      <c r="C155" s="23"/>
      <c r="D155" s="23"/>
      <c r="E155" s="23"/>
    </row>
    <row r="156" spans="1:5" x14ac:dyDescent="0.2">
      <c r="A156" s="23"/>
      <c r="B156" s="78"/>
      <c r="C156" s="23"/>
      <c r="D156" s="23"/>
      <c r="E156" s="23"/>
    </row>
    <row r="157" spans="1:5" x14ac:dyDescent="0.2">
      <c r="A157" s="23"/>
      <c r="B157" s="78"/>
      <c r="C157" s="23"/>
      <c r="D157" s="23"/>
      <c r="E157" s="23"/>
    </row>
    <row r="158" spans="1:5" x14ac:dyDescent="0.2">
      <c r="A158" s="23"/>
      <c r="B158" s="78"/>
      <c r="C158" s="23"/>
      <c r="D158" s="23"/>
      <c r="E158" s="23"/>
    </row>
    <row r="159" spans="1:5" x14ac:dyDescent="0.2">
      <c r="A159" s="23"/>
      <c r="B159" s="78"/>
      <c r="C159" s="23"/>
      <c r="D159" s="23"/>
      <c r="E159" s="23"/>
    </row>
    <row r="160" spans="1:5" x14ac:dyDescent="0.2">
      <c r="A160" s="23"/>
      <c r="B160" s="78"/>
      <c r="C160" s="23"/>
      <c r="D160" s="23"/>
      <c r="E160" s="23"/>
    </row>
    <row r="161" spans="1:5" x14ac:dyDescent="0.2">
      <c r="A161" s="23"/>
      <c r="B161" s="78"/>
      <c r="C161" s="23"/>
      <c r="D161" s="23"/>
      <c r="E161" s="23"/>
    </row>
    <row r="162" spans="1:5" x14ac:dyDescent="0.2">
      <c r="A162" s="23"/>
      <c r="B162" s="78"/>
      <c r="C162" s="23"/>
      <c r="D162" s="23"/>
      <c r="E162" s="23"/>
    </row>
    <row r="163" spans="1:5" x14ac:dyDescent="0.2">
      <c r="A163" s="23"/>
      <c r="B163" s="78"/>
      <c r="C163" s="23"/>
      <c r="D163" s="23"/>
      <c r="E163" s="23"/>
    </row>
    <row r="164" spans="1:5" x14ac:dyDescent="0.2">
      <c r="A164" s="23"/>
      <c r="B164" s="78"/>
      <c r="C164" s="23"/>
      <c r="D164" s="23"/>
      <c r="E164" s="23"/>
    </row>
    <row r="165" spans="1:5" x14ac:dyDescent="0.2">
      <c r="A165" s="23"/>
      <c r="B165" s="78"/>
      <c r="C165" s="23"/>
      <c r="D165" s="23"/>
      <c r="E165" s="23"/>
    </row>
    <row r="166" spans="1:5" x14ac:dyDescent="0.2">
      <c r="A166" s="23"/>
      <c r="B166" s="78"/>
      <c r="C166" s="23"/>
      <c r="D166" s="23"/>
      <c r="E166" s="23"/>
    </row>
    <row r="167" spans="1:5" x14ac:dyDescent="0.2">
      <c r="A167" s="23"/>
      <c r="B167" s="78"/>
      <c r="C167" s="23"/>
      <c r="D167" s="23"/>
      <c r="E167" s="23"/>
    </row>
    <row r="168" spans="1:5" x14ac:dyDescent="0.2">
      <c r="A168" s="23"/>
      <c r="B168" s="78"/>
      <c r="C168" s="23"/>
      <c r="D168" s="23"/>
      <c r="E168" s="23"/>
    </row>
    <row r="169" spans="1:5" x14ac:dyDescent="0.2">
      <c r="A169" s="23"/>
      <c r="B169" s="78"/>
      <c r="C169" s="23"/>
      <c r="D169" s="23"/>
      <c r="E169" s="23"/>
    </row>
    <row r="170" spans="1:5" x14ac:dyDescent="0.2">
      <c r="A170" s="23"/>
      <c r="B170" s="78"/>
      <c r="C170" s="23"/>
      <c r="D170" s="23"/>
      <c r="E170" s="23"/>
    </row>
    <row r="171" spans="1:5" x14ac:dyDescent="0.2">
      <c r="A171" s="23"/>
      <c r="B171" s="78"/>
      <c r="C171" s="23"/>
      <c r="D171" s="23"/>
      <c r="E171" s="23"/>
    </row>
    <row r="172" spans="1:5" x14ac:dyDescent="0.2">
      <c r="A172" s="23"/>
      <c r="B172" s="78"/>
      <c r="C172" s="23"/>
      <c r="D172" s="23"/>
      <c r="E172" s="23"/>
    </row>
    <row r="173" spans="1:5" x14ac:dyDescent="0.2">
      <c r="A173" s="23"/>
      <c r="B173" s="78"/>
      <c r="C173" s="23"/>
      <c r="D173" s="23"/>
      <c r="E173" s="23"/>
    </row>
    <row r="174" spans="1:5" x14ac:dyDescent="0.2">
      <c r="A174" s="23"/>
      <c r="B174" s="78"/>
      <c r="C174" s="23"/>
      <c r="D174" s="23"/>
      <c r="E174" s="23"/>
    </row>
    <row r="175" spans="1:5" x14ac:dyDescent="0.2">
      <c r="A175" s="23"/>
      <c r="B175" s="78"/>
      <c r="C175" s="23"/>
      <c r="D175" s="23"/>
      <c r="E175" s="23"/>
    </row>
    <row r="176" spans="1:5" x14ac:dyDescent="0.2">
      <c r="A176" s="23"/>
      <c r="B176" s="78"/>
      <c r="C176" s="23"/>
      <c r="D176" s="23"/>
      <c r="E176" s="23"/>
    </row>
    <row r="177" spans="1:5" x14ac:dyDescent="0.2">
      <c r="A177" s="23"/>
      <c r="B177" s="78"/>
      <c r="C177" s="23"/>
      <c r="D177" s="23"/>
      <c r="E177" s="23"/>
    </row>
    <row r="178" spans="1:5" x14ac:dyDescent="0.2">
      <c r="A178" s="23"/>
      <c r="B178" s="78"/>
      <c r="C178" s="23"/>
      <c r="D178" s="23"/>
      <c r="E178" s="23"/>
    </row>
    <row r="179" spans="1:5" x14ac:dyDescent="0.2">
      <c r="A179" s="23"/>
      <c r="B179" s="78"/>
      <c r="C179" s="23"/>
      <c r="D179" s="23"/>
      <c r="E179" s="23"/>
    </row>
    <row r="180" spans="1:5" x14ac:dyDescent="0.2">
      <c r="A180" s="23"/>
      <c r="B180" s="78"/>
      <c r="C180" s="23"/>
      <c r="D180" s="23"/>
      <c r="E180" s="23"/>
    </row>
    <row r="181" spans="1:5" x14ac:dyDescent="0.2">
      <c r="A181" s="23"/>
      <c r="B181" s="78"/>
      <c r="C181" s="23"/>
      <c r="D181" s="23"/>
      <c r="E181" s="23"/>
    </row>
    <row r="182" spans="1:5" x14ac:dyDescent="0.2">
      <c r="A182" s="23"/>
      <c r="B182" s="78"/>
      <c r="C182" s="23"/>
      <c r="D182" s="23"/>
      <c r="E182" s="23"/>
    </row>
    <row r="183" spans="1:5" x14ac:dyDescent="0.2">
      <c r="A183" s="23"/>
      <c r="B183" s="78"/>
      <c r="C183" s="23"/>
      <c r="D183" s="23"/>
      <c r="E183" s="23"/>
    </row>
    <row r="184" spans="1:5" x14ac:dyDescent="0.2">
      <c r="A184" s="23"/>
      <c r="B184" s="78"/>
      <c r="C184" s="23"/>
      <c r="D184" s="23"/>
      <c r="E184" s="23"/>
    </row>
    <row r="185" spans="1:5" x14ac:dyDescent="0.2">
      <c r="A185" s="23"/>
      <c r="B185" s="78"/>
      <c r="C185" s="23"/>
      <c r="D185" s="23"/>
      <c r="E185" s="23"/>
    </row>
    <row r="186" spans="1:5" x14ac:dyDescent="0.2">
      <c r="A186" s="23"/>
      <c r="B186" s="78"/>
      <c r="C186" s="23"/>
      <c r="D186" s="23"/>
      <c r="E186" s="23"/>
    </row>
    <row r="187" spans="1:5" x14ac:dyDescent="0.2">
      <c r="A187" s="23"/>
      <c r="B187" s="78"/>
      <c r="C187" s="23"/>
      <c r="D187" s="23"/>
      <c r="E187" s="23"/>
    </row>
    <row r="188" spans="1:5" x14ac:dyDescent="0.2">
      <c r="A188" s="23"/>
      <c r="B188" s="78"/>
      <c r="C188" s="23"/>
      <c r="D188" s="23"/>
      <c r="E188" s="23"/>
    </row>
    <row r="189" spans="1:5" x14ac:dyDescent="0.2">
      <c r="A189" s="23"/>
      <c r="B189" s="78"/>
      <c r="C189" s="23"/>
      <c r="D189" s="23"/>
      <c r="E189" s="23"/>
    </row>
    <row r="190" spans="1:5" x14ac:dyDescent="0.2">
      <c r="A190" s="23"/>
      <c r="B190" s="78"/>
      <c r="C190" s="23"/>
      <c r="D190" s="23"/>
      <c r="E190" s="23"/>
    </row>
    <row r="191" spans="1:5" x14ac:dyDescent="0.2">
      <c r="A191" s="23"/>
      <c r="B191" s="78"/>
      <c r="C191" s="23"/>
      <c r="D191" s="23"/>
      <c r="E191" s="23"/>
    </row>
    <row r="192" spans="1:5" x14ac:dyDescent="0.2">
      <c r="A192" s="23"/>
      <c r="B192" s="78"/>
      <c r="C192" s="23"/>
      <c r="D192" s="23"/>
      <c r="E192" s="23"/>
    </row>
    <row r="193" spans="1:5" x14ac:dyDescent="0.2">
      <c r="A193" s="23"/>
      <c r="B193" s="78"/>
      <c r="C193" s="23"/>
      <c r="D193" s="23"/>
      <c r="E193" s="23"/>
    </row>
    <row r="194" spans="1:5" x14ac:dyDescent="0.2">
      <c r="A194" s="23"/>
      <c r="B194" s="78"/>
      <c r="C194" s="23"/>
      <c r="D194" s="23"/>
      <c r="E194" s="23"/>
    </row>
    <row r="195" spans="1:5" x14ac:dyDescent="0.2">
      <c r="A195" s="23"/>
      <c r="B195" s="78"/>
      <c r="C195" s="23"/>
      <c r="D195" s="23"/>
      <c r="E195" s="23"/>
    </row>
    <row r="196" spans="1:5" x14ac:dyDescent="0.2">
      <c r="A196" s="23"/>
      <c r="B196" s="78"/>
      <c r="C196" s="23"/>
      <c r="D196" s="23"/>
      <c r="E196" s="23"/>
    </row>
    <row r="197" spans="1:5" x14ac:dyDescent="0.2">
      <c r="A197" s="23"/>
      <c r="B197" s="78"/>
      <c r="C197" s="23"/>
      <c r="D197" s="23"/>
      <c r="E197" s="23"/>
    </row>
    <row r="198" spans="1:5" x14ac:dyDescent="0.2">
      <c r="A198" s="23"/>
      <c r="B198" s="78"/>
      <c r="C198" s="23"/>
      <c r="D198" s="23"/>
      <c r="E198" s="23"/>
    </row>
    <row r="199" spans="1:5" x14ac:dyDescent="0.2">
      <c r="A199" s="23"/>
      <c r="B199" s="78"/>
      <c r="C199" s="23"/>
      <c r="D199" s="23"/>
      <c r="E199" s="23"/>
    </row>
    <row r="200" spans="1:5" x14ac:dyDescent="0.2">
      <c r="A200" s="23"/>
      <c r="B200" s="78"/>
      <c r="C200" s="23"/>
      <c r="D200" s="23"/>
      <c r="E200" s="23"/>
    </row>
    <row r="201" spans="1:5" x14ac:dyDescent="0.2">
      <c r="A201" s="23"/>
      <c r="B201" s="78"/>
      <c r="C201" s="23"/>
      <c r="D201" s="23"/>
      <c r="E201" s="23"/>
    </row>
    <row r="202" spans="1:5" x14ac:dyDescent="0.2">
      <c r="A202" s="23"/>
      <c r="B202" s="78"/>
      <c r="C202" s="23"/>
      <c r="D202" s="23"/>
      <c r="E202" s="23"/>
    </row>
    <row r="203" spans="1:5" x14ac:dyDescent="0.2">
      <c r="A203" s="23"/>
      <c r="B203" s="78"/>
      <c r="C203" s="23"/>
      <c r="D203" s="23"/>
      <c r="E203" s="23"/>
    </row>
    <row r="204" spans="1:5" x14ac:dyDescent="0.2">
      <c r="A204" s="23"/>
      <c r="B204" s="78"/>
      <c r="C204" s="23"/>
      <c r="D204" s="23"/>
      <c r="E204" s="23"/>
    </row>
    <row r="205" spans="1:5" x14ac:dyDescent="0.2">
      <c r="A205" s="23"/>
      <c r="B205" s="78"/>
      <c r="C205" s="23"/>
      <c r="D205" s="23"/>
      <c r="E205" s="23"/>
    </row>
    <row r="206" spans="1:5" x14ac:dyDescent="0.2">
      <c r="A206" s="23"/>
      <c r="B206" s="78"/>
      <c r="C206" s="23"/>
      <c r="D206" s="23"/>
      <c r="E206" s="23"/>
    </row>
    <row r="207" spans="1:5" x14ac:dyDescent="0.2">
      <c r="A207" s="23"/>
      <c r="B207" s="78"/>
      <c r="C207" s="23"/>
      <c r="D207" s="23"/>
      <c r="E207" s="23"/>
    </row>
    <row r="208" spans="1:5" x14ac:dyDescent="0.2">
      <c r="A208" s="23"/>
      <c r="B208" s="78"/>
      <c r="C208" s="23"/>
      <c r="D208" s="23"/>
      <c r="E208" s="23"/>
    </row>
    <row r="209" spans="1:5" x14ac:dyDescent="0.2">
      <c r="A209" s="23"/>
      <c r="B209" s="78"/>
      <c r="C209" s="23"/>
      <c r="D209" s="23"/>
      <c r="E209" s="23"/>
    </row>
    <row r="210" spans="1:5" x14ac:dyDescent="0.2">
      <c r="A210" s="23"/>
      <c r="B210" s="78"/>
      <c r="C210" s="23"/>
      <c r="D210" s="23"/>
      <c r="E210" s="23"/>
    </row>
    <row r="211" spans="1:5" x14ac:dyDescent="0.2">
      <c r="A211" s="23"/>
      <c r="B211" s="78"/>
      <c r="C211" s="23"/>
      <c r="D211" s="23"/>
      <c r="E211" s="23"/>
    </row>
    <row r="212" spans="1:5" x14ac:dyDescent="0.2">
      <c r="A212" s="23"/>
      <c r="B212" s="78"/>
      <c r="C212" s="23"/>
      <c r="D212" s="23"/>
      <c r="E212" s="23"/>
    </row>
    <row r="213" spans="1:5" x14ac:dyDescent="0.2">
      <c r="A213" s="23"/>
      <c r="B213" s="78"/>
      <c r="C213" s="23"/>
      <c r="D213" s="23"/>
      <c r="E213" s="23"/>
    </row>
    <row r="214" spans="1:5" x14ac:dyDescent="0.2">
      <c r="A214" s="23"/>
      <c r="B214" s="78"/>
      <c r="C214" s="23"/>
      <c r="D214" s="23"/>
      <c r="E214" s="23"/>
    </row>
    <row r="215" spans="1:5" x14ac:dyDescent="0.2">
      <c r="A215" s="23"/>
      <c r="B215" s="78"/>
      <c r="C215" s="23"/>
      <c r="D215" s="23"/>
      <c r="E215" s="23"/>
    </row>
    <row r="216" spans="1:5" x14ac:dyDescent="0.2">
      <c r="A216" s="23"/>
      <c r="B216" s="78"/>
      <c r="C216" s="23"/>
      <c r="D216" s="23"/>
      <c r="E216" s="23"/>
    </row>
    <row r="217" spans="1:5" x14ac:dyDescent="0.2">
      <c r="A217" s="23"/>
      <c r="B217" s="78"/>
      <c r="C217" s="23"/>
      <c r="D217" s="23"/>
      <c r="E217" s="23"/>
    </row>
    <row r="218" spans="1:5" x14ac:dyDescent="0.2">
      <c r="A218" s="23"/>
      <c r="B218" s="78"/>
      <c r="C218" s="23"/>
      <c r="D218" s="23"/>
      <c r="E218" s="23"/>
    </row>
    <row r="219" spans="1:5" x14ac:dyDescent="0.2">
      <c r="A219" s="23"/>
      <c r="B219" s="78"/>
      <c r="C219" s="23"/>
      <c r="D219" s="23"/>
      <c r="E219" s="23"/>
    </row>
    <row r="220" spans="1:5" x14ac:dyDescent="0.2">
      <c r="A220" s="23"/>
      <c r="B220" s="78"/>
      <c r="C220" s="23"/>
      <c r="D220" s="23"/>
      <c r="E220" s="23"/>
    </row>
    <row r="221" spans="1:5" x14ac:dyDescent="0.2">
      <c r="A221" s="23"/>
      <c r="B221" s="78"/>
      <c r="C221" s="23"/>
      <c r="D221" s="23"/>
      <c r="E221" s="23"/>
    </row>
    <row r="222" spans="1:5" x14ac:dyDescent="0.2">
      <c r="A222" s="23"/>
      <c r="B222" s="78"/>
      <c r="C222" s="23"/>
      <c r="D222" s="23"/>
      <c r="E222" s="23"/>
    </row>
    <row r="223" spans="1:5" x14ac:dyDescent="0.2">
      <c r="A223" s="23"/>
      <c r="B223" s="78"/>
      <c r="C223" s="23"/>
      <c r="D223" s="23"/>
      <c r="E223" s="23"/>
    </row>
    <row r="224" spans="1:5" x14ac:dyDescent="0.2">
      <c r="A224" s="23"/>
      <c r="B224" s="78"/>
      <c r="C224" s="23"/>
      <c r="D224" s="23"/>
      <c r="E224" s="23"/>
    </row>
    <row r="225" spans="1:5" x14ac:dyDescent="0.2">
      <c r="A225" s="23"/>
      <c r="B225" s="78"/>
      <c r="C225" s="23"/>
      <c r="D225" s="23"/>
      <c r="E225" s="23"/>
    </row>
    <row r="226" spans="1:5" x14ac:dyDescent="0.2">
      <c r="A226" s="23"/>
      <c r="B226" s="78"/>
      <c r="C226" s="23"/>
      <c r="D226" s="23"/>
      <c r="E226" s="23"/>
    </row>
    <row r="227" spans="1:5" x14ac:dyDescent="0.2">
      <c r="A227" s="23"/>
      <c r="B227" s="78"/>
      <c r="C227" s="23"/>
      <c r="D227" s="23"/>
      <c r="E227" s="23"/>
    </row>
    <row r="228" spans="1:5" x14ac:dyDescent="0.2">
      <c r="A228" s="23"/>
      <c r="B228" s="78"/>
      <c r="C228" s="23"/>
      <c r="D228" s="23"/>
      <c r="E228" s="23"/>
    </row>
    <row r="229" spans="1:5" x14ac:dyDescent="0.2">
      <c r="A229" s="23"/>
      <c r="B229" s="78"/>
      <c r="C229" s="23"/>
      <c r="D229" s="23"/>
      <c r="E229" s="23"/>
    </row>
    <row r="230" spans="1:5" x14ac:dyDescent="0.2">
      <c r="A230" s="23"/>
      <c r="B230" s="78"/>
      <c r="C230" s="23"/>
      <c r="D230" s="23"/>
      <c r="E230" s="23"/>
    </row>
    <row r="231" spans="1:5" x14ac:dyDescent="0.2">
      <c r="A231" s="23"/>
      <c r="B231" s="78"/>
      <c r="C231" s="23"/>
      <c r="D231" s="23"/>
      <c r="E231" s="23"/>
    </row>
    <row r="232" spans="1:5" x14ac:dyDescent="0.2">
      <c r="A232" s="23"/>
      <c r="B232" s="78"/>
      <c r="C232" s="23"/>
      <c r="D232" s="23"/>
      <c r="E232" s="23"/>
    </row>
    <row r="233" spans="1:5" x14ac:dyDescent="0.2">
      <c r="A233" s="23"/>
      <c r="B233" s="78"/>
      <c r="C233" s="23"/>
      <c r="D233" s="23"/>
      <c r="E233" s="23"/>
    </row>
    <row r="234" spans="1:5" x14ac:dyDescent="0.2">
      <c r="A234" s="23"/>
      <c r="B234" s="78"/>
      <c r="C234" s="23"/>
      <c r="D234" s="23"/>
      <c r="E234" s="23"/>
    </row>
    <row r="235" spans="1:5" x14ac:dyDescent="0.2">
      <c r="A235" s="23"/>
      <c r="B235" s="78"/>
      <c r="C235" s="23"/>
      <c r="D235" s="23"/>
      <c r="E235" s="23"/>
    </row>
    <row r="236" spans="1:5" x14ac:dyDescent="0.2">
      <c r="A236" s="23"/>
      <c r="B236" s="78"/>
      <c r="C236" s="23"/>
      <c r="D236" s="23"/>
      <c r="E236" s="23"/>
    </row>
    <row r="237" spans="1:5" x14ac:dyDescent="0.2">
      <c r="A237" s="23"/>
      <c r="B237" s="78"/>
      <c r="C237" s="23"/>
      <c r="D237" s="23"/>
      <c r="E237" s="23"/>
    </row>
    <row r="238" spans="1:5" x14ac:dyDescent="0.2">
      <c r="A238" s="23"/>
      <c r="B238" s="78"/>
      <c r="C238" s="23"/>
      <c r="D238" s="23"/>
      <c r="E238" s="23"/>
    </row>
    <row r="239" spans="1:5" x14ac:dyDescent="0.2">
      <c r="A239" s="23"/>
      <c r="B239" s="78"/>
      <c r="C239" s="23"/>
      <c r="D239" s="23"/>
      <c r="E239" s="23"/>
    </row>
    <row r="240" spans="1:5" x14ac:dyDescent="0.2">
      <c r="A240" s="23"/>
      <c r="B240" s="78"/>
      <c r="C240" s="23"/>
      <c r="D240" s="23"/>
      <c r="E240" s="23"/>
    </row>
    <row r="241" spans="1:5" x14ac:dyDescent="0.2">
      <c r="A241" s="23"/>
      <c r="B241" s="78"/>
      <c r="C241" s="23"/>
      <c r="D241" s="23"/>
      <c r="E241" s="23"/>
    </row>
    <row r="242" spans="1:5" x14ac:dyDescent="0.2">
      <c r="A242" s="23"/>
      <c r="B242" s="78"/>
      <c r="C242" s="23"/>
      <c r="D242" s="23"/>
      <c r="E242" s="23"/>
    </row>
    <row r="243" spans="1:5" x14ac:dyDescent="0.2">
      <c r="A243" s="23"/>
      <c r="B243" s="78"/>
      <c r="C243" s="23"/>
      <c r="D243" s="23"/>
      <c r="E243" s="23"/>
    </row>
    <row r="244" spans="1:5" x14ac:dyDescent="0.2">
      <c r="A244" s="23"/>
      <c r="B244" s="78"/>
      <c r="C244" s="23"/>
      <c r="D244" s="23"/>
      <c r="E244" s="23"/>
    </row>
    <row r="245" spans="1:5" x14ac:dyDescent="0.2">
      <c r="A245" s="23"/>
      <c r="B245" s="78"/>
      <c r="C245" s="23"/>
      <c r="D245" s="23"/>
      <c r="E245" s="23"/>
    </row>
    <row r="246" spans="1:5" x14ac:dyDescent="0.2">
      <c r="A246" s="23"/>
      <c r="B246" s="78"/>
      <c r="C246" s="23"/>
      <c r="D246" s="23"/>
      <c r="E246" s="23"/>
    </row>
    <row r="247" spans="1:5" x14ac:dyDescent="0.2">
      <c r="A247" s="23"/>
      <c r="B247" s="78"/>
      <c r="C247" s="23"/>
      <c r="D247" s="23"/>
      <c r="E247" s="23"/>
    </row>
    <row r="248" spans="1:5" x14ac:dyDescent="0.2">
      <c r="A248" s="23"/>
      <c r="B248" s="78"/>
      <c r="C248" s="23"/>
      <c r="D248" s="23"/>
      <c r="E248" s="23"/>
    </row>
    <row r="249" spans="1:5" x14ac:dyDescent="0.2">
      <c r="A249" s="23"/>
      <c r="B249" s="78"/>
      <c r="C249" s="23"/>
      <c r="D249" s="23"/>
      <c r="E249" s="23"/>
    </row>
    <row r="250" spans="1:5" x14ac:dyDescent="0.2">
      <c r="A250" s="23"/>
      <c r="B250" s="78"/>
      <c r="C250" s="23"/>
      <c r="D250" s="23"/>
      <c r="E250" s="23"/>
    </row>
    <row r="251" spans="1:5" x14ac:dyDescent="0.2">
      <c r="A251" s="23"/>
      <c r="B251" s="78"/>
      <c r="C251" s="23"/>
      <c r="D251" s="23"/>
      <c r="E251" s="23"/>
    </row>
    <row r="252" spans="1:5" x14ac:dyDescent="0.2">
      <c r="A252" s="23"/>
      <c r="B252" s="78"/>
      <c r="C252" s="23"/>
      <c r="D252" s="23"/>
      <c r="E252" s="23"/>
    </row>
    <row r="253" spans="1:5" x14ac:dyDescent="0.2">
      <c r="A253" s="23"/>
      <c r="B253" s="78"/>
      <c r="C253" s="23"/>
      <c r="D253" s="23"/>
      <c r="E253" s="23"/>
    </row>
    <row r="254" spans="1:5" x14ac:dyDescent="0.2">
      <c r="A254" s="23"/>
      <c r="B254" s="78"/>
      <c r="C254" s="23"/>
      <c r="D254" s="23"/>
      <c r="E254" s="23"/>
    </row>
    <row r="255" spans="1:5" x14ac:dyDescent="0.2">
      <c r="A255" s="23"/>
      <c r="B255" s="78"/>
      <c r="C255" s="23"/>
      <c r="D255" s="23"/>
      <c r="E255" s="23"/>
    </row>
    <row r="256" spans="1:5" x14ac:dyDescent="0.2">
      <c r="A256" s="23"/>
      <c r="B256" s="78"/>
      <c r="C256" s="23"/>
      <c r="D256" s="23"/>
      <c r="E256" s="23"/>
    </row>
    <row r="257" spans="1:5" x14ac:dyDescent="0.2">
      <c r="A257" s="23"/>
      <c r="B257" s="78"/>
      <c r="C257" s="23"/>
      <c r="D257" s="23"/>
      <c r="E257" s="23"/>
    </row>
    <row r="258" spans="1:5" x14ac:dyDescent="0.2">
      <c r="A258" s="23"/>
      <c r="B258" s="78"/>
      <c r="C258" s="23"/>
      <c r="D258" s="23"/>
      <c r="E258" s="23"/>
    </row>
    <row r="259" spans="1:5" x14ac:dyDescent="0.2">
      <c r="A259" s="23"/>
      <c r="B259" s="78"/>
      <c r="C259" s="23"/>
      <c r="D259" s="23"/>
      <c r="E259" s="23"/>
    </row>
    <row r="260" spans="1:5" x14ac:dyDescent="0.2">
      <c r="A260" s="23"/>
      <c r="B260" s="78"/>
      <c r="C260" s="23"/>
      <c r="D260" s="23"/>
      <c r="E260" s="23"/>
    </row>
    <row r="261" spans="1:5" x14ac:dyDescent="0.2">
      <c r="A261" s="23"/>
      <c r="B261" s="78"/>
      <c r="C261" s="23"/>
      <c r="D261" s="23"/>
      <c r="E261" s="23"/>
    </row>
    <row r="262" spans="1:5" x14ac:dyDescent="0.2">
      <c r="A262" s="23"/>
      <c r="B262" s="78"/>
      <c r="C262" s="23"/>
      <c r="D262" s="23"/>
      <c r="E262" s="23"/>
    </row>
    <row r="263" spans="1:5" x14ac:dyDescent="0.2">
      <c r="A263" s="23"/>
      <c r="B263" s="78"/>
      <c r="C263" s="23"/>
      <c r="D263" s="23"/>
      <c r="E263" s="23"/>
    </row>
    <row r="264" spans="1:5" x14ac:dyDescent="0.2">
      <c r="A264" s="23"/>
      <c r="B264" s="78"/>
      <c r="C264" s="23"/>
      <c r="D264" s="23"/>
      <c r="E264" s="23"/>
    </row>
    <row r="265" spans="1:5" x14ac:dyDescent="0.2">
      <c r="A265" s="23"/>
      <c r="B265" s="78"/>
      <c r="C265" s="23"/>
      <c r="D265" s="23"/>
      <c r="E265" s="23"/>
    </row>
    <row r="266" spans="1:5" x14ac:dyDescent="0.2">
      <c r="A266" s="23"/>
      <c r="B266" s="78"/>
      <c r="C266" s="23"/>
      <c r="D266" s="23"/>
      <c r="E266" s="23"/>
    </row>
    <row r="267" spans="1:5" x14ac:dyDescent="0.2">
      <c r="A267" s="23"/>
      <c r="B267" s="78"/>
      <c r="C267" s="23"/>
      <c r="D267" s="23"/>
      <c r="E267" s="23"/>
    </row>
    <row r="268" spans="1:5" x14ac:dyDescent="0.2">
      <c r="A268" s="23"/>
      <c r="B268" s="78"/>
      <c r="C268" s="23"/>
      <c r="D268" s="23"/>
      <c r="E268" s="23"/>
    </row>
    <row r="269" spans="1:5" x14ac:dyDescent="0.2">
      <c r="A269" s="23"/>
      <c r="B269" s="78"/>
      <c r="C269" s="23"/>
      <c r="D269" s="23"/>
      <c r="E269" s="23"/>
    </row>
    <row r="270" spans="1:5" x14ac:dyDescent="0.2">
      <c r="A270" s="23"/>
      <c r="B270" s="78"/>
      <c r="C270" s="23"/>
      <c r="D270" s="23"/>
      <c r="E270" s="23"/>
    </row>
    <row r="271" spans="1:5" x14ac:dyDescent="0.2">
      <c r="A271" s="23"/>
      <c r="B271" s="78"/>
      <c r="C271" s="23"/>
      <c r="D271" s="23"/>
      <c r="E271" s="23"/>
    </row>
    <row r="272" spans="1:5" x14ac:dyDescent="0.2">
      <c r="A272" s="23"/>
      <c r="B272" s="78"/>
      <c r="C272" s="23"/>
      <c r="D272" s="23"/>
      <c r="E272" s="23"/>
    </row>
    <row r="273" spans="1:5" x14ac:dyDescent="0.2">
      <c r="A273" s="23"/>
      <c r="B273" s="78"/>
      <c r="C273" s="23"/>
      <c r="D273" s="23"/>
      <c r="E273" s="23"/>
    </row>
    <row r="274" spans="1:5" x14ac:dyDescent="0.2">
      <c r="A274" s="23"/>
      <c r="B274" s="78"/>
      <c r="C274" s="23"/>
      <c r="D274" s="23"/>
      <c r="E274" s="23"/>
    </row>
    <row r="275" spans="1:5" x14ac:dyDescent="0.2">
      <c r="A275" s="23"/>
      <c r="B275" s="78"/>
      <c r="C275" s="23"/>
      <c r="D275" s="23"/>
      <c r="E275" s="23"/>
    </row>
    <row r="276" spans="1:5" x14ac:dyDescent="0.2">
      <c r="A276" s="23"/>
      <c r="B276" s="78"/>
      <c r="C276" s="23"/>
      <c r="D276" s="23"/>
      <c r="E276" s="23"/>
    </row>
    <row r="277" spans="1:5" x14ac:dyDescent="0.2">
      <c r="A277" s="23"/>
      <c r="B277" s="78"/>
      <c r="C277" s="23"/>
      <c r="D277" s="23"/>
      <c r="E277" s="23"/>
    </row>
    <row r="278" spans="1:5" x14ac:dyDescent="0.2">
      <c r="A278" s="23"/>
      <c r="B278" s="78"/>
      <c r="C278" s="23"/>
      <c r="D278" s="23"/>
      <c r="E278" s="23"/>
    </row>
    <row r="279" spans="1:5" x14ac:dyDescent="0.2">
      <c r="A279" s="23"/>
      <c r="B279" s="78"/>
      <c r="C279" s="23"/>
      <c r="D279" s="23"/>
      <c r="E279" s="23"/>
    </row>
    <row r="280" spans="1:5" x14ac:dyDescent="0.2">
      <c r="A280" s="23"/>
      <c r="B280" s="78"/>
      <c r="C280" s="23"/>
      <c r="D280" s="23"/>
      <c r="E280" s="23"/>
    </row>
    <row r="281" spans="1:5" x14ac:dyDescent="0.2">
      <c r="A281" s="23"/>
      <c r="B281" s="78"/>
      <c r="C281" s="23"/>
      <c r="D281" s="23"/>
      <c r="E281" s="23"/>
    </row>
    <row r="282" spans="1:5" x14ac:dyDescent="0.2">
      <c r="A282" s="23"/>
      <c r="B282" s="78"/>
      <c r="C282" s="23"/>
      <c r="D282" s="23"/>
      <c r="E282" s="23"/>
    </row>
    <row r="283" spans="1:5" x14ac:dyDescent="0.2">
      <c r="A283" s="23"/>
      <c r="B283" s="78"/>
      <c r="C283" s="23"/>
      <c r="D283" s="23"/>
      <c r="E283" s="23"/>
    </row>
    <row r="284" spans="1:5" x14ac:dyDescent="0.2">
      <c r="A284" s="23"/>
      <c r="B284" s="78"/>
      <c r="C284" s="23"/>
      <c r="D284" s="23"/>
      <c r="E284" s="23"/>
    </row>
    <row r="285" spans="1:5" x14ac:dyDescent="0.2">
      <c r="A285" s="23"/>
      <c r="B285" s="78"/>
      <c r="C285" s="23"/>
      <c r="D285" s="23"/>
      <c r="E285" s="23"/>
    </row>
    <row r="286" spans="1:5" x14ac:dyDescent="0.2">
      <c r="A286" s="23"/>
      <c r="B286" s="78"/>
      <c r="C286" s="23"/>
      <c r="D286" s="23"/>
      <c r="E286" s="23"/>
    </row>
    <row r="287" spans="1:5" x14ac:dyDescent="0.2">
      <c r="A287" s="23"/>
      <c r="B287" s="78"/>
      <c r="C287" s="23"/>
      <c r="D287" s="23"/>
      <c r="E287" s="23"/>
    </row>
    <row r="288" spans="1:5" x14ac:dyDescent="0.2">
      <c r="A288" s="23"/>
      <c r="B288" s="78"/>
      <c r="C288" s="23"/>
      <c r="D288" s="23"/>
      <c r="E288" s="23"/>
    </row>
    <row r="289" spans="1:5" x14ac:dyDescent="0.2">
      <c r="A289" s="23"/>
      <c r="B289" s="78"/>
      <c r="C289" s="23"/>
      <c r="D289" s="23"/>
      <c r="E289" s="23"/>
    </row>
    <row r="290" spans="1:5" x14ac:dyDescent="0.2">
      <c r="A290" s="23"/>
      <c r="B290" s="78"/>
      <c r="C290" s="23"/>
      <c r="D290" s="23"/>
      <c r="E290" s="23"/>
    </row>
    <row r="291" spans="1:5" x14ac:dyDescent="0.2">
      <c r="A291" s="23"/>
      <c r="B291" s="78"/>
      <c r="C291" s="23"/>
      <c r="D291" s="23"/>
      <c r="E291" s="23"/>
    </row>
    <row r="292" spans="1:5" x14ac:dyDescent="0.2">
      <c r="A292" s="23"/>
      <c r="B292" s="78"/>
      <c r="C292" s="23"/>
      <c r="D292" s="23"/>
      <c r="E292" s="23"/>
    </row>
    <row r="293" spans="1:5" x14ac:dyDescent="0.2">
      <c r="A293" s="23"/>
      <c r="B293" s="78"/>
      <c r="C293" s="23"/>
      <c r="D293" s="23"/>
      <c r="E293" s="23"/>
    </row>
    <row r="294" spans="1:5" x14ac:dyDescent="0.2">
      <c r="A294" s="23"/>
      <c r="B294" s="78"/>
      <c r="C294" s="23"/>
      <c r="D294" s="23"/>
      <c r="E294" s="23"/>
    </row>
    <row r="295" spans="1:5" x14ac:dyDescent="0.2">
      <c r="A295" s="23"/>
      <c r="B295" s="78"/>
      <c r="C295" s="23"/>
      <c r="D295" s="23"/>
      <c r="E295" s="23"/>
    </row>
    <row r="296" spans="1:5" x14ac:dyDescent="0.2">
      <c r="A296" s="23"/>
      <c r="B296" s="78"/>
      <c r="C296" s="23"/>
      <c r="D296" s="23"/>
      <c r="E296" s="23"/>
    </row>
    <row r="297" spans="1:5" x14ac:dyDescent="0.2">
      <c r="A297" s="23"/>
      <c r="B297" s="78"/>
      <c r="C297" s="23"/>
      <c r="D297" s="23"/>
      <c r="E297" s="23"/>
    </row>
    <row r="298" spans="1:5" x14ac:dyDescent="0.2">
      <c r="A298" s="23"/>
      <c r="B298" s="78"/>
      <c r="C298" s="23"/>
      <c r="D298" s="23"/>
      <c r="E298" s="23"/>
    </row>
    <row r="299" spans="1:5" x14ac:dyDescent="0.2">
      <c r="A299" s="23"/>
      <c r="B299" s="78"/>
      <c r="C299" s="23"/>
      <c r="D299" s="23"/>
      <c r="E299" s="23"/>
    </row>
    <row r="300" spans="1:5" x14ac:dyDescent="0.2">
      <c r="A300" s="23"/>
      <c r="B300" s="78"/>
      <c r="C300" s="23"/>
      <c r="D300" s="23"/>
      <c r="E300" s="23"/>
    </row>
    <row r="301" spans="1:5" x14ac:dyDescent="0.2">
      <c r="A301" s="23"/>
      <c r="B301" s="78"/>
      <c r="C301" s="23"/>
      <c r="D301" s="23"/>
      <c r="E301" s="23"/>
    </row>
    <row r="302" spans="1:5" x14ac:dyDescent="0.2">
      <c r="A302" s="23"/>
      <c r="B302" s="78"/>
      <c r="C302" s="23"/>
      <c r="D302" s="23"/>
      <c r="E302" s="23"/>
    </row>
    <row r="303" spans="1:5" x14ac:dyDescent="0.2">
      <c r="A303" s="23"/>
      <c r="B303" s="78"/>
      <c r="C303" s="23"/>
      <c r="D303" s="23"/>
      <c r="E303" s="23"/>
    </row>
    <row r="304" spans="1:5" x14ac:dyDescent="0.2">
      <c r="A304" s="23"/>
      <c r="B304" s="78"/>
      <c r="C304" s="23"/>
      <c r="D304" s="23"/>
      <c r="E304" s="23"/>
    </row>
    <row r="305" spans="1:5" x14ac:dyDescent="0.2">
      <c r="A305" s="23"/>
      <c r="B305" s="78"/>
      <c r="C305" s="23"/>
      <c r="D305" s="23"/>
      <c r="E305" s="23"/>
    </row>
    <row r="306" spans="1:5" x14ac:dyDescent="0.2">
      <c r="A306" s="23"/>
      <c r="B306" s="78"/>
      <c r="C306" s="23"/>
      <c r="D306" s="23"/>
      <c r="E306" s="23"/>
    </row>
    <row r="307" spans="1:5" x14ac:dyDescent="0.2">
      <c r="A307" s="23"/>
      <c r="B307" s="78"/>
      <c r="C307" s="23"/>
      <c r="D307" s="23"/>
      <c r="E307" s="23"/>
    </row>
    <row r="308" spans="1:5" x14ac:dyDescent="0.2">
      <c r="A308" s="23"/>
      <c r="B308" s="78"/>
      <c r="C308" s="23"/>
      <c r="D308" s="23"/>
      <c r="E308" s="23"/>
    </row>
    <row r="309" spans="1:5" x14ac:dyDescent="0.2">
      <c r="A309" s="23"/>
      <c r="B309" s="78"/>
      <c r="C309" s="23"/>
      <c r="D309" s="23"/>
      <c r="E309" s="23"/>
    </row>
    <row r="310" spans="1:5" x14ac:dyDescent="0.2">
      <c r="A310" s="23"/>
      <c r="B310" s="78"/>
      <c r="C310" s="23"/>
      <c r="D310" s="23"/>
      <c r="E310" s="23"/>
    </row>
    <row r="311" spans="1:5" x14ac:dyDescent="0.2">
      <c r="A311" s="23"/>
      <c r="B311" s="78"/>
      <c r="C311" s="23"/>
      <c r="D311" s="23"/>
      <c r="E311" s="23"/>
    </row>
    <row r="312" spans="1:5" x14ac:dyDescent="0.2">
      <c r="A312" s="23"/>
      <c r="B312" s="78"/>
      <c r="C312" s="23"/>
      <c r="D312" s="23"/>
      <c r="E312" s="23"/>
    </row>
    <row r="313" spans="1:5" x14ac:dyDescent="0.2">
      <c r="A313" s="23"/>
      <c r="B313" s="78"/>
      <c r="C313" s="23"/>
      <c r="D313" s="23"/>
      <c r="E313" s="23"/>
    </row>
    <row r="314" spans="1:5" x14ac:dyDescent="0.2">
      <c r="A314" s="23"/>
      <c r="B314" s="78"/>
      <c r="C314" s="23"/>
      <c r="D314" s="23"/>
      <c r="E314" s="23"/>
    </row>
    <row r="315" spans="1:5" x14ac:dyDescent="0.2">
      <c r="A315" s="23"/>
      <c r="B315" s="78"/>
      <c r="C315" s="23"/>
      <c r="D315" s="23"/>
      <c r="E315" s="23"/>
    </row>
    <row r="316" spans="1:5" x14ac:dyDescent="0.2">
      <c r="A316" s="23"/>
      <c r="B316" s="78"/>
      <c r="C316" s="23"/>
      <c r="D316" s="23"/>
      <c r="E316" s="23"/>
    </row>
    <row r="317" spans="1:5" x14ac:dyDescent="0.2">
      <c r="A317" s="23"/>
      <c r="B317" s="78"/>
      <c r="C317" s="23"/>
      <c r="D317" s="23"/>
      <c r="E317" s="23"/>
    </row>
    <row r="318" spans="1:5" x14ac:dyDescent="0.2">
      <c r="A318" s="23"/>
      <c r="B318" s="78"/>
      <c r="C318" s="23"/>
      <c r="D318" s="23"/>
      <c r="E318" s="23"/>
    </row>
    <row r="319" spans="1:5" x14ac:dyDescent="0.2">
      <c r="A319" s="23"/>
      <c r="B319" s="78"/>
      <c r="C319" s="23"/>
      <c r="D319" s="23"/>
      <c r="E319" s="23"/>
    </row>
    <row r="320" spans="1:5" x14ac:dyDescent="0.2">
      <c r="A320" s="23"/>
      <c r="B320" s="78"/>
      <c r="C320" s="23"/>
      <c r="D320" s="23"/>
      <c r="E320" s="23"/>
    </row>
    <row r="321" spans="1:5" x14ac:dyDescent="0.2">
      <c r="A321" s="23"/>
      <c r="B321" s="78"/>
      <c r="C321" s="23"/>
      <c r="D321" s="23"/>
      <c r="E321" s="23"/>
    </row>
    <row r="322" spans="1:5" x14ac:dyDescent="0.2">
      <c r="A322" s="23"/>
      <c r="B322" s="78"/>
      <c r="C322" s="23"/>
      <c r="D322" s="23"/>
      <c r="E322" s="23"/>
    </row>
    <row r="323" spans="1:5" x14ac:dyDescent="0.2">
      <c r="A323" s="23"/>
      <c r="B323" s="78"/>
      <c r="C323" s="23"/>
      <c r="D323" s="23"/>
      <c r="E323" s="23"/>
    </row>
    <row r="324" spans="1:5" x14ac:dyDescent="0.2">
      <c r="A324" s="23"/>
      <c r="B324" s="78"/>
      <c r="C324" s="23"/>
      <c r="D324" s="23"/>
      <c r="E324" s="23"/>
    </row>
    <row r="325" spans="1:5" x14ac:dyDescent="0.2">
      <c r="A325" s="23"/>
      <c r="B325" s="78"/>
      <c r="C325" s="23"/>
      <c r="D325" s="23"/>
      <c r="E325" s="23"/>
    </row>
    <row r="326" spans="1:5" x14ac:dyDescent="0.2">
      <c r="A326" s="23"/>
      <c r="B326" s="78"/>
      <c r="C326" s="23"/>
      <c r="D326" s="23"/>
      <c r="E326" s="23"/>
    </row>
    <row r="327" spans="1:5" x14ac:dyDescent="0.2">
      <c r="A327" s="23"/>
      <c r="B327" s="78"/>
      <c r="C327" s="23"/>
      <c r="D327" s="23"/>
      <c r="E327" s="23"/>
    </row>
    <row r="328" spans="1:5" x14ac:dyDescent="0.2">
      <c r="A328" s="23"/>
      <c r="B328" s="78"/>
      <c r="C328" s="23"/>
      <c r="D328" s="23"/>
      <c r="E328" s="23"/>
    </row>
    <row r="329" spans="1:5" x14ac:dyDescent="0.2">
      <c r="A329" s="23"/>
      <c r="B329" s="78"/>
      <c r="C329" s="23"/>
      <c r="D329" s="23"/>
      <c r="E329" s="23"/>
    </row>
    <row r="330" spans="1:5" x14ac:dyDescent="0.2">
      <c r="A330" s="23"/>
      <c r="B330" s="78"/>
      <c r="C330" s="23"/>
      <c r="D330" s="23"/>
      <c r="E330" s="23"/>
    </row>
    <row r="331" spans="1:5" x14ac:dyDescent="0.2">
      <c r="A331" s="23"/>
      <c r="B331" s="78"/>
      <c r="C331" s="23"/>
      <c r="D331" s="23"/>
      <c r="E331" s="23"/>
    </row>
    <row r="332" spans="1:5" x14ac:dyDescent="0.2">
      <c r="A332" s="23"/>
      <c r="B332" s="78"/>
      <c r="C332" s="23"/>
      <c r="D332" s="23"/>
      <c r="E332" s="23"/>
    </row>
    <row r="333" spans="1:5" x14ac:dyDescent="0.2">
      <c r="A333" s="23"/>
      <c r="B333" s="78"/>
      <c r="C333" s="23"/>
      <c r="D333" s="23"/>
      <c r="E333" s="23"/>
    </row>
    <row r="334" spans="1:5" x14ac:dyDescent="0.2">
      <c r="A334" s="23"/>
      <c r="B334" s="78"/>
      <c r="C334" s="23"/>
      <c r="D334" s="23"/>
      <c r="E334" s="23"/>
    </row>
    <row r="335" spans="1:5" x14ac:dyDescent="0.2">
      <c r="A335" s="23"/>
      <c r="B335" s="78"/>
      <c r="C335" s="23"/>
      <c r="D335" s="23"/>
      <c r="E335" s="23"/>
    </row>
    <row r="336" spans="1:5" x14ac:dyDescent="0.2">
      <c r="A336" s="23"/>
      <c r="B336" s="78"/>
      <c r="C336" s="23"/>
      <c r="D336" s="23"/>
      <c r="E336" s="23"/>
    </row>
    <row r="337" spans="1:5" x14ac:dyDescent="0.2">
      <c r="A337" s="23"/>
      <c r="B337" s="78"/>
      <c r="C337" s="23"/>
      <c r="D337" s="23"/>
      <c r="E337" s="23"/>
    </row>
    <row r="338" spans="1:5" x14ac:dyDescent="0.2">
      <c r="A338" s="23"/>
      <c r="B338" s="78"/>
      <c r="C338" s="23"/>
      <c r="D338" s="23"/>
      <c r="E338" s="23"/>
    </row>
    <row r="339" spans="1:5" x14ac:dyDescent="0.2">
      <c r="A339" s="23"/>
      <c r="B339" s="78"/>
      <c r="C339" s="23"/>
      <c r="D339" s="23"/>
      <c r="E339" s="23"/>
    </row>
    <row r="340" spans="1:5" x14ac:dyDescent="0.2">
      <c r="A340" s="23"/>
      <c r="B340" s="78"/>
      <c r="C340" s="23"/>
      <c r="D340" s="23"/>
      <c r="E340" s="23"/>
    </row>
    <row r="341" spans="1:5" x14ac:dyDescent="0.2">
      <c r="A341" s="23"/>
      <c r="B341" s="78"/>
      <c r="C341" s="23"/>
      <c r="D341" s="23"/>
      <c r="E341" s="23"/>
    </row>
    <row r="342" spans="1:5" x14ac:dyDescent="0.2">
      <c r="A342" s="23"/>
      <c r="B342" s="78"/>
      <c r="C342" s="23"/>
      <c r="D342" s="23"/>
      <c r="E342" s="23"/>
    </row>
    <row r="343" spans="1:5" x14ac:dyDescent="0.2">
      <c r="A343" s="23"/>
      <c r="B343" s="78"/>
      <c r="C343" s="23"/>
      <c r="D343" s="23"/>
      <c r="E343" s="23"/>
    </row>
    <row r="344" spans="1:5" x14ac:dyDescent="0.2">
      <c r="A344" s="23"/>
      <c r="B344" s="78"/>
      <c r="C344" s="23"/>
      <c r="D344" s="23"/>
      <c r="E344" s="23"/>
    </row>
    <row r="345" spans="1:5" x14ac:dyDescent="0.2">
      <c r="A345" s="23"/>
      <c r="B345" s="78"/>
      <c r="C345" s="23"/>
      <c r="D345" s="23"/>
      <c r="E345" s="23"/>
    </row>
    <row r="346" spans="1:5" x14ac:dyDescent="0.2">
      <c r="A346" s="23"/>
      <c r="B346" s="78"/>
      <c r="C346" s="23"/>
      <c r="D346" s="23"/>
      <c r="E346" s="23"/>
    </row>
    <row r="347" spans="1:5" x14ac:dyDescent="0.2">
      <c r="A347" s="23"/>
      <c r="B347" s="78"/>
      <c r="C347" s="23"/>
      <c r="D347" s="23"/>
      <c r="E347" s="23"/>
    </row>
    <row r="348" spans="1:5" x14ac:dyDescent="0.2">
      <c r="A348" s="23"/>
      <c r="B348" s="78"/>
      <c r="C348" s="23"/>
      <c r="D348" s="23"/>
      <c r="E348" s="23"/>
    </row>
    <row r="349" spans="1:5" x14ac:dyDescent="0.2">
      <c r="A349" s="23"/>
      <c r="B349" s="78"/>
      <c r="C349" s="23"/>
      <c r="D349" s="23"/>
      <c r="E349" s="23"/>
    </row>
    <row r="350" spans="1:5" x14ac:dyDescent="0.2">
      <c r="A350" s="23"/>
      <c r="B350" s="78"/>
      <c r="C350" s="23"/>
      <c r="D350" s="23"/>
      <c r="E350" s="23"/>
    </row>
    <row r="351" spans="1:5" x14ac:dyDescent="0.2">
      <c r="A351" s="23"/>
      <c r="B351" s="78"/>
      <c r="C351" s="23"/>
      <c r="D351" s="23"/>
      <c r="E351" s="23"/>
    </row>
    <row r="352" spans="1:5" x14ac:dyDescent="0.2">
      <c r="A352" s="23"/>
      <c r="B352" s="78"/>
      <c r="C352" s="23"/>
      <c r="D352" s="23"/>
      <c r="E352" s="23"/>
    </row>
    <row r="353" spans="1:5" x14ac:dyDescent="0.2">
      <c r="A353" s="23"/>
      <c r="B353" s="78"/>
      <c r="C353" s="23"/>
      <c r="D353" s="23"/>
      <c r="E353" s="23"/>
    </row>
    <row r="354" spans="1:5" x14ac:dyDescent="0.2">
      <c r="A354" s="23"/>
      <c r="B354" s="78"/>
      <c r="C354" s="23"/>
      <c r="D354" s="23"/>
      <c r="E354" s="23"/>
    </row>
    <row r="355" spans="1:5" x14ac:dyDescent="0.2">
      <c r="A355" s="23"/>
      <c r="B355" s="78"/>
      <c r="C355" s="23"/>
      <c r="D355" s="23"/>
      <c r="E355" s="23"/>
    </row>
    <row r="356" spans="1:5" x14ac:dyDescent="0.2">
      <c r="A356" s="23"/>
      <c r="B356" s="78"/>
      <c r="C356" s="23"/>
      <c r="D356" s="23"/>
      <c r="E356" s="23"/>
    </row>
    <row r="357" spans="1:5" x14ac:dyDescent="0.2">
      <c r="A357" s="23"/>
      <c r="B357" s="78"/>
      <c r="C357" s="23"/>
      <c r="D357" s="23"/>
      <c r="E357" s="23"/>
    </row>
    <row r="358" spans="1:5" x14ac:dyDescent="0.2">
      <c r="A358" s="23"/>
      <c r="B358" s="78"/>
      <c r="C358" s="23"/>
      <c r="D358" s="23"/>
      <c r="E358" s="23"/>
    </row>
    <row r="359" spans="1:5" x14ac:dyDescent="0.2">
      <c r="A359" s="23"/>
      <c r="B359" s="78"/>
      <c r="C359" s="23"/>
      <c r="D359" s="23"/>
      <c r="E359" s="23"/>
    </row>
    <row r="360" spans="1:5" x14ac:dyDescent="0.2">
      <c r="A360" s="23"/>
      <c r="B360" s="78"/>
      <c r="C360" s="23"/>
      <c r="D360" s="23"/>
      <c r="E360" s="23"/>
    </row>
    <row r="361" spans="1:5" x14ac:dyDescent="0.2">
      <c r="A361" s="23"/>
      <c r="B361" s="78"/>
      <c r="C361" s="23"/>
      <c r="D361" s="23"/>
      <c r="E361" s="23"/>
    </row>
    <row r="362" spans="1:5" x14ac:dyDescent="0.2">
      <c r="A362" s="23"/>
      <c r="B362" s="78"/>
      <c r="C362" s="23"/>
      <c r="D362" s="23"/>
      <c r="E362" s="23"/>
    </row>
    <row r="363" spans="1:5" x14ac:dyDescent="0.2">
      <c r="A363" s="23"/>
      <c r="B363" s="78"/>
      <c r="C363" s="23"/>
      <c r="D363" s="23"/>
      <c r="E363" s="23"/>
    </row>
    <row r="364" spans="1:5" x14ac:dyDescent="0.2">
      <c r="A364" s="23"/>
      <c r="B364" s="78"/>
      <c r="C364" s="23"/>
      <c r="D364" s="23"/>
      <c r="E364" s="23"/>
    </row>
    <row r="365" spans="1:5" x14ac:dyDescent="0.2">
      <c r="A365" s="23"/>
      <c r="B365" s="78"/>
      <c r="C365" s="23"/>
      <c r="D365" s="23"/>
      <c r="E365" s="23"/>
    </row>
    <row r="366" spans="1:5" x14ac:dyDescent="0.2">
      <c r="A366" s="23"/>
      <c r="B366" s="78"/>
      <c r="C366" s="23"/>
      <c r="D366" s="23"/>
      <c r="E366" s="23"/>
    </row>
    <row r="367" spans="1:5" x14ac:dyDescent="0.2">
      <c r="A367" s="23"/>
      <c r="B367" s="78"/>
      <c r="C367" s="23"/>
      <c r="D367" s="23"/>
      <c r="E367" s="23"/>
    </row>
    <row r="368" spans="1:5" x14ac:dyDescent="0.2">
      <c r="A368" s="23"/>
      <c r="B368" s="78"/>
      <c r="C368" s="23"/>
      <c r="D368" s="23"/>
      <c r="E368" s="23"/>
    </row>
    <row r="369" spans="1:5" x14ac:dyDescent="0.2">
      <c r="A369" s="23"/>
      <c r="B369" s="78"/>
      <c r="C369" s="23"/>
      <c r="D369" s="23"/>
      <c r="E369" s="23"/>
    </row>
    <row r="370" spans="1:5" x14ac:dyDescent="0.2">
      <c r="A370" s="23"/>
      <c r="B370" s="78"/>
      <c r="C370" s="23"/>
      <c r="D370" s="23"/>
      <c r="E370" s="23"/>
    </row>
    <row r="371" spans="1:5" x14ac:dyDescent="0.2">
      <c r="A371" s="23"/>
      <c r="B371" s="78"/>
      <c r="C371" s="23"/>
      <c r="D371" s="23"/>
      <c r="E371" s="23"/>
    </row>
    <row r="372" spans="1:5" x14ac:dyDescent="0.2">
      <c r="A372" s="23"/>
      <c r="B372" s="78"/>
      <c r="C372" s="23"/>
      <c r="D372" s="23"/>
      <c r="E372" s="23"/>
    </row>
    <row r="373" spans="1:5" x14ac:dyDescent="0.2">
      <c r="A373" s="23"/>
      <c r="B373" s="78"/>
      <c r="C373" s="23"/>
      <c r="D373" s="23"/>
      <c r="E373" s="23"/>
    </row>
    <row r="374" spans="1:5" x14ac:dyDescent="0.2">
      <c r="A374" s="23"/>
      <c r="B374" s="78"/>
      <c r="C374" s="23"/>
      <c r="D374" s="23"/>
      <c r="E374" s="23"/>
    </row>
    <row r="375" spans="1:5" x14ac:dyDescent="0.2">
      <c r="A375" s="23"/>
      <c r="B375" s="78"/>
      <c r="C375" s="23"/>
      <c r="D375" s="23"/>
      <c r="E375" s="23"/>
    </row>
    <row r="376" spans="1:5" x14ac:dyDescent="0.2">
      <c r="A376" s="23"/>
      <c r="B376" s="78"/>
      <c r="C376" s="23"/>
      <c r="D376" s="23"/>
      <c r="E376" s="23"/>
    </row>
    <row r="377" spans="1:5" x14ac:dyDescent="0.2">
      <c r="A377" s="23"/>
      <c r="B377" s="78"/>
      <c r="C377" s="23"/>
      <c r="D377" s="23"/>
      <c r="E377" s="23"/>
    </row>
    <row r="378" spans="1:5" x14ac:dyDescent="0.2">
      <c r="A378" s="23"/>
      <c r="B378" s="78"/>
      <c r="C378" s="23"/>
      <c r="D378" s="23"/>
      <c r="E378" s="23"/>
    </row>
    <row r="379" spans="1:5" x14ac:dyDescent="0.2">
      <c r="A379" s="23"/>
      <c r="B379" s="78"/>
      <c r="C379" s="23"/>
      <c r="D379" s="23"/>
      <c r="E379" s="23"/>
    </row>
    <row r="380" spans="1:5" x14ac:dyDescent="0.2">
      <c r="A380" s="23"/>
      <c r="B380" s="78"/>
      <c r="C380" s="23"/>
      <c r="D380" s="23"/>
      <c r="E380" s="23"/>
    </row>
    <row r="381" spans="1:5" x14ac:dyDescent="0.2">
      <c r="A381" s="23"/>
      <c r="B381" s="78"/>
      <c r="C381" s="23"/>
      <c r="D381" s="23"/>
      <c r="E381" s="23"/>
    </row>
    <row r="382" spans="1:5" x14ac:dyDescent="0.2">
      <c r="A382" s="23"/>
      <c r="B382" s="78"/>
      <c r="C382" s="23"/>
      <c r="D382" s="23"/>
      <c r="E382" s="23"/>
    </row>
    <row r="383" spans="1:5" x14ac:dyDescent="0.2">
      <c r="A383" s="23"/>
      <c r="B383" s="78"/>
      <c r="C383" s="23"/>
      <c r="D383" s="23"/>
      <c r="E383" s="23"/>
    </row>
    <row r="384" spans="1:5" x14ac:dyDescent="0.2">
      <c r="A384" s="23"/>
      <c r="B384" s="78"/>
      <c r="C384" s="23"/>
      <c r="D384" s="23"/>
      <c r="E384" s="23"/>
    </row>
    <row r="385" spans="1:5" x14ac:dyDescent="0.2">
      <c r="A385" s="23"/>
      <c r="B385" s="78"/>
      <c r="C385" s="23"/>
      <c r="D385" s="23"/>
      <c r="E385" s="23"/>
    </row>
    <row r="386" spans="1:5" x14ac:dyDescent="0.2">
      <c r="A386" s="23"/>
      <c r="B386" s="78"/>
      <c r="C386" s="23"/>
      <c r="D386" s="23"/>
      <c r="E386" s="23"/>
    </row>
    <row r="387" spans="1:5" x14ac:dyDescent="0.2">
      <c r="A387" s="23"/>
      <c r="B387" s="78"/>
      <c r="C387" s="23"/>
      <c r="D387" s="23"/>
      <c r="E387" s="23"/>
    </row>
    <row r="388" spans="1:5" x14ac:dyDescent="0.2">
      <c r="A388" s="23"/>
      <c r="B388" s="78"/>
      <c r="C388" s="23"/>
      <c r="D388" s="23"/>
      <c r="E388" s="23"/>
    </row>
    <row r="389" spans="1:5" x14ac:dyDescent="0.2">
      <c r="A389" s="23"/>
      <c r="B389" s="78"/>
      <c r="C389" s="23"/>
      <c r="D389" s="23"/>
      <c r="E389" s="23"/>
    </row>
    <row r="390" spans="1:5" x14ac:dyDescent="0.2">
      <c r="A390" s="23"/>
      <c r="B390" s="78"/>
      <c r="C390" s="23"/>
      <c r="D390" s="23"/>
      <c r="E390" s="23"/>
    </row>
    <row r="391" spans="1:5" x14ac:dyDescent="0.2">
      <c r="A391" s="23"/>
      <c r="B391" s="78"/>
      <c r="C391" s="23"/>
      <c r="D391" s="23"/>
      <c r="E391" s="23"/>
    </row>
    <row r="392" spans="1:5" x14ac:dyDescent="0.2">
      <c r="A392" s="23"/>
      <c r="B392" s="78"/>
      <c r="C392" s="23"/>
      <c r="D392" s="23"/>
      <c r="E392" s="23"/>
    </row>
    <row r="393" spans="1:5" x14ac:dyDescent="0.2">
      <c r="A393" s="23"/>
      <c r="B393" s="78"/>
      <c r="C393" s="23"/>
      <c r="D393" s="23"/>
      <c r="E393" s="23"/>
    </row>
    <row r="394" spans="1:5" x14ac:dyDescent="0.2">
      <c r="A394" s="23"/>
      <c r="B394" s="78"/>
      <c r="C394" s="23"/>
      <c r="D394" s="23"/>
      <c r="E394" s="23"/>
    </row>
    <row r="395" spans="1:5" x14ac:dyDescent="0.2">
      <c r="A395" s="23"/>
      <c r="B395" s="78"/>
      <c r="C395" s="23"/>
      <c r="D395" s="23"/>
      <c r="E395" s="23"/>
    </row>
    <row r="396" spans="1:5" x14ac:dyDescent="0.2">
      <c r="A396" s="23"/>
      <c r="B396" s="78"/>
      <c r="C396" s="23"/>
      <c r="D396" s="23"/>
      <c r="E396" s="23"/>
    </row>
    <row r="397" spans="1:5" x14ac:dyDescent="0.2">
      <c r="A397" s="23"/>
      <c r="B397" s="78"/>
      <c r="C397" s="23"/>
      <c r="D397" s="23"/>
      <c r="E397" s="23"/>
    </row>
    <row r="398" spans="1:5" x14ac:dyDescent="0.2">
      <c r="A398" s="23"/>
      <c r="B398" s="78"/>
      <c r="C398" s="23"/>
      <c r="D398" s="23"/>
      <c r="E398" s="23"/>
    </row>
    <row r="399" spans="1:5" x14ac:dyDescent="0.2">
      <c r="A399" s="23"/>
      <c r="B399" s="78"/>
      <c r="C399" s="23"/>
      <c r="D399" s="23"/>
      <c r="E399" s="23"/>
    </row>
    <row r="400" spans="1:5" x14ac:dyDescent="0.2">
      <c r="A400" s="23"/>
      <c r="B400" s="78"/>
      <c r="C400" s="23"/>
      <c r="D400" s="23"/>
      <c r="E400" s="23"/>
    </row>
    <row r="401" spans="1:5" x14ac:dyDescent="0.2">
      <c r="A401" s="23"/>
      <c r="B401" s="78"/>
      <c r="C401" s="23"/>
      <c r="D401" s="23"/>
      <c r="E401" s="23"/>
    </row>
    <row r="402" spans="1:5" x14ac:dyDescent="0.2">
      <c r="A402" s="23"/>
      <c r="B402" s="78"/>
      <c r="C402" s="23"/>
      <c r="D402" s="23"/>
      <c r="E402" s="23"/>
    </row>
    <row r="403" spans="1:5" x14ac:dyDescent="0.2">
      <c r="A403" s="23"/>
      <c r="B403" s="78"/>
      <c r="C403" s="23"/>
      <c r="D403" s="23"/>
      <c r="E403" s="23"/>
    </row>
    <row r="404" spans="1:5" x14ac:dyDescent="0.2">
      <c r="A404" s="23"/>
      <c r="B404" s="78"/>
      <c r="C404" s="23"/>
      <c r="D404" s="23"/>
      <c r="E404" s="23"/>
    </row>
    <row r="405" spans="1:5" x14ac:dyDescent="0.2">
      <c r="A405" s="23"/>
      <c r="B405" s="78"/>
      <c r="C405" s="23"/>
      <c r="D405" s="23"/>
      <c r="E405" s="23"/>
    </row>
    <row r="406" spans="1:5" x14ac:dyDescent="0.2">
      <c r="A406" s="23"/>
      <c r="B406" s="78"/>
      <c r="C406" s="23"/>
      <c r="D406" s="23"/>
      <c r="E406" s="23"/>
    </row>
    <row r="407" spans="1:5" x14ac:dyDescent="0.2">
      <c r="A407" s="23"/>
      <c r="B407" s="78"/>
      <c r="C407" s="23"/>
      <c r="D407" s="23"/>
      <c r="E407" s="23"/>
    </row>
    <row r="408" spans="1:5" x14ac:dyDescent="0.2">
      <c r="A408" s="23"/>
      <c r="B408" s="78"/>
      <c r="C408" s="23"/>
      <c r="D408" s="23"/>
      <c r="E408" s="23"/>
    </row>
    <row r="409" spans="1:5" x14ac:dyDescent="0.2">
      <c r="A409" s="23"/>
      <c r="B409" s="78"/>
      <c r="C409" s="23"/>
      <c r="D409" s="23"/>
      <c r="E409" s="23"/>
    </row>
    <row r="410" spans="1:5" x14ac:dyDescent="0.2">
      <c r="A410" s="23"/>
      <c r="B410" s="78"/>
      <c r="C410" s="23"/>
      <c r="D410" s="23"/>
      <c r="E410" s="23"/>
    </row>
    <row r="411" spans="1:5" x14ac:dyDescent="0.2">
      <c r="A411" s="23"/>
      <c r="B411" s="78"/>
      <c r="C411" s="23"/>
      <c r="D411" s="23"/>
      <c r="E411" s="23"/>
    </row>
    <row r="412" spans="1:5" x14ac:dyDescent="0.2">
      <c r="A412" s="23"/>
      <c r="B412" s="78"/>
      <c r="C412" s="23"/>
      <c r="D412" s="23"/>
      <c r="E412" s="23"/>
    </row>
    <row r="413" spans="1:5" x14ac:dyDescent="0.2">
      <c r="A413" s="23"/>
      <c r="B413" s="78"/>
      <c r="C413" s="23"/>
      <c r="D413" s="23"/>
      <c r="E413" s="23"/>
    </row>
    <row r="414" spans="1:5" x14ac:dyDescent="0.2">
      <c r="A414" s="23"/>
      <c r="B414" s="78"/>
      <c r="C414" s="23"/>
      <c r="D414" s="23"/>
      <c r="E414" s="23"/>
    </row>
    <row r="415" spans="1:5" x14ac:dyDescent="0.2">
      <c r="A415" s="23"/>
      <c r="B415" s="78"/>
      <c r="C415" s="23"/>
      <c r="D415" s="23"/>
      <c r="E415" s="23"/>
    </row>
    <row r="416" spans="1:5" x14ac:dyDescent="0.2">
      <c r="A416" s="23"/>
      <c r="B416" s="78"/>
      <c r="C416" s="23"/>
      <c r="D416" s="23"/>
      <c r="E416" s="23"/>
    </row>
    <row r="417" spans="1:5" x14ac:dyDescent="0.2">
      <c r="A417" s="23"/>
      <c r="B417" s="78"/>
      <c r="C417" s="23"/>
      <c r="D417" s="23"/>
      <c r="E417" s="23"/>
    </row>
    <row r="418" spans="1:5" x14ac:dyDescent="0.2">
      <c r="A418" s="23"/>
      <c r="B418" s="78"/>
      <c r="C418" s="23"/>
      <c r="D418" s="23"/>
      <c r="E418" s="23"/>
    </row>
    <row r="419" spans="1:5" x14ac:dyDescent="0.2">
      <c r="A419" s="23"/>
      <c r="B419" s="78"/>
      <c r="C419" s="23"/>
      <c r="D419" s="23"/>
      <c r="E419" s="23"/>
    </row>
    <row r="420" spans="1:5" x14ac:dyDescent="0.2">
      <c r="A420" s="23"/>
      <c r="B420" s="78"/>
      <c r="C420" s="23"/>
      <c r="D420" s="23"/>
      <c r="E420" s="23"/>
    </row>
    <row r="421" spans="1:5" x14ac:dyDescent="0.2">
      <c r="A421" s="23"/>
      <c r="B421" s="78"/>
      <c r="C421" s="23"/>
      <c r="D421" s="23"/>
      <c r="E421" s="23"/>
    </row>
    <row r="422" spans="1:5" x14ac:dyDescent="0.2">
      <c r="A422" s="23"/>
      <c r="B422" s="78"/>
      <c r="C422" s="23"/>
      <c r="D422" s="23"/>
      <c r="E422" s="23"/>
    </row>
    <row r="423" spans="1:5" x14ac:dyDescent="0.2">
      <c r="A423" s="23"/>
      <c r="B423" s="78"/>
      <c r="C423" s="23"/>
      <c r="D423" s="23"/>
      <c r="E423" s="23"/>
    </row>
    <row r="424" spans="1:5" x14ac:dyDescent="0.2">
      <c r="A424" s="23"/>
      <c r="B424" s="78"/>
      <c r="C424" s="23"/>
      <c r="D424" s="23"/>
      <c r="E424" s="23"/>
    </row>
    <row r="425" spans="1:5" x14ac:dyDescent="0.2">
      <c r="A425" s="23"/>
      <c r="B425" s="78"/>
      <c r="C425" s="23"/>
      <c r="D425" s="23"/>
      <c r="E425" s="23"/>
    </row>
    <row r="426" spans="1:5" x14ac:dyDescent="0.2">
      <c r="A426" s="23"/>
      <c r="B426" s="78"/>
      <c r="C426" s="23"/>
      <c r="D426" s="23"/>
      <c r="E426" s="23"/>
    </row>
    <row r="427" spans="1:5" x14ac:dyDescent="0.2">
      <c r="A427" s="23"/>
      <c r="B427" s="78"/>
      <c r="C427" s="23"/>
      <c r="D427" s="23"/>
      <c r="E427" s="23"/>
    </row>
    <row r="428" spans="1:5" x14ac:dyDescent="0.2">
      <c r="A428" s="23"/>
      <c r="B428" s="78"/>
      <c r="C428" s="23"/>
      <c r="D428" s="23"/>
      <c r="E428" s="23"/>
    </row>
    <row r="429" spans="1:5" x14ac:dyDescent="0.2">
      <c r="A429" s="23"/>
      <c r="B429" s="78"/>
      <c r="C429" s="23"/>
      <c r="D429" s="23"/>
      <c r="E429" s="23"/>
    </row>
    <row r="430" spans="1:5" x14ac:dyDescent="0.2">
      <c r="A430" s="23"/>
      <c r="B430" s="78"/>
      <c r="C430" s="23"/>
      <c r="D430" s="23"/>
      <c r="E430" s="23"/>
    </row>
    <row r="431" spans="1:5" x14ac:dyDescent="0.2">
      <c r="A431" s="23"/>
      <c r="B431" s="78"/>
      <c r="C431" s="23"/>
      <c r="D431" s="23"/>
      <c r="E431" s="23"/>
    </row>
    <row r="432" spans="1:5" x14ac:dyDescent="0.2">
      <c r="A432" s="23"/>
      <c r="B432" s="78"/>
      <c r="C432" s="23"/>
      <c r="D432" s="23"/>
      <c r="E432" s="23"/>
    </row>
    <row r="433" spans="1:5" x14ac:dyDescent="0.2">
      <c r="A433" s="23"/>
      <c r="B433" s="78"/>
      <c r="C433" s="23"/>
      <c r="D433" s="23"/>
      <c r="E433" s="23"/>
    </row>
    <row r="434" spans="1:5" x14ac:dyDescent="0.2">
      <c r="A434" s="23"/>
      <c r="B434" s="78"/>
      <c r="C434" s="23"/>
      <c r="D434" s="23"/>
      <c r="E434" s="23"/>
    </row>
    <row r="435" spans="1:5" x14ac:dyDescent="0.2">
      <c r="A435" s="23"/>
      <c r="B435" s="78"/>
      <c r="C435" s="23"/>
      <c r="D435" s="23"/>
      <c r="E435" s="23"/>
    </row>
    <row r="436" spans="1:5" x14ac:dyDescent="0.2">
      <c r="A436" s="23"/>
      <c r="B436" s="78"/>
      <c r="C436" s="23"/>
      <c r="D436" s="23"/>
      <c r="E436" s="23"/>
    </row>
    <row r="437" spans="1:5" x14ac:dyDescent="0.2">
      <c r="A437" s="23"/>
      <c r="B437" s="78"/>
      <c r="C437" s="23"/>
      <c r="D437" s="23"/>
      <c r="E437" s="23"/>
    </row>
    <row r="438" spans="1:5" x14ac:dyDescent="0.2">
      <c r="A438" s="23"/>
      <c r="B438" s="78"/>
      <c r="C438" s="23"/>
      <c r="D438" s="23"/>
      <c r="E438" s="23"/>
    </row>
    <row r="439" spans="1:5" x14ac:dyDescent="0.2">
      <c r="A439" s="23"/>
      <c r="B439" s="78"/>
      <c r="C439" s="23"/>
      <c r="D439" s="23"/>
      <c r="E439" s="23"/>
    </row>
    <row r="440" spans="1:5" x14ac:dyDescent="0.2">
      <c r="A440" s="23"/>
      <c r="B440" s="78"/>
      <c r="C440" s="23"/>
      <c r="D440" s="23"/>
      <c r="E440" s="23"/>
    </row>
    <row r="441" spans="1:5" x14ac:dyDescent="0.2">
      <c r="A441" s="23"/>
      <c r="B441" s="78"/>
      <c r="C441" s="23"/>
      <c r="D441" s="23"/>
      <c r="E441" s="23"/>
    </row>
    <row r="442" spans="1:5" x14ac:dyDescent="0.2">
      <c r="A442" s="23"/>
      <c r="B442" s="78"/>
      <c r="C442" s="23"/>
      <c r="D442" s="23"/>
      <c r="E442" s="23"/>
    </row>
    <row r="443" spans="1:5" x14ac:dyDescent="0.2">
      <c r="A443" s="23"/>
      <c r="B443" s="78"/>
      <c r="C443" s="23"/>
      <c r="D443" s="23"/>
      <c r="E443" s="23"/>
    </row>
    <row r="444" spans="1:5" x14ac:dyDescent="0.2">
      <c r="A444" s="23"/>
      <c r="B444" s="78"/>
      <c r="C444" s="23"/>
      <c r="D444" s="23"/>
      <c r="E444" s="23"/>
    </row>
    <row r="445" spans="1:5" x14ac:dyDescent="0.2">
      <c r="A445" s="23"/>
      <c r="B445" s="78"/>
      <c r="C445" s="23"/>
      <c r="D445" s="23"/>
      <c r="E445" s="23"/>
    </row>
    <row r="446" spans="1:5" x14ac:dyDescent="0.2">
      <c r="A446" s="23"/>
      <c r="B446" s="78"/>
      <c r="C446" s="23"/>
      <c r="D446" s="23"/>
      <c r="E446" s="23"/>
    </row>
    <row r="447" spans="1:5" x14ac:dyDescent="0.2">
      <c r="A447" s="23"/>
      <c r="B447" s="78"/>
      <c r="C447" s="23"/>
      <c r="D447" s="23"/>
      <c r="E447" s="23"/>
    </row>
    <row r="448" spans="1:5" x14ac:dyDescent="0.2">
      <c r="A448" s="23"/>
      <c r="B448" s="78"/>
      <c r="C448" s="23"/>
      <c r="D448" s="23"/>
      <c r="E448" s="23"/>
    </row>
    <row r="449" spans="1:5" x14ac:dyDescent="0.2">
      <c r="A449" s="23"/>
      <c r="B449" s="78"/>
      <c r="C449" s="23"/>
      <c r="D449" s="23"/>
      <c r="E449" s="23"/>
    </row>
    <row r="450" spans="1:5" x14ac:dyDescent="0.2">
      <c r="A450" s="23"/>
      <c r="B450" s="78"/>
      <c r="C450" s="23"/>
      <c r="D450" s="23"/>
      <c r="E450" s="23"/>
    </row>
    <row r="451" spans="1:5" x14ac:dyDescent="0.2">
      <c r="A451" s="23"/>
      <c r="B451" s="78"/>
      <c r="C451" s="23"/>
      <c r="D451" s="23"/>
      <c r="E451" s="23"/>
    </row>
    <row r="452" spans="1:5" x14ac:dyDescent="0.2">
      <c r="A452" s="23"/>
      <c r="B452" s="78"/>
      <c r="C452" s="23"/>
      <c r="D452" s="23"/>
      <c r="E452" s="23"/>
    </row>
    <row r="453" spans="1:5" x14ac:dyDescent="0.2">
      <c r="A453" s="23"/>
      <c r="B453" s="78"/>
      <c r="C453" s="23"/>
      <c r="D453" s="23"/>
      <c r="E453" s="23"/>
    </row>
    <row r="454" spans="1:5" x14ac:dyDescent="0.2">
      <c r="A454" s="23"/>
      <c r="B454" s="78"/>
      <c r="C454" s="23"/>
      <c r="D454" s="23"/>
      <c r="E454" s="23"/>
    </row>
    <row r="455" spans="1:5" x14ac:dyDescent="0.2">
      <c r="A455" s="23"/>
      <c r="B455" s="78"/>
      <c r="C455" s="23"/>
      <c r="D455" s="23"/>
      <c r="E455" s="23"/>
    </row>
    <row r="456" spans="1:5" x14ac:dyDescent="0.2">
      <c r="A456" s="23"/>
      <c r="B456" s="78"/>
      <c r="C456" s="23"/>
      <c r="D456" s="23"/>
      <c r="E456" s="23"/>
    </row>
    <row r="457" spans="1:5" x14ac:dyDescent="0.2">
      <c r="A457" s="23"/>
      <c r="B457" s="78"/>
      <c r="C457" s="23"/>
      <c r="D457" s="23"/>
      <c r="E457" s="23"/>
    </row>
    <row r="458" spans="1:5" x14ac:dyDescent="0.2">
      <c r="A458" s="23"/>
      <c r="B458" s="78"/>
      <c r="C458" s="23"/>
      <c r="D458" s="23"/>
      <c r="E458" s="23"/>
    </row>
    <row r="459" spans="1:5" x14ac:dyDescent="0.2">
      <c r="A459" s="23"/>
      <c r="B459" s="78"/>
      <c r="C459" s="23"/>
      <c r="D459" s="23"/>
      <c r="E459" s="23"/>
    </row>
    <row r="460" spans="1:5" x14ac:dyDescent="0.2">
      <c r="A460" s="23"/>
      <c r="B460" s="78"/>
      <c r="C460" s="23"/>
      <c r="D460" s="23"/>
      <c r="E460" s="23"/>
    </row>
    <row r="461" spans="1:5" x14ac:dyDescent="0.2">
      <c r="A461" s="23"/>
      <c r="B461" s="78"/>
      <c r="C461" s="23"/>
      <c r="D461" s="23"/>
      <c r="E461" s="23"/>
    </row>
    <row r="462" spans="1:5" x14ac:dyDescent="0.2">
      <c r="A462" s="23"/>
      <c r="B462" s="78"/>
      <c r="C462" s="23"/>
      <c r="D462" s="23"/>
      <c r="E462" s="23"/>
    </row>
    <row r="463" spans="1:5" x14ac:dyDescent="0.2">
      <c r="A463" s="23"/>
      <c r="B463" s="78"/>
      <c r="C463" s="23"/>
      <c r="D463" s="23"/>
      <c r="E463" s="23"/>
    </row>
    <row r="464" spans="1:5" x14ac:dyDescent="0.2">
      <c r="A464" s="23"/>
      <c r="B464" s="78"/>
      <c r="C464" s="23"/>
      <c r="D464" s="23"/>
      <c r="E464" s="23"/>
    </row>
    <row r="465" spans="1:5" x14ac:dyDescent="0.2">
      <c r="A465" s="23"/>
      <c r="B465" s="78"/>
      <c r="C465" s="23"/>
      <c r="D465" s="23"/>
      <c r="E465" s="23"/>
    </row>
    <row r="466" spans="1:5" x14ac:dyDescent="0.2">
      <c r="A466" s="23"/>
      <c r="B466" s="78"/>
      <c r="C466" s="23"/>
      <c r="D466" s="23"/>
      <c r="E466" s="23"/>
    </row>
    <row r="467" spans="1:5" x14ac:dyDescent="0.2">
      <c r="A467" s="23"/>
      <c r="B467" s="78"/>
      <c r="C467" s="23"/>
      <c r="D467" s="23"/>
      <c r="E467" s="23"/>
    </row>
    <row r="468" spans="1:5" x14ac:dyDescent="0.2">
      <c r="A468" s="23"/>
      <c r="B468" s="78"/>
      <c r="C468" s="23"/>
      <c r="D468" s="23"/>
      <c r="E468" s="23"/>
    </row>
    <row r="469" spans="1:5" x14ac:dyDescent="0.2">
      <c r="A469" s="23"/>
      <c r="B469" s="78"/>
      <c r="C469" s="23"/>
      <c r="D469" s="23"/>
      <c r="E469" s="23"/>
    </row>
    <row r="470" spans="1:5" x14ac:dyDescent="0.2">
      <c r="A470" s="23"/>
      <c r="B470" s="78"/>
      <c r="C470" s="23"/>
      <c r="D470" s="23"/>
      <c r="E470" s="23"/>
    </row>
    <row r="471" spans="1:5" x14ac:dyDescent="0.2">
      <c r="A471" s="23"/>
      <c r="B471" s="78"/>
      <c r="C471" s="23"/>
      <c r="D471" s="23"/>
      <c r="E471" s="23"/>
    </row>
    <row r="472" spans="1:5" x14ac:dyDescent="0.2">
      <c r="A472" s="23"/>
      <c r="B472" s="78"/>
      <c r="C472" s="23"/>
      <c r="D472" s="23"/>
      <c r="E472" s="23"/>
    </row>
    <row r="473" spans="1:5" x14ac:dyDescent="0.2">
      <c r="A473" s="23"/>
      <c r="B473" s="78"/>
      <c r="C473" s="23"/>
      <c r="D473" s="23"/>
      <c r="E473" s="23"/>
    </row>
    <row r="474" spans="1:5" x14ac:dyDescent="0.2">
      <c r="A474" s="23"/>
      <c r="B474" s="78"/>
      <c r="C474" s="23"/>
      <c r="D474" s="23"/>
      <c r="E474" s="23"/>
    </row>
    <row r="475" spans="1:5" x14ac:dyDescent="0.2">
      <c r="A475" s="23"/>
      <c r="B475" s="78"/>
      <c r="C475" s="23"/>
      <c r="D475" s="23"/>
      <c r="E475" s="23"/>
    </row>
    <row r="476" spans="1:5" x14ac:dyDescent="0.2">
      <c r="A476" s="23"/>
      <c r="B476" s="78"/>
      <c r="C476" s="23"/>
      <c r="D476" s="23"/>
      <c r="E476" s="23"/>
    </row>
    <row r="477" spans="1:5" x14ac:dyDescent="0.2">
      <c r="A477" s="23"/>
      <c r="B477" s="78"/>
      <c r="C477" s="23"/>
      <c r="D477" s="23"/>
      <c r="E477" s="23"/>
    </row>
    <row r="478" spans="1:5" x14ac:dyDescent="0.2">
      <c r="A478" s="23"/>
      <c r="B478" s="78"/>
      <c r="C478" s="23"/>
      <c r="D478" s="23"/>
      <c r="E478" s="23"/>
    </row>
    <row r="479" spans="1:5" x14ac:dyDescent="0.2">
      <c r="A479" s="23"/>
      <c r="B479" s="78"/>
      <c r="C479" s="23"/>
      <c r="D479" s="23"/>
      <c r="E479" s="23"/>
    </row>
    <row r="480" spans="1:5" x14ac:dyDescent="0.2">
      <c r="A480" s="23"/>
      <c r="B480" s="78"/>
      <c r="C480" s="23"/>
      <c r="D480" s="23"/>
      <c r="E480" s="23"/>
    </row>
    <row r="481" spans="1:5" x14ac:dyDescent="0.2">
      <c r="A481" s="23"/>
      <c r="B481" s="78"/>
      <c r="C481" s="23"/>
      <c r="D481" s="23"/>
      <c r="E481" s="23"/>
    </row>
    <row r="482" spans="1:5" x14ac:dyDescent="0.2">
      <c r="A482" s="23"/>
      <c r="B482" s="78"/>
      <c r="C482" s="23"/>
      <c r="D482" s="23"/>
      <c r="E482" s="23"/>
    </row>
    <row r="483" spans="1:5" x14ac:dyDescent="0.2">
      <c r="A483" s="23"/>
      <c r="B483" s="78"/>
      <c r="C483" s="23"/>
      <c r="D483" s="23"/>
      <c r="E483" s="23"/>
    </row>
    <row r="484" spans="1:5" x14ac:dyDescent="0.2">
      <c r="A484" s="23"/>
      <c r="B484" s="78"/>
      <c r="C484" s="23"/>
      <c r="D484" s="23"/>
      <c r="E484" s="23"/>
    </row>
    <row r="485" spans="1:5" x14ac:dyDescent="0.2">
      <c r="A485" s="23"/>
      <c r="B485" s="78"/>
      <c r="C485" s="23"/>
      <c r="D485" s="23"/>
      <c r="E485" s="23"/>
    </row>
    <row r="486" spans="1:5" x14ac:dyDescent="0.2">
      <c r="A486" s="23"/>
      <c r="B486" s="78"/>
      <c r="C486" s="23"/>
      <c r="D486" s="23"/>
      <c r="E486" s="23"/>
    </row>
    <row r="487" spans="1:5" x14ac:dyDescent="0.2">
      <c r="A487" s="23"/>
      <c r="B487" s="78"/>
      <c r="C487" s="23"/>
      <c r="D487" s="23"/>
      <c r="E487" s="23"/>
    </row>
    <row r="488" spans="1:5" x14ac:dyDescent="0.2">
      <c r="A488" s="23"/>
      <c r="B488" s="78"/>
      <c r="C488" s="23"/>
      <c r="D488" s="23"/>
      <c r="E488" s="23"/>
    </row>
    <row r="489" spans="1:5" x14ac:dyDescent="0.2">
      <c r="A489" s="23"/>
      <c r="B489" s="78"/>
      <c r="C489" s="23"/>
      <c r="D489" s="23"/>
      <c r="E489" s="23"/>
    </row>
    <row r="490" spans="1:5" x14ac:dyDescent="0.2">
      <c r="A490" s="23"/>
      <c r="B490" s="78"/>
      <c r="C490" s="23"/>
      <c r="D490" s="23"/>
      <c r="E490" s="23"/>
    </row>
    <row r="491" spans="1:5" x14ac:dyDescent="0.2">
      <c r="A491" s="23"/>
      <c r="B491" s="78"/>
      <c r="C491" s="23"/>
      <c r="D491" s="23"/>
      <c r="E491" s="23"/>
    </row>
    <row r="492" spans="1:5" x14ac:dyDescent="0.2">
      <c r="A492" s="23"/>
      <c r="B492" s="78"/>
      <c r="C492" s="23"/>
      <c r="D492" s="23"/>
      <c r="E492" s="23"/>
    </row>
    <row r="493" spans="1:5" x14ac:dyDescent="0.2">
      <c r="A493" s="23"/>
      <c r="B493" s="78"/>
      <c r="C493" s="23"/>
      <c r="D493" s="23"/>
      <c r="E493" s="23"/>
    </row>
    <row r="494" spans="1:5" x14ac:dyDescent="0.2">
      <c r="A494" s="23"/>
      <c r="B494" s="78"/>
      <c r="C494" s="23"/>
      <c r="D494" s="23"/>
      <c r="E494" s="23"/>
    </row>
    <row r="495" spans="1:5" x14ac:dyDescent="0.2">
      <c r="A495" s="23"/>
      <c r="B495" s="78"/>
      <c r="C495" s="23"/>
      <c r="D495" s="23"/>
      <c r="E495" s="23"/>
    </row>
    <row r="496" spans="1:5" x14ac:dyDescent="0.2">
      <c r="A496" s="23"/>
      <c r="B496" s="78"/>
      <c r="C496" s="23"/>
      <c r="D496" s="23"/>
      <c r="E496" s="23"/>
    </row>
    <row r="497" spans="1:5" x14ac:dyDescent="0.2">
      <c r="A497" s="23"/>
      <c r="B497" s="78"/>
      <c r="C497" s="23"/>
      <c r="D497" s="23"/>
      <c r="E497" s="23"/>
    </row>
    <row r="498" spans="1:5" x14ac:dyDescent="0.2">
      <c r="A498" s="23"/>
      <c r="B498" s="78"/>
      <c r="C498" s="23"/>
      <c r="D498" s="23"/>
      <c r="E498" s="23"/>
    </row>
    <row r="499" spans="1:5" x14ac:dyDescent="0.2">
      <c r="A499" s="23"/>
      <c r="B499" s="78"/>
      <c r="C499" s="23"/>
      <c r="D499" s="23"/>
      <c r="E499" s="23"/>
    </row>
    <row r="500" spans="1:5" x14ac:dyDescent="0.2">
      <c r="A500" s="23"/>
      <c r="B500" s="78"/>
      <c r="C500" s="23"/>
      <c r="D500" s="23"/>
      <c r="E500" s="23"/>
    </row>
    <row r="501" spans="1:5" x14ac:dyDescent="0.2">
      <c r="A501" s="23"/>
      <c r="B501" s="78"/>
      <c r="C501" s="23"/>
      <c r="D501" s="23"/>
      <c r="E501" s="23"/>
    </row>
    <row r="502" spans="1:5" x14ac:dyDescent="0.2">
      <c r="A502" s="23"/>
      <c r="B502" s="78"/>
      <c r="C502" s="23"/>
      <c r="D502" s="23"/>
      <c r="E502" s="23"/>
    </row>
    <row r="503" spans="1:5" x14ac:dyDescent="0.2">
      <c r="A503" s="23"/>
      <c r="B503" s="78"/>
      <c r="C503" s="23"/>
      <c r="D503" s="23"/>
      <c r="E503" s="23"/>
    </row>
    <row r="504" spans="1:5" x14ac:dyDescent="0.2">
      <c r="A504" s="23"/>
      <c r="B504" s="78"/>
      <c r="C504" s="23"/>
      <c r="D504" s="23"/>
      <c r="E504" s="23"/>
    </row>
    <row r="505" spans="1:5" x14ac:dyDescent="0.2">
      <c r="A505" s="23"/>
      <c r="B505" s="78"/>
      <c r="C505" s="23"/>
      <c r="D505" s="23"/>
      <c r="E505" s="23"/>
    </row>
    <row r="506" spans="1:5" x14ac:dyDescent="0.2">
      <c r="A506" s="23"/>
      <c r="B506" s="78"/>
      <c r="C506" s="23"/>
      <c r="D506" s="23"/>
      <c r="E506" s="23"/>
    </row>
    <row r="507" spans="1:5" x14ac:dyDescent="0.2">
      <c r="A507" s="23"/>
      <c r="B507" s="78"/>
      <c r="C507" s="23"/>
      <c r="D507" s="23"/>
      <c r="E507" s="23"/>
    </row>
    <row r="508" spans="1:5" x14ac:dyDescent="0.2">
      <c r="A508" s="23"/>
      <c r="B508" s="78"/>
      <c r="C508" s="23"/>
      <c r="D508" s="23"/>
      <c r="E508" s="23"/>
    </row>
    <row r="509" spans="1:5" x14ac:dyDescent="0.2">
      <c r="A509" s="23"/>
      <c r="B509" s="78"/>
      <c r="C509" s="23"/>
      <c r="D509" s="23"/>
      <c r="E509" s="23"/>
    </row>
    <row r="510" spans="1:5" x14ac:dyDescent="0.2">
      <c r="A510" s="23"/>
      <c r="B510" s="78"/>
      <c r="C510" s="23"/>
      <c r="D510" s="23"/>
      <c r="E510" s="23"/>
    </row>
    <row r="511" spans="1:5" x14ac:dyDescent="0.2">
      <c r="A511" s="23"/>
      <c r="B511" s="78"/>
      <c r="C511" s="23"/>
      <c r="D511" s="23"/>
      <c r="E511" s="23"/>
    </row>
    <row r="512" spans="1:5" x14ac:dyDescent="0.2">
      <c r="A512" s="23"/>
      <c r="B512" s="78"/>
      <c r="C512" s="23"/>
      <c r="D512" s="23"/>
      <c r="E512" s="23"/>
    </row>
    <row r="513" spans="1:5" x14ac:dyDescent="0.2">
      <c r="A513" s="23"/>
      <c r="B513" s="78"/>
      <c r="C513" s="23"/>
      <c r="D513" s="23"/>
      <c r="E513" s="23"/>
    </row>
    <row r="514" spans="1:5" x14ac:dyDescent="0.2">
      <c r="A514" s="23"/>
      <c r="B514" s="78"/>
      <c r="C514" s="23"/>
      <c r="D514" s="23"/>
      <c r="E514" s="23"/>
    </row>
    <row r="515" spans="1:5" x14ac:dyDescent="0.2">
      <c r="A515" s="23"/>
      <c r="B515" s="78"/>
      <c r="C515" s="23"/>
      <c r="D515" s="23"/>
      <c r="E515" s="23"/>
    </row>
    <row r="516" spans="1:5" x14ac:dyDescent="0.2">
      <c r="A516" s="23"/>
      <c r="B516" s="78"/>
      <c r="C516" s="23"/>
      <c r="D516" s="23"/>
      <c r="E516" s="23"/>
    </row>
    <row r="517" spans="1:5" x14ac:dyDescent="0.2">
      <c r="A517" s="23"/>
      <c r="B517" s="78"/>
      <c r="C517" s="23"/>
      <c r="D517" s="23"/>
      <c r="E517" s="23"/>
    </row>
    <row r="518" spans="1:5" x14ac:dyDescent="0.2">
      <c r="A518" s="23"/>
      <c r="B518" s="78"/>
      <c r="C518" s="23"/>
      <c r="D518" s="23"/>
      <c r="E518" s="23"/>
    </row>
    <row r="519" spans="1:5" x14ac:dyDescent="0.2">
      <c r="A519" s="23"/>
      <c r="B519" s="78"/>
      <c r="C519" s="23"/>
      <c r="D519" s="23"/>
      <c r="E519" s="23"/>
    </row>
    <row r="520" spans="1:5" x14ac:dyDescent="0.2">
      <c r="A520" s="23"/>
      <c r="B520" s="78"/>
      <c r="C520" s="23"/>
      <c r="D520" s="23"/>
      <c r="E520" s="23"/>
    </row>
    <row r="521" spans="1:5" x14ac:dyDescent="0.2">
      <c r="A521" s="23"/>
      <c r="B521" s="78"/>
      <c r="C521" s="23"/>
      <c r="D521" s="23"/>
      <c r="E521" s="23"/>
    </row>
    <row r="522" spans="1:5" x14ac:dyDescent="0.2">
      <c r="A522" s="23"/>
      <c r="B522" s="78"/>
      <c r="C522" s="23"/>
      <c r="D522" s="23"/>
      <c r="E522" s="23"/>
    </row>
    <row r="523" spans="1:5" x14ac:dyDescent="0.2">
      <c r="A523" s="23"/>
      <c r="B523" s="78"/>
      <c r="C523" s="23"/>
      <c r="D523" s="23"/>
      <c r="E523" s="23"/>
    </row>
    <row r="524" spans="1:5" x14ac:dyDescent="0.2">
      <c r="A524" s="23"/>
      <c r="B524" s="78"/>
      <c r="C524" s="23"/>
      <c r="D524" s="23"/>
      <c r="E524" s="23"/>
    </row>
    <row r="525" spans="1:5" x14ac:dyDescent="0.2">
      <c r="A525" s="23"/>
      <c r="B525" s="78"/>
      <c r="C525" s="23"/>
      <c r="D525" s="23"/>
      <c r="E525" s="23"/>
    </row>
    <row r="526" spans="1:5" x14ac:dyDescent="0.2">
      <c r="A526" s="23"/>
      <c r="B526" s="78"/>
      <c r="C526" s="23"/>
      <c r="D526" s="23"/>
      <c r="E526" s="23"/>
    </row>
    <row r="527" spans="1:5" x14ac:dyDescent="0.2">
      <c r="A527" s="23"/>
      <c r="B527" s="78"/>
      <c r="C527" s="23"/>
      <c r="D527" s="23"/>
      <c r="E527" s="23"/>
    </row>
    <row r="528" spans="1:5" x14ac:dyDescent="0.2">
      <c r="A528" s="23"/>
      <c r="B528" s="78"/>
      <c r="C528" s="23"/>
      <c r="D528" s="23"/>
      <c r="E528" s="23"/>
    </row>
    <row r="529" spans="1:5" x14ac:dyDescent="0.2">
      <c r="A529" s="23"/>
      <c r="B529" s="78"/>
      <c r="C529" s="23"/>
      <c r="D529" s="23"/>
      <c r="E529" s="23"/>
    </row>
    <row r="530" spans="1:5" x14ac:dyDescent="0.2">
      <c r="A530" s="23"/>
      <c r="B530" s="78"/>
      <c r="C530" s="23"/>
      <c r="D530" s="23"/>
      <c r="E530" s="23"/>
    </row>
    <row r="531" spans="1:5" x14ac:dyDescent="0.2">
      <c r="A531" s="23"/>
      <c r="B531" s="78"/>
      <c r="C531" s="23"/>
      <c r="D531" s="23"/>
      <c r="E531" s="23"/>
    </row>
    <row r="532" spans="1:5" x14ac:dyDescent="0.2">
      <c r="A532" s="23"/>
      <c r="B532" s="78"/>
      <c r="C532" s="23"/>
      <c r="D532" s="23"/>
      <c r="E532" s="23"/>
    </row>
    <row r="533" spans="1:5" x14ac:dyDescent="0.2">
      <c r="A533" s="23"/>
      <c r="B533" s="78"/>
      <c r="C533" s="23"/>
      <c r="D533" s="23"/>
      <c r="E533" s="23"/>
    </row>
    <row r="534" spans="1:5" x14ac:dyDescent="0.2">
      <c r="A534" s="23"/>
      <c r="B534" s="78"/>
      <c r="C534" s="23"/>
      <c r="D534" s="23"/>
      <c r="E534" s="23"/>
    </row>
    <row r="535" spans="1:5" x14ac:dyDescent="0.2">
      <c r="A535" s="23"/>
      <c r="B535" s="78"/>
      <c r="C535" s="23"/>
      <c r="D535" s="23"/>
      <c r="E535" s="23"/>
    </row>
    <row r="536" spans="1:5" x14ac:dyDescent="0.2">
      <c r="A536" s="23"/>
      <c r="B536" s="78"/>
      <c r="C536" s="23"/>
      <c r="D536" s="23"/>
      <c r="E536" s="23"/>
    </row>
    <row r="537" spans="1:5" x14ac:dyDescent="0.2">
      <c r="A537" s="23"/>
      <c r="B537" s="78"/>
      <c r="C537" s="23"/>
      <c r="D537" s="23"/>
      <c r="E537" s="23"/>
    </row>
    <row r="538" spans="1:5" x14ac:dyDescent="0.2">
      <c r="A538" s="23"/>
      <c r="B538" s="78"/>
      <c r="C538" s="23"/>
      <c r="D538" s="23"/>
      <c r="E538" s="23"/>
    </row>
    <row r="539" spans="1:5" x14ac:dyDescent="0.2">
      <c r="A539" s="23"/>
      <c r="B539" s="78"/>
      <c r="C539" s="23"/>
      <c r="D539" s="23"/>
      <c r="E539" s="23"/>
    </row>
    <row r="540" spans="1:5" x14ac:dyDescent="0.2">
      <c r="A540" s="23"/>
      <c r="B540" s="78"/>
      <c r="C540" s="23"/>
      <c r="D540" s="23"/>
      <c r="E540" s="23"/>
    </row>
    <row r="541" spans="1:5" x14ac:dyDescent="0.2">
      <c r="A541" s="23"/>
      <c r="B541" s="78"/>
      <c r="C541" s="23"/>
      <c r="D541" s="23"/>
      <c r="E541" s="23"/>
    </row>
    <row r="542" spans="1:5" x14ac:dyDescent="0.2">
      <c r="A542" s="23"/>
      <c r="B542" s="78"/>
      <c r="C542" s="23"/>
      <c r="D542" s="23"/>
      <c r="E542" s="23"/>
    </row>
    <row r="543" spans="1:5" x14ac:dyDescent="0.2">
      <c r="A543" s="23"/>
      <c r="B543" s="78"/>
      <c r="C543" s="23"/>
      <c r="D543" s="23"/>
      <c r="E543" s="23"/>
    </row>
    <row r="544" spans="1:5" x14ac:dyDescent="0.2">
      <c r="A544" s="23"/>
      <c r="B544" s="78"/>
      <c r="C544" s="23"/>
      <c r="D544" s="23"/>
      <c r="E544" s="23"/>
    </row>
    <row r="545" spans="1:5" x14ac:dyDescent="0.2">
      <c r="A545" s="23"/>
      <c r="B545" s="78"/>
      <c r="C545" s="23"/>
      <c r="D545" s="23"/>
      <c r="E545" s="23"/>
    </row>
    <row r="546" spans="1:5" x14ac:dyDescent="0.2">
      <c r="A546" s="23"/>
      <c r="B546" s="78"/>
      <c r="C546" s="23"/>
      <c r="D546" s="23"/>
      <c r="E546" s="23"/>
    </row>
    <row r="547" spans="1:5" x14ac:dyDescent="0.2">
      <c r="A547" s="23"/>
      <c r="B547" s="78"/>
      <c r="C547" s="23"/>
      <c r="D547" s="23"/>
      <c r="E547" s="23"/>
    </row>
    <row r="548" spans="1:5" x14ac:dyDescent="0.2">
      <c r="A548" s="23"/>
      <c r="B548" s="78"/>
      <c r="C548" s="23"/>
      <c r="D548" s="23"/>
      <c r="E548" s="23"/>
    </row>
    <row r="549" spans="1:5" x14ac:dyDescent="0.2">
      <c r="A549" s="23"/>
      <c r="B549" s="78"/>
      <c r="C549" s="23"/>
      <c r="D549" s="23"/>
      <c r="E549" s="23"/>
    </row>
    <row r="550" spans="1:5" x14ac:dyDescent="0.2">
      <c r="A550" s="23"/>
      <c r="B550" s="78"/>
      <c r="C550" s="23"/>
      <c r="D550" s="23"/>
      <c r="E550" s="23"/>
    </row>
    <row r="551" spans="1:5" x14ac:dyDescent="0.2">
      <c r="A551" s="23"/>
      <c r="B551" s="78"/>
      <c r="C551" s="23"/>
      <c r="D551" s="23"/>
      <c r="E551" s="23"/>
    </row>
    <row r="552" spans="1:5" x14ac:dyDescent="0.2">
      <c r="A552" s="23"/>
      <c r="B552" s="78"/>
      <c r="C552" s="23"/>
      <c r="D552" s="23"/>
      <c r="E552" s="23"/>
    </row>
    <row r="553" spans="1:5" x14ac:dyDescent="0.2">
      <c r="A553" s="23"/>
      <c r="B553" s="78"/>
      <c r="C553" s="23"/>
      <c r="D553" s="23"/>
      <c r="E553" s="23"/>
    </row>
    <row r="554" spans="1:5" x14ac:dyDescent="0.2">
      <c r="A554" s="23"/>
      <c r="B554" s="78"/>
      <c r="C554" s="23"/>
      <c r="D554" s="23"/>
      <c r="E554" s="23"/>
    </row>
    <row r="555" spans="1:5" x14ac:dyDescent="0.2">
      <c r="A555" s="23"/>
      <c r="B555" s="78"/>
      <c r="C555" s="23"/>
      <c r="D555" s="23"/>
      <c r="E555" s="23"/>
    </row>
    <row r="556" spans="1:5" x14ac:dyDescent="0.2">
      <c r="A556" s="23"/>
      <c r="B556" s="78"/>
      <c r="C556" s="23"/>
      <c r="D556" s="23"/>
      <c r="E556" s="23"/>
    </row>
    <row r="557" spans="1:5" x14ac:dyDescent="0.2">
      <c r="A557" s="23"/>
      <c r="B557" s="78"/>
      <c r="C557" s="23"/>
      <c r="D557" s="23"/>
      <c r="E557" s="23"/>
    </row>
    <row r="558" spans="1:5" x14ac:dyDescent="0.2">
      <c r="A558" s="23"/>
      <c r="B558" s="78"/>
      <c r="C558" s="23"/>
      <c r="D558" s="23"/>
      <c r="E558" s="23"/>
    </row>
    <row r="559" spans="1:5" x14ac:dyDescent="0.2">
      <c r="A559" s="23"/>
      <c r="B559" s="78"/>
      <c r="C559" s="23"/>
      <c r="D559" s="23"/>
      <c r="E559" s="23"/>
    </row>
    <row r="560" spans="1:5" x14ac:dyDescent="0.2">
      <c r="A560" s="23"/>
      <c r="B560" s="78"/>
      <c r="C560" s="23"/>
      <c r="D560" s="23"/>
      <c r="E560" s="23"/>
    </row>
    <row r="561" spans="1:5" x14ac:dyDescent="0.2">
      <c r="A561" s="23"/>
      <c r="B561" s="78"/>
      <c r="C561" s="23"/>
      <c r="D561" s="23"/>
      <c r="E561" s="23"/>
    </row>
    <row r="562" spans="1:5" x14ac:dyDescent="0.2">
      <c r="A562" s="23"/>
      <c r="B562" s="78"/>
      <c r="C562" s="23"/>
      <c r="D562" s="23"/>
      <c r="E562" s="23"/>
    </row>
    <row r="563" spans="1:5" x14ac:dyDescent="0.2">
      <c r="A563" s="23"/>
      <c r="B563" s="78"/>
      <c r="C563" s="23"/>
      <c r="D563" s="23"/>
      <c r="E563" s="23"/>
    </row>
    <row r="564" spans="1:5" x14ac:dyDescent="0.2">
      <c r="A564" s="23"/>
      <c r="B564" s="78"/>
      <c r="C564" s="23"/>
      <c r="D564" s="23"/>
      <c r="E564" s="23"/>
    </row>
    <row r="565" spans="1:5" x14ac:dyDescent="0.2">
      <c r="A565" s="23"/>
      <c r="B565" s="78"/>
      <c r="C565" s="23"/>
      <c r="D565" s="23"/>
      <c r="E565" s="23"/>
    </row>
    <row r="566" spans="1:5" x14ac:dyDescent="0.2">
      <c r="A566" s="23"/>
      <c r="B566" s="78"/>
      <c r="C566" s="23"/>
      <c r="D566" s="23"/>
      <c r="E566" s="23"/>
    </row>
    <row r="567" spans="1:5" x14ac:dyDescent="0.2">
      <c r="A567" s="23"/>
      <c r="B567" s="78"/>
      <c r="C567" s="23"/>
      <c r="D567" s="23"/>
      <c r="E567" s="23"/>
    </row>
    <row r="568" spans="1:5" x14ac:dyDescent="0.2">
      <c r="A568" s="23"/>
      <c r="B568" s="78"/>
      <c r="C568" s="23"/>
      <c r="D568" s="23"/>
      <c r="E568" s="23"/>
    </row>
    <row r="569" spans="1:5" x14ac:dyDescent="0.2">
      <c r="A569" s="23"/>
      <c r="B569" s="78"/>
      <c r="C569" s="23"/>
      <c r="D569" s="23"/>
      <c r="E569" s="23"/>
    </row>
    <row r="570" spans="1:5" x14ac:dyDescent="0.2">
      <c r="A570" s="23"/>
      <c r="B570" s="78"/>
      <c r="C570" s="23"/>
      <c r="D570" s="23"/>
      <c r="E570" s="23"/>
    </row>
    <row r="571" spans="1:5" x14ac:dyDescent="0.2">
      <c r="A571" s="23"/>
      <c r="B571" s="78"/>
      <c r="C571" s="23"/>
      <c r="D571" s="23"/>
      <c r="E571" s="23"/>
    </row>
    <row r="572" spans="1:5" x14ac:dyDescent="0.2">
      <c r="A572" s="23"/>
      <c r="B572" s="78"/>
      <c r="C572" s="23"/>
      <c r="D572" s="23"/>
      <c r="E572" s="23"/>
    </row>
    <row r="573" spans="1:5" x14ac:dyDescent="0.2">
      <c r="A573" s="23"/>
      <c r="B573" s="78"/>
      <c r="C573" s="23"/>
      <c r="D573" s="23"/>
      <c r="E573" s="23"/>
    </row>
    <row r="574" spans="1:5" x14ac:dyDescent="0.2">
      <c r="A574" s="23"/>
      <c r="B574" s="78"/>
      <c r="C574" s="23"/>
      <c r="D574" s="23"/>
      <c r="E574" s="23"/>
    </row>
    <row r="575" spans="1:5" x14ac:dyDescent="0.2">
      <c r="A575" s="23"/>
      <c r="B575" s="78"/>
      <c r="C575" s="23"/>
      <c r="D575" s="23"/>
      <c r="E575" s="23"/>
    </row>
    <row r="576" spans="1:5" x14ac:dyDescent="0.2">
      <c r="A576" s="23"/>
      <c r="B576" s="78"/>
      <c r="C576" s="23"/>
      <c r="D576" s="23"/>
      <c r="E576" s="23"/>
    </row>
    <row r="577" spans="1:5" x14ac:dyDescent="0.2">
      <c r="A577" s="23"/>
      <c r="B577" s="78"/>
      <c r="C577" s="23"/>
      <c r="D577" s="23"/>
      <c r="E577" s="23"/>
    </row>
    <row r="578" spans="1:5" x14ac:dyDescent="0.2">
      <c r="A578" s="23"/>
      <c r="B578" s="78"/>
      <c r="C578" s="23"/>
      <c r="D578" s="23"/>
      <c r="E578" s="23"/>
    </row>
    <row r="579" spans="1:5" x14ac:dyDescent="0.2">
      <c r="A579" s="23"/>
      <c r="B579" s="78"/>
      <c r="C579" s="23"/>
      <c r="D579" s="23"/>
      <c r="E579" s="23"/>
    </row>
    <row r="580" spans="1:5" x14ac:dyDescent="0.2">
      <c r="A580" s="23"/>
      <c r="B580" s="78"/>
      <c r="C580" s="23"/>
      <c r="D580" s="23"/>
      <c r="E580" s="23"/>
    </row>
    <row r="581" spans="1:5" x14ac:dyDescent="0.2">
      <c r="A581" s="23"/>
      <c r="B581" s="78"/>
      <c r="C581" s="23"/>
      <c r="D581" s="23"/>
      <c r="E581" s="23"/>
    </row>
    <row r="582" spans="1:5" x14ac:dyDescent="0.2">
      <c r="A582" s="23"/>
      <c r="B582" s="78"/>
      <c r="C582" s="23"/>
      <c r="D582" s="23"/>
      <c r="E582" s="23"/>
    </row>
    <row r="583" spans="1:5" x14ac:dyDescent="0.2">
      <c r="A583" s="23"/>
      <c r="B583" s="78"/>
      <c r="C583" s="23"/>
      <c r="D583" s="23"/>
      <c r="E583" s="23"/>
    </row>
    <row r="584" spans="1:5" x14ac:dyDescent="0.2">
      <c r="A584" s="23"/>
      <c r="B584" s="78"/>
      <c r="C584" s="23"/>
      <c r="D584" s="23"/>
      <c r="E584" s="23"/>
    </row>
    <row r="585" spans="1:5" x14ac:dyDescent="0.2">
      <c r="A585" s="23"/>
      <c r="B585" s="78"/>
      <c r="C585" s="23"/>
      <c r="D585" s="23"/>
      <c r="E585" s="23"/>
    </row>
    <row r="586" spans="1:5" x14ac:dyDescent="0.2">
      <c r="A586" s="23"/>
      <c r="B586" s="78"/>
      <c r="C586" s="23"/>
      <c r="D586" s="23"/>
      <c r="E586" s="23"/>
    </row>
    <row r="587" spans="1:5" x14ac:dyDescent="0.2">
      <c r="A587" s="23"/>
      <c r="B587" s="78"/>
      <c r="C587" s="23"/>
      <c r="D587" s="23"/>
      <c r="E587" s="23"/>
    </row>
    <row r="588" spans="1:5" x14ac:dyDescent="0.2">
      <c r="A588" s="23"/>
      <c r="B588" s="78"/>
      <c r="C588" s="23"/>
      <c r="D588" s="23"/>
      <c r="E588" s="23"/>
    </row>
    <row r="589" spans="1:5" x14ac:dyDescent="0.2">
      <c r="A589" s="23"/>
      <c r="B589" s="78"/>
      <c r="C589" s="23"/>
      <c r="D589" s="23"/>
      <c r="E589" s="23"/>
    </row>
    <row r="590" spans="1:5" x14ac:dyDescent="0.2">
      <c r="A590" s="23"/>
      <c r="B590" s="78"/>
      <c r="C590" s="23"/>
      <c r="D590" s="23"/>
      <c r="E590" s="23"/>
    </row>
    <row r="591" spans="1:5" x14ac:dyDescent="0.2">
      <c r="A591" s="23"/>
      <c r="B591" s="78"/>
      <c r="C591" s="23"/>
      <c r="D591" s="23"/>
      <c r="E591" s="23"/>
    </row>
    <row r="592" spans="1:5" x14ac:dyDescent="0.2">
      <c r="A592" s="23"/>
      <c r="B592" s="78"/>
      <c r="C592" s="23"/>
      <c r="D592" s="23"/>
      <c r="E592" s="23"/>
    </row>
    <row r="593" spans="1:5" x14ac:dyDescent="0.2">
      <c r="A593" s="23"/>
      <c r="B593" s="78"/>
      <c r="C593" s="23"/>
      <c r="D593" s="23"/>
      <c r="E593" s="23"/>
    </row>
    <row r="594" spans="1:5" x14ac:dyDescent="0.2">
      <c r="A594" s="23"/>
      <c r="B594" s="78"/>
      <c r="C594" s="23"/>
      <c r="D594" s="23"/>
      <c r="E594" s="23"/>
    </row>
    <row r="595" spans="1:5" x14ac:dyDescent="0.2">
      <c r="A595" s="23"/>
      <c r="B595" s="78"/>
      <c r="C595" s="23"/>
      <c r="D595" s="23"/>
      <c r="E595" s="23"/>
    </row>
    <row r="596" spans="1:5" x14ac:dyDescent="0.2">
      <c r="A596" s="23"/>
      <c r="B596" s="78"/>
      <c r="C596" s="23"/>
      <c r="D596" s="23"/>
      <c r="E596" s="23"/>
    </row>
    <row r="597" spans="1:5" x14ac:dyDescent="0.2">
      <c r="A597" s="23"/>
      <c r="B597" s="78"/>
      <c r="C597" s="23"/>
      <c r="D597" s="23"/>
      <c r="E597" s="23"/>
    </row>
    <row r="598" spans="1:5" x14ac:dyDescent="0.2">
      <c r="A598" s="23"/>
      <c r="B598" s="78"/>
      <c r="C598" s="23"/>
      <c r="D598" s="23"/>
      <c r="E598" s="23"/>
    </row>
    <row r="599" spans="1:5" x14ac:dyDescent="0.2">
      <c r="A599" s="23"/>
      <c r="B599" s="78"/>
      <c r="C599" s="23"/>
      <c r="D599" s="23"/>
      <c r="E599" s="23"/>
    </row>
    <row r="600" spans="1:5" x14ac:dyDescent="0.2">
      <c r="A600" s="23"/>
      <c r="B600" s="78"/>
      <c r="C600" s="23"/>
      <c r="D600" s="23"/>
      <c r="E600" s="23"/>
    </row>
    <row r="601" spans="1:5" x14ac:dyDescent="0.2">
      <c r="A601" s="23"/>
      <c r="B601" s="78"/>
      <c r="C601" s="23"/>
      <c r="D601" s="23"/>
      <c r="E601" s="23"/>
    </row>
    <row r="602" spans="1:5" x14ac:dyDescent="0.2">
      <c r="A602" s="23"/>
      <c r="B602" s="78"/>
      <c r="C602" s="23"/>
      <c r="D602" s="23"/>
      <c r="E602" s="23"/>
    </row>
    <row r="603" spans="1:5" x14ac:dyDescent="0.2">
      <c r="A603" s="23"/>
      <c r="B603" s="78"/>
      <c r="C603" s="23"/>
      <c r="D603" s="23"/>
      <c r="E603" s="23"/>
    </row>
    <row r="604" spans="1:5" x14ac:dyDescent="0.2">
      <c r="A604" s="23"/>
      <c r="B604" s="78"/>
      <c r="C604" s="23"/>
      <c r="D604" s="23"/>
      <c r="E604" s="23"/>
    </row>
    <row r="605" spans="1:5" x14ac:dyDescent="0.2">
      <c r="A605" s="23"/>
      <c r="B605" s="78"/>
      <c r="C605" s="23"/>
      <c r="D605" s="23"/>
      <c r="E605" s="23"/>
    </row>
    <row r="606" spans="1:5" x14ac:dyDescent="0.2">
      <c r="A606" s="23"/>
      <c r="B606" s="78"/>
      <c r="C606" s="23"/>
      <c r="D606" s="23"/>
      <c r="E606" s="23"/>
    </row>
    <row r="607" spans="1:5" x14ac:dyDescent="0.2">
      <c r="A607" s="23"/>
      <c r="B607" s="78"/>
      <c r="C607" s="23"/>
      <c r="D607" s="23"/>
      <c r="E607" s="23"/>
    </row>
    <row r="608" spans="1:5" x14ac:dyDescent="0.2">
      <c r="A608" s="23"/>
      <c r="B608" s="78"/>
      <c r="C608" s="23"/>
      <c r="D608" s="23"/>
      <c r="E608" s="23"/>
    </row>
    <row r="609" spans="1:5" x14ac:dyDescent="0.2">
      <c r="A609" s="23"/>
      <c r="B609" s="78"/>
      <c r="C609" s="23"/>
      <c r="D609" s="23"/>
      <c r="E609" s="23"/>
    </row>
    <row r="610" spans="1:5" x14ac:dyDescent="0.2">
      <c r="A610" s="23"/>
      <c r="B610" s="78"/>
      <c r="C610" s="23"/>
      <c r="D610" s="23"/>
      <c r="E610" s="23"/>
    </row>
    <row r="611" spans="1:5" x14ac:dyDescent="0.2">
      <c r="A611" s="23"/>
      <c r="B611" s="78"/>
      <c r="C611" s="23"/>
      <c r="D611" s="23"/>
      <c r="E611" s="23"/>
    </row>
    <row r="612" spans="1:5" x14ac:dyDescent="0.2">
      <c r="A612" s="23"/>
      <c r="B612" s="78"/>
      <c r="C612" s="23"/>
      <c r="D612" s="23"/>
      <c r="E612" s="23"/>
    </row>
    <row r="613" spans="1:5" x14ac:dyDescent="0.2">
      <c r="A613" s="23"/>
      <c r="B613" s="78"/>
      <c r="C613" s="23"/>
      <c r="D613" s="23"/>
      <c r="E613" s="23"/>
    </row>
    <row r="614" spans="1:5" x14ac:dyDescent="0.2">
      <c r="A614" s="23"/>
      <c r="B614" s="78"/>
      <c r="C614" s="23"/>
      <c r="D614" s="23"/>
      <c r="E614" s="23"/>
    </row>
    <row r="615" spans="1:5" x14ac:dyDescent="0.2">
      <c r="A615" s="23"/>
      <c r="B615" s="78"/>
      <c r="C615" s="23"/>
      <c r="D615" s="23"/>
      <c r="E615" s="23"/>
    </row>
    <row r="616" spans="1:5" x14ac:dyDescent="0.2">
      <c r="A616" s="23"/>
      <c r="B616" s="78"/>
      <c r="C616" s="23"/>
      <c r="D616" s="23"/>
      <c r="E616" s="23"/>
    </row>
    <row r="617" spans="1:5" x14ac:dyDescent="0.2">
      <c r="A617" s="23"/>
      <c r="B617" s="78"/>
      <c r="C617" s="23"/>
      <c r="D617" s="23"/>
      <c r="E617" s="23"/>
    </row>
    <row r="618" spans="1:5" x14ac:dyDescent="0.2">
      <c r="A618" s="23"/>
      <c r="B618" s="78"/>
      <c r="C618" s="23"/>
      <c r="D618" s="23"/>
      <c r="E618" s="23"/>
    </row>
    <row r="619" spans="1:5" x14ac:dyDescent="0.2">
      <c r="A619" s="23"/>
      <c r="B619" s="78"/>
      <c r="C619" s="23"/>
      <c r="D619" s="23"/>
      <c r="E619" s="23"/>
    </row>
    <row r="620" spans="1:5" x14ac:dyDescent="0.2">
      <c r="A620" s="23"/>
      <c r="B620" s="78"/>
      <c r="C620" s="23"/>
      <c r="D620" s="23"/>
      <c r="E620" s="23"/>
    </row>
    <row r="621" spans="1:5" x14ac:dyDescent="0.2">
      <c r="A621" s="23"/>
      <c r="B621" s="78"/>
      <c r="C621" s="23"/>
      <c r="D621" s="23"/>
      <c r="E621" s="23"/>
    </row>
    <row r="622" spans="1:5" x14ac:dyDescent="0.2">
      <c r="A622" s="23"/>
      <c r="B622" s="78"/>
      <c r="C622" s="23"/>
      <c r="D622" s="23"/>
      <c r="E622" s="23"/>
    </row>
    <row r="623" spans="1:5" x14ac:dyDescent="0.2">
      <c r="A623" s="23"/>
      <c r="B623" s="78"/>
      <c r="C623" s="23"/>
      <c r="D623" s="23"/>
      <c r="E623" s="23"/>
    </row>
    <row r="624" spans="1:5" x14ac:dyDescent="0.2">
      <c r="A624" s="23"/>
      <c r="B624" s="78"/>
      <c r="C624" s="23"/>
      <c r="D624" s="23"/>
      <c r="E624" s="23"/>
    </row>
    <row r="625" spans="1:5" x14ac:dyDescent="0.2">
      <c r="A625" s="23"/>
      <c r="B625" s="78"/>
      <c r="C625" s="23"/>
      <c r="D625" s="23"/>
      <c r="E625" s="23"/>
    </row>
    <row r="626" spans="1:5" x14ac:dyDescent="0.2">
      <c r="A626" s="23"/>
      <c r="B626" s="78"/>
      <c r="C626" s="23"/>
      <c r="D626" s="23"/>
      <c r="E626" s="23"/>
    </row>
    <row r="627" spans="1:5" x14ac:dyDescent="0.2">
      <c r="A627" s="23"/>
      <c r="B627" s="78"/>
      <c r="C627" s="23"/>
      <c r="D627" s="23"/>
      <c r="E627" s="23"/>
    </row>
    <row r="628" spans="1:5" x14ac:dyDescent="0.2">
      <c r="A628" s="23"/>
      <c r="B628" s="78"/>
      <c r="C628" s="23"/>
      <c r="D628" s="23"/>
      <c r="E628" s="23"/>
    </row>
    <row r="629" spans="1:5" x14ac:dyDescent="0.2">
      <c r="A629" s="23"/>
      <c r="B629" s="78"/>
      <c r="C629" s="23"/>
      <c r="D629" s="23"/>
      <c r="E629" s="23"/>
    </row>
    <row r="630" spans="1:5" x14ac:dyDescent="0.2">
      <c r="A630" s="23"/>
      <c r="B630" s="78"/>
      <c r="C630" s="23"/>
      <c r="D630" s="23"/>
      <c r="E630" s="23"/>
    </row>
    <row r="631" spans="1:5" x14ac:dyDescent="0.2">
      <c r="A631" s="23"/>
      <c r="B631" s="78"/>
      <c r="C631" s="23"/>
      <c r="D631" s="23"/>
      <c r="E631" s="23"/>
    </row>
    <row r="632" spans="1:5" x14ac:dyDescent="0.2">
      <c r="A632" s="23"/>
      <c r="B632" s="78"/>
      <c r="C632" s="23"/>
      <c r="D632" s="23"/>
      <c r="E632" s="23"/>
    </row>
    <row r="633" spans="1:5" x14ac:dyDescent="0.2">
      <c r="A633" s="23"/>
      <c r="B633" s="78"/>
      <c r="C633" s="23"/>
      <c r="D633" s="23"/>
      <c r="E633" s="23"/>
    </row>
    <row r="634" spans="1:5" x14ac:dyDescent="0.2">
      <c r="A634" s="23"/>
      <c r="B634" s="78"/>
      <c r="C634" s="23"/>
      <c r="D634" s="23"/>
      <c r="E634" s="23"/>
    </row>
    <row r="635" spans="1:5" x14ac:dyDescent="0.2">
      <c r="A635" s="23"/>
      <c r="B635" s="78"/>
      <c r="C635" s="23"/>
      <c r="D635" s="23"/>
      <c r="E635" s="23"/>
    </row>
    <row r="636" spans="1:5" x14ac:dyDescent="0.2">
      <c r="A636" s="23"/>
      <c r="B636" s="78"/>
      <c r="C636" s="23"/>
      <c r="D636" s="23"/>
      <c r="E636" s="23"/>
    </row>
    <row r="637" spans="1:5" x14ac:dyDescent="0.2">
      <c r="A637" s="23"/>
      <c r="B637" s="78"/>
      <c r="C637" s="23"/>
      <c r="D637" s="23"/>
      <c r="E637" s="23"/>
    </row>
    <row r="638" spans="1:5" x14ac:dyDescent="0.2">
      <c r="A638" s="23"/>
      <c r="B638" s="78"/>
      <c r="C638" s="23"/>
      <c r="D638" s="23"/>
      <c r="E638" s="23"/>
    </row>
    <row r="639" spans="1:5" x14ac:dyDescent="0.2">
      <c r="A639" s="23"/>
      <c r="B639" s="78"/>
      <c r="C639" s="23"/>
      <c r="D639" s="23"/>
      <c r="E639" s="23"/>
    </row>
    <row r="640" spans="1:5" x14ac:dyDescent="0.2">
      <c r="A640" s="23"/>
      <c r="B640" s="78"/>
      <c r="C640" s="23"/>
      <c r="D640" s="23"/>
      <c r="E640" s="23"/>
    </row>
    <row r="641" spans="1:5" x14ac:dyDescent="0.2">
      <c r="A641" s="23"/>
      <c r="B641" s="78"/>
      <c r="C641" s="23"/>
      <c r="D641" s="23"/>
      <c r="E641" s="23"/>
    </row>
    <row r="642" spans="1:5" x14ac:dyDescent="0.2">
      <c r="A642" s="23"/>
      <c r="B642" s="78"/>
      <c r="C642" s="23"/>
      <c r="D642" s="23"/>
      <c r="E642" s="23"/>
    </row>
    <row r="643" spans="1:5" x14ac:dyDescent="0.2">
      <c r="A643" s="23"/>
      <c r="B643" s="78"/>
      <c r="C643" s="23"/>
      <c r="D643" s="23"/>
      <c r="E643" s="23"/>
    </row>
    <row r="644" spans="1:5" x14ac:dyDescent="0.2">
      <c r="A644" s="23"/>
      <c r="B644" s="78"/>
      <c r="C644" s="23"/>
      <c r="D644" s="23"/>
      <c r="E644" s="23"/>
    </row>
    <row r="645" spans="1:5" x14ac:dyDescent="0.2">
      <c r="A645" s="23"/>
      <c r="B645" s="78"/>
      <c r="C645" s="23"/>
      <c r="D645" s="23"/>
      <c r="E645" s="23"/>
    </row>
    <row r="646" spans="1:5" x14ac:dyDescent="0.2">
      <c r="A646" s="23"/>
      <c r="B646" s="78"/>
      <c r="C646" s="23"/>
      <c r="D646" s="23"/>
      <c r="E646" s="23"/>
    </row>
    <row r="647" spans="1:5" x14ac:dyDescent="0.2">
      <c r="A647" s="23"/>
      <c r="B647" s="78"/>
      <c r="C647" s="23"/>
      <c r="D647" s="23"/>
      <c r="E647" s="23"/>
    </row>
    <row r="648" spans="1:5" x14ac:dyDescent="0.2">
      <c r="A648" s="23"/>
      <c r="B648" s="78"/>
      <c r="C648" s="23"/>
      <c r="D648" s="23"/>
      <c r="E648" s="23"/>
    </row>
    <row r="649" spans="1:5" x14ac:dyDescent="0.2">
      <c r="A649" s="23"/>
      <c r="B649" s="78"/>
      <c r="C649" s="23"/>
      <c r="D649" s="23"/>
      <c r="E649" s="23"/>
    </row>
    <row r="650" spans="1:5" x14ac:dyDescent="0.2">
      <c r="A650" s="23"/>
      <c r="B650" s="78"/>
      <c r="C650" s="23"/>
      <c r="D650" s="23"/>
      <c r="E650" s="23"/>
    </row>
    <row r="651" spans="1:5" x14ac:dyDescent="0.2">
      <c r="A651" s="23"/>
      <c r="B651" s="78"/>
      <c r="C651" s="23"/>
      <c r="D651" s="23"/>
      <c r="E651" s="23"/>
    </row>
    <row r="652" spans="1:5" x14ac:dyDescent="0.2">
      <c r="A652" s="23"/>
      <c r="B652" s="78"/>
      <c r="C652" s="23"/>
      <c r="D652" s="23"/>
      <c r="E652" s="23"/>
    </row>
    <row r="653" spans="1:5" x14ac:dyDescent="0.2">
      <c r="A653" s="23"/>
      <c r="B653" s="78"/>
      <c r="C653" s="23"/>
      <c r="D653" s="23"/>
      <c r="E653" s="23"/>
    </row>
    <row r="654" spans="1:5" x14ac:dyDescent="0.2">
      <c r="A654" s="23"/>
      <c r="B654" s="78"/>
      <c r="C654" s="23"/>
      <c r="D654" s="23"/>
      <c r="E654" s="23"/>
    </row>
    <row r="655" spans="1:5" x14ac:dyDescent="0.2">
      <c r="A655" s="23"/>
      <c r="B655" s="78"/>
      <c r="C655" s="23"/>
      <c r="D655" s="23"/>
      <c r="E655" s="23"/>
    </row>
    <row r="656" spans="1:5" x14ac:dyDescent="0.2">
      <c r="A656" s="23"/>
      <c r="B656" s="78"/>
      <c r="C656" s="23"/>
      <c r="D656" s="23"/>
      <c r="E656" s="23"/>
    </row>
    <row r="657" spans="1:5" x14ac:dyDescent="0.2">
      <c r="A657" s="23"/>
      <c r="B657" s="78"/>
      <c r="C657" s="23"/>
      <c r="D657" s="23"/>
      <c r="E657" s="23"/>
    </row>
    <row r="658" spans="1:5" x14ac:dyDescent="0.2">
      <c r="A658" s="23"/>
      <c r="B658" s="78"/>
      <c r="C658" s="23"/>
      <c r="D658" s="23"/>
      <c r="E658" s="23"/>
    </row>
    <row r="659" spans="1:5" x14ac:dyDescent="0.2">
      <c r="A659" s="23"/>
      <c r="B659" s="78"/>
      <c r="C659" s="23"/>
      <c r="D659" s="23"/>
      <c r="E659" s="23"/>
    </row>
    <row r="660" spans="1:5" x14ac:dyDescent="0.2">
      <c r="A660" s="23"/>
      <c r="B660" s="78"/>
      <c r="C660" s="23"/>
      <c r="D660" s="23"/>
      <c r="E660" s="23"/>
    </row>
    <row r="661" spans="1:5" x14ac:dyDescent="0.2">
      <c r="A661" s="23"/>
      <c r="B661" s="78"/>
      <c r="C661" s="23"/>
      <c r="D661" s="23"/>
      <c r="E661" s="23"/>
    </row>
    <row r="662" spans="1:5" x14ac:dyDescent="0.2">
      <c r="A662" s="23"/>
      <c r="B662" s="78"/>
      <c r="C662" s="23"/>
      <c r="D662" s="23"/>
      <c r="E662" s="23"/>
    </row>
    <row r="663" spans="1:5" x14ac:dyDescent="0.2">
      <c r="A663" s="23"/>
      <c r="B663" s="78"/>
      <c r="C663" s="23"/>
      <c r="D663" s="23"/>
      <c r="E663" s="23"/>
    </row>
    <row r="664" spans="1:5" x14ac:dyDescent="0.2">
      <c r="A664" s="23"/>
      <c r="B664" s="78"/>
      <c r="C664" s="23"/>
      <c r="D664" s="23"/>
      <c r="E664" s="23"/>
    </row>
    <row r="665" spans="1:5" x14ac:dyDescent="0.2">
      <c r="A665" s="23"/>
      <c r="B665" s="78"/>
      <c r="C665" s="23"/>
      <c r="D665" s="23"/>
      <c r="E665" s="23"/>
    </row>
    <row r="666" spans="1:5" x14ac:dyDescent="0.2">
      <c r="A666" s="23"/>
      <c r="B666" s="78"/>
      <c r="C666" s="23"/>
      <c r="D666" s="23"/>
      <c r="E666" s="23"/>
    </row>
    <row r="667" spans="1:5" x14ac:dyDescent="0.2">
      <c r="A667" s="23"/>
      <c r="B667" s="78"/>
      <c r="C667" s="23"/>
      <c r="D667" s="23"/>
      <c r="E667" s="23"/>
    </row>
    <row r="668" spans="1:5" x14ac:dyDescent="0.2">
      <c r="A668" s="23"/>
      <c r="B668" s="78"/>
      <c r="C668" s="23"/>
      <c r="D668" s="23"/>
      <c r="E668" s="23"/>
    </row>
    <row r="669" spans="1:5" x14ac:dyDescent="0.2">
      <c r="A669" s="23"/>
      <c r="B669" s="78"/>
      <c r="C669" s="23"/>
      <c r="D669" s="23"/>
      <c r="E669" s="23"/>
    </row>
    <row r="670" spans="1:5" x14ac:dyDescent="0.2">
      <c r="A670" s="23"/>
      <c r="B670" s="78"/>
      <c r="C670" s="23"/>
      <c r="D670" s="23"/>
      <c r="E670" s="23"/>
    </row>
    <row r="671" spans="1:5" x14ac:dyDescent="0.2">
      <c r="A671" s="23"/>
      <c r="B671" s="78"/>
      <c r="C671" s="23"/>
      <c r="D671" s="23"/>
      <c r="E671" s="23"/>
    </row>
    <row r="672" spans="1:5" x14ac:dyDescent="0.2">
      <c r="A672" s="23"/>
      <c r="B672" s="78"/>
      <c r="C672" s="23"/>
      <c r="D672" s="23"/>
      <c r="E672" s="23"/>
    </row>
    <row r="673" spans="1:5" x14ac:dyDescent="0.2">
      <c r="A673" s="23"/>
      <c r="B673" s="78"/>
      <c r="C673" s="23"/>
      <c r="D673" s="23"/>
      <c r="E673" s="23"/>
    </row>
    <row r="674" spans="1:5" x14ac:dyDescent="0.2">
      <c r="A674" s="23"/>
      <c r="B674" s="78"/>
      <c r="C674" s="23"/>
      <c r="D674" s="23"/>
      <c r="E674" s="23"/>
    </row>
    <row r="675" spans="1:5" x14ac:dyDescent="0.2">
      <c r="A675" s="23"/>
      <c r="B675" s="78"/>
      <c r="C675" s="23"/>
      <c r="D675" s="23"/>
      <c r="E675" s="23"/>
    </row>
    <row r="676" spans="1:5" x14ac:dyDescent="0.2">
      <c r="A676" s="23"/>
      <c r="B676" s="78"/>
      <c r="C676" s="23"/>
      <c r="D676" s="23"/>
      <c r="E676" s="23"/>
    </row>
    <row r="677" spans="1:5" x14ac:dyDescent="0.2">
      <c r="A677" s="23"/>
      <c r="B677" s="78"/>
      <c r="C677" s="23"/>
      <c r="D677" s="23"/>
      <c r="E677" s="23"/>
    </row>
    <row r="678" spans="1:5" x14ac:dyDescent="0.2">
      <c r="A678" s="23"/>
      <c r="B678" s="78"/>
      <c r="C678" s="23"/>
      <c r="D678" s="23"/>
      <c r="E678" s="23"/>
    </row>
    <row r="679" spans="1:5" x14ac:dyDescent="0.2">
      <c r="A679" s="23"/>
      <c r="B679" s="78"/>
      <c r="C679" s="23"/>
      <c r="D679" s="23"/>
      <c r="E679" s="23"/>
    </row>
    <row r="680" spans="1:5" x14ac:dyDescent="0.2">
      <c r="A680" s="23"/>
      <c r="B680" s="78"/>
      <c r="C680" s="23"/>
      <c r="D680" s="23"/>
      <c r="E680" s="23"/>
    </row>
    <row r="681" spans="1:5" x14ac:dyDescent="0.2">
      <c r="A681" s="23"/>
      <c r="B681" s="78"/>
      <c r="C681" s="23"/>
      <c r="D681" s="23"/>
      <c r="E681" s="23"/>
    </row>
    <row r="682" spans="1:5" x14ac:dyDescent="0.2">
      <c r="A682" s="23"/>
      <c r="B682" s="78"/>
      <c r="C682" s="23"/>
      <c r="D682" s="23"/>
      <c r="E682" s="23"/>
    </row>
    <row r="683" spans="1:5" x14ac:dyDescent="0.2">
      <c r="A683" s="23"/>
      <c r="B683" s="78"/>
      <c r="C683" s="23"/>
      <c r="D683" s="23"/>
      <c r="E683" s="23"/>
    </row>
    <row r="684" spans="1:5" x14ac:dyDescent="0.2">
      <c r="A684" s="23"/>
      <c r="B684" s="78"/>
      <c r="C684" s="23"/>
      <c r="D684" s="23"/>
      <c r="E684" s="23"/>
    </row>
    <row r="685" spans="1:5" x14ac:dyDescent="0.2">
      <c r="A685" s="23"/>
      <c r="B685" s="78"/>
      <c r="C685" s="23"/>
      <c r="D685" s="23"/>
      <c r="E685" s="23"/>
    </row>
    <row r="686" spans="1:5" x14ac:dyDescent="0.2">
      <c r="A686" s="23"/>
      <c r="B686" s="78"/>
      <c r="C686" s="23"/>
      <c r="D686" s="23"/>
      <c r="E686" s="23"/>
    </row>
    <row r="687" spans="1:5" x14ac:dyDescent="0.2">
      <c r="A687" s="23"/>
      <c r="B687" s="78"/>
      <c r="C687" s="23"/>
      <c r="D687" s="23"/>
      <c r="E687" s="23"/>
    </row>
    <row r="688" spans="1:5" x14ac:dyDescent="0.2">
      <c r="A688" s="23"/>
      <c r="B688" s="78"/>
      <c r="C688" s="23"/>
      <c r="D688" s="23"/>
      <c r="E688" s="23"/>
    </row>
    <row r="689" spans="1:5" x14ac:dyDescent="0.2">
      <c r="A689" s="23"/>
      <c r="B689" s="78"/>
      <c r="C689" s="23"/>
      <c r="D689" s="23"/>
      <c r="E689" s="23"/>
    </row>
    <row r="690" spans="1:5" x14ac:dyDescent="0.2">
      <c r="A690" s="23"/>
      <c r="B690" s="78"/>
      <c r="C690" s="23"/>
      <c r="D690" s="23"/>
      <c r="E690" s="23"/>
    </row>
    <row r="691" spans="1:5" x14ac:dyDescent="0.2">
      <c r="A691" s="23"/>
      <c r="B691" s="78"/>
      <c r="C691" s="23"/>
      <c r="D691" s="23"/>
      <c r="E691" s="23"/>
    </row>
    <row r="692" spans="1:5" x14ac:dyDescent="0.2">
      <c r="A692" s="23"/>
      <c r="B692" s="78"/>
      <c r="C692" s="23"/>
      <c r="D692" s="23"/>
      <c r="E692" s="23"/>
    </row>
    <row r="693" spans="1:5" x14ac:dyDescent="0.2">
      <c r="A693" s="23"/>
      <c r="B693" s="78"/>
      <c r="C693" s="23"/>
      <c r="D693" s="23"/>
      <c r="E693" s="23"/>
    </row>
    <row r="694" spans="1:5" x14ac:dyDescent="0.2">
      <c r="A694" s="23"/>
      <c r="B694" s="78"/>
      <c r="C694" s="23"/>
      <c r="D694" s="23"/>
      <c r="E694" s="23"/>
    </row>
    <row r="695" spans="1:5" x14ac:dyDescent="0.2">
      <c r="A695" s="23"/>
      <c r="B695" s="78"/>
      <c r="C695" s="23"/>
      <c r="D695" s="23"/>
      <c r="E695" s="23"/>
    </row>
    <row r="696" spans="1:5" x14ac:dyDescent="0.2">
      <c r="A696" s="23"/>
      <c r="B696" s="78"/>
      <c r="C696" s="23"/>
      <c r="D696" s="23"/>
      <c r="E696" s="23"/>
    </row>
    <row r="697" spans="1:5" x14ac:dyDescent="0.2">
      <c r="A697" s="23"/>
      <c r="B697" s="78"/>
      <c r="C697" s="23"/>
      <c r="D697" s="23"/>
      <c r="E697" s="23"/>
    </row>
    <row r="698" spans="1:5" x14ac:dyDescent="0.2">
      <c r="A698" s="23"/>
      <c r="B698" s="78"/>
      <c r="C698" s="23"/>
      <c r="D698" s="23"/>
      <c r="E698" s="23"/>
    </row>
    <row r="699" spans="1:5" x14ac:dyDescent="0.2">
      <c r="A699" s="23"/>
      <c r="B699" s="78"/>
      <c r="C699" s="23"/>
      <c r="D699" s="23"/>
      <c r="E699" s="23"/>
    </row>
    <row r="700" spans="1:5" x14ac:dyDescent="0.2">
      <c r="A700" s="23"/>
      <c r="B700" s="78"/>
      <c r="C700" s="23"/>
      <c r="D700" s="23"/>
      <c r="E700" s="23"/>
    </row>
    <row r="701" spans="1:5" x14ac:dyDescent="0.2">
      <c r="A701" s="23"/>
      <c r="B701" s="78"/>
      <c r="C701" s="23"/>
      <c r="D701" s="23"/>
      <c r="E701" s="23"/>
    </row>
    <row r="702" spans="1:5" x14ac:dyDescent="0.2">
      <c r="A702" s="23"/>
      <c r="B702" s="78"/>
      <c r="C702" s="23"/>
      <c r="D702" s="23"/>
      <c r="E702" s="23"/>
    </row>
    <row r="703" spans="1:5" x14ac:dyDescent="0.2">
      <c r="A703" s="23"/>
      <c r="B703" s="78"/>
      <c r="C703" s="23"/>
      <c r="D703" s="23"/>
      <c r="E703" s="23"/>
    </row>
    <row r="704" spans="1:5" x14ac:dyDescent="0.2">
      <c r="A704" s="23"/>
      <c r="B704" s="78"/>
      <c r="C704" s="23"/>
      <c r="D704" s="23"/>
      <c r="E704" s="23"/>
    </row>
    <row r="705" spans="1:5" x14ac:dyDescent="0.2">
      <c r="A705" s="23"/>
      <c r="B705" s="78"/>
      <c r="C705" s="23"/>
      <c r="D705" s="23"/>
      <c r="E705" s="23"/>
    </row>
    <row r="706" spans="1:5" x14ac:dyDescent="0.2">
      <c r="A706" s="23"/>
      <c r="B706" s="78"/>
      <c r="C706" s="23"/>
      <c r="D706" s="23"/>
      <c r="E706" s="23"/>
    </row>
    <row r="707" spans="1:5" x14ac:dyDescent="0.2">
      <c r="A707" s="23"/>
      <c r="B707" s="78"/>
      <c r="C707" s="23"/>
      <c r="D707" s="23"/>
      <c r="E707" s="23"/>
    </row>
    <row r="708" spans="1:5" x14ac:dyDescent="0.2">
      <c r="A708" s="23"/>
      <c r="B708" s="78"/>
      <c r="C708" s="23"/>
      <c r="D708" s="23"/>
      <c r="E708" s="23"/>
    </row>
    <row r="709" spans="1:5" x14ac:dyDescent="0.2">
      <c r="A709" s="23"/>
      <c r="B709" s="78"/>
      <c r="C709" s="23"/>
      <c r="D709" s="23"/>
      <c r="E709" s="23"/>
    </row>
    <row r="710" spans="1:5" x14ac:dyDescent="0.2">
      <c r="A710" s="23"/>
      <c r="B710" s="78"/>
      <c r="C710" s="23"/>
      <c r="D710" s="23"/>
      <c r="E710" s="23"/>
    </row>
    <row r="711" spans="1:5" x14ac:dyDescent="0.2">
      <c r="A711" s="23"/>
      <c r="B711" s="78"/>
      <c r="C711" s="23"/>
      <c r="D711" s="23"/>
      <c r="E711" s="23"/>
    </row>
    <row r="712" spans="1:5" x14ac:dyDescent="0.2">
      <c r="A712" s="23"/>
      <c r="B712" s="78"/>
      <c r="C712" s="23"/>
      <c r="D712" s="23"/>
      <c r="E712" s="23"/>
    </row>
    <row r="713" spans="1:5" x14ac:dyDescent="0.2">
      <c r="A713" s="23"/>
      <c r="B713" s="78"/>
      <c r="C713" s="23"/>
      <c r="D713" s="23"/>
      <c r="E713" s="23"/>
    </row>
    <row r="714" spans="1:5" x14ac:dyDescent="0.2">
      <c r="A714" s="23"/>
      <c r="B714" s="78"/>
      <c r="C714" s="23"/>
      <c r="D714" s="23"/>
      <c r="E714" s="23"/>
    </row>
    <row r="715" spans="1:5" x14ac:dyDescent="0.2">
      <c r="A715" s="23"/>
      <c r="B715" s="78"/>
      <c r="C715" s="23"/>
      <c r="D715" s="23"/>
      <c r="E715" s="23"/>
    </row>
    <row r="716" spans="1:5" x14ac:dyDescent="0.2">
      <c r="A716" s="23"/>
      <c r="B716" s="78"/>
      <c r="C716" s="23"/>
      <c r="D716" s="23"/>
      <c r="E716" s="23"/>
    </row>
    <row r="717" spans="1:5" x14ac:dyDescent="0.2">
      <c r="A717" s="23"/>
      <c r="B717" s="78"/>
      <c r="C717" s="23"/>
      <c r="D717" s="23"/>
      <c r="E717" s="23"/>
    </row>
    <row r="718" spans="1:5" x14ac:dyDescent="0.2">
      <c r="A718" s="23"/>
      <c r="B718" s="78"/>
      <c r="C718" s="23"/>
      <c r="D718" s="23"/>
      <c r="E718" s="23"/>
    </row>
    <row r="719" spans="1:5" x14ac:dyDescent="0.2">
      <c r="A719" s="23"/>
      <c r="B719" s="78"/>
      <c r="C719" s="23"/>
      <c r="D719" s="23"/>
      <c r="E719" s="23"/>
    </row>
    <row r="720" spans="1:5" x14ac:dyDescent="0.2">
      <c r="A720" s="23"/>
      <c r="B720" s="78"/>
      <c r="C720" s="23"/>
      <c r="D720" s="23"/>
      <c r="E720" s="23"/>
    </row>
    <row r="721" spans="1:5" x14ac:dyDescent="0.2">
      <c r="A721" s="23"/>
      <c r="B721" s="78"/>
      <c r="C721" s="23"/>
      <c r="D721" s="23"/>
      <c r="E721" s="23"/>
    </row>
    <row r="722" spans="1:5" x14ac:dyDescent="0.2">
      <c r="A722" s="23"/>
      <c r="B722" s="78"/>
      <c r="C722" s="23"/>
      <c r="D722" s="23"/>
      <c r="E722" s="23"/>
    </row>
    <row r="723" spans="1:5" x14ac:dyDescent="0.2">
      <c r="A723" s="23"/>
      <c r="B723" s="78"/>
      <c r="C723" s="23"/>
      <c r="D723" s="23"/>
      <c r="E723" s="23"/>
    </row>
    <row r="724" spans="1:5" x14ac:dyDescent="0.2">
      <c r="A724" s="23"/>
      <c r="B724" s="78"/>
      <c r="C724" s="23"/>
      <c r="D724" s="23"/>
      <c r="E724" s="23"/>
    </row>
    <row r="725" spans="1:5" x14ac:dyDescent="0.2">
      <c r="A725" s="23"/>
      <c r="B725" s="78"/>
      <c r="C725" s="23"/>
      <c r="D725" s="23"/>
      <c r="E725" s="23"/>
    </row>
    <row r="726" spans="1:5" x14ac:dyDescent="0.2">
      <c r="A726" s="23"/>
      <c r="B726" s="78"/>
      <c r="C726" s="23"/>
      <c r="D726" s="23"/>
      <c r="E726" s="23"/>
    </row>
    <row r="727" spans="1:5" x14ac:dyDescent="0.2">
      <c r="A727" s="23"/>
      <c r="B727" s="78"/>
      <c r="C727" s="23"/>
      <c r="D727" s="23"/>
      <c r="E727" s="23"/>
    </row>
    <row r="728" spans="1:5" x14ac:dyDescent="0.2">
      <c r="A728" s="23"/>
      <c r="B728" s="78"/>
      <c r="C728" s="23"/>
      <c r="D728" s="23"/>
      <c r="E728" s="23"/>
    </row>
    <row r="729" spans="1:5" x14ac:dyDescent="0.2">
      <c r="A729" s="23"/>
      <c r="B729" s="78"/>
      <c r="C729" s="23"/>
      <c r="D729" s="23"/>
      <c r="E729" s="23"/>
    </row>
    <row r="730" spans="1:5" x14ac:dyDescent="0.2">
      <c r="A730" s="23"/>
      <c r="B730" s="78"/>
      <c r="C730" s="23"/>
      <c r="D730" s="23"/>
      <c r="E730" s="23"/>
    </row>
    <row r="731" spans="1:5" x14ac:dyDescent="0.2">
      <c r="A731" s="23"/>
      <c r="B731" s="78"/>
      <c r="C731" s="23"/>
      <c r="D731" s="23"/>
      <c r="E731" s="23"/>
    </row>
    <row r="732" spans="1:5" x14ac:dyDescent="0.2">
      <c r="A732" s="23"/>
      <c r="B732" s="78"/>
      <c r="C732" s="23"/>
      <c r="D732" s="23"/>
      <c r="E732" s="23"/>
    </row>
    <row r="733" spans="1:5" x14ac:dyDescent="0.2">
      <c r="A733" s="23"/>
      <c r="B733" s="78"/>
      <c r="C733" s="23"/>
      <c r="D733" s="23"/>
      <c r="E733" s="23"/>
    </row>
    <row r="734" spans="1:5" x14ac:dyDescent="0.2">
      <c r="A734" s="23"/>
      <c r="B734" s="78"/>
      <c r="C734" s="23"/>
      <c r="D734" s="23"/>
      <c r="E734" s="23"/>
    </row>
    <row r="735" spans="1:5" x14ac:dyDescent="0.2">
      <c r="A735" s="23"/>
      <c r="B735" s="78"/>
      <c r="C735" s="23"/>
      <c r="D735" s="23"/>
      <c r="E735" s="23"/>
    </row>
    <row r="736" spans="1:5" x14ac:dyDescent="0.2">
      <c r="A736" s="23"/>
      <c r="B736" s="78"/>
      <c r="C736" s="23"/>
      <c r="D736" s="23"/>
      <c r="E736" s="23"/>
    </row>
    <row r="737" spans="1:5" x14ac:dyDescent="0.2">
      <c r="A737" s="23"/>
      <c r="B737" s="78"/>
      <c r="C737" s="23"/>
      <c r="D737" s="23"/>
      <c r="E737" s="23"/>
    </row>
    <row r="738" spans="1:5" x14ac:dyDescent="0.2">
      <c r="A738" s="23"/>
      <c r="B738" s="78"/>
      <c r="C738" s="23"/>
      <c r="D738" s="23"/>
      <c r="E738" s="23"/>
    </row>
    <row r="739" spans="1:5" x14ac:dyDescent="0.2">
      <c r="A739" s="23"/>
      <c r="B739" s="78"/>
      <c r="C739" s="23"/>
      <c r="D739" s="23"/>
      <c r="E739" s="23"/>
    </row>
    <row r="740" spans="1:5" x14ac:dyDescent="0.2">
      <c r="A740" s="23"/>
      <c r="B740" s="78"/>
      <c r="C740" s="23"/>
      <c r="D740" s="23"/>
      <c r="E740" s="23"/>
    </row>
    <row r="741" spans="1:5" x14ac:dyDescent="0.2">
      <c r="A741" s="23"/>
      <c r="B741" s="78"/>
      <c r="C741" s="23"/>
      <c r="D741" s="23"/>
      <c r="E741" s="23"/>
    </row>
    <row r="742" spans="1:5" x14ac:dyDescent="0.2">
      <c r="A742" s="23"/>
      <c r="B742" s="78"/>
      <c r="C742" s="23"/>
      <c r="D742" s="23"/>
      <c r="E742" s="23"/>
    </row>
    <row r="743" spans="1:5" x14ac:dyDescent="0.2">
      <c r="A743" s="23"/>
      <c r="B743" s="78"/>
      <c r="C743" s="23"/>
      <c r="D743" s="23"/>
      <c r="E743" s="23"/>
    </row>
    <row r="744" spans="1:5" x14ac:dyDescent="0.2">
      <c r="A744" s="23"/>
      <c r="B744" s="78"/>
      <c r="C744" s="23"/>
      <c r="D744" s="23"/>
      <c r="E744" s="23"/>
    </row>
    <row r="745" spans="1:5" x14ac:dyDescent="0.2">
      <c r="A745" s="23"/>
      <c r="B745" s="78"/>
      <c r="C745" s="23"/>
      <c r="D745" s="23"/>
      <c r="E745" s="23"/>
    </row>
    <row r="746" spans="1:5" x14ac:dyDescent="0.2">
      <c r="A746" s="23"/>
      <c r="B746" s="78"/>
      <c r="C746" s="23"/>
      <c r="D746" s="23"/>
      <c r="E746" s="23"/>
    </row>
    <row r="747" spans="1:5" x14ac:dyDescent="0.2">
      <c r="A747" s="23"/>
      <c r="B747" s="78"/>
      <c r="C747" s="23"/>
      <c r="D747" s="23"/>
      <c r="E747" s="23"/>
    </row>
    <row r="748" spans="1:5" x14ac:dyDescent="0.2">
      <c r="A748" s="23"/>
      <c r="B748" s="78"/>
      <c r="C748" s="23"/>
      <c r="D748" s="23"/>
      <c r="E748" s="23"/>
    </row>
    <row r="749" spans="1:5" x14ac:dyDescent="0.2">
      <c r="A749" s="23"/>
      <c r="B749" s="78"/>
      <c r="C749" s="23"/>
      <c r="D749" s="23"/>
      <c r="E749" s="23"/>
    </row>
    <row r="750" spans="1:5" x14ac:dyDescent="0.2">
      <c r="A750" s="23"/>
      <c r="B750" s="78"/>
      <c r="C750" s="23"/>
      <c r="D750" s="23"/>
      <c r="E750" s="23"/>
    </row>
    <row r="751" spans="1:5" x14ac:dyDescent="0.2">
      <c r="A751" s="23"/>
      <c r="B751" s="78"/>
      <c r="C751" s="23"/>
      <c r="D751" s="23"/>
      <c r="E751" s="23"/>
    </row>
    <row r="752" spans="1:5" x14ac:dyDescent="0.2">
      <c r="A752" s="23"/>
      <c r="B752" s="78"/>
      <c r="C752" s="23"/>
      <c r="D752" s="23"/>
      <c r="E752" s="23"/>
    </row>
    <row r="753" spans="1:5" x14ac:dyDescent="0.2">
      <c r="A753" s="23"/>
      <c r="B753" s="78"/>
      <c r="C753" s="23"/>
      <c r="D753" s="23"/>
      <c r="E753" s="23"/>
    </row>
    <row r="754" spans="1:5" x14ac:dyDescent="0.2">
      <c r="A754" s="23"/>
      <c r="B754" s="78"/>
      <c r="C754" s="23"/>
      <c r="D754" s="23"/>
      <c r="E754" s="23"/>
    </row>
    <row r="755" spans="1:5" x14ac:dyDescent="0.2">
      <c r="A755" s="23"/>
      <c r="B755" s="78"/>
      <c r="C755" s="23"/>
      <c r="D755" s="23"/>
      <c r="E755" s="23"/>
    </row>
    <row r="756" spans="1:5" x14ac:dyDescent="0.2">
      <c r="A756" s="23"/>
      <c r="B756" s="78"/>
      <c r="C756" s="23"/>
      <c r="D756" s="23"/>
      <c r="E756" s="23"/>
    </row>
    <row r="757" spans="1:5" x14ac:dyDescent="0.2">
      <c r="A757" s="23"/>
      <c r="B757" s="78"/>
      <c r="C757" s="23"/>
      <c r="D757" s="23"/>
      <c r="E757" s="23"/>
    </row>
    <row r="758" spans="1:5" x14ac:dyDescent="0.2">
      <c r="A758" s="23"/>
      <c r="B758" s="78"/>
      <c r="C758" s="23"/>
      <c r="D758" s="23"/>
      <c r="E758" s="23"/>
    </row>
    <row r="759" spans="1:5" x14ac:dyDescent="0.2">
      <c r="A759" s="23"/>
      <c r="B759" s="78"/>
      <c r="C759" s="23"/>
      <c r="D759" s="23"/>
      <c r="E759" s="23"/>
    </row>
    <row r="760" spans="1:5" x14ac:dyDescent="0.2">
      <c r="A760" s="23"/>
      <c r="B760" s="78"/>
      <c r="C760" s="23"/>
      <c r="D760" s="23"/>
      <c r="E760" s="23"/>
    </row>
    <row r="761" spans="1:5" x14ac:dyDescent="0.2">
      <c r="A761" s="23"/>
      <c r="B761" s="78"/>
      <c r="C761" s="23"/>
      <c r="D761" s="23"/>
      <c r="E761" s="23"/>
    </row>
    <row r="762" spans="1:5" x14ac:dyDescent="0.2">
      <c r="A762" s="23"/>
      <c r="B762" s="78"/>
      <c r="C762" s="23"/>
      <c r="D762" s="23"/>
      <c r="E762" s="23"/>
    </row>
    <row r="763" spans="1:5" x14ac:dyDescent="0.2">
      <c r="A763" s="23"/>
      <c r="B763" s="78"/>
      <c r="C763" s="23"/>
      <c r="D763" s="23"/>
      <c r="E763" s="23"/>
    </row>
    <row r="764" spans="1:5" x14ac:dyDescent="0.2">
      <c r="A764" s="23"/>
      <c r="B764" s="78"/>
      <c r="C764" s="23"/>
      <c r="D764" s="23"/>
      <c r="E764" s="23"/>
    </row>
    <row r="765" spans="1:5" x14ac:dyDescent="0.2">
      <c r="A765" s="23"/>
      <c r="B765" s="78"/>
      <c r="C765" s="23"/>
      <c r="D765" s="23"/>
      <c r="E765" s="23"/>
    </row>
    <row r="766" spans="1:5" x14ac:dyDescent="0.2">
      <c r="A766" s="23"/>
      <c r="B766" s="78"/>
      <c r="C766" s="23"/>
      <c r="D766" s="23"/>
      <c r="E766" s="23"/>
    </row>
    <row r="767" spans="1:5" x14ac:dyDescent="0.2">
      <c r="A767" s="23"/>
      <c r="B767" s="78"/>
      <c r="C767" s="23"/>
      <c r="D767" s="23"/>
      <c r="E767" s="23"/>
    </row>
    <row r="768" spans="1:5" x14ac:dyDescent="0.2">
      <c r="A768" s="23"/>
      <c r="B768" s="78"/>
      <c r="C768" s="23"/>
      <c r="D768" s="23"/>
      <c r="E768" s="23"/>
    </row>
    <row r="769" spans="1:5" x14ac:dyDescent="0.2">
      <c r="A769" s="23"/>
      <c r="B769" s="78"/>
      <c r="C769" s="23"/>
      <c r="D769" s="23"/>
      <c r="E769" s="23"/>
    </row>
    <row r="770" spans="1:5" x14ac:dyDescent="0.2">
      <c r="A770" s="23"/>
      <c r="B770" s="78"/>
      <c r="C770" s="23"/>
      <c r="D770" s="23"/>
      <c r="E770" s="23"/>
    </row>
    <row r="771" spans="1:5" x14ac:dyDescent="0.2">
      <c r="A771" s="23"/>
      <c r="B771" s="78"/>
      <c r="C771" s="23"/>
      <c r="D771" s="23"/>
      <c r="E771" s="23"/>
    </row>
    <row r="772" spans="1:5" x14ac:dyDescent="0.2">
      <c r="A772" s="23"/>
      <c r="B772" s="78"/>
      <c r="C772" s="23"/>
      <c r="D772" s="23"/>
      <c r="E772" s="23"/>
    </row>
    <row r="773" spans="1:5" x14ac:dyDescent="0.2">
      <c r="A773" s="23"/>
      <c r="B773" s="78"/>
      <c r="C773" s="23"/>
      <c r="D773" s="23"/>
      <c r="E773" s="23"/>
    </row>
    <row r="774" spans="1:5" x14ac:dyDescent="0.2">
      <c r="A774" s="23"/>
      <c r="B774" s="78"/>
      <c r="C774" s="23"/>
      <c r="D774" s="23"/>
      <c r="E774" s="23"/>
    </row>
    <row r="775" spans="1:5" x14ac:dyDescent="0.2">
      <c r="A775" s="23"/>
      <c r="B775" s="78"/>
      <c r="C775" s="23"/>
      <c r="D775" s="23"/>
      <c r="E775" s="23"/>
    </row>
    <row r="776" spans="1:5" x14ac:dyDescent="0.2">
      <c r="A776" s="23"/>
      <c r="B776" s="78"/>
      <c r="C776" s="23"/>
      <c r="D776" s="23"/>
      <c r="E776" s="23"/>
    </row>
    <row r="777" spans="1:5" x14ac:dyDescent="0.2">
      <c r="A777" s="23"/>
      <c r="B777" s="78"/>
      <c r="C777" s="23"/>
      <c r="D777" s="23"/>
      <c r="E777" s="23"/>
    </row>
    <row r="778" spans="1:5" x14ac:dyDescent="0.2">
      <c r="A778" s="23"/>
      <c r="B778" s="78"/>
      <c r="C778" s="23"/>
      <c r="D778" s="23"/>
      <c r="E778" s="23"/>
    </row>
    <row r="779" spans="1:5" x14ac:dyDescent="0.2">
      <c r="A779" s="23"/>
      <c r="B779" s="78"/>
      <c r="C779" s="23"/>
      <c r="D779" s="23"/>
      <c r="E779" s="23"/>
    </row>
    <row r="780" spans="1:5" x14ac:dyDescent="0.2">
      <c r="A780" s="23"/>
      <c r="B780" s="78"/>
      <c r="C780" s="23"/>
      <c r="D780" s="23"/>
      <c r="E780" s="23"/>
    </row>
    <row r="781" spans="1:5" x14ac:dyDescent="0.2">
      <c r="A781" s="23"/>
      <c r="B781" s="78"/>
      <c r="C781" s="23"/>
      <c r="D781" s="23"/>
      <c r="E781" s="23"/>
    </row>
    <row r="782" spans="1:5" x14ac:dyDescent="0.2">
      <c r="A782" s="23"/>
      <c r="B782" s="78"/>
      <c r="C782" s="23"/>
      <c r="D782" s="23"/>
      <c r="E782" s="23"/>
    </row>
    <row r="783" spans="1:5" x14ac:dyDescent="0.2">
      <c r="A783" s="23"/>
      <c r="B783" s="78"/>
      <c r="C783" s="23"/>
      <c r="D783" s="23"/>
      <c r="E783" s="23"/>
    </row>
    <row r="784" spans="1:5" x14ac:dyDescent="0.2">
      <c r="A784" s="23"/>
      <c r="B784" s="78"/>
      <c r="C784" s="23"/>
      <c r="D784" s="23"/>
      <c r="E784" s="23"/>
    </row>
    <row r="785" spans="1:5" x14ac:dyDescent="0.2">
      <c r="A785" s="23"/>
      <c r="B785" s="78"/>
      <c r="C785" s="23"/>
      <c r="D785" s="23"/>
      <c r="E785" s="23"/>
    </row>
    <row r="786" spans="1:5" x14ac:dyDescent="0.2">
      <c r="A786" s="23"/>
      <c r="B786" s="78"/>
      <c r="C786" s="23"/>
      <c r="D786" s="23"/>
      <c r="E786" s="23"/>
    </row>
    <row r="787" spans="1:5" x14ac:dyDescent="0.2">
      <c r="A787" s="23"/>
      <c r="B787" s="78"/>
      <c r="C787" s="23"/>
      <c r="D787" s="23"/>
      <c r="E787" s="23"/>
    </row>
    <row r="788" spans="1:5" x14ac:dyDescent="0.2">
      <c r="A788" s="23"/>
      <c r="B788" s="78"/>
      <c r="C788" s="23"/>
      <c r="D788" s="23"/>
      <c r="E788" s="23"/>
    </row>
    <row r="789" spans="1:5" x14ac:dyDescent="0.2">
      <c r="A789" s="23"/>
      <c r="B789" s="78"/>
      <c r="C789" s="23"/>
      <c r="D789" s="23"/>
      <c r="E789" s="23"/>
    </row>
    <row r="790" spans="1:5" x14ac:dyDescent="0.2">
      <c r="A790" s="23"/>
      <c r="B790" s="78"/>
      <c r="C790" s="23"/>
      <c r="D790" s="23"/>
      <c r="E790" s="23"/>
    </row>
    <row r="791" spans="1:5" x14ac:dyDescent="0.2">
      <c r="A791" s="23"/>
      <c r="B791" s="78"/>
      <c r="C791" s="23"/>
      <c r="D791" s="23"/>
      <c r="E791" s="23"/>
    </row>
    <row r="792" spans="1:5" x14ac:dyDescent="0.2">
      <c r="A792" s="23"/>
      <c r="B792" s="78"/>
      <c r="C792" s="23"/>
      <c r="D792" s="23"/>
      <c r="E792" s="23"/>
    </row>
    <row r="793" spans="1:5" x14ac:dyDescent="0.2">
      <c r="A793" s="23"/>
      <c r="B793" s="78"/>
      <c r="C793" s="23"/>
      <c r="D793" s="23"/>
      <c r="E793" s="23"/>
    </row>
    <row r="794" spans="1:5" x14ac:dyDescent="0.2">
      <c r="A794" s="23"/>
      <c r="B794" s="78"/>
      <c r="C794" s="23"/>
      <c r="D794" s="23"/>
      <c r="E794" s="23"/>
    </row>
    <row r="795" spans="1:5" x14ac:dyDescent="0.2">
      <c r="A795" s="23"/>
      <c r="B795" s="78"/>
      <c r="C795" s="23"/>
      <c r="D795" s="23"/>
      <c r="E795" s="23"/>
    </row>
    <row r="796" spans="1:5" x14ac:dyDescent="0.2">
      <c r="A796" s="23"/>
      <c r="B796" s="78"/>
      <c r="C796" s="23"/>
      <c r="D796" s="23"/>
      <c r="E796" s="23"/>
    </row>
    <row r="797" spans="1:5" x14ac:dyDescent="0.2">
      <c r="A797" s="23"/>
      <c r="B797" s="78"/>
      <c r="C797" s="23"/>
      <c r="D797" s="23"/>
      <c r="E797" s="23"/>
    </row>
    <row r="798" spans="1:5" x14ac:dyDescent="0.2">
      <c r="A798" s="23"/>
      <c r="B798" s="78"/>
      <c r="C798" s="23"/>
      <c r="D798" s="23"/>
      <c r="E798" s="23"/>
    </row>
    <row r="799" spans="1:5" x14ac:dyDescent="0.2">
      <c r="A799" s="23"/>
      <c r="B799" s="78"/>
      <c r="C799" s="23"/>
      <c r="D799" s="23"/>
      <c r="E799" s="23"/>
    </row>
    <row r="800" spans="1:5" x14ac:dyDescent="0.2">
      <c r="A800" s="23"/>
      <c r="B800" s="78"/>
      <c r="C800" s="23"/>
      <c r="D800" s="23"/>
      <c r="E800" s="23"/>
    </row>
    <row r="801" spans="1:5" x14ac:dyDescent="0.2">
      <c r="A801" s="23"/>
      <c r="B801" s="78"/>
      <c r="C801" s="23"/>
      <c r="D801" s="23"/>
      <c r="E801" s="23"/>
    </row>
    <row r="802" spans="1:5" x14ac:dyDescent="0.2">
      <c r="A802" s="23"/>
      <c r="B802" s="78"/>
      <c r="C802" s="23"/>
      <c r="D802" s="23"/>
      <c r="E802" s="23"/>
    </row>
    <row r="803" spans="1:5" x14ac:dyDescent="0.2">
      <c r="A803" s="23"/>
      <c r="B803" s="78"/>
      <c r="C803" s="23"/>
      <c r="D803" s="23"/>
      <c r="E803" s="23"/>
    </row>
    <row r="804" spans="1:5" x14ac:dyDescent="0.2">
      <c r="A804" s="23"/>
      <c r="B804" s="78"/>
      <c r="C804" s="23"/>
      <c r="D804" s="23"/>
      <c r="E804" s="23"/>
    </row>
    <row r="805" spans="1:5" x14ac:dyDescent="0.2">
      <c r="A805" s="23"/>
      <c r="B805" s="78"/>
      <c r="C805" s="23"/>
      <c r="D805" s="23"/>
      <c r="E805" s="23"/>
    </row>
    <row r="806" spans="1:5" x14ac:dyDescent="0.2">
      <c r="A806" s="23"/>
      <c r="B806" s="78"/>
      <c r="C806" s="23"/>
      <c r="D806" s="23"/>
      <c r="E806" s="23"/>
    </row>
    <row r="807" spans="1:5" x14ac:dyDescent="0.2">
      <c r="A807" s="23"/>
      <c r="B807" s="78"/>
      <c r="C807" s="23"/>
      <c r="D807" s="23"/>
      <c r="E807" s="23"/>
    </row>
    <row r="808" spans="1:5" x14ac:dyDescent="0.2">
      <c r="A808" s="23"/>
      <c r="B808" s="78"/>
      <c r="C808" s="23"/>
      <c r="D808" s="23"/>
      <c r="E808" s="23"/>
    </row>
    <row r="809" spans="1:5" x14ac:dyDescent="0.2">
      <c r="A809" s="23"/>
      <c r="B809" s="78"/>
      <c r="C809" s="23"/>
      <c r="D809" s="23"/>
      <c r="E809" s="23"/>
    </row>
    <row r="810" spans="1:5" x14ac:dyDescent="0.2">
      <c r="A810" s="23"/>
      <c r="B810" s="78"/>
      <c r="C810" s="23"/>
      <c r="D810" s="23"/>
      <c r="E810" s="23"/>
    </row>
    <row r="811" spans="1:5" x14ac:dyDescent="0.2">
      <c r="A811" s="23"/>
      <c r="B811" s="78"/>
      <c r="C811" s="23"/>
      <c r="D811" s="23"/>
      <c r="E811" s="23"/>
    </row>
    <row r="812" spans="1:5" x14ac:dyDescent="0.2">
      <c r="A812" s="23"/>
      <c r="B812" s="78"/>
      <c r="C812" s="23"/>
      <c r="D812" s="23"/>
      <c r="E812" s="23"/>
    </row>
    <row r="813" spans="1:5" x14ac:dyDescent="0.2">
      <c r="A813" s="23"/>
      <c r="B813" s="78"/>
      <c r="C813" s="23"/>
      <c r="D813" s="23"/>
      <c r="E813" s="23"/>
    </row>
    <row r="814" spans="1:5" x14ac:dyDescent="0.2">
      <c r="A814" s="23"/>
      <c r="B814" s="78"/>
      <c r="C814" s="23"/>
      <c r="D814" s="23"/>
      <c r="E814" s="23"/>
    </row>
    <row r="815" spans="1:5" x14ac:dyDescent="0.2">
      <c r="A815" s="23"/>
      <c r="B815" s="78"/>
      <c r="C815" s="23"/>
      <c r="D815" s="23"/>
      <c r="E815" s="23"/>
    </row>
    <row r="816" spans="1:5" x14ac:dyDescent="0.2">
      <c r="A816" s="23"/>
      <c r="B816" s="78"/>
      <c r="C816" s="23"/>
      <c r="D816" s="23"/>
      <c r="E816" s="23"/>
    </row>
    <row r="817" spans="1:5" x14ac:dyDescent="0.2">
      <c r="A817" s="23"/>
      <c r="B817" s="78"/>
      <c r="C817" s="23"/>
      <c r="D817" s="23"/>
      <c r="E817" s="23"/>
    </row>
    <row r="818" spans="1:5" x14ac:dyDescent="0.2">
      <c r="A818" s="23"/>
      <c r="B818" s="78"/>
      <c r="C818" s="23"/>
      <c r="D818" s="23"/>
      <c r="E818" s="23"/>
    </row>
    <row r="819" spans="1:5" x14ac:dyDescent="0.2">
      <c r="A819" s="23"/>
      <c r="B819" s="78"/>
      <c r="C819" s="23"/>
      <c r="D819" s="23"/>
      <c r="E819" s="23"/>
    </row>
    <row r="820" spans="1:5" x14ac:dyDescent="0.2">
      <c r="A820" s="23"/>
      <c r="B820" s="78"/>
      <c r="C820" s="23"/>
      <c r="D820" s="23"/>
      <c r="E820" s="23"/>
    </row>
    <row r="821" spans="1:5" x14ac:dyDescent="0.2">
      <c r="A821" s="23"/>
      <c r="B821" s="78"/>
      <c r="C821" s="23"/>
      <c r="D821" s="23"/>
      <c r="E821" s="23"/>
    </row>
    <row r="822" spans="1:5" x14ac:dyDescent="0.2">
      <c r="A822" s="23"/>
      <c r="B822" s="78"/>
      <c r="C822" s="23"/>
      <c r="D822" s="23"/>
      <c r="E822" s="23"/>
    </row>
    <row r="823" spans="1:5" x14ac:dyDescent="0.2">
      <c r="A823" s="23"/>
      <c r="B823" s="78"/>
      <c r="C823" s="23"/>
      <c r="D823" s="23"/>
      <c r="E823" s="23"/>
    </row>
    <row r="824" spans="1:5" x14ac:dyDescent="0.2">
      <c r="A824" s="23"/>
      <c r="B824" s="78"/>
      <c r="C824" s="23"/>
      <c r="D824" s="23"/>
      <c r="E824" s="23"/>
    </row>
    <row r="825" spans="1:5" x14ac:dyDescent="0.2">
      <c r="A825" s="23"/>
      <c r="B825" s="78"/>
      <c r="C825" s="23"/>
      <c r="D825" s="23"/>
      <c r="E825" s="23"/>
    </row>
    <row r="826" spans="1:5" x14ac:dyDescent="0.2">
      <c r="A826" s="23"/>
      <c r="B826" s="78"/>
      <c r="C826" s="23"/>
      <c r="D826" s="23"/>
      <c r="E826" s="23"/>
    </row>
    <row r="827" spans="1:5" x14ac:dyDescent="0.2">
      <c r="A827" s="23"/>
      <c r="B827" s="78"/>
      <c r="C827" s="23"/>
      <c r="D827" s="23"/>
      <c r="E827" s="23"/>
    </row>
    <row r="828" spans="1:5" x14ac:dyDescent="0.2">
      <c r="A828" s="23"/>
      <c r="B828" s="78"/>
      <c r="C828" s="23"/>
      <c r="D828" s="23"/>
      <c r="E828" s="23"/>
    </row>
    <row r="829" spans="1:5" x14ac:dyDescent="0.2">
      <c r="A829" s="23"/>
      <c r="B829" s="78"/>
      <c r="C829" s="23"/>
      <c r="D829" s="23"/>
      <c r="E829" s="23"/>
    </row>
    <row r="830" spans="1:5" x14ac:dyDescent="0.2">
      <c r="A830" s="23"/>
      <c r="B830" s="78"/>
      <c r="C830" s="23"/>
      <c r="D830" s="23"/>
      <c r="E830" s="23"/>
    </row>
    <row r="831" spans="1:5" x14ac:dyDescent="0.2">
      <c r="A831" s="23"/>
      <c r="B831" s="78"/>
      <c r="C831" s="23"/>
      <c r="D831" s="23"/>
      <c r="E831" s="23"/>
    </row>
    <row r="832" spans="1:5" x14ac:dyDescent="0.2">
      <c r="A832" s="23"/>
      <c r="B832" s="78"/>
      <c r="C832" s="23"/>
      <c r="D832" s="23"/>
      <c r="E832" s="23"/>
    </row>
    <row r="833" spans="1:5" x14ac:dyDescent="0.2">
      <c r="A833" s="23"/>
      <c r="B833" s="78"/>
      <c r="C833" s="23"/>
      <c r="D833" s="23"/>
      <c r="E833" s="23"/>
    </row>
    <row r="834" spans="1:5" x14ac:dyDescent="0.2">
      <c r="A834" s="23"/>
      <c r="B834" s="78"/>
      <c r="C834" s="23"/>
      <c r="D834" s="23"/>
      <c r="E834" s="23"/>
    </row>
    <row r="835" spans="1:5" x14ac:dyDescent="0.2">
      <c r="A835" s="23"/>
      <c r="B835" s="78"/>
      <c r="C835" s="23"/>
      <c r="D835" s="23"/>
      <c r="E835" s="23"/>
    </row>
    <row r="836" spans="1:5" x14ac:dyDescent="0.2">
      <c r="A836" s="23"/>
      <c r="B836" s="78"/>
      <c r="C836" s="23"/>
      <c r="D836" s="23"/>
      <c r="E836" s="23"/>
    </row>
    <row r="837" spans="1:5" x14ac:dyDescent="0.2">
      <c r="A837" s="23"/>
      <c r="B837" s="78"/>
      <c r="C837" s="23"/>
      <c r="D837" s="23"/>
      <c r="E837" s="23"/>
    </row>
    <row r="838" spans="1:5" x14ac:dyDescent="0.2">
      <c r="A838" s="23"/>
      <c r="B838" s="78"/>
      <c r="C838" s="23"/>
      <c r="D838" s="23"/>
      <c r="E838" s="23"/>
    </row>
    <row r="839" spans="1:5" x14ac:dyDescent="0.2">
      <c r="A839" s="23"/>
      <c r="B839" s="78"/>
      <c r="C839" s="23"/>
      <c r="D839" s="23"/>
      <c r="E839" s="23"/>
    </row>
    <row r="840" spans="1:5" x14ac:dyDescent="0.2">
      <c r="A840" s="23"/>
      <c r="B840" s="78"/>
      <c r="C840" s="23"/>
      <c r="D840" s="23"/>
      <c r="E840" s="23"/>
    </row>
    <row r="841" spans="1:5" x14ac:dyDescent="0.2">
      <c r="A841" s="23"/>
      <c r="B841" s="78"/>
      <c r="C841" s="23"/>
      <c r="D841" s="23"/>
      <c r="E841" s="23"/>
    </row>
    <row r="842" spans="1:5" x14ac:dyDescent="0.2">
      <c r="A842" s="23"/>
      <c r="B842" s="78"/>
      <c r="C842" s="23"/>
      <c r="D842" s="23"/>
      <c r="E842" s="23"/>
    </row>
    <row r="843" spans="1:5" x14ac:dyDescent="0.2">
      <c r="A843" s="23"/>
      <c r="B843" s="78"/>
      <c r="C843" s="23"/>
      <c r="D843" s="23"/>
      <c r="E843" s="23"/>
    </row>
    <row r="844" spans="1:5" x14ac:dyDescent="0.2">
      <c r="A844" s="23"/>
      <c r="B844" s="78"/>
      <c r="C844" s="23"/>
      <c r="D844" s="23"/>
      <c r="E844" s="23"/>
    </row>
    <row r="845" spans="1:5" x14ac:dyDescent="0.2">
      <c r="A845" s="23"/>
      <c r="B845" s="78"/>
      <c r="C845" s="23"/>
      <c r="D845" s="23"/>
      <c r="E845" s="23"/>
    </row>
    <row r="846" spans="1:5" x14ac:dyDescent="0.2">
      <c r="A846" s="23"/>
      <c r="B846" s="78"/>
      <c r="C846" s="23"/>
      <c r="D846" s="23"/>
      <c r="E846" s="23"/>
    </row>
    <row r="847" spans="1:5" x14ac:dyDescent="0.2">
      <c r="A847" s="23"/>
      <c r="B847" s="78"/>
      <c r="C847" s="23"/>
      <c r="D847" s="23"/>
      <c r="E847" s="23"/>
    </row>
    <row r="848" spans="1:5" x14ac:dyDescent="0.2">
      <c r="A848" s="23"/>
      <c r="B848" s="78"/>
      <c r="C848" s="23"/>
      <c r="D848" s="23"/>
      <c r="E848" s="23"/>
    </row>
    <row r="849" spans="1:5" x14ac:dyDescent="0.2">
      <c r="A849" s="23"/>
      <c r="B849" s="78"/>
      <c r="C849" s="23"/>
      <c r="D849" s="23"/>
      <c r="E849" s="23"/>
    </row>
    <row r="850" spans="1:5" x14ac:dyDescent="0.2">
      <c r="A850" s="23"/>
      <c r="B850" s="78"/>
      <c r="C850" s="23"/>
      <c r="D850" s="23"/>
      <c r="E850" s="23"/>
    </row>
    <row r="851" spans="1:5" x14ac:dyDescent="0.2">
      <c r="A851" s="23"/>
      <c r="B851" s="78"/>
      <c r="C851" s="23"/>
      <c r="D851" s="23"/>
      <c r="E851" s="23"/>
    </row>
    <row r="852" spans="1:5" x14ac:dyDescent="0.2">
      <c r="A852" s="23"/>
      <c r="B852" s="78"/>
      <c r="C852" s="23"/>
      <c r="D852" s="23"/>
      <c r="E852" s="23"/>
    </row>
    <row r="853" spans="1:5" x14ac:dyDescent="0.2">
      <c r="A853" s="23"/>
      <c r="B853" s="78"/>
      <c r="C853" s="23"/>
      <c r="D853" s="23"/>
      <c r="E853" s="23"/>
    </row>
    <row r="854" spans="1:5" x14ac:dyDescent="0.2">
      <c r="A854" s="23"/>
      <c r="B854" s="78"/>
      <c r="C854" s="23"/>
      <c r="D854" s="23"/>
      <c r="E854" s="23"/>
    </row>
    <row r="855" spans="1:5" x14ac:dyDescent="0.2">
      <c r="A855" s="23"/>
      <c r="B855" s="78"/>
      <c r="C855" s="23"/>
      <c r="D855" s="23"/>
      <c r="E855" s="23"/>
    </row>
    <row r="856" spans="1:5" x14ac:dyDescent="0.2">
      <c r="A856" s="23"/>
      <c r="B856" s="78"/>
      <c r="C856" s="23"/>
      <c r="D856" s="23"/>
      <c r="E856" s="23"/>
    </row>
    <row r="857" spans="1:5" x14ac:dyDescent="0.2">
      <c r="A857" s="23"/>
      <c r="B857" s="78"/>
      <c r="C857" s="23"/>
      <c r="D857" s="23"/>
      <c r="E857" s="23"/>
    </row>
    <row r="858" spans="1:5" x14ac:dyDescent="0.2">
      <c r="A858" s="23"/>
      <c r="B858" s="78"/>
      <c r="C858" s="23"/>
      <c r="D858" s="23"/>
      <c r="E858" s="23"/>
    </row>
    <row r="859" spans="1:5" x14ac:dyDescent="0.2">
      <c r="A859" s="23"/>
      <c r="B859" s="78"/>
      <c r="C859" s="23"/>
      <c r="D859" s="23"/>
      <c r="E859" s="23"/>
    </row>
    <row r="860" spans="1:5" x14ac:dyDescent="0.2">
      <c r="A860" s="23"/>
      <c r="B860" s="78"/>
      <c r="C860" s="23"/>
      <c r="D860" s="23"/>
      <c r="E860" s="23"/>
    </row>
    <row r="861" spans="1:5" x14ac:dyDescent="0.2">
      <c r="A861" s="23"/>
      <c r="B861" s="78"/>
      <c r="C861" s="23"/>
      <c r="D861" s="23"/>
      <c r="E861" s="23"/>
    </row>
    <row r="862" spans="1:5" x14ac:dyDescent="0.2">
      <c r="A862" s="23"/>
      <c r="B862" s="78"/>
      <c r="C862" s="23"/>
      <c r="D862" s="23"/>
      <c r="E862" s="23"/>
    </row>
    <row r="863" spans="1:5" x14ac:dyDescent="0.2">
      <c r="A863" s="23"/>
      <c r="B863" s="78"/>
      <c r="C863" s="23"/>
      <c r="D863" s="23"/>
      <c r="E863" s="23"/>
    </row>
    <row r="864" spans="1:5" x14ac:dyDescent="0.2">
      <c r="A864" s="23"/>
      <c r="B864" s="78"/>
      <c r="C864" s="23"/>
      <c r="D864" s="23"/>
      <c r="E864" s="23"/>
    </row>
    <row r="865" spans="1:5" x14ac:dyDescent="0.2">
      <c r="A865" s="23"/>
      <c r="B865" s="78"/>
      <c r="C865" s="23"/>
      <c r="D865" s="23"/>
      <c r="E865" s="23"/>
    </row>
    <row r="866" spans="1:5" x14ac:dyDescent="0.2">
      <c r="A866" s="23"/>
      <c r="B866" s="78"/>
      <c r="C866" s="23"/>
      <c r="D866" s="23"/>
      <c r="E866" s="23"/>
    </row>
    <row r="867" spans="1:5" x14ac:dyDescent="0.2">
      <c r="A867" s="23"/>
      <c r="B867" s="78"/>
      <c r="C867" s="23"/>
      <c r="D867" s="23"/>
      <c r="E867" s="23"/>
    </row>
    <row r="868" spans="1:5" x14ac:dyDescent="0.2">
      <c r="A868" s="23"/>
      <c r="B868" s="78"/>
      <c r="C868" s="23"/>
      <c r="D868" s="23"/>
      <c r="E868" s="23"/>
    </row>
    <row r="869" spans="1:5" x14ac:dyDescent="0.2">
      <c r="A869" s="23"/>
      <c r="B869" s="78"/>
      <c r="C869" s="23"/>
      <c r="D869" s="23"/>
      <c r="E869" s="23"/>
    </row>
    <row r="870" spans="1:5" x14ac:dyDescent="0.2">
      <c r="A870" s="23"/>
      <c r="B870" s="78"/>
      <c r="C870" s="23"/>
      <c r="D870" s="23"/>
      <c r="E870" s="23"/>
    </row>
    <row r="871" spans="1:5" x14ac:dyDescent="0.2">
      <c r="A871" s="23"/>
      <c r="B871" s="78"/>
      <c r="C871" s="23"/>
      <c r="D871" s="23"/>
      <c r="E871" s="23"/>
    </row>
    <row r="872" spans="1:5" x14ac:dyDescent="0.2">
      <c r="A872" s="23"/>
      <c r="B872" s="78"/>
      <c r="C872" s="23"/>
      <c r="D872" s="23"/>
      <c r="E872" s="23"/>
    </row>
    <row r="873" spans="1:5" x14ac:dyDescent="0.2">
      <c r="A873" s="23"/>
      <c r="B873" s="78"/>
      <c r="C873" s="23"/>
      <c r="D873" s="23"/>
      <c r="E873" s="23"/>
    </row>
    <row r="874" spans="1:5" x14ac:dyDescent="0.2">
      <c r="A874" s="23"/>
      <c r="B874" s="78"/>
      <c r="C874" s="23"/>
      <c r="D874" s="23"/>
      <c r="E874" s="23"/>
    </row>
    <row r="875" spans="1:5" x14ac:dyDescent="0.2">
      <c r="A875" s="23"/>
      <c r="B875" s="78"/>
      <c r="C875" s="23"/>
      <c r="D875" s="23"/>
      <c r="E875" s="23"/>
    </row>
    <row r="876" spans="1:5" x14ac:dyDescent="0.2">
      <c r="A876" s="23"/>
      <c r="B876" s="78"/>
      <c r="C876" s="23"/>
      <c r="D876" s="23"/>
      <c r="E876" s="23"/>
    </row>
    <row r="877" spans="1:5" x14ac:dyDescent="0.2">
      <c r="A877" s="23"/>
      <c r="B877" s="78"/>
      <c r="C877" s="23"/>
      <c r="D877" s="23"/>
      <c r="E877" s="23"/>
    </row>
    <row r="878" spans="1:5" x14ac:dyDescent="0.2">
      <c r="A878" s="23"/>
      <c r="B878" s="78"/>
      <c r="C878" s="23"/>
      <c r="D878" s="23"/>
      <c r="E878" s="23"/>
    </row>
    <row r="879" spans="1:5" x14ac:dyDescent="0.2">
      <c r="A879" s="23"/>
      <c r="B879" s="78"/>
      <c r="C879" s="23"/>
      <c r="D879" s="23"/>
      <c r="E879" s="23"/>
    </row>
    <row r="880" spans="1:5" x14ac:dyDescent="0.2">
      <c r="A880" s="23"/>
      <c r="B880" s="78"/>
      <c r="C880" s="23"/>
      <c r="D880" s="23"/>
      <c r="E880" s="23"/>
    </row>
    <row r="881" spans="1:5" x14ac:dyDescent="0.2">
      <c r="A881" s="23"/>
      <c r="B881" s="78"/>
      <c r="C881" s="23"/>
      <c r="D881" s="23"/>
      <c r="E881" s="23"/>
    </row>
    <row r="882" spans="1:5" x14ac:dyDescent="0.2">
      <c r="A882" s="23"/>
      <c r="B882" s="78"/>
      <c r="C882" s="23"/>
      <c r="D882" s="23"/>
      <c r="E882" s="23"/>
    </row>
    <row r="883" spans="1:5" x14ac:dyDescent="0.2">
      <c r="A883" s="23"/>
      <c r="B883" s="78"/>
      <c r="C883" s="23"/>
      <c r="D883" s="23"/>
      <c r="E883" s="23"/>
    </row>
    <row r="884" spans="1:5" x14ac:dyDescent="0.2">
      <c r="A884" s="23"/>
      <c r="B884" s="78"/>
      <c r="C884" s="23"/>
      <c r="D884" s="23"/>
      <c r="E884" s="23"/>
    </row>
    <row r="885" spans="1:5" x14ac:dyDescent="0.2">
      <c r="A885" s="23"/>
      <c r="B885" s="78"/>
      <c r="C885" s="23"/>
      <c r="D885" s="23"/>
      <c r="E885" s="23"/>
    </row>
    <row r="886" spans="1:5" x14ac:dyDescent="0.2">
      <c r="A886" s="23"/>
      <c r="B886" s="78"/>
      <c r="C886" s="23"/>
      <c r="D886" s="23"/>
      <c r="E886" s="23"/>
    </row>
    <row r="887" spans="1:5" x14ac:dyDescent="0.2">
      <c r="A887" s="23"/>
      <c r="B887" s="78"/>
      <c r="C887" s="23"/>
      <c r="D887" s="23"/>
      <c r="E887" s="23"/>
    </row>
    <row r="888" spans="1:5" x14ac:dyDescent="0.2">
      <c r="A888" s="23"/>
      <c r="B888" s="78"/>
      <c r="C888" s="23"/>
      <c r="D888" s="23"/>
      <c r="E888" s="23"/>
    </row>
    <row r="889" spans="1:5" x14ac:dyDescent="0.2">
      <c r="A889" s="23"/>
      <c r="B889" s="78"/>
      <c r="C889" s="23"/>
      <c r="D889" s="23"/>
      <c r="E889" s="23"/>
    </row>
    <row r="890" spans="1:5" x14ac:dyDescent="0.2">
      <c r="A890" s="23"/>
      <c r="B890" s="78"/>
      <c r="C890" s="23"/>
      <c r="D890" s="23"/>
      <c r="E890" s="23"/>
    </row>
    <row r="891" spans="1:5" x14ac:dyDescent="0.2">
      <c r="A891" s="23"/>
      <c r="B891" s="78"/>
      <c r="C891" s="23"/>
      <c r="D891" s="23"/>
      <c r="E891" s="23"/>
    </row>
    <row r="892" spans="1:5" x14ac:dyDescent="0.2">
      <c r="A892" s="23"/>
      <c r="B892" s="78"/>
      <c r="C892" s="23"/>
      <c r="D892" s="23"/>
      <c r="E892" s="23"/>
    </row>
    <row r="893" spans="1:5" x14ac:dyDescent="0.2">
      <c r="A893" s="23"/>
      <c r="B893" s="78"/>
      <c r="C893" s="23"/>
      <c r="D893" s="23"/>
      <c r="E893" s="23"/>
    </row>
    <row r="894" spans="1:5" x14ac:dyDescent="0.2">
      <c r="A894" s="23"/>
      <c r="B894" s="78"/>
      <c r="C894" s="23"/>
      <c r="D894" s="23"/>
      <c r="E894" s="23"/>
    </row>
    <row r="895" spans="1:5" x14ac:dyDescent="0.2">
      <c r="A895" s="23"/>
      <c r="B895" s="78"/>
      <c r="C895" s="23"/>
      <c r="D895" s="23"/>
      <c r="E895" s="23"/>
    </row>
    <row r="896" spans="1:5" x14ac:dyDescent="0.2">
      <c r="A896" s="23"/>
      <c r="B896" s="78"/>
      <c r="C896" s="23"/>
      <c r="D896" s="23"/>
      <c r="E896" s="23"/>
    </row>
    <row r="897" spans="1:5" x14ac:dyDescent="0.2">
      <c r="A897" s="23"/>
      <c r="B897" s="78"/>
      <c r="C897" s="23"/>
      <c r="D897" s="23"/>
      <c r="E897" s="23"/>
    </row>
    <row r="898" spans="1:5" x14ac:dyDescent="0.2">
      <c r="A898" s="23"/>
      <c r="B898" s="78"/>
      <c r="C898" s="23"/>
      <c r="D898" s="23"/>
      <c r="E898" s="23"/>
    </row>
    <row r="899" spans="1:5" x14ac:dyDescent="0.2">
      <c r="A899" s="23"/>
      <c r="B899" s="78"/>
      <c r="C899" s="23"/>
      <c r="D899" s="23"/>
      <c r="E899" s="23"/>
    </row>
    <row r="900" spans="1:5" x14ac:dyDescent="0.2">
      <c r="A900" s="23"/>
      <c r="B900" s="78"/>
      <c r="C900" s="23"/>
      <c r="D900" s="23"/>
      <c r="E900" s="23"/>
    </row>
    <row r="901" spans="1:5" x14ac:dyDescent="0.2">
      <c r="A901" s="23"/>
      <c r="B901" s="78"/>
      <c r="C901" s="23"/>
      <c r="D901" s="23"/>
      <c r="E901" s="23"/>
    </row>
    <row r="902" spans="1:5" x14ac:dyDescent="0.2">
      <c r="A902" s="23"/>
      <c r="B902" s="78"/>
      <c r="C902" s="23"/>
      <c r="D902" s="23"/>
      <c r="E902" s="23"/>
    </row>
    <row r="903" spans="1:5" x14ac:dyDescent="0.2">
      <c r="A903" s="23"/>
      <c r="B903" s="78"/>
      <c r="C903" s="23"/>
      <c r="D903" s="23"/>
      <c r="E903" s="23"/>
    </row>
    <row r="904" spans="1:5" x14ac:dyDescent="0.2">
      <c r="A904" s="23"/>
      <c r="B904" s="78"/>
      <c r="C904" s="23"/>
      <c r="D904" s="23"/>
      <c r="E904" s="23"/>
    </row>
    <row r="905" spans="1:5" x14ac:dyDescent="0.2">
      <c r="A905" s="23"/>
      <c r="B905" s="78"/>
      <c r="C905" s="23"/>
      <c r="D905" s="23"/>
      <c r="E905" s="23"/>
    </row>
    <row r="906" spans="1:5" x14ac:dyDescent="0.2">
      <c r="A906" s="23"/>
      <c r="B906" s="78"/>
      <c r="C906" s="23"/>
      <c r="D906" s="23"/>
      <c r="E906" s="23"/>
    </row>
    <row r="907" spans="1:5" x14ac:dyDescent="0.2">
      <c r="A907" s="23"/>
      <c r="B907" s="78"/>
      <c r="C907" s="23"/>
      <c r="D907" s="23"/>
      <c r="E907" s="23"/>
    </row>
    <row r="908" spans="1:5" x14ac:dyDescent="0.2">
      <c r="A908" s="23"/>
      <c r="B908" s="78"/>
      <c r="C908" s="23"/>
      <c r="D908" s="23"/>
      <c r="E908" s="23"/>
    </row>
    <row r="909" spans="1:5" x14ac:dyDescent="0.2">
      <c r="A909" s="23"/>
      <c r="B909" s="78"/>
      <c r="C909" s="23"/>
      <c r="D909" s="23"/>
      <c r="E909" s="23"/>
    </row>
    <row r="910" spans="1:5" x14ac:dyDescent="0.2">
      <c r="A910" s="23"/>
      <c r="B910" s="78"/>
      <c r="C910" s="23"/>
      <c r="D910" s="23"/>
      <c r="E910" s="23"/>
    </row>
    <row r="911" spans="1:5" x14ac:dyDescent="0.2">
      <c r="A911" s="23"/>
      <c r="B911" s="78"/>
      <c r="C911" s="23"/>
      <c r="D911" s="23"/>
      <c r="E911" s="23"/>
    </row>
    <row r="912" spans="1:5" x14ac:dyDescent="0.2">
      <c r="A912" s="23"/>
      <c r="B912" s="78"/>
      <c r="C912" s="23"/>
      <c r="D912" s="23"/>
      <c r="E912" s="23"/>
    </row>
    <row r="913" spans="1:5" x14ac:dyDescent="0.2">
      <c r="A913" s="23"/>
      <c r="B913" s="78"/>
      <c r="C913" s="23"/>
      <c r="D913" s="23"/>
      <c r="E913" s="23"/>
    </row>
    <row r="914" spans="1:5" x14ac:dyDescent="0.2">
      <c r="A914" s="23"/>
      <c r="B914" s="78"/>
      <c r="C914" s="23"/>
      <c r="D914" s="23"/>
      <c r="E914" s="23"/>
    </row>
    <row r="915" spans="1:5" x14ac:dyDescent="0.2">
      <c r="A915" s="23"/>
      <c r="B915" s="78"/>
      <c r="C915" s="23"/>
      <c r="D915" s="23"/>
      <c r="E915" s="23"/>
    </row>
    <row r="916" spans="1:5" x14ac:dyDescent="0.2">
      <c r="A916" s="23"/>
      <c r="B916" s="78"/>
      <c r="C916" s="23"/>
      <c r="D916" s="23"/>
      <c r="E916" s="23"/>
    </row>
    <row r="917" spans="1:5" x14ac:dyDescent="0.2">
      <c r="A917" s="23"/>
      <c r="B917" s="78"/>
      <c r="C917" s="23"/>
      <c r="D917" s="23"/>
      <c r="E917" s="23"/>
    </row>
    <row r="918" spans="1:5" x14ac:dyDescent="0.2">
      <c r="A918" s="23"/>
      <c r="B918" s="78"/>
      <c r="C918" s="23"/>
      <c r="D918" s="23"/>
      <c r="E918" s="23"/>
    </row>
    <row r="919" spans="1:5" x14ac:dyDescent="0.2">
      <c r="A919" s="23"/>
      <c r="B919" s="78"/>
      <c r="C919" s="23"/>
      <c r="D919" s="23"/>
      <c r="E919" s="23"/>
    </row>
    <row r="920" spans="1:5" x14ac:dyDescent="0.2">
      <c r="A920" s="23"/>
      <c r="B920" s="78"/>
      <c r="C920" s="23"/>
      <c r="D920" s="23"/>
      <c r="E920" s="23"/>
    </row>
    <row r="921" spans="1:5" x14ac:dyDescent="0.2">
      <c r="A921" s="23"/>
      <c r="B921" s="78"/>
      <c r="C921" s="23"/>
      <c r="D921" s="23"/>
      <c r="E921" s="23"/>
    </row>
    <row r="922" spans="1:5" x14ac:dyDescent="0.2">
      <c r="A922" s="23"/>
      <c r="B922" s="78"/>
      <c r="C922" s="23"/>
      <c r="D922" s="23"/>
      <c r="E922" s="23"/>
    </row>
    <row r="923" spans="1:5" x14ac:dyDescent="0.2">
      <c r="A923" s="23"/>
      <c r="B923" s="78"/>
      <c r="C923" s="23"/>
      <c r="D923" s="23"/>
      <c r="E923" s="23"/>
    </row>
    <row r="924" spans="1:5" x14ac:dyDescent="0.2">
      <c r="A924" s="23"/>
      <c r="B924" s="78"/>
      <c r="C924" s="23"/>
      <c r="D924" s="23"/>
      <c r="E924" s="23"/>
    </row>
    <row r="925" spans="1:5" x14ac:dyDescent="0.2">
      <c r="A925" s="23"/>
      <c r="B925" s="78"/>
      <c r="C925" s="23"/>
      <c r="D925" s="23"/>
      <c r="E925" s="23"/>
    </row>
    <row r="926" spans="1:5" x14ac:dyDescent="0.2">
      <c r="A926" s="23"/>
      <c r="B926" s="78"/>
      <c r="C926" s="23"/>
      <c r="D926" s="23"/>
      <c r="E926" s="23"/>
    </row>
    <row r="927" spans="1:5" x14ac:dyDescent="0.2">
      <c r="A927" s="23"/>
      <c r="B927" s="78"/>
      <c r="C927" s="23"/>
      <c r="D927" s="23"/>
      <c r="E927" s="23"/>
    </row>
    <row r="928" spans="1:5" x14ac:dyDescent="0.2">
      <c r="A928" s="23"/>
      <c r="B928" s="78"/>
      <c r="C928" s="23"/>
      <c r="D928" s="23"/>
      <c r="E928" s="23"/>
    </row>
    <row r="929" spans="1:5" x14ac:dyDescent="0.2">
      <c r="A929" s="23"/>
      <c r="B929" s="78"/>
      <c r="C929" s="23"/>
      <c r="D929" s="23"/>
      <c r="E929" s="23"/>
    </row>
    <row r="930" spans="1:5" x14ac:dyDescent="0.2">
      <c r="A930" s="23"/>
      <c r="B930" s="78"/>
      <c r="C930" s="23"/>
      <c r="D930" s="23"/>
      <c r="E930" s="23"/>
    </row>
    <row r="931" spans="1:5" x14ac:dyDescent="0.2">
      <c r="A931" s="23"/>
      <c r="B931" s="78"/>
      <c r="C931" s="23"/>
      <c r="D931" s="23"/>
      <c r="E931" s="23"/>
    </row>
    <row r="932" spans="1:5" x14ac:dyDescent="0.2">
      <c r="A932" s="23"/>
      <c r="B932" s="78"/>
      <c r="C932" s="23"/>
      <c r="D932" s="23"/>
      <c r="E932" s="23"/>
    </row>
    <row r="933" spans="1:5" x14ac:dyDescent="0.2">
      <c r="A933" s="23"/>
      <c r="B933" s="78"/>
      <c r="C933" s="23"/>
      <c r="D933" s="23"/>
      <c r="E933" s="23"/>
    </row>
    <row r="934" spans="1:5" x14ac:dyDescent="0.2">
      <c r="A934" s="23"/>
      <c r="B934" s="78"/>
      <c r="C934" s="23"/>
      <c r="D934" s="23"/>
      <c r="E934" s="23"/>
    </row>
    <row r="935" spans="1:5" x14ac:dyDescent="0.2">
      <c r="A935" s="23"/>
      <c r="B935" s="78"/>
      <c r="C935" s="23"/>
      <c r="D935" s="23"/>
      <c r="E935" s="23"/>
    </row>
    <row r="936" spans="1:5" x14ac:dyDescent="0.2">
      <c r="A936" s="23"/>
      <c r="B936" s="78"/>
      <c r="C936" s="23"/>
      <c r="D936" s="23"/>
      <c r="E936" s="23"/>
    </row>
    <row r="937" spans="1:5" x14ac:dyDescent="0.2">
      <c r="A937" s="23"/>
      <c r="B937" s="78"/>
      <c r="C937" s="23"/>
      <c r="D937" s="23"/>
      <c r="E937" s="23"/>
    </row>
    <row r="938" spans="1:5" x14ac:dyDescent="0.2">
      <c r="A938" s="23"/>
      <c r="B938" s="78"/>
      <c r="C938" s="23"/>
      <c r="D938" s="23"/>
      <c r="E938" s="23"/>
    </row>
    <row r="939" spans="1:5" x14ac:dyDescent="0.2">
      <c r="A939" s="23"/>
      <c r="B939" s="78"/>
      <c r="C939" s="23"/>
      <c r="D939" s="23"/>
      <c r="E939" s="23"/>
    </row>
    <row r="940" spans="1:5" x14ac:dyDescent="0.2">
      <c r="A940" s="23"/>
      <c r="B940" s="78"/>
      <c r="C940" s="23"/>
      <c r="D940" s="23"/>
      <c r="E940" s="23"/>
    </row>
    <row r="941" spans="1:5" x14ac:dyDescent="0.2">
      <c r="A941" s="23"/>
      <c r="B941" s="78"/>
      <c r="C941" s="23"/>
      <c r="D941" s="23"/>
      <c r="E941" s="23"/>
    </row>
    <row r="942" spans="1:5" x14ac:dyDescent="0.2">
      <c r="A942" s="23"/>
      <c r="B942" s="78"/>
      <c r="C942" s="23"/>
      <c r="D942" s="23"/>
      <c r="E942" s="23"/>
    </row>
    <row r="943" spans="1:5" x14ac:dyDescent="0.2">
      <c r="A943" s="23"/>
      <c r="B943" s="78"/>
      <c r="C943" s="23"/>
      <c r="D943" s="23"/>
      <c r="E943" s="23"/>
    </row>
    <row r="944" spans="1:5" x14ac:dyDescent="0.2">
      <c r="A944" s="23"/>
      <c r="B944" s="78"/>
      <c r="C944" s="23"/>
      <c r="D944" s="23"/>
      <c r="E944" s="23"/>
    </row>
    <row r="945" spans="1:5" x14ac:dyDescent="0.2">
      <c r="A945" s="23"/>
      <c r="B945" s="78"/>
      <c r="C945" s="23"/>
      <c r="D945" s="23"/>
      <c r="E945" s="23"/>
    </row>
    <row r="946" spans="1:5" x14ac:dyDescent="0.2">
      <c r="A946" s="23"/>
      <c r="B946" s="78"/>
      <c r="C946" s="23"/>
      <c r="D946" s="23"/>
      <c r="E946" s="23"/>
    </row>
    <row r="947" spans="1:5" x14ac:dyDescent="0.2">
      <c r="A947" s="23"/>
      <c r="B947" s="78"/>
      <c r="C947" s="23"/>
      <c r="D947" s="23"/>
      <c r="E947" s="23"/>
    </row>
    <row r="948" spans="1:5" x14ac:dyDescent="0.2">
      <c r="A948" s="23"/>
      <c r="B948" s="78"/>
      <c r="C948" s="23"/>
      <c r="D948" s="23"/>
      <c r="E948" s="23"/>
    </row>
    <row r="949" spans="1:5" x14ac:dyDescent="0.2">
      <c r="A949" s="23"/>
      <c r="B949" s="78"/>
      <c r="C949" s="23"/>
      <c r="D949" s="23"/>
      <c r="E949" s="23"/>
    </row>
    <row r="950" spans="1:5" x14ac:dyDescent="0.2">
      <c r="A950" s="23"/>
      <c r="B950" s="78"/>
      <c r="C950" s="23"/>
      <c r="D950" s="23"/>
      <c r="E950" s="23"/>
    </row>
    <row r="951" spans="1:5" x14ac:dyDescent="0.2">
      <c r="A951" s="23"/>
      <c r="B951" s="78"/>
      <c r="C951" s="23"/>
      <c r="D951" s="23"/>
      <c r="E951" s="23"/>
    </row>
    <row r="952" spans="1:5" x14ac:dyDescent="0.2">
      <c r="A952" s="23"/>
      <c r="B952" s="78"/>
      <c r="C952" s="23"/>
      <c r="D952" s="23"/>
      <c r="E952" s="23"/>
    </row>
    <row r="953" spans="1:5" x14ac:dyDescent="0.2">
      <c r="A953" s="23"/>
      <c r="B953" s="78"/>
      <c r="C953" s="23"/>
      <c r="D953" s="23"/>
      <c r="E953" s="23"/>
    </row>
    <row r="954" spans="1:5" x14ac:dyDescent="0.2">
      <c r="A954" s="23"/>
      <c r="B954" s="78"/>
      <c r="C954" s="23"/>
      <c r="D954" s="23"/>
      <c r="E954" s="23"/>
    </row>
    <row r="955" spans="1:5" x14ac:dyDescent="0.2">
      <c r="A955" s="23"/>
      <c r="B955" s="78"/>
      <c r="C955" s="23"/>
      <c r="D955" s="23"/>
      <c r="E955" s="23"/>
    </row>
    <row r="956" spans="1:5" x14ac:dyDescent="0.2">
      <c r="A956" s="23"/>
      <c r="B956" s="78"/>
      <c r="C956" s="23"/>
      <c r="D956" s="23"/>
      <c r="E956" s="23"/>
    </row>
    <row r="957" spans="1:5" x14ac:dyDescent="0.2">
      <c r="A957" s="23"/>
      <c r="B957" s="78"/>
      <c r="C957" s="23"/>
      <c r="D957" s="23"/>
      <c r="E957" s="23"/>
    </row>
    <row r="958" spans="1:5" x14ac:dyDescent="0.2">
      <c r="A958" s="23"/>
      <c r="B958" s="78"/>
      <c r="C958" s="23"/>
      <c r="D958" s="23"/>
      <c r="E958" s="23"/>
    </row>
    <row r="959" spans="1:5" x14ac:dyDescent="0.2">
      <c r="A959" s="23"/>
      <c r="B959" s="78"/>
      <c r="C959" s="23"/>
      <c r="D959" s="23"/>
      <c r="E959" s="23"/>
    </row>
    <row r="960" spans="1:5" x14ac:dyDescent="0.2">
      <c r="A960" s="23"/>
      <c r="B960" s="78"/>
      <c r="C960" s="23"/>
      <c r="D960" s="23"/>
      <c r="E960" s="23"/>
    </row>
    <row r="961" spans="1:5" x14ac:dyDescent="0.2">
      <c r="A961" s="23"/>
      <c r="B961" s="78"/>
      <c r="C961" s="23"/>
      <c r="D961" s="23"/>
      <c r="E961" s="23"/>
    </row>
    <row r="962" spans="1:5" x14ac:dyDescent="0.2">
      <c r="A962" s="23"/>
      <c r="B962" s="78"/>
      <c r="C962" s="23"/>
      <c r="D962" s="23"/>
      <c r="E962" s="23"/>
    </row>
    <row r="963" spans="1:5" x14ac:dyDescent="0.2">
      <c r="A963" s="23"/>
      <c r="B963" s="78"/>
      <c r="C963" s="23"/>
      <c r="D963" s="23"/>
      <c r="E963" s="23"/>
    </row>
    <row r="964" spans="1:5" x14ac:dyDescent="0.2">
      <c r="A964" s="23"/>
      <c r="B964" s="78"/>
      <c r="C964" s="23"/>
      <c r="D964" s="23"/>
      <c r="E964" s="23"/>
    </row>
    <row r="965" spans="1:5" x14ac:dyDescent="0.2">
      <c r="A965" s="23"/>
      <c r="B965" s="78"/>
      <c r="C965" s="23"/>
      <c r="D965" s="23"/>
      <c r="E965" s="23"/>
    </row>
    <row r="966" spans="1:5" x14ac:dyDescent="0.2">
      <c r="A966" s="23"/>
      <c r="B966" s="78"/>
      <c r="C966" s="23"/>
      <c r="D966" s="23"/>
      <c r="E966" s="23"/>
    </row>
    <row r="967" spans="1:5" x14ac:dyDescent="0.2">
      <c r="A967" s="23"/>
      <c r="B967" s="78"/>
      <c r="C967" s="23"/>
      <c r="D967" s="23"/>
      <c r="E967" s="23"/>
    </row>
    <row r="968" spans="1:5" x14ac:dyDescent="0.2">
      <c r="A968" s="23"/>
      <c r="B968" s="78"/>
      <c r="C968" s="23"/>
      <c r="D968" s="23"/>
      <c r="E968" s="23"/>
    </row>
    <row r="969" spans="1:5" x14ac:dyDescent="0.2">
      <c r="A969" s="23"/>
      <c r="B969" s="78"/>
      <c r="C969" s="23"/>
      <c r="D969" s="23"/>
      <c r="E969" s="23"/>
    </row>
    <row r="970" spans="1:5" x14ac:dyDescent="0.2">
      <c r="A970" s="23"/>
      <c r="B970" s="78"/>
      <c r="C970" s="23"/>
      <c r="D970" s="23"/>
      <c r="E970" s="23"/>
    </row>
    <row r="971" spans="1:5" x14ac:dyDescent="0.2">
      <c r="A971" s="23"/>
      <c r="B971" s="78"/>
      <c r="C971" s="23"/>
      <c r="D971" s="23"/>
      <c r="E971" s="23"/>
    </row>
    <row r="972" spans="1:5" x14ac:dyDescent="0.2">
      <c r="A972" s="23"/>
      <c r="B972" s="78"/>
      <c r="C972" s="23"/>
      <c r="D972" s="23"/>
      <c r="E972" s="23"/>
    </row>
    <row r="973" spans="1:5" x14ac:dyDescent="0.2">
      <c r="A973" s="23"/>
      <c r="B973" s="78"/>
      <c r="C973" s="23"/>
      <c r="D973" s="23"/>
      <c r="E973" s="23"/>
    </row>
    <row r="974" spans="1:5" x14ac:dyDescent="0.2">
      <c r="A974" s="23"/>
      <c r="B974" s="78"/>
      <c r="C974" s="23"/>
      <c r="D974" s="23"/>
      <c r="E974" s="23"/>
    </row>
    <row r="975" spans="1:5" x14ac:dyDescent="0.2">
      <c r="A975" s="23"/>
      <c r="B975" s="78"/>
      <c r="C975" s="23"/>
      <c r="D975" s="23"/>
      <c r="E975" s="23"/>
    </row>
    <row r="976" spans="1:5" x14ac:dyDescent="0.2">
      <c r="A976" s="23"/>
      <c r="B976" s="78"/>
      <c r="C976" s="23"/>
      <c r="D976" s="23"/>
      <c r="E976" s="23"/>
    </row>
    <row r="977" spans="1:5" x14ac:dyDescent="0.2">
      <c r="A977" s="23"/>
      <c r="B977" s="78"/>
      <c r="C977" s="23"/>
      <c r="D977" s="23"/>
      <c r="E977" s="23"/>
    </row>
    <row r="978" spans="1:5" x14ac:dyDescent="0.2">
      <c r="A978" s="23"/>
      <c r="B978" s="78"/>
      <c r="C978" s="23"/>
      <c r="D978" s="23"/>
      <c r="E978" s="23"/>
    </row>
    <row r="979" spans="1:5" x14ac:dyDescent="0.2">
      <c r="A979" s="23"/>
      <c r="B979" s="78"/>
      <c r="C979" s="23"/>
      <c r="D979" s="23"/>
      <c r="E979" s="23"/>
    </row>
    <row r="980" spans="1:5" x14ac:dyDescent="0.2">
      <c r="A980" s="23"/>
      <c r="B980" s="78"/>
      <c r="C980" s="23"/>
      <c r="D980" s="23"/>
      <c r="E980" s="23"/>
    </row>
    <row r="981" spans="1:5" x14ac:dyDescent="0.2">
      <c r="A981" s="23"/>
      <c r="B981" s="78"/>
      <c r="C981" s="23"/>
      <c r="D981" s="23"/>
      <c r="E981" s="23"/>
    </row>
    <row r="982" spans="1:5" x14ac:dyDescent="0.2">
      <c r="A982" s="23"/>
      <c r="B982" s="78"/>
      <c r="C982" s="23"/>
      <c r="D982" s="23"/>
      <c r="E982" s="23"/>
    </row>
    <row r="983" spans="1:5" x14ac:dyDescent="0.2">
      <c r="A983" s="23"/>
      <c r="B983" s="78"/>
      <c r="C983" s="23"/>
      <c r="D983" s="23"/>
      <c r="E983" s="23"/>
    </row>
    <row r="984" spans="1:5" x14ac:dyDescent="0.2">
      <c r="A984" s="23"/>
      <c r="B984" s="78"/>
      <c r="C984" s="23"/>
      <c r="D984" s="23"/>
      <c r="E984" s="23"/>
    </row>
    <row r="985" spans="1:5" x14ac:dyDescent="0.2">
      <c r="A985" s="23"/>
      <c r="B985" s="78"/>
      <c r="C985" s="23"/>
      <c r="D985" s="23"/>
      <c r="E985" s="23"/>
    </row>
    <row r="986" spans="1:5" x14ac:dyDescent="0.2">
      <c r="A986" s="23"/>
      <c r="B986" s="78"/>
      <c r="C986" s="23"/>
      <c r="D986" s="23"/>
      <c r="E986" s="23"/>
    </row>
    <row r="987" spans="1:5" x14ac:dyDescent="0.2">
      <c r="A987" s="23"/>
      <c r="B987" s="78"/>
      <c r="C987" s="23"/>
      <c r="D987" s="23"/>
      <c r="E987" s="23"/>
    </row>
    <row r="988" spans="1:5" x14ac:dyDescent="0.2">
      <c r="A988" s="23"/>
      <c r="B988" s="78"/>
      <c r="C988" s="23"/>
      <c r="D988" s="23"/>
      <c r="E988" s="23"/>
    </row>
    <row r="989" spans="1:5" x14ac:dyDescent="0.2">
      <c r="A989" s="23"/>
      <c r="B989" s="78"/>
      <c r="C989" s="23"/>
      <c r="D989" s="23"/>
      <c r="E989" s="23"/>
    </row>
    <row r="990" spans="1:5" x14ac:dyDescent="0.2">
      <c r="A990" s="23"/>
      <c r="B990" s="78"/>
      <c r="C990" s="23"/>
      <c r="D990" s="23"/>
      <c r="E990" s="23"/>
    </row>
    <row r="991" spans="1:5" x14ac:dyDescent="0.2">
      <c r="A991" s="23"/>
      <c r="B991" s="78"/>
      <c r="C991" s="23"/>
      <c r="D991" s="23"/>
      <c r="E991" s="23"/>
    </row>
    <row r="992" spans="1:5" x14ac:dyDescent="0.2">
      <c r="A992" s="23"/>
      <c r="B992" s="78"/>
      <c r="C992" s="23"/>
      <c r="D992" s="23"/>
      <c r="E992" s="23"/>
    </row>
    <row r="993" spans="1:5" x14ac:dyDescent="0.2">
      <c r="A993" s="23"/>
      <c r="B993" s="78"/>
      <c r="C993" s="23"/>
      <c r="D993" s="23"/>
      <c r="E993" s="23"/>
    </row>
    <row r="994" spans="1:5" x14ac:dyDescent="0.2">
      <c r="A994" s="23"/>
      <c r="B994" s="78"/>
      <c r="C994" s="23"/>
      <c r="D994" s="23"/>
      <c r="E994" s="23"/>
    </row>
    <row r="995" spans="1:5" x14ac:dyDescent="0.2">
      <c r="A995" s="23"/>
      <c r="B995" s="78"/>
      <c r="C995" s="23"/>
      <c r="D995" s="23"/>
      <c r="E995" s="23"/>
    </row>
    <row r="996" spans="1:5" x14ac:dyDescent="0.2">
      <c r="A996" s="23"/>
      <c r="B996" s="78"/>
      <c r="C996" s="23"/>
      <c r="D996" s="23"/>
      <c r="E996" s="23"/>
    </row>
    <row r="997" spans="1:5" x14ac:dyDescent="0.2">
      <c r="A997" s="23"/>
      <c r="B997" s="78"/>
      <c r="C997" s="23"/>
      <c r="D997" s="23"/>
      <c r="E997" s="23"/>
    </row>
    <row r="998" spans="1:5" x14ac:dyDescent="0.2">
      <c r="A998" s="23"/>
      <c r="B998" s="78"/>
      <c r="C998" s="23"/>
      <c r="D998" s="23"/>
      <c r="E998" s="23"/>
    </row>
    <row r="999" spans="1:5" x14ac:dyDescent="0.2">
      <c r="A999" s="23"/>
      <c r="B999" s="78"/>
      <c r="C999" s="23"/>
      <c r="D999" s="23"/>
      <c r="E999" s="23"/>
    </row>
    <row r="1000" spans="1:5" x14ac:dyDescent="0.2">
      <c r="A1000" s="23"/>
      <c r="B1000" s="78"/>
      <c r="C1000" s="23"/>
      <c r="D1000" s="23"/>
      <c r="E1000" s="23"/>
    </row>
    <row r="1001" spans="1:5" x14ac:dyDescent="0.2">
      <c r="A1001" s="23"/>
      <c r="B1001" s="78"/>
      <c r="C1001" s="23"/>
      <c r="D1001" s="23"/>
      <c r="E1001" s="23"/>
    </row>
    <row r="1002" spans="1:5" x14ac:dyDescent="0.2">
      <c r="A1002" s="23"/>
      <c r="B1002" s="78"/>
      <c r="C1002" s="23"/>
      <c r="D1002" s="23"/>
      <c r="E1002" s="23"/>
    </row>
    <row r="1003" spans="1:5" x14ac:dyDescent="0.2">
      <c r="A1003" s="23"/>
      <c r="B1003" s="78"/>
      <c r="C1003" s="23"/>
      <c r="D1003" s="23"/>
      <c r="E1003" s="23"/>
    </row>
    <row r="1004" spans="1:5" x14ac:dyDescent="0.2">
      <c r="A1004" s="23"/>
      <c r="B1004" s="78"/>
      <c r="C1004" s="23"/>
      <c r="D1004" s="23"/>
      <c r="E1004" s="23"/>
    </row>
    <row r="1005" spans="1:5" x14ac:dyDescent="0.2">
      <c r="A1005" s="23"/>
      <c r="B1005" s="78"/>
      <c r="C1005" s="23"/>
      <c r="D1005" s="23"/>
      <c r="E1005" s="23"/>
    </row>
    <row r="1006" spans="1:5" x14ac:dyDescent="0.2">
      <c r="A1006" s="23"/>
      <c r="B1006" s="78"/>
      <c r="C1006" s="23"/>
      <c r="D1006" s="23"/>
      <c r="E1006" s="23"/>
    </row>
    <row r="1007" spans="1:5" x14ac:dyDescent="0.2">
      <c r="A1007" s="23"/>
      <c r="B1007" s="78"/>
      <c r="C1007" s="23"/>
      <c r="D1007" s="23"/>
      <c r="E1007" s="23"/>
    </row>
    <row r="1008" spans="1:5" x14ac:dyDescent="0.2">
      <c r="A1008" s="23"/>
      <c r="B1008" s="78"/>
      <c r="C1008" s="23"/>
      <c r="D1008" s="23"/>
      <c r="E1008" s="23"/>
    </row>
    <row r="1009" spans="1:5" x14ac:dyDescent="0.2">
      <c r="A1009" s="23"/>
      <c r="B1009" s="78"/>
      <c r="C1009" s="23"/>
      <c r="D1009" s="23"/>
      <c r="E1009" s="23"/>
    </row>
    <row r="1010" spans="1:5" x14ac:dyDescent="0.2">
      <c r="A1010" s="23"/>
      <c r="B1010" s="78"/>
      <c r="C1010" s="23"/>
      <c r="D1010" s="23"/>
      <c r="E1010" s="23"/>
    </row>
    <row r="1011" spans="1:5" x14ac:dyDescent="0.2">
      <c r="A1011" s="23"/>
      <c r="B1011" s="78"/>
      <c r="C1011" s="23"/>
      <c r="D1011" s="23"/>
      <c r="E1011" s="23"/>
    </row>
    <row r="1012" spans="1:5" x14ac:dyDescent="0.2">
      <c r="A1012" s="23"/>
      <c r="B1012" s="78"/>
      <c r="C1012" s="23"/>
      <c r="D1012" s="23"/>
      <c r="E1012" s="23"/>
    </row>
    <row r="1013" spans="1:5" x14ac:dyDescent="0.2">
      <c r="A1013" s="23"/>
      <c r="B1013" s="78"/>
      <c r="C1013" s="23"/>
      <c r="D1013" s="23"/>
      <c r="E1013" s="23"/>
    </row>
    <row r="1014" spans="1:5" x14ac:dyDescent="0.2">
      <c r="A1014" s="23"/>
      <c r="B1014" s="78"/>
      <c r="C1014" s="23"/>
      <c r="D1014" s="23"/>
      <c r="E1014" s="23"/>
    </row>
    <row r="1015" spans="1:5" x14ac:dyDescent="0.2">
      <c r="A1015" s="23"/>
      <c r="B1015" s="78"/>
      <c r="C1015" s="23"/>
      <c r="D1015" s="23"/>
      <c r="E1015" s="23"/>
    </row>
    <row r="1016" spans="1:5" x14ac:dyDescent="0.2">
      <c r="A1016" s="23"/>
      <c r="B1016" s="78"/>
      <c r="C1016" s="23"/>
      <c r="D1016" s="23"/>
      <c r="E1016" s="23"/>
    </row>
    <row r="1017" spans="1:5" x14ac:dyDescent="0.2">
      <c r="A1017" s="23"/>
      <c r="B1017" s="78"/>
      <c r="C1017" s="23"/>
      <c r="D1017" s="23"/>
      <c r="E1017" s="23"/>
    </row>
    <row r="1018" spans="1:5" x14ac:dyDescent="0.2">
      <c r="A1018" s="23"/>
      <c r="B1018" s="78"/>
      <c r="C1018" s="23"/>
      <c r="D1018" s="23"/>
      <c r="E1018" s="23"/>
    </row>
    <row r="1019" spans="1:5" x14ac:dyDescent="0.2">
      <c r="A1019" s="23"/>
      <c r="B1019" s="78"/>
      <c r="C1019" s="23"/>
      <c r="D1019" s="23"/>
      <c r="E1019" s="23"/>
    </row>
    <row r="1020" spans="1:5" x14ac:dyDescent="0.2">
      <c r="A1020" s="23"/>
      <c r="B1020" s="78"/>
      <c r="C1020" s="23"/>
      <c r="D1020" s="23"/>
      <c r="E1020" s="23"/>
    </row>
    <row r="1021" spans="1:5" x14ac:dyDescent="0.2">
      <c r="A1021" s="23"/>
      <c r="B1021" s="78"/>
      <c r="C1021" s="23"/>
      <c r="D1021" s="23"/>
      <c r="E1021" s="23"/>
    </row>
    <row r="1022" spans="1:5" x14ac:dyDescent="0.2">
      <c r="A1022" s="23"/>
      <c r="B1022" s="78"/>
      <c r="C1022" s="23"/>
      <c r="D1022" s="23"/>
      <c r="E1022" s="23"/>
    </row>
    <row r="1023" spans="1:5" x14ac:dyDescent="0.2">
      <c r="A1023" s="23"/>
      <c r="B1023" s="78"/>
      <c r="C1023" s="23"/>
      <c r="D1023" s="23"/>
      <c r="E1023" s="23"/>
    </row>
    <row r="1024" spans="1:5" x14ac:dyDescent="0.2">
      <c r="A1024" s="23"/>
      <c r="B1024" s="78"/>
      <c r="C1024" s="23"/>
      <c r="D1024" s="23"/>
      <c r="E1024" s="23"/>
    </row>
    <row r="1025" spans="1:5" x14ac:dyDescent="0.2">
      <c r="A1025" s="23"/>
      <c r="B1025" s="78"/>
      <c r="C1025" s="23"/>
      <c r="D1025" s="23"/>
      <c r="E1025" s="23"/>
    </row>
    <row r="1026" spans="1:5" x14ac:dyDescent="0.2">
      <c r="A1026" s="23"/>
      <c r="B1026" s="78"/>
      <c r="C1026" s="23"/>
      <c r="D1026" s="23"/>
      <c r="E1026" s="23"/>
    </row>
    <row r="1027" spans="1:5" x14ac:dyDescent="0.2">
      <c r="A1027" s="23"/>
      <c r="B1027" s="78"/>
      <c r="C1027" s="23"/>
      <c r="D1027" s="23"/>
      <c r="E1027" s="23"/>
    </row>
    <row r="1028" spans="1:5" x14ac:dyDescent="0.2">
      <c r="A1028" s="23"/>
      <c r="B1028" s="78"/>
      <c r="C1028" s="23"/>
      <c r="D1028" s="23"/>
      <c r="E1028" s="23"/>
    </row>
    <row r="1029" spans="1:5" x14ac:dyDescent="0.2">
      <c r="A1029" s="23"/>
      <c r="B1029" s="78"/>
      <c r="C1029" s="23"/>
      <c r="D1029" s="23"/>
      <c r="E1029" s="23"/>
    </row>
    <row r="1030" spans="1:5" x14ac:dyDescent="0.2">
      <c r="A1030" s="23"/>
      <c r="B1030" s="78"/>
      <c r="C1030" s="23"/>
      <c r="D1030" s="23"/>
      <c r="E1030" s="23"/>
    </row>
    <row r="1031" spans="1:5" x14ac:dyDescent="0.2">
      <c r="A1031" s="23"/>
      <c r="B1031" s="78"/>
      <c r="C1031" s="23"/>
      <c r="D1031" s="23"/>
      <c r="E1031" s="23"/>
    </row>
    <row r="1032" spans="1:5" x14ac:dyDescent="0.2">
      <c r="A1032" s="23"/>
      <c r="B1032" s="78"/>
      <c r="C1032" s="23"/>
      <c r="D1032" s="23"/>
      <c r="E1032" s="23"/>
    </row>
    <row r="1033" spans="1:5" x14ac:dyDescent="0.2">
      <c r="A1033" s="23"/>
      <c r="B1033" s="78"/>
      <c r="C1033" s="23"/>
      <c r="D1033" s="23"/>
      <c r="E1033" s="23"/>
    </row>
    <row r="1034" spans="1:5" x14ac:dyDescent="0.2">
      <c r="A1034" s="23"/>
      <c r="B1034" s="78"/>
      <c r="C1034" s="23"/>
      <c r="D1034" s="23"/>
      <c r="E1034" s="23"/>
    </row>
    <row r="1035" spans="1:5" x14ac:dyDescent="0.2">
      <c r="A1035" s="23"/>
      <c r="B1035" s="78"/>
      <c r="C1035" s="23"/>
      <c r="D1035" s="23"/>
      <c r="E1035" s="23"/>
    </row>
    <row r="1036" spans="1:5" x14ac:dyDescent="0.2">
      <c r="A1036" s="23"/>
      <c r="B1036" s="78"/>
      <c r="C1036" s="23"/>
      <c r="D1036" s="23"/>
      <c r="E1036" s="23"/>
    </row>
    <row r="1037" spans="1:5" x14ac:dyDescent="0.2">
      <c r="A1037" s="23"/>
      <c r="B1037" s="78"/>
      <c r="C1037" s="23"/>
      <c r="D1037" s="23"/>
      <c r="E1037" s="23"/>
    </row>
    <row r="1038" spans="1:5" x14ac:dyDescent="0.2">
      <c r="A1038" s="23"/>
      <c r="B1038" s="78"/>
      <c r="C1038" s="23"/>
      <c r="D1038" s="23"/>
      <c r="E1038" s="23"/>
    </row>
    <row r="1039" spans="1:5" x14ac:dyDescent="0.2">
      <c r="A1039" s="23"/>
      <c r="B1039" s="78"/>
      <c r="C1039" s="23"/>
      <c r="D1039" s="23"/>
      <c r="E1039" s="23"/>
    </row>
    <row r="1040" spans="1:5" x14ac:dyDescent="0.2">
      <c r="A1040" s="23"/>
      <c r="B1040" s="78"/>
      <c r="C1040" s="23"/>
      <c r="D1040" s="23"/>
      <c r="E1040" s="23"/>
    </row>
    <row r="1041" spans="1:5" x14ac:dyDescent="0.2">
      <c r="A1041" s="23"/>
      <c r="B1041" s="78"/>
      <c r="C1041" s="23"/>
      <c r="D1041" s="23"/>
      <c r="E1041" s="23"/>
    </row>
    <row r="1042" spans="1:5" x14ac:dyDescent="0.2">
      <c r="A1042" s="23"/>
      <c r="B1042" s="78"/>
      <c r="C1042" s="23"/>
      <c r="D1042" s="23"/>
      <c r="E1042" s="23"/>
    </row>
    <row r="1043" spans="1:5" x14ac:dyDescent="0.2">
      <c r="A1043" s="23"/>
      <c r="B1043" s="78"/>
      <c r="C1043" s="23"/>
      <c r="D1043" s="23"/>
      <c r="E1043" s="23"/>
    </row>
    <row r="1044" spans="1:5" x14ac:dyDescent="0.2">
      <c r="A1044" s="23"/>
      <c r="B1044" s="78"/>
      <c r="C1044" s="23"/>
      <c r="D1044" s="23"/>
      <c r="E1044" s="23"/>
    </row>
    <row r="1045" spans="1:5" x14ac:dyDescent="0.2">
      <c r="A1045" s="23"/>
      <c r="B1045" s="78"/>
      <c r="C1045" s="23"/>
      <c r="D1045" s="23"/>
      <c r="E1045" s="23"/>
    </row>
    <row r="1046" spans="1:5" x14ac:dyDescent="0.2">
      <c r="A1046" s="23"/>
      <c r="B1046" s="78"/>
      <c r="C1046" s="23"/>
      <c r="D1046" s="23"/>
      <c r="E1046" s="23"/>
    </row>
    <row r="1047" spans="1:5" x14ac:dyDescent="0.2">
      <c r="A1047" s="23"/>
      <c r="B1047" s="78"/>
      <c r="C1047" s="23"/>
      <c r="D1047" s="23"/>
      <c r="E1047" s="23"/>
    </row>
    <row r="1048" spans="1:5" x14ac:dyDescent="0.2">
      <c r="A1048" s="23"/>
      <c r="B1048" s="78"/>
      <c r="C1048" s="23"/>
      <c r="D1048" s="23"/>
      <c r="E1048" s="23"/>
    </row>
    <row r="1049" spans="1:5" x14ac:dyDescent="0.2">
      <c r="A1049" s="23"/>
      <c r="B1049" s="78"/>
      <c r="C1049" s="23"/>
      <c r="D1049" s="23"/>
      <c r="E1049" s="23"/>
    </row>
    <row r="1050" spans="1:5" x14ac:dyDescent="0.2">
      <c r="A1050" s="23"/>
      <c r="B1050" s="78"/>
      <c r="C1050" s="23"/>
      <c r="D1050" s="23"/>
      <c r="E1050" s="23"/>
    </row>
    <row r="1051" spans="1:5" x14ac:dyDescent="0.2">
      <c r="A1051" s="23"/>
      <c r="B1051" s="78"/>
      <c r="C1051" s="23"/>
      <c r="D1051" s="23"/>
      <c r="E1051" s="23"/>
    </row>
    <row r="1052" spans="1:5" x14ac:dyDescent="0.2">
      <c r="A1052" s="23"/>
      <c r="B1052" s="78"/>
      <c r="C1052" s="23"/>
      <c r="D1052" s="23"/>
      <c r="E1052" s="23"/>
    </row>
    <row r="1053" spans="1:5" x14ac:dyDescent="0.2">
      <c r="A1053" s="23"/>
      <c r="B1053" s="78"/>
      <c r="C1053" s="23"/>
      <c r="D1053" s="23"/>
      <c r="E1053" s="23"/>
    </row>
    <row r="1054" spans="1:5" x14ac:dyDescent="0.2">
      <c r="A1054" s="23"/>
      <c r="B1054" s="78"/>
      <c r="C1054" s="23"/>
      <c r="D1054" s="23"/>
      <c r="E1054" s="23"/>
    </row>
    <row r="1055" spans="1:5" x14ac:dyDescent="0.2">
      <c r="A1055" s="23"/>
      <c r="B1055" s="78"/>
      <c r="C1055" s="23"/>
      <c r="D1055" s="23"/>
      <c r="E1055" s="23"/>
    </row>
    <row r="1056" spans="1:5" x14ac:dyDescent="0.2">
      <c r="A1056" s="23"/>
      <c r="B1056" s="78"/>
      <c r="C1056" s="23"/>
      <c r="D1056" s="23"/>
      <c r="E1056" s="23"/>
    </row>
    <row r="1057" spans="1:5" x14ac:dyDescent="0.2">
      <c r="A1057" s="23"/>
      <c r="B1057" s="78"/>
      <c r="C1057" s="23"/>
      <c r="D1057" s="23"/>
      <c r="E1057" s="23"/>
    </row>
    <row r="1058" spans="1:5" x14ac:dyDescent="0.2">
      <c r="A1058" s="23"/>
      <c r="B1058" s="78"/>
      <c r="C1058" s="23"/>
      <c r="D1058" s="23"/>
      <c r="E1058" s="23"/>
    </row>
    <row r="1059" spans="1:5" x14ac:dyDescent="0.2">
      <c r="A1059" s="23"/>
      <c r="B1059" s="78"/>
      <c r="C1059" s="23"/>
      <c r="D1059" s="23"/>
      <c r="E1059" s="23"/>
    </row>
    <row r="1060" spans="1:5" x14ac:dyDescent="0.2">
      <c r="A1060" s="23"/>
      <c r="B1060" s="78"/>
      <c r="C1060" s="23"/>
      <c r="D1060" s="23"/>
      <c r="E1060" s="23"/>
    </row>
    <row r="1061" spans="1:5" x14ac:dyDescent="0.2">
      <c r="A1061" s="23"/>
      <c r="B1061" s="78"/>
      <c r="C1061" s="23"/>
      <c r="D1061" s="23"/>
      <c r="E1061" s="23"/>
    </row>
    <row r="1062" spans="1:5" x14ac:dyDescent="0.2">
      <c r="A1062" s="23"/>
      <c r="B1062" s="78"/>
      <c r="C1062" s="23"/>
      <c r="D1062" s="23"/>
      <c r="E1062" s="23"/>
    </row>
    <row r="1063" spans="1:5" x14ac:dyDescent="0.2">
      <c r="A1063" s="23"/>
      <c r="B1063" s="78"/>
      <c r="C1063" s="23"/>
      <c r="D1063" s="23"/>
      <c r="E1063" s="23"/>
    </row>
    <row r="1064" spans="1:5" x14ac:dyDescent="0.2">
      <c r="A1064" s="23"/>
      <c r="B1064" s="78"/>
      <c r="C1064" s="23"/>
      <c r="D1064" s="23"/>
      <c r="E1064" s="23"/>
    </row>
    <row r="1065" spans="1:5" x14ac:dyDescent="0.2">
      <c r="A1065" s="23"/>
      <c r="B1065" s="78"/>
      <c r="C1065" s="23"/>
      <c r="D1065" s="23"/>
      <c r="E1065" s="23"/>
    </row>
    <row r="1066" spans="1:5" x14ac:dyDescent="0.2">
      <c r="A1066" s="23"/>
      <c r="B1066" s="78"/>
      <c r="C1066" s="23"/>
      <c r="D1066" s="23"/>
      <c r="E1066" s="23"/>
    </row>
    <row r="1067" spans="1:5" x14ac:dyDescent="0.2">
      <c r="A1067" s="23"/>
      <c r="B1067" s="78"/>
      <c r="C1067" s="23"/>
      <c r="D1067" s="23"/>
      <c r="E1067" s="23"/>
    </row>
    <row r="1068" spans="1:5" x14ac:dyDescent="0.2">
      <c r="A1068" s="23"/>
      <c r="B1068" s="78"/>
      <c r="C1068" s="23"/>
      <c r="D1068" s="23"/>
      <c r="E1068" s="23"/>
    </row>
    <row r="1069" spans="1:5" x14ac:dyDescent="0.2">
      <c r="A1069" s="23"/>
      <c r="B1069" s="78"/>
      <c r="C1069" s="23"/>
      <c r="D1069" s="23"/>
      <c r="E1069" s="23"/>
    </row>
    <row r="1070" spans="1:5" x14ac:dyDescent="0.2">
      <c r="A1070" s="23"/>
      <c r="B1070" s="78"/>
      <c r="C1070" s="23"/>
      <c r="D1070" s="23"/>
      <c r="E1070" s="23"/>
    </row>
    <row r="1071" spans="1:5" x14ac:dyDescent="0.2">
      <c r="A1071" s="23"/>
      <c r="B1071" s="78"/>
      <c r="C1071" s="23"/>
      <c r="D1071" s="23"/>
      <c r="E1071" s="23"/>
    </row>
    <row r="1072" spans="1:5" x14ac:dyDescent="0.2">
      <c r="A1072" s="23"/>
      <c r="B1072" s="78"/>
      <c r="C1072" s="23"/>
      <c r="D1072" s="23"/>
      <c r="E1072" s="23"/>
    </row>
    <row r="1073" spans="1:5" x14ac:dyDescent="0.2">
      <c r="A1073" s="23"/>
      <c r="B1073" s="78"/>
      <c r="C1073" s="23"/>
      <c r="D1073" s="23"/>
      <c r="E1073" s="23"/>
    </row>
    <row r="1074" spans="1:5" x14ac:dyDescent="0.2">
      <c r="A1074" s="23"/>
      <c r="B1074" s="78"/>
      <c r="C1074" s="23"/>
      <c r="D1074" s="23"/>
      <c r="E1074" s="23"/>
    </row>
    <row r="1075" spans="1:5" x14ac:dyDescent="0.2">
      <c r="A1075" s="23"/>
      <c r="B1075" s="78"/>
      <c r="C1075" s="23"/>
      <c r="D1075" s="23"/>
      <c r="E1075" s="23"/>
    </row>
    <row r="1076" spans="1:5" x14ac:dyDescent="0.2">
      <c r="A1076" s="23"/>
      <c r="B1076" s="78"/>
      <c r="C1076" s="23"/>
      <c r="D1076" s="23"/>
      <c r="E1076" s="23"/>
    </row>
    <row r="1077" spans="1:5" x14ac:dyDescent="0.2">
      <c r="A1077" s="23"/>
      <c r="B1077" s="78"/>
      <c r="C1077" s="23"/>
      <c r="D1077" s="23"/>
      <c r="E1077" s="23"/>
    </row>
    <row r="1078" spans="1:5" x14ac:dyDescent="0.2">
      <c r="A1078" s="23"/>
      <c r="B1078" s="78"/>
      <c r="C1078" s="23"/>
      <c r="D1078" s="23"/>
      <c r="E1078" s="23"/>
    </row>
    <row r="1079" spans="1:5" x14ac:dyDescent="0.2">
      <c r="A1079" s="23"/>
      <c r="B1079" s="78"/>
      <c r="C1079" s="23"/>
      <c r="D1079" s="23"/>
      <c r="E1079" s="23"/>
    </row>
    <row r="1080" spans="1:5" x14ac:dyDescent="0.2">
      <c r="A1080" s="23"/>
      <c r="B1080" s="78"/>
      <c r="C1080" s="23"/>
      <c r="D1080" s="23"/>
      <c r="E1080" s="23"/>
    </row>
    <row r="1081" spans="1:5" x14ac:dyDescent="0.2">
      <c r="A1081" s="23"/>
      <c r="B1081" s="78"/>
      <c r="C1081" s="23"/>
      <c r="D1081" s="23"/>
      <c r="E1081" s="23"/>
    </row>
    <row r="1082" spans="1:5" x14ac:dyDescent="0.2">
      <c r="A1082" s="23"/>
      <c r="B1082" s="78"/>
      <c r="C1082" s="23"/>
      <c r="D1082" s="23"/>
      <c r="E1082" s="23"/>
    </row>
    <row r="1083" spans="1:5" x14ac:dyDescent="0.2">
      <c r="A1083" s="23"/>
      <c r="B1083" s="78"/>
      <c r="C1083" s="23"/>
      <c r="D1083" s="23"/>
      <c r="E1083" s="23"/>
    </row>
    <row r="1084" spans="1:5" x14ac:dyDescent="0.2">
      <c r="A1084" s="23"/>
      <c r="B1084" s="78"/>
      <c r="C1084" s="23"/>
      <c r="D1084" s="23"/>
      <c r="E1084" s="23"/>
    </row>
    <row r="1085" spans="1:5" x14ac:dyDescent="0.2">
      <c r="A1085" s="23"/>
      <c r="B1085" s="78"/>
      <c r="C1085" s="23"/>
      <c r="D1085" s="23"/>
      <c r="E1085" s="23"/>
    </row>
    <row r="1086" spans="1:5" x14ac:dyDescent="0.2">
      <c r="A1086" s="23"/>
      <c r="B1086" s="78"/>
      <c r="C1086" s="23"/>
      <c r="D1086" s="23"/>
      <c r="E1086" s="23"/>
    </row>
    <row r="1087" spans="1:5" x14ac:dyDescent="0.2">
      <c r="A1087" s="23"/>
      <c r="B1087" s="78"/>
      <c r="C1087" s="23"/>
      <c r="D1087" s="23"/>
      <c r="E1087" s="23"/>
    </row>
    <row r="1088" spans="1:5" x14ac:dyDescent="0.2">
      <c r="A1088" s="23"/>
      <c r="B1088" s="78"/>
      <c r="C1088" s="23"/>
      <c r="D1088" s="23"/>
      <c r="E1088" s="23"/>
    </row>
    <row r="1089" spans="1:5" x14ac:dyDescent="0.2">
      <c r="A1089" s="23"/>
      <c r="B1089" s="78"/>
      <c r="C1089" s="23"/>
      <c r="D1089" s="23"/>
      <c r="E1089" s="23"/>
    </row>
    <row r="1090" spans="1:5" x14ac:dyDescent="0.2">
      <c r="A1090" s="23"/>
      <c r="B1090" s="78"/>
      <c r="C1090" s="23"/>
      <c r="D1090" s="23"/>
      <c r="E1090" s="23"/>
    </row>
    <row r="1091" spans="1:5" x14ac:dyDescent="0.2">
      <c r="A1091" s="23"/>
      <c r="B1091" s="78"/>
      <c r="C1091" s="23"/>
      <c r="D1091" s="23"/>
      <c r="E1091" s="23"/>
    </row>
    <row r="1092" spans="1:5" x14ac:dyDescent="0.2">
      <c r="A1092" s="23"/>
      <c r="B1092" s="78"/>
      <c r="C1092" s="23"/>
      <c r="D1092" s="23"/>
      <c r="E1092" s="23"/>
    </row>
    <row r="1093" spans="1:5" x14ac:dyDescent="0.2">
      <c r="A1093" s="23"/>
      <c r="B1093" s="78"/>
      <c r="C1093" s="23"/>
      <c r="D1093" s="23"/>
      <c r="E1093" s="23"/>
    </row>
    <row r="1094" spans="1:5" x14ac:dyDescent="0.2">
      <c r="A1094" s="23"/>
      <c r="B1094" s="78"/>
      <c r="C1094" s="23"/>
      <c r="D1094" s="23"/>
      <c r="E1094" s="23"/>
    </row>
    <row r="1095" spans="1:5" x14ac:dyDescent="0.2">
      <c r="A1095" s="23"/>
      <c r="B1095" s="78"/>
      <c r="C1095" s="23"/>
      <c r="D1095" s="23"/>
      <c r="E1095" s="23"/>
    </row>
    <row r="1096" spans="1:5" x14ac:dyDescent="0.2">
      <c r="A1096" s="23"/>
      <c r="B1096" s="78"/>
      <c r="C1096" s="23"/>
      <c r="D1096" s="23"/>
      <c r="E1096" s="23"/>
    </row>
    <row r="1097" spans="1:5" x14ac:dyDescent="0.2">
      <c r="A1097" s="23"/>
      <c r="B1097" s="78"/>
      <c r="C1097" s="23"/>
      <c r="D1097" s="23"/>
      <c r="E1097" s="23"/>
    </row>
    <row r="1098" spans="1:5" x14ac:dyDescent="0.2">
      <c r="A1098" s="23"/>
      <c r="B1098" s="78"/>
      <c r="C1098" s="23"/>
      <c r="D1098" s="23"/>
      <c r="E1098" s="23"/>
    </row>
    <row r="1099" spans="1:5" x14ac:dyDescent="0.2">
      <c r="A1099" s="23"/>
      <c r="B1099" s="78"/>
      <c r="C1099" s="23"/>
      <c r="D1099" s="23"/>
      <c r="E1099" s="23"/>
    </row>
    <row r="1100" spans="1:5" x14ac:dyDescent="0.2">
      <c r="A1100" s="23"/>
      <c r="B1100" s="78"/>
      <c r="C1100" s="23"/>
      <c r="D1100" s="23"/>
      <c r="E1100" s="23"/>
    </row>
    <row r="1101" spans="1:5" x14ac:dyDescent="0.2">
      <c r="A1101" s="23"/>
      <c r="B1101" s="78"/>
      <c r="C1101" s="23"/>
      <c r="D1101" s="23"/>
      <c r="E1101" s="23"/>
    </row>
    <row r="1102" spans="1:5" x14ac:dyDescent="0.2">
      <c r="A1102" s="23"/>
      <c r="B1102" s="78"/>
      <c r="C1102" s="23"/>
      <c r="D1102" s="23"/>
      <c r="E1102" s="23"/>
    </row>
    <row r="1103" spans="1:5" x14ac:dyDescent="0.2">
      <c r="A1103" s="23"/>
      <c r="B1103" s="78"/>
      <c r="C1103" s="23"/>
      <c r="D1103" s="23"/>
      <c r="E1103" s="23"/>
    </row>
    <row r="1104" spans="1:5" x14ac:dyDescent="0.2">
      <c r="A1104" s="23"/>
      <c r="B1104" s="78"/>
      <c r="C1104" s="23"/>
      <c r="D1104" s="23"/>
      <c r="E1104" s="23"/>
    </row>
    <row r="1105" spans="1:5" x14ac:dyDescent="0.2">
      <c r="A1105" s="23"/>
      <c r="B1105" s="78"/>
      <c r="C1105" s="23"/>
      <c r="D1105" s="23"/>
      <c r="E1105" s="23"/>
    </row>
    <row r="1106" spans="1:5" x14ac:dyDescent="0.2">
      <c r="A1106" s="23"/>
      <c r="B1106" s="78"/>
      <c r="C1106" s="23"/>
      <c r="D1106" s="23"/>
      <c r="E1106" s="23"/>
    </row>
    <row r="1107" spans="1:5" x14ac:dyDescent="0.2">
      <c r="A1107" s="23"/>
      <c r="B1107" s="78"/>
      <c r="C1107" s="23"/>
      <c r="D1107" s="23"/>
      <c r="E1107" s="23"/>
    </row>
    <row r="1108" spans="1:5" x14ac:dyDescent="0.2">
      <c r="A1108" s="23"/>
      <c r="B1108" s="78"/>
      <c r="C1108" s="23"/>
      <c r="D1108" s="23"/>
      <c r="E1108" s="23"/>
    </row>
    <row r="1109" spans="1:5" x14ac:dyDescent="0.2">
      <c r="A1109" s="23"/>
      <c r="B1109" s="78"/>
      <c r="C1109" s="23"/>
      <c r="D1109" s="23"/>
      <c r="E1109" s="23"/>
    </row>
    <row r="1110" spans="1:5" x14ac:dyDescent="0.2">
      <c r="A1110" s="23"/>
      <c r="B1110" s="78"/>
      <c r="C1110" s="23"/>
      <c r="D1110" s="23"/>
      <c r="E1110" s="23"/>
    </row>
    <row r="1111" spans="1:5" x14ac:dyDescent="0.2">
      <c r="A1111" s="23"/>
      <c r="B1111" s="78"/>
      <c r="C1111" s="23"/>
      <c r="D1111" s="23"/>
      <c r="E1111" s="23"/>
    </row>
    <row r="1112" spans="1:5" x14ac:dyDescent="0.2">
      <c r="A1112" s="23"/>
      <c r="B1112" s="78"/>
      <c r="C1112" s="23"/>
      <c r="D1112" s="23"/>
      <c r="E1112" s="23"/>
    </row>
    <row r="1113" spans="1:5" x14ac:dyDescent="0.2">
      <c r="A1113" s="23"/>
      <c r="B1113" s="78"/>
      <c r="C1113" s="23"/>
      <c r="D1113" s="23"/>
      <c r="E1113" s="23"/>
    </row>
    <row r="1114" spans="1:5" x14ac:dyDescent="0.2">
      <c r="A1114" s="23"/>
      <c r="B1114" s="78"/>
      <c r="C1114" s="23"/>
      <c r="D1114" s="23"/>
      <c r="E1114" s="23"/>
    </row>
    <row r="1115" spans="1:5" x14ac:dyDescent="0.2">
      <c r="A1115" s="23"/>
      <c r="B1115" s="78"/>
      <c r="C1115" s="23"/>
      <c r="D1115" s="23"/>
      <c r="E1115" s="23"/>
    </row>
    <row r="1116" spans="1:5" x14ac:dyDescent="0.2">
      <c r="A1116" s="23"/>
      <c r="B1116" s="78"/>
      <c r="C1116" s="23"/>
      <c r="D1116" s="23"/>
      <c r="E1116" s="23"/>
    </row>
    <row r="1117" spans="1:5" x14ac:dyDescent="0.2">
      <c r="A1117" s="23"/>
      <c r="B1117" s="78"/>
      <c r="C1117" s="23"/>
      <c r="D1117" s="23"/>
      <c r="E1117" s="23"/>
    </row>
    <row r="1118" spans="1:5" x14ac:dyDescent="0.2">
      <c r="A1118" s="23"/>
      <c r="B1118" s="78"/>
      <c r="C1118" s="23"/>
      <c r="D1118" s="23"/>
      <c r="E1118" s="23"/>
    </row>
    <row r="1119" spans="1:5" x14ac:dyDescent="0.2">
      <c r="A1119" s="23"/>
      <c r="B1119" s="78"/>
      <c r="C1119" s="23"/>
      <c r="D1119" s="23"/>
      <c r="E1119" s="23"/>
    </row>
    <row r="1120" spans="1:5" x14ac:dyDescent="0.2">
      <c r="A1120" s="23"/>
      <c r="B1120" s="78"/>
      <c r="C1120" s="23"/>
      <c r="D1120" s="23"/>
      <c r="E1120" s="23"/>
    </row>
    <row r="1121" spans="1:5" x14ac:dyDescent="0.2">
      <c r="A1121" s="23"/>
      <c r="B1121" s="78"/>
      <c r="C1121" s="23"/>
      <c r="D1121" s="23"/>
      <c r="E1121" s="23"/>
    </row>
    <row r="1122" spans="1:5" x14ac:dyDescent="0.2">
      <c r="A1122" s="23"/>
      <c r="B1122" s="78"/>
      <c r="C1122" s="23"/>
      <c r="D1122" s="23"/>
      <c r="E1122" s="23"/>
    </row>
    <row r="1123" spans="1:5" x14ac:dyDescent="0.2">
      <c r="A1123" s="23"/>
      <c r="B1123" s="78"/>
      <c r="C1123" s="23"/>
      <c r="D1123" s="23"/>
      <c r="E1123" s="23"/>
    </row>
    <row r="1124" spans="1:5" x14ac:dyDescent="0.2">
      <c r="A1124" s="23"/>
      <c r="B1124" s="78"/>
      <c r="C1124" s="23"/>
      <c r="D1124" s="23"/>
      <c r="E1124" s="23"/>
    </row>
    <row r="1125" spans="1:5" x14ac:dyDescent="0.2">
      <c r="A1125" s="23"/>
      <c r="B1125" s="78"/>
      <c r="C1125" s="23"/>
      <c r="D1125" s="23"/>
      <c r="E1125" s="23"/>
    </row>
    <row r="1126" spans="1:5" x14ac:dyDescent="0.2">
      <c r="A1126" s="23"/>
      <c r="B1126" s="78"/>
      <c r="C1126" s="23"/>
      <c r="D1126" s="23"/>
      <c r="E1126" s="23"/>
    </row>
    <row r="1127" spans="1:5" x14ac:dyDescent="0.2">
      <c r="A1127" s="23"/>
      <c r="B1127" s="78"/>
      <c r="C1127" s="23"/>
      <c r="D1127" s="23"/>
      <c r="E1127" s="23"/>
    </row>
    <row r="1128" spans="1:5" x14ac:dyDescent="0.2">
      <c r="A1128" s="23"/>
      <c r="B1128" s="78"/>
      <c r="C1128" s="23"/>
      <c r="D1128" s="23"/>
      <c r="E1128" s="23"/>
    </row>
    <row r="1129" spans="1:5" x14ac:dyDescent="0.2">
      <c r="A1129" s="23"/>
      <c r="B1129" s="78"/>
      <c r="C1129" s="23"/>
      <c r="D1129" s="23"/>
      <c r="E1129" s="23"/>
    </row>
    <row r="1130" spans="1:5" x14ac:dyDescent="0.2">
      <c r="A1130" s="23"/>
      <c r="B1130" s="78"/>
      <c r="C1130" s="23"/>
      <c r="D1130" s="23"/>
      <c r="E1130" s="23"/>
    </row>
    <row r="1131" spans="1:5" x14ac:dyDescent="0.2">
      <c r="A1131" s="23"/>
      <c r="B1131" s="78"/>
      <c r="C1131" s="23"/>
      <c r="D1131" s="23"/>
      <c r="E1131" s="23"/>
    </row>
    <row r="1132" spans="1:5" x14ac:dyDescent="0.2">
      <c r="A1132" s="23"/>
      <c r="B1132" s="78"/>
      <c r="C1132" s="23"/>
      <c r="D1132" s="23"/>
      <c r="E1132" s="23"/>
    </row>
    <row r="1133" spans="1:5" x14ac:dyDescent="0.2">
      <c r="A1133" s="23"/>
      <c r="B1133" s="78"/>
      <c r="C1133" s="23"/>
      <c r="D1133" s="23"/>
      <c r="E1133" s="23"/>
    </row>
    <row r="1134" spans="1:5" x14ac:dyDescent="0.2">
      <c r="A1134" s="23"/>
      <c r="B1134" s="78"/>
      <c r="C1134" s="23"/>
      <c r="D1134" s="23"/>
      <c r="E1134" s="23"/>
    </row>
    <row r="1135" spans="1:5" x14ac:dyDescent="0.2">
      <c r="A1135" s="23"/>
      <c r="B1135" s="78"/>
      <c r="C1135" s="23"/>
      <c r="D1135" s="23"/>
      <c r="E1135" s="23"/>
    </row>
    <row r="1136" spans="1:5" x14ac:dyDescent="0.2">
      <c r="A1136" s="23"/>
      <c r="B1136" s="78"/>
      <c r="C1136" s="23"/>
      <c r="D1136" s="23"/>
      <c r="E1136" s="23"/>
    </row>
    <row r="1137" spans="1:5" x14ac:dyDescent="0.2">
      <c r="A1137" s="23"/>
      <c r="B1137" s="78"/>
      <c r="C1137" s="23"/>
      <c r="D1137" s="23"/>
      <c r="E1137" s="23"/>
    </row>
    <row r="1138" spans="1:5" x14ac:dyDescent="0.2">
      <c r="A1138" s="23"/>
      <c r="B1138" s="78"/>
      <c r="C1138" s="23"/>
      <c r="D1138" s="23"/>
      <c r="E1138" s="23"/>
    </row>
    <row r="1139" spans="1:5" x14ac:dyDescent="0.2">
      <c r="A1139" s="23"/>
      <c r="B1139" s="78"/>
      <c r="C1139" s="23"/>
      <c r="D1139" s="23"/>
      <c r="E1139" s="23"/>
    </row>
    <row r="1140" spans="1:5" x14ac:dyDescent="0.2">
      <c r="A1140" s="23"/>
      <c r="B1140" s="78"/>
      <c r="C1140" s="23"/>
      <c r="D1140" s="23"/>
      <c r="E1140" s="23"/>
    </row>
    <row r="1141" spans="1:5" x14ac:dyDescent="0.2">
      <c r="A1141" s="23"/>
      <c r="B1141" s="78"/>
      <c r="C1141" s="23"/>
      <c r="D1141" s="23"/>
      <c r="E1141" s="23"/>
    </row>
    <row r="1142" spans="1:5" x14ac:dyDescent="0.2">
      <c r="A1142" s="23"/>
      <c r="B1142" s="78"/>
      <c r="C1142" s="23"/>
      <c r="D1142" s="23"/>
      <c r="E1142" s="23"/>
    </row>
    <row r="1143" spans="1:5" x14ac:dyDescent="0.2">
      <c r="A1143" s="23"/>
      <c r="B1143" s="78"/>
      <c r="C1143" s="23"/>
      <c r="D1143" s="23"/>
      <c r="E1143" s="23"/>
    </row>
    <row r="1144" spans="1:5" x14ac:dyDescent="0.2">
      <c r="A1144" s="23"/>
      <c r="B1144" s="78"/>
      <c r="C1144" s="23"/>
      <c r="D1144" s="23"/>
      <c r="E1144" s="23"/>
    </row>
    <row r="1145" spans="1:5" x14ac:dyDescent="0.2">
      <c r="A1145" s="23"/>
      <c r="B1145" s="78"/>
      <c r="C1145" s="23"/>
      <c r="D1145" s="23"/>
      <c r="E1145" s="23"/>
    </row>
    <row r="1146" spans="1:5" x14ac:dyDescent="0.2">
      <c r="A1146" s="23"/>
      <c r="B1146" s="78"/>
      <c r="C1146" s="23"/>
      <c r="D1146" s="23"/>
      <c r="E1146" s="23"/>
    </row>
    <row r="1147" spans="1:5" x14ac:dyDescent="0.2">
      <c r="A1147" s="23"/>
      <c r="B1147" s="78"/>
      <c r="C1147" s="23"/>
      <c r="D1147" s="23"/>
      <c r="E1147" s="23"/>
    </row>
    <row r="1148" spans="1:5" x14ac:dyDescent="0.2">
      <c r="A1148" s="23"/>
      <c r="B1148" s="78"/>
      <c r="C1148" s="23"/>
      <c r="D1148" s="23"/>
      <c r="E1148" s="23"/>
    </row>
    <row r="1149" spans="1:5" x14ac:dyDescent="0.2">
      <c r="A1149" s="23"/>
      <c r="B1149" s="78"/>
      <c r="C1149" s="23"/>
      <c r="D1149" s="23"/>
      <c r="E1149" s="23"/>
    </row>
    <row r="1150" spans="1:5" x14ac:dyDescent="0.2">
      <c r="A1150" s="23"/>
      <c r="B1150" s="78"/>
      <c r="C1150" s="23"/>
      <c r="D1150" s="23"/>
      <c r="E1150" s="23"/>
    </row>
    <row r="1151" spans="1:5" x14ac:dyDescent="0.2">
      <c r="A1151" s="23"/>
      <c r="B1151" s="78"/>
      <c r="C1151" s="23"/>
      <c r="D1151" s="23"/>
      <c r="E1151" s="23"/>
    </row>
    <row r="1152" spans="1:5" x14ac:dyDescent="0.2">
      <c r="A1152" s="23"/>
      <c r="B1152" s="78"/>
      <c r="C1152" s="23"/>
      <c r="D1152" s="23"/>
      <c r="E1152" s="23"/>
    </row>
    <row r="1153" spans="1:5" x14ac:dyDescent="0.2">
      <c r="A1153" s="23"/>
      <c r="B1153" s="78"/>
      <c r="C1153" s="23"/>
      <c r="D1153" s="23"/>
      <c r="E1153" s="23"/>
    </row>
    <row r="1154" spans="1:5" x14ac:dyDescent="0.2">
      <c r="A1154" s="23"/>
      <c r="B1154" s="78"/>
      <c r="C1154" s="23"/>
      <c r="D1154" s="23"/>
      <c r="E1154" s="23"/>
    </row>
    <row r="1155" spans="1:5" x14ac:dyDescent="0.2">
      <c r="A1155" s="23"/>
      <c r="B1155" s="78"/>
      <c r="C1155" s="23"/>
      <c r="D1155" s="23"/>
      <c r="E1155" s="23"/>
    </row>
    <row r="1156" spans="1:5" x14ac:dyDescent="0.2">
      <c r="A1156" s="23"/>
      <c r="B1156" s="78"/>
      <c r="C1156" s="23"/>
      <c r="D1156" s="23"/>
      <c r="E1156" s="23"/>
    </row>
    <row r="1157" spans="1:5" x14ac:dyDescent="0.2">
      <c r="A1157" s="23"/>
      <c r="B1157" s="78"/>
      <c r="C1157" s="23"/>
      <c r="D1157" s="23"/>
      <c r="E1157" s="23"/>
    </row>
    <row r="1158" spans="1:5" x14ac:dyDescent="0.2">
      <c r="A1158" s="23"/>
      <c r="B1158" s="78"/>
      <c r="C1158" s="23"/>
      <c r="D1158" s="23"/>
      <c r="E1158" s="23"/>
    </row>
    <row r="1159" spans="1:5" x14ac:dyDescent="0.2">
      <c r="A1159" s="23"/>
      <c r="B1159" s="78"/>
      <c r="C1159" s="23"/>
      <c r="D1159" s="23"/>
      <c r="E1159" s="23"/>
    </row>
    <row r="1160" spans="1:5" x14ac:dyDescent="0.2">
      <c r="A1160" s="23"/>
      <c r="B1160" s="78"/>
      <c r="C1160" s="23"/>
      <c r="D1160" s="23"/>
      <c r="E1160" s="23"/>
    </row>
    <row r="1161" spans="1:5" x14ac:dyDescent="0.2">
      <c r="A1161" s="23"/>
      <c r="B1161" s="78"/>
      <c r="C1161" s="23"/>
      <c r="D1161" s="23"/>
      <c r="E1161" s="23"/>
    </row>
    <row r="1162" spans="1:5" x14ac:dyDescent="0.2">
      <c r="A1162" s="23"/>
      <c r="B1162" s="78"/>
      <c r="C1162" s="23"/>
      <c r="D1162" s="23"/>
      <c r="E1162" s="23"/>
    </row>
    <row r="1163" spans="1:5" x14ac:dyDescent="0.2">
      <c r="A1163" s="23"/>
      <c r="B1163" s="78"/>
      <c r="C1163" s="23"/>
      <c r="D1163" s="23"/>
      <c r="E1163" s="23"/>
    </row>
    <row r="1164" spans="1:5" x14ac:dyDescent="0.2">
      <c r="A1164" s="23"/>
      <c r="B1164" s="78"/>
      <c r="C1164" s="23"/>
      <c r="D1164" s="23"/>
      <c r="E1164" s="23"/>
    </row>
    <row r="1165" spans="1:5" x14ac:dyDescent="0.2">
      <c r="A1165" s="23"/>
      <c r="B1165" s="78"/>
      <c r="C1165" s="23"/>
      <c r="D1165" s="23"/>
      <c r="E1165" s="23"/>
    </row>
    <row r="1166" spans="1:5" x14ac:dyDescent="0.2">
      <c r="A1166" s="23"/>
      <c r="B1166" s="78"/>
      <c r="C1166" s="23"/>
      <c r="D1166" s="23"/>
      <c r="E1166" s="23"/>
    </row>
    <row r="1167" spans="1:5" x14ac:dyDescent="0.2">
      <c r="A1167" s="23"/>
      <c r="B1167" s="78"/>
      <c r="C1167" s="23"/>
      <c r="D1167" s="23"/>
      <c r="E1167" s="23"/>
    </row>
    <row r="1168" spans="1:5" x14ac:dyDescent="0.2">
      <c r="A1168" s="23"/>
      <c r="B1168" s="78"/>
      <c r="C1168" s="23"/>
      <c r="D1168" s="23"/>
      <c r="E1168" s="23"/>
    </row>
    <row r="1169" spans="1:5" x14ac:dyDescent="0.2">
      <c r="A1169" s="23"/>
      <c r="B1169" s="78"/>
      <c r="C1169" s="23"/>
      <c r="D1169" s="23"/>
      <c r="E1169" s="23"/>
    </row>
    <row r="1170" spans="1:5" x14ac:dyDescent="0.2">
      <c r="A1170" s="23"/>
      <c r="B1170" s="78"/>
      <c r="C1170" s="23"/>
      <c r="D1170" s="23"/>
      <c r="E1170" s="23"/>
    </row>
    <row r="1171" spans="1:5" x14ac:dyDescent="0.2">
      <c r="A1171" s="23"/>
      <c r="B1171" s="78"/>
      <c r="C1171" s="23"/>
      <c r="D1171" s="23"/>
      <c r="E1171" s="23"/>
    </row>
    <row r="1172" spans="1:5" x14ac:dyDescent="0.2">
      <c r="A1172" s="23"/>
      <c r="B1172" s="78"/>
      <c r="C1172" s="23"/>
      <c r="D1172" s="23"/>
      <c r="E1172" s="23"/>
    </row>
    <row r="1173" spans="1:5" x14ac:dyDescent="0.2">
      <c r="A1173" s="23"/>
      <c r="B1173" s="78"/>
      <c r="C1173" s="23"/>
      <c r="D1173" s="23"/>
      <c r="E1173" s="23"/>
    </row>
    <row r="1174" spans="1:5" x14ac:dyDescent="0.2">
      <c r="A1174" s="23"/>
      <c r="B1174" s="78"/>
      <c r="C1174" s="23"/>
      <c r="D1174" s="23"/>
      <c r="E1174" s="23"/>
    </row>
    <row r="1175" spans="1:5" x14ac:dyDescent="0.2">
      <c r="A1175" s="23"/>
      <c r="B1175" s="78"/>
      <c r="C1175" s="23"/>
      <c r="D1175" s="23"/>
      <c r="E1175" s="23"/>
    </row>
    <row r="1176" spans="1:5" x14ac:dyDescent="0.2">
      <c r="A1176" s="23"/>
      <c r="B1176" s="78"/>
      <c r="C1176" s="23"/>
      <c r="D1176" s="23"/>
      <c r="E1176" s="23"/>
    </row>
    <row r="1177" spans="1:5" x14ac:dyDescent="0.2">
      <c r="A1177" s="23"/>
      <c r="B1177" s="78"/>
      <c r="C1177" s="23"/>
      <c r="D1177" s="23"/>
      <c r="E1177" s="23"/>
    </row>
    <row r="1178" spans="1:5" x14ac:dyDescent="0.2">
      <c r="A1178" s="23"/>
      <c r="B1178" s="78"/>
      <c r="C1178" s="23"/>
      <c r="D1178" s="23"/>
      <c r="E1178" s="23"/>
    </row>
    <row r="1179" spans="1:5" x14ac:dyDescent="0.2">
      <c r="A1179" s="23"/>
      <c r="B1179" s="78"/>
      <c r="C1179" s="23"/>
      <c r="D1179" s="23"/>
      <c r="E1179" s="23"/>
    </row>
    <row r="1180" spans="1:5" x14ac:dyDescent="0.2">
      <c r="A1180" s="23"/>
      <c r="B1180" s="78"/>
      <c r="C1180" s="23"/>
      <c r="D1180" s="23"/>
      <c r="E1180" s="23"/>
    </row>
    <row r="1181" spans="1:5" x14ac:dyDescent="0.2">
      <c r="A1181" s="23"/>
      <c r="B1181" s="78"/>
      <c r="C1181" s="23"/>
      <c r="D1181" s="23"/>
      <c r="E1181" s="23"/>
    </row>
    <row r="1182" spans="1:5" x14ac:dyDescent="0.2">
      <c r="A1182" s="23"/>
      <c r="B1182" s="78"/>
      <c r="C1182" s="23"/>
      <c r="D1182" s="23"/>
      <c r="E1182" s="23"/>
    </row>
    <row r="1183" spans="1:5" x14ac:dyDescent="0.2">
      <c r="A1183" s="23"/>
      <c r="B1183" s="78"/>
      <c r="C1183" s="23"/>
      <c r="D1183" s="23"/>
      <c r="E1183" s="23"/>
    </row>
    <row r="1184" spans="1:5" x14ac:dyDescent="0.2">
      <c r="A1184" s="23"/>
      <c r="B1184" s="78"/>
      <c r="C1184" s="23"/>
      <c r="D1184" s="23"/>
      <c r="E1184" s="23"/>
    </row>
    <row r="1185" spans="1:5" x14ac:dyDescent="0.2">
      <c r="A1185" s="23"/>
      <c r="B1185" s="78"/>
      <c r="C1185" s="23"/>
      <c r="D1185" s="23"/>
      <c r="E1185" s="23"/>
    </row>
    <row r="1186" spans="1:5" x14ac:dyDescent="0.2">
      <c r="A1186" s="23"/>
      <c r="B1186" s="78"/>
      <c r="C1186" s="23"/>
      <c r="D1186" s="23"/>
      <c r="E1186" s="23"/>
    </row>
    <row r="1187" spans="1:5" x14ac:dyDescent="0.2">
      <c r="A1187" s="23"/>
      <c r="B1187" s="78"/>
      <c r="C1187" s="23"/>
      <c r="D1187" s="23"/>
      <c r="E1187" s="23"/>
    </row>
    <row r="1188" spans="1:5" x14ac:dyDescent="0.2">
      <c r="A1188" s="23"/>
      <c r="B1188" s="78"/>
      <c r="C1188" s="23"/>
      <c r="D1188" s="23"/>
      <c r="E1188" s="23"/>
    </row>
    <row r="1189" spans="1:5" x14ac:dyDescent="0.2">
      <c r="A1189" s="23"/>
      <c r="B1189" s="78"/>
      <c r="C1189" s="23"/>
      <c r="D1189" s="23"/>
      <c r="E1189" s="23"/>
    </row>
    <row r="1190" spans="1:5" x14ac:dyDescent="0.2">
      <c r="A1190" s="23"/>
      <c r="B1190" s="78"/>
      <c r="C1190" s="23"/>
      <c r="D1190" s="23"/>
      <c r="E1190" s="23"/>
    </row>
    <row r="1191" spans="1:5" x14ac:dyDescent="0.2">
      <c r="A1191" s="23"/>
      <c r="B1191" s="78"/>
      <c r="C1191" s="23"/>
      <c r="D1191" s="23"/>
      <c r="E1191" s="23"/>
    </row>
    <row r="1192" spans="1:5" x14ac:dyDescent="0.2">
      <c r="A1192" s="23"/>
      <c r="B1192" s="78"/>
      <c r="C1192" s="23"/>
      <c r="D1192" s="23"/>
      <c r="E1192" s="23"/>
    </row>
    <row r="1193" spans="1:5" x14ac:dyDescent="0.2">
      <c r="A1193" s="23"/>
      <c r="B1193" s="78"/>
      <c r="C1193" s="23"/>
      <c r="D1193" s="23"/>
      <c r="E1193" s="23"/>
    </row>
    <row r="1194" spans="1:5" x14ac:dyDescent="0.2">
      <c r="A1194" s="23"/>
      <c r="B1194" s="78"/>
      <c r="C1194" s="23"/>
      <c r="D1194" s="23"/>
      <c r="E1194" s="23"/>
    </row>
    <row r="1195" spans="1:5" x14ac:dyDescent="0.2">
      <c r="A1195" s="23"/>
      <c r="B1195" s="78"/>
      <c r="C1195" s="23"/>
      <c r="D1195" s="23"/>
      <c r="E1195" s="23"/>
    </row>
    <row r="1196" spans="1:5" x14ac:dyDescent="0.2">
      <c r="A1196" s="23"/>
      <c r="B1196" s="78"/>
      <c r="C1196" s="23"/>
      <c r="D1196" s="23"/>
      <c r="E1196" s="23"/>
    </row>
    <row r="1197" spans="1:5" x14ac:dyDescent="0.2">
      <c r="A1197" s="23"/>
      <c r="B1197" s="78"/>
      <c r="C1197" s="23"/>
      <c r="D1197" s="23"/>
      <c r="E1197" s="23"/>
    </row>
    <row r="1198" spans="1:5" x14ac:dyDescent="0.2">
      <c r="A1198" s="23"/>
      <c r="B1198" s="78"/>
      <c r="C1198" s="23"/>
      <c r="D1198" s="23"/>
      <c r="E1198" s="23"/>
    </row>
    <row r="1199" spans="1:5" x14ac:dyDescent="0.2">
      <c r="A1199" s="23"/>
      <c r="B1199" s="78"/>
      <c r="C1199" s="23"/>
      <c r="D1199" s="23"/>
      <c r="E1199" s="23"/>
    </row>
    <row r="1200" spans="1:5" x14ac:dyDescent="0.2">
      <c r="A1200" s="23"/>
      <c r="B1200" s="78"/>
      <c r="C1200" s="23"/>
      <c r="D1200" s="23"/>
      <c r="E1200" s="23"/>
    </row>
    <row r="1201" spans="1:5" x14ac:dyDescent="0.2">
      <c r="A1201" s="23"/>
      <c r="B1201" s="78"/>
      <c r="C1201" s="23"/>
      <c r="D1201" s="23"/>
      <c r="E1201" s="23"/>
    </row>
    <row r="1202" spans="1:5" x14ac:dyDescent="0.2">
      <c r="A1202" s="23"/>
      <c r="B1202" s="78"/>
      <c r="C1202" s="23"/>
      <c r="D1202" s="23"/>
      <c r="E1202" s="23"/>
    </row>
    <row r="1203" spans="1:5" x14ac:dyDescent="0.2">
      <c r="A1203" s="23"/>
      <c r="B1203" s="78"/>
      <c r="C1203" s="23"/>
      <c r="D1203" s="23"/>
      <c r="E1203" s="23"/>
    </row>
    <row r="1204" spans="1:5" x14ac:dyDescent="0.2">
      <c r="A1204" s="23"/>
      <c r="B1204" s="78"/>
      <c r="C1204" s="23"/>
      <c r="D1204" s="23"/>
      <c r="E1204" s="23"/>
    </row>
    <row r="1205" spans="1:5" x14ac:dyDescent="0.2">
      <c r="A1205" s="23"/>
      <c r="B1205" s="78"/>
      <c r="C1205" s="23"/>
      <c r="D1205" s="23"/>
      <c r="E1205" s="23"/>
    </row>
    <row r="1206" spans="1:5" x14ac:dyDescent="0.2">
      <c r="A1206" s="23"/>
      <c r="B1206" s="78"/>
      <c r="C1206" s="23"/>
      <c r="D1206" s="23"/>
      <c r="E1206" s="23"/>
    </row>
    <row r="1207" spans="1:5" x14ac:dyDescent="0.2">
      <c r="A1207" s="23"/>
      <c r="B1207" s="78"/>
      <c r="C1207" s="23"/>
      <c r="D1207" s="23"/>
      <c r="E1207" s="23"/>
    </row>
    <row r="1208" spans="1:5" x14ac:dyDescent="0.2">
      <c r="A1208" s="23"/>
      <c r="B1208" s="78"/>
      <c r="C1208" s="23"/>
      <c r="D1208" s="23"/>
      <c r="E1208" s="23"/>
    </row>
    <row r="1209" spans="1:5" x14ac:dyDescent="0.2">
      <c r="A1209" s="23"/>
      <c r="B1209" s="78"/>
      <c r="C1209" s="23"/>
      <c r="D1209" s="23"/>
      <c r="E1209" s="23"/>
    </row>
    <row r="1210" spans="1:5" x14ac:dyDescent="0.2">
      <c r="A1210" s="23"/>
      <c r="B1210" s="78"/>
      <c r="C1210" s="23"/>
      <c r="D1210" s="23"/>
      <c r="E1210" s="23"/>
    </row>
    <row r="1211" spans="1:5" x14ac:dyDescent="0.2">
      <c r="A1211" s="23"/>
      <c r="B1211" s="78"/>
      <c r="C1211" s="23"/>
      <c r="D1211" s="23"/>
      <c r="E1211" s="23"/>
    </row>
    <row r="1212" spans="1:5" x14ac:dyDescent="0.2">
      <c r="A1212" s="23"/>
      <c r="B1212" s="78"/>
      <c r="C1212" s="23"/>
      <c r="D1212" s="23"/>
      <c r="E1212" s="23"/>
    </row>
    <row r="1213" spans="1:5" x14ac:dyDescent="0.2">
      <c r="A1213" s="23"/>
      <c r="B1213" s="78"/>
      <c r="C1213" s="23"/>
      <c r="D1213" s="23"/>
      <c r="E1213" s="23"/>
    </row>
    <row r="1214" spans="1:5" x14ac:dyDescent="0.2">
      <c r="A1214" s="23"/>
      <c r="B1214" s="78"/>
      <c r="C1214" s="23"/>
      <c r="D1214" s="23"/>
      <c r="E1214" s="23"/>
    </row>
    <row r="1215" spans="1:5" x14ac:dyDescent="0.2">
      <c r="A1215" s="23"/>
      <c r="B1215" s="78"/>
      <c r="C1215" s="23"/>
      <c r="D1215" s="23"/>
      <c r="E1215" s="23"/>
    </row>
    <row r="1216" spans="1:5" x14ac:dyDescent="0.2">
      <c r="A1216" s="23"/>
      <c r="B1216" s="78"/>
      <c r="C1216" s="23"/>
      <c r="D1216" s="23"/>
      <c r="E1216" s="23"/>
    </row>
    <row r="1217" spans="1:5" x14ac:dyDescent="0.2">
      <c r="A1217" s="23"/>
      <c r="B1217" s="78"/>
      <c r="C1217" s="23"/>
      <c r="D1217" s="23"/>
      <c r="E1217" s="23"/>
    </row>
    <row r="1218" spans="1:5" x14ac:dyDescent="0.2">
      <c r="A1218" s="23"/>
      <c r="B1218" s="78"/>
      <c r="C1218" s="23"/>
      <c r="D1218" s="23"/>
      <c r="E1218" s="23"/>
    </row>
    <row r="1219" spans="1:5" x14ac:dyDescent="0.2">
      <c r="A1219" s="23"/>
      <c r="B1219" s="78"/>
      <c r="C1219" s="23"/>
      <c r="D1219" s="23"/>
      <c r="E1219" s="23"/>
    </row>
    <row r="1220" spans="1:5" x14ac:dyDescent="0.2">
      <c r="A1220" s="23"/>
      <c r="B1220" s="78"/>
      <c r="C1220" s="23"/>
      <c r="D1220" s="23"/>
      <c r="E1220" s="23"/>
    </row>
    <row r="1221" spans="1:5" x14ac:dyDescent="0.2">
      <c r="A1221" s="23"/>
      <c r="B1221" s="78"/>
      <c r="C1221" s="23"/>
      <c r="D1221" s="23"/>
      <c r="E1221" s="23"/>
    </row>
    <row r="1222" spans="1:5" x14ac:dyDescent="0.2">
      <c r="A1222" s="23"/>
      <c r="B1222" s="78"/>
      <c r="C1222" s="23"/>
      <c r="D1222" s="23"/>
      <c r="E1222" s="23"/>
    </row>
    <row r="1223" spans="1:5" x14ac:dyDescent="0.2">
      <c r="A1223" s="23"/>
      <c r="B1223" s="78"/>
      <c r="C1223" s="23"/>
      <c r="D1223" s="23"/>
      <c r="E1223" s="23"/>
    </row>
    <row r="1224" spans="1:5" x14ac:dyDescent="0.2">
      <c r="A1224" s="23"/>
      <c r="B1224" s="78"/>
      <c r="C1224" s="23"/>
      <c r="D1224" s="23"/>
      <c r="E1224" s="23"/>
    </row>
    <row r="1225" spans="1:5" x14ac:dyDescent="0.2">
      <c r="A1225" s="23"/>
      <c r="B1225" s="78"/>
      <c r="C1225" s="23"/>
      <c r="D1225" s="23"/>
      <c r="E1225" s="23"/>
    </row>
    <row r="1226" spans="1:5" x14ac:dyDescent="0.2">
      <c r="A1226" s="23"/>
      <c r="B1226" s="78"/>
      <c r="C1226" s="23"/>
      <c r="D1226" s="23"/>
      <c r="E1226" s="23"/>
    </row>
    <row r="1227" spans="1:5" x14ac:dyDescent="0.2">
      <c r="A1227" s="23"/>
      <c r="B1227" s="78"/>
      <c r="C1227" s="23"/>
      <c r="D1227" s="23"/>
      <c r="E1227" s="23"/>
    </row>
    <row r="1228" spans="1:5" x14ac:dyDescent="0.2">
      <c r="A1228" s="23"/>
      <c r="B1228" s="78"/>
      <c r="C1228" s="23"/>
      <c r="D1228" s="23"/>
      <c r="E1228" s="23"/>
    </row>
    <row r="1229" spans="1:5" x14ac:dyDescent="0.2">
      <c r="A1229" s="23"/>
      <c r="B1229" s="78"/>
      <c r="C1229" s="23"/>
      <c r="D1229" s="23"/>
      <c r="E1229" s="23"/>
    </row>
    <row r="1230" spans="1:5" x14ac:dyDescent="0.2">
      <c r="A1230" s="23"/>
      <c r="B1230" s="78"/>
      <c r="C1230" s="23"/>
      <c r="D1230" s="23"/>
      <c r="E1230" s="23"/>
    </row>
    <row r="1231" spans="1:5" x14ac:dyDescent="0.2">
      <c r="A1231" s="23"/>
      <c r="B1231" s="78"/>
      <c r="C1231" s="23"/>
      <c r="D1231" s="23"/>
      <c r="E1231" s="23"/>
    </row>
    <row r="1232" spans="1:5" x14ac:dyDescent="0.2">
      <c r="A1232" s="23"/>
      <c r="B1232" s="78"/>
      <c r="C1232" s="23"/>
      <c r="D1232" s="23"/>
      <c r="E1232" s="23"/>
    </row>
    <row r="1233" spans="1:5" x14ac:dyDescent="0.2">
      <c r="A1233" s="23"/>
      <c r="B1233" s="78"/>
      <c r="C1233" s="23"/>
      <c r="D1233" s="23"/>
      <c r="E1233" s="23"/>
    </row>
    <row r="1234" spans="1:5" x14ac:dyDescent="0.2">
      <c r="A1234" s="23"/>
      <c r="B1234" s="78"/>
      <c r="C1234" s="23"/>
      <c r="D1234" s="23"/>
      <c r="E1234" s="23"/>
    </row>
    <row r="1235" spans="1:5" x14ac:dyDescent="0.2">
      <c r="A1235" s="23"/>
      <c r="B1235" s="78"/>
      <c r="C1235" s="23"/>
      <c r="D1235" s="23"/>
      <c r="E1235" s="23"/>
    </row>
    <row r="1236" spans="1:5" x14ac:dyDescent="0.2">
      <c r="A1236" s="23"/>
      <c r="B1236" s="78"/>
      <c r="C1236" s="23"/>
      <c r="D1236" s="23"/>
      <c r="E1236" s="23"/>
    </row>
    <row r="1237" spans="1:5" x14ac:dyDescent="0.2">
      <c r="A1237" s="23"/>
      <c r="B1237" s="78"/>
      <c r="C1237" s="23"/>
      <c r="D1237" s="23"/>
      <c r="E1237" s="23"/>
    </row>
    <row r="1238" spans="1:5" x14ac:dyDescent="0.2">
      <c r="A1238" s="23"/>
      <c r="B1238" s="78"/>
      <c r="C1238" s="23"/>
      <c r="D1238" s="23"/>
      <c r="E1238" s="23"/>
    </row>
    <row r="1239" spans="1:5" x14ac:dyDescent="0.2">
      <c r="A1239" s="23"/>
      <c r="B1239" s="78"/>
      <c r="C1239" s="23"/>
      <c r="D1239" s="23"/>
      <c r="E1239" s="23"/>
    </row>
    <row r="1240" spans="1:5" x14ac:dyDescent="0.2">
      <c r="A1240" s="23"/>
      <c r="B1240" s="78"/>
      <c r="C1240" s="23"/>
      <c r="D1240" s="23"/>
      <c r="E1240" s="23"/>
    </row>
    <row r="1241" spans="1:5" x14ac:dyDescent="0.2">
      <c r="A1241" s="23"/>
      <c r="B1241" s="78"/>
      <c r="C1241" s="23"/>
      <c r="D1241" s="23"/>
      <c r="E1241" s="23"/>
    </row>
    <row r="1242" spans="1:5" x14ac:dyDescent="0.2">
      <c r="A1242" s="23"/>
      <c r="B1242" s="78"/>
      <c r="C1242" s="23"/>
      <c r="D1242" s="23"/>
      <c r="E1242" s="23"/>
    </row>
    <row r="1243" spans="1:5" x14ac:dyDescent="0.2">
      <c r="A1243" s="23"/>
      <c r="B1243" s="78"/>
      <c r="C1243" s="23"/>
      <c r="D1243" s="23"/>
      <c r="E1243" s="23"/>
    </row>
    <row r="1244" spans="1:5" x14ac:dyDescent="0.2">
      <c r="A1244" s="23"/>
      <c r="B1244" s="78"/>
      <c r="C1244" s="23"/>
      <c r="D1244" s="23"/>
      <c r="E1244" s="23"/>
    </row>
    <row r="1245" spans="1:5" x14ac:dyDescent="0.2">
      <c r="A1245" s="23"/>
      <c r="B1245" s="78"/>
      <c r="C1245" s="23"/>
      <c r="D1245" s="23"/>
      <c r="E1245" s="23"/>
    </row>
    <row r="1246" spans="1:5" x14ac:dyDescent="0.2">
      <c r="A1246" s="23"/>
      <c r="B1246" s="78"/>
      <c r="C1246" s="23"/>
      <c r="D1246" s="23"/>
      <c r="E1246" s="23"/>
    </row>
    <row r="1247" spans="1:5" x14ac:dyDescent="0.2">
      <c r="A1247" s="23"/>
      <c r="B1247" s="78"/>
      <c r="C1247" s="23"/>
      <c r="D1247" s="23"/>
      <c r="E1247" s="23"/>
    </row>
    <row r="1248" spans="1:5" x14ac:dyDescent="0.2">
      <c r="A1248" s="23"/>
      <c r="B1248" s="78"/>
      <c r="C1248" s="23"/>
      <c r="D1248" s="23"/>
      <c r="E1248" s="23"/>
    </row>
    <row r="1249" spans="1:5" x14ac:dyDescent="0.2">
      <c r="A1249" s="23"/>
      <c r="B1249" s="78"/>
      <c r="C1249" s="23"/>
      <c r="D1249" s="23"/>
      <c r="E1249" s="23"/>
    </row>
    <row r="1250" spans="1:5" x14ac:dyDescent="0.2">
      <c r="A1250" s="23"/>
      <c r="B1250" s="78"/>
      <c r="C1250" s="23"/>
      <c r="D1250" s="23"/>
      <c r="E1250" s="23"/>
    </row>
    <row r="1251" spans="1:5" x14ac:dyDescent="0.2">
      <c r="A1251" s="23"/>
      <c r="B1251" s="78"/>
      <c r="C1251" s="23"/>
      <c r="D1251" s="23"/>
      <c r="E1251" s="23"/>
    </row>
    <row r="1252" spans="1:5" x14ac:dyDescent="0.2">
      <c r="A1252" s="23"/>
      <c r="B1252" s="78"/>
      <c r="C1252" s="23"/>
      <c r="D1252" s="23"/>
      <c r="E1252" s="23"/>
    </row>
    <row r="1253" spans="1:5" x14ac:dyDescent="0.2">
      <c r="A1253" s="23"/>
      <c r="B1253" s="78"/>
      <c r="C1253" s="23"/>
      <c r="D1253" s="23"/>
      <c r="E1253" s="23"/>
    </row>
    <row r="1254" spans="1:5" x14ac:dyDescent="0.2">
      <c r="A1254" s="23"/>
      <c r="B1254" s="78"/>
      <c r="C1254" s="23"/>
      <c r="D1254" s="23"/>
      <c r="E1254" s="23"/>
    </row>
    <row r="1255" spans="1:5" x14ac:dyDescent="0.2">
      <c r="A1255" s="23"/>
      <c r="B1255" s="78"/>
      <c r="C1255" s="23"/>
      <c r="D1255" s="23"/>
      <c r="E1255" s="23"/>
    </row>
    <row r="1256" spans="1:5" x14ac:dyDescent="0.2">
      <c r="A1256" s="23"/>
      <c r="B1256" s="78"/>
      <c r="C1256" s="23"/>
      <c r="D1256" s="23"/>
      <c r="E1256" s="23"/>
    </row>
    <row r="1257" spans="1:5" x14ac:dyDescent="0.2">
      <c r="A1257" s="23"/>
      <c r="B1257" s="78"/>
      <c r="C1257" s="23"/>
      <c r="D1257" s="23"/>
      <c r="E1257" s="23"/>
    </row>
    <row r="1258" spans="1:5" x14ac:dyDescent="0.2">
      <c r="A1258" s="23"/>
      <c r="B1258" s="78"/>
      <c r="C1258" s="23"/>
      <c r="D1258" s="23"/>
      <c r="E1258" s="23"/>
    </row>
    <row r="1259" spans="1:5" x14ac:dyDescent="0.2">
      <c r="A1259" s="23"/>
      <c r="B1259" s="78"/>
      <c r="C1259" s="23"/>
      <c r="D1259" s="23"/>
      <c r="E1259" s="23"/>
    </row>
    <row r="1260" spans="1:5" x14ac:dyDescent="0.2">
      <c r="A1260" s="23"/>
      <c r="B1260" s="78"/>
      <c r="C1260" s="23"/>
      <c r="D1260" s="23"/>
      <c r="E1260" s="23"/>
    </row>
    <row r="1261" spans="1:5" x14ac:dyDescent="0.2">
      <c r="A1261" s="23"/>
      <c r="B1261" s="78"/>
      <c r="C1261" s="23"/>
      <c r="D1261" s="23"/>
      <c r="E1261" s="23"/>
    </row>
    <row r="1262" spans="1:5" x14ac:dyDescent="0.2">
      <c r="A1262" s="23"/>
      <c r="B1262" s="78"/>
      <c r="C1262" s="23"/>
      <c r="D1262" s="23"/>
      <c r="E1262" s="23"/>
    </row>
    <row r="1263" spans="1:5" x14ac:dyDescent="0.2">
      <c r="A1263" s="23"/>
      <c r="B1263" s="78"/>
      <c r="C1263" s="23"/>
      <c r="D1263" s="23"/>
      <c r="E1263" s="23"/>
    </row>
    <row r="1264" spans="1:5" x14ac:dyDescent="0.2">
      <c r="A1264" s="23"/>
      <c r="B1264" s="78"/>
      <c r="C1264" s="23"/>
      <c r="D1264" s="23"/>
      <c r="E1264" s="23"/>
    </row>
    <row r="1265" spans="1:5" x14ac:dyDescent="0.2">
      <c r="A1265" s="23"/>
      <c r="B1265" s="78"/>
      <c r="C1265" s="23"/>
      <c r="D1265" s="23"/>
      <c r="E1265" s="23"/>
    </row>
    <row r="1266" spans="1:5" x14ac:dyDescent="0.2">
      <c r="A1266" s="23"/>
      <c r="B1266" s="78"/>
      <c r="C1266" s="23"/>
      <c r="D1266" s="23"/>
      <c r="E1266" s="23"/>
    </row>
    <row r="1267" spans="1:5" x14ac:dyDescent="0.2">
      <c r="A1267" s="23"/>
      <c r="B1267" s="78"/>
      <c r="C1267" s="23"/>
      <c r="D1267" s="23"/>
      <c r="E1267" s="23"/>
    </row>
    <row r="1268" spans="1:5" x14ac:dyDescent="0.2">
      <c r="A1268" s="23"/>
      <c r="B1268" s="78"/>
      <c r="C1268" s="23"/>
      <c r="D1268" s="23"/>
      <c r="E1268" s="23"/>
    </row>
    <row r="1269" spans="1:5" x14ac:dyDescent="0.2">
      <c r="A1269" s="23"/>
      <c r="B1269" s="78"/>
      <c r="C1269" s="23"/>
      <c r="D1269" s="23"/>
      <c r="E1269" s="23"/>
    </row>
    <row r="1270" spans="1:5" x14ac:dyDescent="0.2">
      <c r="A1270" s="23"/>
      <c r="B1270" s="78"/>
      <c r="C1270" s="23"/>
      <c r="D1270" s="23"/>
      <c r="E1270" s="23"/>
    </row>
    <row r="1271" spans="1:5" x14ac:dyDescent="0.2">
      <c r="A1271" s="23"/>
      <c r="B1271" s="78"/>
      <c r="C1271" s="23"/>
      <c r="D1271" s="23"/>
      <c r="E1271" s="23"/>
    </row>
    <row r="1272" spans="1:5" x14ac:dyDescent="0.2">
      <c r="A1272" s="23"/>
      <c r="B1272" s="78"/>
      <c r="C1272" s="23"/>
      <c r="D1272" s="23"/>
      <c r="E1272" s="23"/>
    </row>
    <row r="1273" spans="1:5" x14ac:dyDescent="0.2">
      <c r="A1273" s="23"/>
      <c r="B1273" s="78"/>
      <c r="C1273" s="23"/>
      <c r="D1273" s="23"/>
      <c r="E1273" s="23"/>
    </row>
    <row r="1274" spans="1:5" x14ac:dyDescent="0.2">
      <c r="A1274" s="23"/>
      <c r="B1274" s="78"/>
      <c r="C1274" s="23"/>
      <c r="D1274" s="23"/>
      <c r="E1274" s="23"/>
    </row>
    <row r="1275" spans="1:5" x14ac:dyDescent="0.2">
      <c r="A1275" s="23"/>
      <c r="B1275" s="78"/>
      <c r="C1275" s="23"/>
      <c r="D1275" s="23"/>
      <c r="E1275" s="23"/>
    </row>
    <row r="1276" spans="1:5" x14ac:dyDescent="0.2">
      <c r="A1276" s="23"/>
      <c r="B1276" s="78"/>
      <c r="C1276" s="23"/>
      <c r="D1276" s="23"/>
      <c r="E1276" s="23"/>
    </row>
    <row r="1277" spans="1:5" x14ac:dyDescent="0.2">
      <c r="A1277" s="23"/>
      <c r="B1277" s="78"/>
      <c r="C1277" s="23"/>
      <c r="D1277" s="23"/>
      <c r="E1277" s="23"/>
    </row>
    <row r="1278" spans="1:5" x14ac:dyDescent="0.2">
      <c r="A1278" s="23"/>
      <c r="B1278" s="78"/>
      <c r="C1278" s="23"/>
      <c r="D1278" s="23"/>
      <c r="E1278" s="23"/>
    </row>
    <row r="1279" spans="1:5" x14ac:dyDescent="0.2">
      <c r="A1279" s="23"/>
      <c r="B1279" s="78"/>
      <c r="C1279" s="23"/>
      <c r="D1279" s="23"/>
      <c r="E1279" s="23"/>
    </row>
    <row r="1280" spans="1:5" x14ac:dyDescent="0.2">
      <c r="A1280" s="23"/>
      <c r="B1280" s="78"/>
      <c r="C1280" s="23"/>
      <c r="D1280" s="23"/>
      <c r="E1280" s="23"/>
    </row>
    <row r="1281" spans="1:5" x14ac:dyDescent="0.2">
      <c r="A1281" s="23"/>
      <c r="B1281" s="78"/>
      <c r="C1281" s="23"/>
      <c r="D1281" s="23"/>
      <c r="E1281" s="23"/>
    </row>
    <row r="1282" spans="1:5" x14ac:dyDescent="0.2">
      <c r="A1282" s="23"/>
      <c r="B1282" s="78"/>
      <c r="C1282" s="23"/>
      <c r="D1282" s="23"/>
      <c r="E1282" s="23"/>
    </row>
    <row r="1283" spans="1:5" x14ac:dyDescent="0.2">
      <c r="A1283" s="23"/>
      <c r="B1283" s="78"/>
      <c r="C1283" s="23"/>
      <c r="D1283" s="23"/>
      <c r="E1283" s="23"/>
    </row>
    <row r="1284" spans="1:5" x14ac:dyDescent="0.2">
      <c r="A1284" s="23"/>
      <c r="B1284" s="78"/>
      <c r="C1284" s="23"/>
      <c r="D1284" s="23"/>
      <c r="E1284" s="23"/>
    </row>
    <row r="1285" spans="1:5" x14ac:dyDescent="0.2">
      <c r="A1285" s="23"/>
      <c r="B1285" s="78"/>
      <c r="C1285" s="23"/>
      <c r="D1285" s="23"/>
      <c r="E1285" s="23"/>
    </row>
    <row r="1286" spans="1:5" x14ac:dyDescent="0.2">
      <c r="A1286" s="23"/>
      <c r="B1286" s="78"/>
      <c r="C1286" s="23"/>
      <c r="D1286" s="23"/>
      <c r="E1286" s="23"/>
    </row>
    <row r="1287" spans="1:5" x14ac:dyDescent="0.2">
      <c r="A1287" s="23"/>
      <c r="B1287" s="78"/>
      <c r="C1287" s="23"/>
      <c r="D1287" s="23"/>
      <c r="E1287" s="23"/>
    </row>
    <row r="1288" spans="1:5" x14ac:dyDescent="0.2">
      <c r="A1288" s="23"/>
      <c r="B1288" s="78"/>
      <c r="C1288" s="23"/>
      <c r="D1288" s="23"/>
      <c r="E1288" s="23"/>
    </row>
    <row r="1289" spans="1:5" x14ac:dyDescent="0.2">
      <c r="A1289" s="23"/>
      <c r="B1289" s="78"/>
      <c r="C1289" s="23"/>
      <c r="D1289" s="23"/>
      <c r="E1289" s="23"/>
    </row>
    <row r="1290" spans="1:5" x14ac:dyDescent="0.2">
      <c r="A1290" s="23"/>
      <c r="B1290" s="78"/>
      <c r="C1290" s="23"/>
      <c r="D1290" s="23"/>
      <c r="E1290" s="23"/>
    </row>
    <row r="1291" spans="1:5" x14ac:dyDescent="0.2">
      <c r="A1291" s="23"/>
      <c r="B1291" s="78"/>
      <c r="C1291" s="23"/>
      <c r="D1291" s="23"/>
      <c r="E1291" s="23"/>
    </row>
    <row r="1292" spans="1:5" x14ac:dyDescent="0.2">
      <c r="A1292" s="23"/>
      <c r="B1292" s="78"/>
      <c r="C1292" s="23"/>
      <c r="D1292" s="23"/>
      <c r="E1292" s="23"/>
    </row>
    <row r="1293" spans="1:5" x14ac:dyDescent="0.2">
      <c r="A1293" s="23"/>
      <c r="B1293" s="78"/>
      <c r="C1293" s="23"/>
      <c r="D1293" s="23"/>
      <c r="E1293" s="23"/>
    </row>
    <row r="1294" spans="1:5" x14ac:dyDescent="0.2">
      <c r="A1294" s="23"/>
      <c r="B1294" s="78"/>
      <c r="C1294" s="23"/>
      <c r="D1294" s="23"/>
      <c r="E1294" s="23"/>
    </row>
    <row r="1295" spans="1:5" x14ac:dyDescent="0.2">
      <c r="A1295" s="23"/>
      <c r="B1295" s="78"/>
      <c r="C1295" s="23"/>
      <c r="D1295" s="23"/>
      <c r="E1295" s="23"/>
    </row>
    <row r="1296" spans="1:5" x14ac:dyDescent="0.2">
      <c r="A1296" s="23"/>
      <c r="B1296" s="78"/>
      <c r="C1296" s="23"/>
      <c r="D1296" s="23"/>
      <c r="E1296" s="23"/>
    </row>
    <row r="1297" spans="1:5" x14ac:dyDescent="0.2">
      <c r="A1297" s="23"/>
      <c r="B1297" s="78"/>
      <c r="C1297" s="23"/>
      <c r="D1297" s="23"/>
      <c r="E1297" s="23"/>
    </row>
    <row r="1298" spans="1:5" x14ac:dyDescent="0.2">
      <c r="A1298" s="23"/>
      <c r="B1298" s="78"/>
      <c r="C1298" s="23"/>
      <c r="D1298" s="23"/>
      <c r="E1298" s="23"/>
    </row>
    <row r="1299" spans="1:5" x14ac:dyDescent="0.2">
      <c r="A1299" s="23"/>
      <c r="B1299" s="78"/>
      <c r="C1299" s="23"/>
      <c r="D1299" s="23"/>
      <c r="E1299" s="23"/>
    </row>
    <row r="1300" spans="1:5" x14ac:dyDescent="0.2">
      <c r="A1300" s="23"/>
      <c r="B1300" s="78"/>
      <c r="C1300" s="23"/>
      <c r="D1300" s="23"/>
      <c r="E1300" s="23"/>
    </row>
    <row r="1301" spans="1:5" x14ac:dyDescent="0.2">
      <c r="A1301" s="23"/>
      <c r="B1301" s="78"/>
      <c r="C1301" s="23"/>
      <c r="D1301" s="23"/>
      <c r="E1301" s="23"/>
    </row>
    <row r="1302" spans="1:5" x14ac:dyDescent="0.2">
      <c r="A1302" s="23"/>
      <c r="B1302" s="78"/>
      <c r="C1302" s="23"/>
      <c r="D1302" s="23"/>
      <c r="E1302" s="23"/>
    </row>
    <row r="1303" spans="1:5" x14ac:dyDescent="0.2">
      <c r="A1303" s="23"/>
      <c r="B1303" s="78"/>
      <c r="C1303" s="23"/>
      <c r="D1303" s="23"/>
      <c r="E1303" s="23"/>
    </row>
    <row r="1304" spans="1:5" x14ac:dyDescent="0.2">
      <c r="A1304" s="23"/>
      <c r="B1304" s="78"/>
      <c r="C1304" s="23"/>
      <c r="D1304" s="23"/>
      <c r="E1304" s="23"/>
    </row>
    <row r="1305" spans="1:5" x14ac:dyDescent="0.2">
      <c r="A1305" s="23"/>
      <c r="B1305" s="78"/>
      <c r="C1305" s="23"/>
      <c r="D1305" s="23"/>
      <c r="E1305" s="23"/>
    </row>
    <row r="1306" spans="1:5" x14ac:dyDescent="0.2">
      <c r="A1306" s="23"/>
      <c r="B1306" s="78"/>
      <c r="C1306" s="23"/>
      <c r="D1306" s="23"/>
      <c r="E1306" s="23"/>
    </row>
    <row r="1307" spans="1:5" x14ac:dyDescent="0.2">
      <c r="A1307" s="23"/>
      <c r="B1307" s="78"/>
      <c r="C1307" s="23"/>
      <c r="D1307" s="23"/>
      <c r="E1307" s="23"/>
    </row>
    <row r="1308" spans="1:5" x14ac:dyDescent="0.2">
      <c r="A1308" s="23"/>
      <c r="B1308" s="78"/>
      <c r="C1308" s="23"/>
      <c r="D1308" s="23"/>
      <c r="E1308" s="23"/>
    </row>
    <row r="1309" spans="1:5" x14ac:dyDescent="0.2">
      <c r="A1309" s="23"/>
      <c r="B1309" s="78"/>
      <c r="C1309" s="23"/>
      <c r="D1309" s="23"/>
      <c r="E1309" s="23"/>
    </row>
    <row r="1310" spans="1:5" x14ac:dyDescent="0.2">
      <c r="A1310" s="23"/>
      <c r="B1310" s="78"/>
      <c r="C1310" s="23"/>
      <c r="D1310" s="23"/>
      <c r="E1310" s="23"/>
    </row>
    <row r="1311" spans="1:5" x14ac:dyDescent="0.2">
      <c r="A1311" s="23"/>
      <c r="B1311" s="78"/>
      <c r="C1311" s="23"/>
      <c r="D1311" s="23"/>
      <c r="E1311" s="23"/>
    </row>
    <row r="1312" spans="1:5" x14ac:dyDescent="0.2">
      <c r="A1312" s="23"/>
      <c r="B1312" s="78"/>
      <c r="C1312" s="23"/>
      <c r="D1312" s="23"/>
      <c r="E1312" s="23"/>
    </row>
    <row r="1313" spans="1:5" x14ac:dyDescent="0.2">
      <c r="A1313" s="23"/>
      <c r="B1313" s="78"/>
      <c r="C1313" s="23"/>
      <c r="D1313" s="23"/>
      <c r="E1313" s="23"/>
    </row>
    <row r="1314" spans="1:5" x14ac:dyDescent="0.2">
      <c r="A1314" s="23"/>
      <c r="B1314" s="78"/>
      <c r="C1314" s="23"/>
      <c r="D1314" s="23"/>
      <c r="E1314" s="23"/>
    </row>
    <row r="1315" spans="1:5" x14ac:dyDescent="0.2">
      <c r="A1315" s="23"/>
      <c r="B1315" s="78"/>
      <c r="C1315" s="23"/>
      <c r="D1315" s="23"/>
      <c r="E1315" s="23"/>
    </row>
    <row r="1316" spans="1:5" x14ac:dyDescent="0.2">
      <c r="A1316" s="23"/>
      <c r="B1316" s="78"/>
      <c r="C1316" s="23"/>
      <c r="D1316" s="23"/>
      <c r="E1316" s="23"/>
    </row>
    <row r="1317" spans="1:5" x14ac:dyDescent="0.2">
      <c r="A1317" s="23"/>
      <c r="B1317" s="78"/>
      <c r="C1317" s="23"/>
      <c r="D1317" s="23"/>
      <c r="E1317" s="23"/>
    </row>
    <row r="1318" spans="1:5" x14ac:dyDescent="0.2">
      <c r="A1318" s="23"/>
      <c r="B1318" s="78"/>
      <c r="C1318" s="23"/>
      <c r="D1318" s="23"/>
      <c r="E1318" s="23"/>
    </row>
    <row r="1319" spans="1:5" x14ac:dyDescent="0.2">
      <c r="A1319" s="23"/>
      <c r="B1319" s="78"/>
      <c r="C1319" s="23"/>
      <c r="D1319" s="23"/>
      <c r="E1319" s="23"/>
    </row>
    <row r="1320" spans="1:5" x14ac:dyDescent="0.2">
      <c r="A1320" s="23"/>
      <c r="B1320" s="78"/>
      <c r="C1320" s="23"/>
      <c r="D1320" s="23"/>
      <c r="E1320" s="23"/>
    </row>
    <row r="1321" spans="1:5" x14ac:dyDescent="0.2">
      <c r="A1321" s="23"/>
      <c r="B1321" s="78"/>
      <c r="C1321" s="23"/>
      <c r="D1321" s="23"/>
      <c r="E1321" s="23"/>
    </row>
    <row r="1322" spans="1:5" x14ac:dyDescent="0.2">
      <c r="A1322" s="23"/>
      <c r="B1322" s="78"/>
      <c r="C1322" s="23"/>
      <c r="D1322" s="23"/>
      <c r="E1322" s="23"/>
    </row>
    <row r="1323" spans="1:5" x14ac:dyDescent="0.2">
      <c r="A1323" s="23"/>
      <c r="B1323" s="78"/>
      <c r="C1323" s="23"/>
      <c r="D1323" s="23"/>
      <c r="E1323" s="23"/>
    </row>
    <row r="1324" spans="1:5" x14ac:dyDescent="0.2">
      <c r="A1324" s="23"/>
      <c r="B1324" s="78"/>
      <c r="C1324" s="23"/>
      <c r="D1324" s="23"/>
      <c r="E1324" s="23"/>
    </row>
    <row r="1325" spans="1:5" x14ac:dyDescent="0.2">
      <c r="A1325" s="23"/>
      <c r="B1325" s="78"/>
      <c r="C1325" s="23"/>
      <c r="D1325" s="23"/>
      <c r="E1325" s="23"/>
    </row>
    <row r="1326" spans="1:5" x14ac:dyDescent="0.2">
      <c r="A1326" s="23"/>
      <c r="B1326" s="78"/>
      <c r="C1326" s="23"/>
      <c r="D1326" s="23"/>
      <c r="E1326" s="23"/>
    </row>
    <row r="1327" spans="1:5" x14ac:dyDescent="0.2">
      <c r="A1327" s="23"/>
      <c r="B1327" s="78"/>
      <c r="C1327" s="23"/>
      <c r="D1327" s="23"/>
      <c r="E1327" s="23"/>
    </row>
    <row r="1328" spans="1:5" x14ac:dyDescent="0.2">
      <c r="A1328" s="23"/>
      <c r="B1328" s="78"/>
      <c r="C1328" s="23"/>
      <c r="D1328" s="23"/>
      <c r="E1328" s="23"/>
    </row>
    <row r="1329" spans="1:5" x14ac:dyDescent="0.2">
      <c r="A1329" s="23"/>
      <c r="B1329" s="78"/>
      <c r="C1329" s="23"/>
      <c r="D1329" s="23"/>
      <c r="E1329" s="23"/>
    </row>
    <row r="1330" spans="1:5" x14ac:dyDescent="0.2">
      <c r="A1330" s="23"/>
      <c r="B1330" s="78"/>
      <c r="C1330" s="23"/>
      <c r="D1330" s="23"/>
      <c r="E1330" s="23"/>
    </row>
    <row r="1331" spans="1:5" x14ac:dyDescent="0.2">
      <c r="A1331" s="23"/>
      <c r="B1331" s="78"/>
      <c r="C1331" s="23"/>
      <c r="D1331" s="23"/>
      <c r="E1331" s="23"/>
    </row>
    <row r="1332" spans="1:5" x14ac:dyDescent="0.2">
      <c r="A1332" s="23"/>
      <c r="B1332" s="78"/>
      <c r="C1332" s="23"/>
      <c r="D1332" s="23"/>
      <c r="E1332" s="23"/>
    </row>
    <row r="1333" spans="1:5" x14ac:dyDescent="0.2">
      <c r="A1333" s="23"/>
      <c r="B1333" s="78"/>
      <c r="C1333" s="23"/>
      <c r="D1333" s="23"/>
      <c r="E1333" s="23"/>
    </row>
    <row r="1334" spans="1:5" x14ac:dyDescent="0.2">
      <c r="A1334" s="23"/>
      <c r="B1334" s="78"/>
      <c r="C1334" s="23"/>
      <c r="D1334" s="23"/>
      <c r="E1334" s="23"/>
    </row>
    <row r="1335" spans="1:5" x14ac:dyDescent="0.2">
      <c r="A1335" s="23"/>
      <c r="B1335" s="78"/>
      <c r="C1335" s="23"/>
      <c r="D1335" s="23"/>
      <c r="E1335" s="23"/>
    </row>
    <row r="1336" spans="1:5" x14ac:dyDescent="0.2">
      <c r="A1336" s="23"/>
      <c r="B1336" s="78"/>
      <c r="C1336" s="23"/>
      <c r="D1336" s="23"/>
      <c r="E1336" s="23"/>
    </row>
    <row r="1337" spans="1:5" x14ac:dyDescent="0.2">
      <c r="A1337" s="23"/>
      <c r="B1337" s="78"/>
      <c r="C1337" s="23"/>
      <c r="D1337" s="23"/>
      <c r="E1337" s="23"/>
    </row>
    <row r="1338" spans="1:5" x14ac:dyDescent="0.2">
      <c r="A1338" s="23"/>
      <c r="B1338" s="78"/>
      <c r="C1338" s="23"/>
      <c r="D1338" s="23"/>
      <c r="E1338" s="23"/>
    </row>
    <row r="1339" spans="1:5" x14ac:dyDescent="0.2">
      <c r="A1339" s="23"/>
      <c r="B1339" s="78"/>
      <c r="C1339" s="23"/>
      <c r="D1339" s="23"/>
      <c r="E1339" s="23"/>
    </row>
    <row r="1340" spans="1:5" x14ac:dyDescent="0.2">
      <c r="A1340" s="23"/>
      <c r="B1340" s="78"/>
      <c r="C1340" s="23"/>
      <c r="D1340" s="23"/>
      <c r="E1340" s="23"/>
    </row>
    <row r="1341" spans="1:5" x14ac:dyDescent="0.2">
      <c r="A1341" s="23"/>
      <c r="B1341" s="78"/>
      <c r="C1341" s="23"/>
      <c r="D1341" s="23"/>
      <c r="E1341" s="23"/>
    </row>
    <row r="1342" spans="1:5" x14ac:dyDescent="0.2">
      <c r="A1342" s="23"/>
      <c r="B1342" s="78"/>
      <c r="C1342" s="23"/>
      <c r="D1342" s="23"/>
      <c r="E1342" s="23"/>
    </row>
    <row r="1343" spans="1:5" x14ac:dyDescent="0.2">
      <c r="A1343" s="23"/>
      <c r="B1343" s="78"/>
      <c r="C1343" s="23"/>
      <c r="D1343" s="23"/>
      <c r="E1343" s="23"/>
    </row>
    <row r="1344" spans="1:5" x14ac:dyDescent="0.2">
      <c r="A1344" s="23"/>
      <c r="B1344" s="78"/>
      <c r="C1344" s="23"/>
      <c r="D1344" s="23"/>
      <c r="E1344" s="23"/>
    </row>
    <row r="1345" spans="1:5" x14ac:dyDescent="0.2">
      <c r="A1345" s="23"/>
      <c r="B1345" s="78"/>
      <c r="C1345" s="23"/>
      <c r="D1345" s="23"/>
      <c r="E1345" s="23"/>
    </row>
    <row r="1346" spans="1:5" x14ac:dyDescent="0.2">
      <c r="A1346" s="23"/>
      <c r="B1346" s="78"/>
      <c r="C1346" s="23"/>
      <c r="D1346" s="23"/>
      <c r="E1346" s="23"/>
    </row>
    <row r="1347" spans="1:5" x14ac:dyDescent="0.2">
      <c r="A1347" s="23"/>
      <c r="B1347" s="78"/>
      <c r="C1347" s="23"/>
      <c r="D1347" s="23"/>
      <c r="E1347" s="23"/>
    </row>
    <row r="1348" spans="1:5" x14ac:dyDescent="0.2">
      <c r="A1348" s="23"/>
      <c r="B1348" s="78"/>
      <c r="C1348" s="23"/>
      <c r="D1348" s="23"/>
      <c r="E1348" s="23"/>
    </row>
    <row r="1349" spans="1:5" x14ac:dyDescent="0.2">
      <c r="A1349" s="23"/>
      <c r="B1349" s="78"/>
      <c r="C1349" s="23"/>
      <c r="D1349" s="23"/>
      <c r="E1349" s="23"/>
    </row>
    <row r="1350" spans="1:5" x14ac:dyDescent="0.2">
      <c r="A1350" s="23"/>
      <c r="B1350" s="78"/>
      <c r="C1350" s="23"/>
      <c r="D1350" s="23"/>
      <c r="E1350" s="23"/>
    </row>
    <row r="1351" spans="1:5" x14ac:dyDescent="0.2">
      <c r="A1351" s="23"/>
      <c r="B1351" s="78"/>
      <c r="C1351" s="23"/>
      <c r="D1351" s="23"/>
      <c r="E1351" s="23"/>
    </row>
    <row r="1352" spans="1:5" x14ac:dyDescent="0.2">
      <c r="A1352" s="23"/>
      <c r="B1352" s="78"/>
      <c r="C1352" s="23"/>
      <c r="D1352" s="23"/>
      <c r="E1352" s="23"/>
    </row>
    <row r="1353" spans="1:5" x14ac:dyDescent="0.2">
      <c r="A1353" s="23"/>
      <c r="B1353" s="78"/>
      <c r="C1353" s="23"/>
      <c r="D1353" s="23"/>
      <c r="E1353" s="23"/>
    </row>
    <row r="1354" spans="1:5" x14ac:dyDescent="0.2">
      <c r="A1354" s="23"/>
      <c r="B1354" s="78"/>
      <c r="C1354" s="23"/>
      <c r="D1354" s="23"/>
      <c r="E1354" s="23"/>
    </row>
    <row r="1355" spans="1:5" x14ac:dyDescent="0.2">
      <c r="A1355" s="23"/>
      <c r="B1355" s="78"/>
      <c r="C1355" s="23"/>
      <c r="D1355" s="23"/>
      <c r="E1355" s="23"/>
    </row>
    <row r="1356" spans="1:5" x14ac:dyDescent="0.2">
      <c r="A1356" s="23"/>
      <c r="B1356" s="78"/>
      <c r="C1356" s="23"/>
      <c r="D1356" s="23"/>
      <c r="E1356" s="23"/>
    </row>
    <row r="1357" spans="1:5" x14ac:dyDescent="0.2">
      <c r="A1357" s="23"/>
      <c r="B1357" s="78"/>
      <c r="C1357" s="23"/>
      <c r="D1357" s="23"/>
      <c r="E1357" s="23"/>
    </row>
    <row r="1358" spans="1:5" x14ac:dyDescent="0.2">
      <c r="A1358" s="23"/>
      <c r="B1358" s="78"/>
      <c r="C1358" s="23"/>
      <c r="D1358" s="23"/>
      <c r="E1358" s="23"/>
    </row>
    <row r="1359" spans="1:5" x14ac:dyDescent="0.2">
      <c r="A1359" s="23"/>
      <c r="B1359" s="78"/>
      <c r="C1359" s="23"/>
      <c r="D1359" s="23"/>
      <c r="E1359" s="23"/>
    </row>
    <row r="1360" spans="1:5" x14ac:dyDescent="0.2">
      <c r="A1360" s="23"/>
      <c r="B1360" s="78"/>
      <c r="C1360" s="23"/>
      <c r="D1360" s="23"/>
      <c r="E1360" s="23"/>
    </row>
    <row r="1361" spans="1:5" x14ac:dyDescent="0.2">
      <c r="A1361" s="23"/>
      <c r="B1361" s="78"/>
      <c r="C1361" s="23"/>
      <c r="D1361" s="23"/>
      <c r="E1361" s="23"/>
    </row>
    <row r="1362" spans="1:5" x14ac:dyDescent="0.2">
      <c r="A1362" s="23"/>
      <c r="B1362" s="78"/>
      <c r="C1362" s="23"/>
      <c r="D1362" s="23"/>
      <c r="E1362" s="23"/>
    </row>
    <row r="1363" spans="1:5" x14ac:dyDescent="0.2">
      <c r="A1363" s="23"/>
      <c r="B1363" s="78"/>
      <c r="C1363" s="23"/>
      <c r="D1363" s="23"/>
      <c r="E1363" s="23"/>
    </row>
    <row r="1364" spans="1:5" x14ac:dyDescent="0.2">
      <c r="A1364" s="23"/>
      <c r="B1364" s="78"/>
      <c r="C1364" s="23"/>
      <c r="D1364" s="23"/>
      <c r="E1364" s="23"/>
    </row>
    <row r="1365" spans="1:5" x14ac:dyDescent="0.2">
      <c r="A1365" s="23"/>
      <c r="B1365" s="78"/>
      <c r="C1365" s="23"/>
      <c r="D1365" s="23"/>
      <c r="E1365" s="23"/>
    </row>
    <row r="1366" spans="1:5" x14ac:dyDescent="0.2">
      <c r="A1366" s="23"/>
      <c r="B1366" s="78"/>
      <c r="C1366" s="23"/>
      <c r="D1366" s="23"/>
      <c r="E1366" s="23"/>
    </row>
    <row r="1367" spans="1:5" x14ac:dyDescent="0.2">
      <c r="A1367" s="23"/>
      <c r="B1367" s="78"/>
      <c r="C1367" s="23"/>
      <c r="D1367" s="23"/>
      <c r="E1367" s="23"/>
    </row>
    <row r="1368" spans="1:5" x14ac:dyDescent="0.2">
      <c r="A1368" s="23"/>
      <c r="B1368" s="78"/>
      <c r="C1368" s="23"/>
      <c r="D1368" s="23"/>
      <c r="E1368" s="23"/>
    </row>
    <row r="1369" spans="1:5" x14ac:dyDescent="0.2">
      <c r="A1369" s="23"/>
      <c r="B1369" s="78"/>
      <c r="C1369" s="23"/>
      <c r="D1369" s="23"/>
      <c r="E1369" s="23"/>
    </row>
    <row r="1370" spans="1:5" x14ac:dyDescent="0.2">
      <c r="A1370" s="23"/>
      <c r="B1370" s="78"/>
      <c r="C1370" s="23"/>
      <c r="D1370" s="23"/>
      <c r="E1370" s="23"/>
    </row>
    <row r="1371" spans="1:5" x14ac:dyDescent="0.2">
      <c r="A1371" s="23"/>
      <c r="B1371" s="78"/>
      <c r="C1371" s="23"/>
      <c r="D1371" s="23"/>
      <c r="E1371" s="23"/>
    </row>
    <row r="1372" spans="1:5" x14ac:dyDescent="0.2">
      <c r="A1372" s="23"/>
      <c r="B1372" s="78"/>
      <c r="C1372" s="23"/>
      <c r="D1372" s="23"/>
      <c r="E1372" s="23"/>
    </row>
    <row r="1373" spans="1:5" x14ac:dyDescent="0.2">
      <c r="A1373" s="23"/>
      <c r="B1373" s="78"/>
      <c r="C1373" s="23"/>
      <c r="D1373" s="23"/>
      <c r="E1373" s="23"/>
    </row>
    <row r="1374" spans="1:5" x14ac:dyDescent="0.2">
      <c r="A1374" s="23"/>
      <c r="B1374" s="78"/>
      <c r="C1374" s="23"/>
      <c r="D1374" s="23"/>
      <c r="E1374" s="23"/>
    </row>
    <row r="1375" spans="1:5" x14ac:dyDescent="0.2">
      <c r="A1375" s="23"/>
      <c r="B1375" s="78"/>
      <c r="C1375" s="23"/>
      <c r="D1375" s="23"/>
      <c r="E1375" s="23"/>
    </row>
    <row r="1376" spans="1:5" x14ac:dyDescent="0.2">
      <c r="A1376" s="23"/>
      <c r="B1376" s="78"/>
      <c r="C1376" s="23"/>
      <c r="D1376" s="23"/>
      <c r="E1376" s="23"/>
    </row>
    <row r="1377" spans="1:5" x14ac:dyDescent="0.2">
      <c r="A1377" s="23"/>
      <c r="B1377" s="78"/>
      <c r="C1377" s="23"/>
      <c r="D1377" s="23"/>
      <c r="E1377" s="23"/>
    </row>
    <row r="1378" spans="1:5" x14ac:dyDescent="0.2">
      <c r="A1378" s="23"/>
      <c r="B1378" s="78"/>
      <c r="C1378" s="23"/>
      <c r="D1378" s="23"/>
      <c r="E1378" s="23"/>
    </row>
    <row r="1379" spans="1:5" x14ac:dyDescent="0.2">
      <c r="A1379" s="23"/>
      <c r="B1379" s="78"/>
      <c r="C1379" s="23"/>
      <c r="D1379" s="23"/>
      <c r="E1379" s="23"/>
    </row>
    <row r="1380" spans="1:5" x14ac:dyDescent="0.2">
      <c r="A1380" s="23"/>
      <c r="B1380" s="78"/>
      <c r="C1380" s="23"/>
      <c r="D1380" s="23"/>
      <c r="E1380" s="23"/>
    </row>
    <row r="1381" spans="1:5" x14ac:dyDescent="0.2">
      <c r="A1381" s="23"/>
      <c r="B1381" s="78"/>
      <c r="C1381" s="23"/>
      <c r="D1381" s="23"/>
      <c r="E1381" s="23"/>
    </row>
    <row r="1382" spans="1:5" x14ac:dyDescent="0.2">
      <c r="A1382" s="23"/>
      <c r="B1382" s="78"/>
      <c r="C1382" s="23"/>
      <c r="D1382" s="23"/>
      <c r="E1382" s="23"/>
    </row>
    <row r="1383" spans="1:5" x14ac:dyDescent="0.2">
      <c r="A1383" s="23"/>
      <c r="B1383" s="78"/>
      <c r="C1383" s="23"/>
      <c r="D1383" s="23"/>
      <c r="E1383" s="23"/>
    </row>
    <row r="1384" spans="1:5" x14ac:dyDescent="0.2">
      <c r="A1384" s="23"/>
      <c r="B1384" s="78"/>
      <c r="C1384" s="23"/>
      <c r="D1384" s="23"/>
      <c r="E1384" s="23"/>
    </row>
    <row r="1385" spans="1:5" x14ac:dyDescent="0.2">
      <c r="A1385" s="23"/>
      <c r="B1385" s="78"/>
      <c r="C1385" s="23"/>
      <c r="D1385" s="23"/>
      <c r="E1385" s="23"/>
    </row>
    <row r="1386" spans="1:5" x14ac:dyDescent="0.2">
      <c r="A1386" s="23"/>
      <c r="B1386" s="78"/>
      <c r="C1386" s="23"/>
      <c r="D1386" s="23"/>
      <c r="E1386" s="23"/>
    </row>
    <row r="1387" spans="1:5" x14ac:dyDescent="0.2">
      <c r="A1387" s="23"/>
      <c r="B1387" s="78"/>
      <c r="C1387" s="23"/>
      <c r="D1387" s="23"/>
      <c r="E1387" s="23"/>
    </row>
    <row r="1388" spans="1:5" x14ac:dyDescent="0.2">
      <c r="A1388" s="23"/>
      <c r="B1388" s="78"/>
      <c r="C1388" s="23"/>
      <c r="D1388" s="23"/>
      <c r="E1388" s="23"/>
    </row>
    <row r="1389" spans="1:5" x14ac:dyDescent="0.2">
      <c r="A1389" s="23"/>
      <c r="B1389" s="78"/>
      <c r="C1389" s="23"/>
      <c r="D1389" s="23"/>
      <c r="E1389" s="23"/>
    </row>
    <row r="1390" spans="1:5" x14ac:dyDescent="0.2">
      <c r="A1390" s="23"/>
      <c r="B1390" s="78"/>
      <c r="C1390" s="23"/>
      <c r="D1390" s="23"/>
      <c r="E1390" s="23"/>
    </row>
    <row r="1391" spans="1:5" x14ac:dyDescent="0.2">
      <c r="A1391" s="23"/>
      <c r="B1391" s="78"/>
      <c r="C1391" s="23"/>
      <c r="D1391" s="23"/>
      <c r="E1391" s="23"/>
    </row>
    <row r="1392" spans="1:5" x14ac:dyDescent="0.2">
      <c r="A1392" s="23"/>
      <c r="B1392" s="78"/>
      <c r="C1392" s="23"/>
      <c r="D1392" s="23"/>
      <c r="E1392" s="23"/>
    </row>
    <row r="1393" spans="1:5" x14ac:dyDescent="0.2">
      <c r="A1393" s="23"/>
      <c r="B1393" s="78"/>
      <c r="C1393" s="23"/>
      <c r="D1393" s="23"/>
      <c r="E1393" s="23"/>
    </row>
    <row r="1394" spans="1:5" x14ac:dyDescent="0.2">
      <c r="A1394" s="23"/>
      <c r="B1394" s="78"/>
      <c r="C1394" s="23"/>
      <c r="D1394" s="23"/>
      <c r="E1394" s="23"/>
    </row>
    <row r="1395" spans="1:5" x14ac:dyDescent="0.2">
      <c r="A1395" s="23"/>
      <c r="B1395" s="78"/>
      <c r="C1395" s="23"/>
      <c r="D1395" s="23"/>
      <c r="E1395" s="23"/>
    </row>
    <row r="1396" spans="1:5" x14ac:dyDescent="0.2">
      <c r="A1396" s="23"/>
      <c r="B1396" s="78"/>
      <c r="C1396" s="23"/>
      <c r="D1396" s="23"/>
      <c r="E1396" s="23"/>
    </row>
    <row r="1397" spans="1:5" x14ac:dyDescent="0.2">
      <c r="A1397" s="23"/>
      <c r="B1397" s="78"/>
      <c r="C1397" s="23"/>
      <c r="D1397" s="23"/>
      <c r="E1397" s="23"/>
    </row>
    <row r="1398" spans="1:5" x14ac:dyDescent="0.2">
      <c r="A1398" s="23"/>
      <c r="B1398" s="78"/>
      <c r="C1398" s="23"/>
      <c r="D1398" s="23"/>
      <c r="E1398" s="23"/>
    </row>
    <row r="1399" spans="1:5" x14ac:dyDescent="0.2">
      <c r="A1399" s="23"/>
      <c r="B1399" s="78"/>
      <c r="C1399" s="23"/>
      <c r="D1399" s="23"/>
      <c r="E1399" s="23"/>
    </row>
    <row r="1400" spans="1:5" x14ac:dyDescent="0.2">
      <c r="A1400" s="23"/>
      <c r="B1400" s="78"/>
      <c r="C1400" s="23"/>
      <c r="D1400" s="23"/>
      <c r="E1400" s="23"/>
    </row>
    <row r="1401" spans="1:5" x14ac:dyDescent="0.2">
      <c r="A1401" s="23"/>
      <c r="B1401" s="78"/>
      <c r="C1401" s="23"/>
      <c r="D1401" s="23"/>
      <c r="E1401" s="23"/>
    </row>
    <row r="1402" spans="1:5" x14ac:dyDescent="0.2">
      <c r="A1402" s="23"/>
      <c r="B1402" s="78"/>
      <c r="C1402" s="23"/>
      <c r="D1402" s="23"/>
      <c r="E1402" s="23"/>
    </row>
    <row r="1403" spans="1:5" x14ac:dyDescent="0.2">
      <c r="A1403" s="23"/>
      <c r="B1403" s="78"/>
      <c r="C1403" s="23"/>
      <c r="D1403" s="23"/>
      <c r="E1403" s="23"/>
    </row>
    <row r="1404" spans="1:5" x14ac:dyDescent="0.2">
      <c r="A1404" s="23"/>
      <c r="B1404" s="78"/>
      <c r="C1404" s="23"/>
      <c r="D1404" s="23"/>
      <c r="E1404" s="23"/>
    </row>
    <row r="1405" spans="1:5" x14ac:dyDescent="0.2">
      <c r="A1405" s="23"/>
      <c r="B1405" s="78"/>
      <c r="C1405" s="23"/>
      <c r="D1405" s="23"/>
      <c r="E1405" s="23"/>
    </row>
    <row r="1406" spans="1:5" x14ac:dyDescent="0.2">
      <c r="A1406" s="23"/>
      <c r="B1406" s="78"/>
      <c r="C1406" s="23"/>
      <c r="D1406" s="23"/>
      <c r="E1406" s="23"/>
    </row>
    <row r="1407" spans="1:5" x14ac:dyDescent="0.2">
      <c r="A1407" s="23"/>
      <c r="B1407" s="78"/>
      <c r="C1407" s="23"/>
      <c r="D1407" s="23"/>
      <c r="E1407" s="23"/>
    </row>
    <row r="1408" spans="1:5" x14ac:dyDescent="0.2">
      <c r="A1408" s="23"/>
      <c r="B1408" s="78"/>
      <c r="C1408" s="23"/>
      <c r="D1408" s="23"/>
      <c r="E1408" s="23"/>
    </row>
    <row r="1409" spans="1:5" x14ac:dyDescent="0.2">
      <c r="A1409" s="23"/>
      <c r="B1409" s="78"/>
      <c r="C1409" s="23"/>
      <c r="D1409" s="23"/>
      <c r="E1409" s="23"/>
    </row>
    <row r="1410" spans="1:5" x14ac:dyDescent="0.2">
      <c r="A1410" s="23"/>
      <c r="B1410" s="78"/>
      <c r="C1410" s="23"/>
      <c r="D1410" s="23"/>
      <c r="E1410" s="23"/>
    </row>
    <row r="1411" spans="1:5" x14ac:dyDescent="0.2">
      <c r="A1411" s="23"/>
      <c r="B1411" s="78"/>
      <c r="C1411" s="23"/>
      <c r="D1411" s="23"/>
      <c r="E1411" s="23"/>
    </row>
    <row r="1412" spans="1:5" x14ac:dyDescent="0.2">
      <c r="A1412" s="23"/>
      <c r="B1412" s="78"/>
      <c r="C1412" s="23"/>
      <c r="D1412" s="23"/>
      <c r="E1412" s="23"/>
    </row>
    <row r="1413" spans="1:5" x14ac:dyDescent="0.2">
      <c r="A1413" s="23"/>
      <c r="B1413" s="78"/>
      <c r="C1413" s="23"/>
      <c r="D1413" s="23"/>
      <c r="E1413" s="23"/>
    </row>
    <row r="1414" spans="1:5" x14ac:dyDescent="0.2">
      <c r="A1414" s="23"/>
      <c r="B1414" s="78"/>
      <c r="C1414" s="23"/>
      <c r="D1414" s="23"/>
      <c r="E1414" s="23"/>
    </row>
    <row r="1415" spans="1:5" x14ac:dyDescent="0.2">
      <c r="A1415" s="23"/>
      <c r="B1415" s="78"/>
      <c r="C1415" s="23"/>
      <c r="D1415" s="23"/>
      <c r="E1415" s="23"/>
    </row>
    <row r="1416" spans="1:5" x14ac:dyDescent="0.2">
      <c r="A1416" s="23"/>
      <c r="B1416" s="78"/>
      <c r="C1416" s="23"/>
      <c r="D1416" s="23"/>
      <c r="E1416" s="23"/>
    </row>
    <row r="1417" spans="1:5" x14ac:dyDescent="0.2">
      <c r="A1417" s="23"/>
      <c r="B1417" s="78"/>
      <c r="C1417" s="23"/>
      <c r="D1417" s="23"/>
      <c r="E1417" s="23"/>
    </row>
    <row r="1418" spans="1:5" x14ac:dyDescent="0.2">
      <c r="A1418" s="23"/>
      <c r="B1418" s="78"/>
      <c r="C1418" s="23"/>
      <c r="D1418" s="23"/>
      <c r="E1418" s="23"/>
    </row>
    <row r="1419" spans="1:5" x14ac:dyDescent="0.2">
      <c r="A1419" s="23"/>
      <c r="B1419" s="78"/>
      <c r="C1419" s="23"/>
      <c r="D1419" s="23"/>
      <c r="E1419" s="23"/>
    </row>
    <row r="1420" spans="1:5" x14ac:dyDescent="0.2">
      <c r="A1420" s="23"/>
      <c r="B1420" s="78"/>
      <c r="C1420" s="23"/>
      <c r="D1420" s="23"/>
      <c r="E1420" s="23"/>
    </row>
    <row r="1421" spans="1:5" x14ac:dyDescent="0.2">
      <c r="A1421" s="23"/>
      <c r="B1421" s="78"/>
      <c r="C1421" s="23"/>
      <c r="D1421" s="23"/>
      <c r="E1421" s="23"/>
    </row>
    <row r="1422" spans="1:5" x14ac:dyDescent="0.2">
      <c r="A1422" s="23"/>
      <c r="B1422" s="78"/>
      <c r="C1422" s="23"/>
      <c r="D1422" s="23"/>
      <c r="E1422" s="23"/>
    </row>
    <row r="1423" spans="1:5" x14ac:dyDescent="0.2">
      <c r="A1423" s="23"/>
      <c r="B1423" s="78"/>
      <c r="C1423" s="23"/>
      <c r="D1423" s="23"/>
      <c r="E1423" s="23"/>
    </row>
    <row r="1424" spans="1:5" x14ac:dyDescent="0.2">
      <c r="A1424" s="23"/>
      <c r="B1424" s="78"/>
      <c r="C1424" s="23"/>
      <c r="D1424" s="23"/>
      <c r="E1424" s="23"/>
    </row>
    <row r="1425" spans="1:5" x14ac:dyDescent="0.2">
      <c r="A1425" s="23"/>
      <c r="B1425" s="78"/>
      <c r="C1425" s="23"/>
      <c r="D1425" s="23"/>
      <c r="E1425" s="23"/>
    </row>
    <row r="1426" spans="1:5" x14ac:dyDescent="0.2">
      <c r="A1426" s="23"/>
      <c r="B1426" s="78"/>
      <c r="C1426" s="23"/>
      <c r="D1426" s="23"/>
      <c r="E1426" s="23"/>
    </row>
    <row r="1427" spans="1:5" x14ac:dyDescent="0.2">
      <c r="A1427" s="23"/>
      <c r="B1427" s="78"/>
      <c r="C1427" s="23"/>
      <c r="D1427" s="23"/>
      <c r="E1427" s="23"/>
    </row>
    <row r="1428" spans="1:5" x14ac:dyDescent="0.2">
      <c r="A1428" s="23"/>
      <c r="B1428" s="78"/>
      <c r="C1428" s="23"/>
      <c r="D1428" s="23"/>
      <c r="E1428" s="23"/>
    </row>
    <row r="1429" spans="1:5" x14ac:dyDescent="0.2">
      <c r="A1429" s="23"/>
      <c r="B1429" s="78"/>
      <c r="C1429" s="23"/>
      <c r="D1429" s="23"/>
      <c r="E1429" s="23"/>
    </row>
    <row r="1430" spans="1:5" x14ac:dyDescent="0.2">
      <c r="A1430" s="23"/>
      <c r="B1430" s="78"/>
      <c r="C1430" s="23"/>
      <c r="D1430" s="23"/>
      <c r="E1430" s="23"/>
    </row>
    <row r="1431" spans="1:5" x14ac:dyDescent="0.2">
      <c r="A1431" s="23"/>
      <c r="B1431" s="78"/>
      <c r="C1431" s="23"/>
      <c r="D1431" s="23"/>
      <c r="E1431" s="23"/>
    </row>
    <row r="1432" spans="1:5" x14ac:dyDescent="0.2">
      <c r="A1432" s="23"/>
      <c r="B1432" s="78"/>
      <c r="C1432" s="23"/>
      <c r="D1432" s="23"/>
      <c r="E1432" s="23"/>
    </row>
    <row r="1433" spans="1:5" x14ac:dyDescent="0.2">
      <c r="A1433" s="23"/>
      <c r="B1433" s="78"/>
      <c r="C1433" s="23"/>
      <c r="D1433" s="23"/>
      <c r="E1433" s="23"/>
    </row>
    <row r="1434" spans="1:5" x14ac:dyDescent="0.2">
      <c r="A1434" s="23"/>
      <c r="B1434" s="78"/>
      <c r="C1434" s="23"/>
      <c r="D1434" s="23"/>
      <c r="E1434" s="23"/>
    </row>
    <row r="1435" spans="1:5" x14ac:dyDescent="0.2">
      <c r="A1435" s="23"/>
      <c r="B1435" s="78"/>
      <c r="C1435" s="23"/>
      <c r="D1435" s="23"/>
      <c r="E1435" s="23"/>
    </row>
    <row r="1436" spans="1:5" x14ac:dyDescent="0.2">
      <c r="A1436" s="23"/>
      <c r="B1436" s="78"/>
      <c r="C1436" s="23"/>
      <c r="D1436" s="23"/>
      <c r="E1436" s="23"/>
    </row>
    <row r="1437" spans="1:5" x14ac:dyDescent="0.2">
      <c r="A1437" s="23"/>
      <c r="B1437" s="78"/>
      <c r="C1437" s="23"/>
      <c r="D1437" s="23"/>
      <c r="E1437" s="23"/>
    </row>
    <row r="1438" spans="1:5" x14ac:dyDescent="0.2">
      <c r="A1438" s="23"/>
      <c r="B1438" s="78"/>
      <c r="C1438" s="23"/>
      <c r="D1438" s="23"/>
      <c r="E1438" s="23"/>
    </row>
    <row r="1439" spans="1:5" x14ac:dyDescent="0.2">
      <c r="A1439" s="23"/>
      <c r="B1439" s="78"/>
      <c r="C1439" s="23"/>
      <c r="D1439" s="23"/>
      <c r="E1439" s="23"/>
    </row>
    <row r="1440" spans="1:5" x14ac:dyDescent="0.2">
      <c r="A1440" s="23"/>
      <c r="B1440" s="78"/>
      <c r="C1440" s="23"/>
      <c r="D1440" s="23"/>
      <c r="E1440" s="23"/>
    </row>
    <row r="1441" spans="1:5" x14ac:dyDescent="0.2">
      <c r="A1441" s="23"/>
      <c r="B1441" s="78"/>
      <c r="C1441" s="23"/>
      <c r="D1441" s="23"/>
      <c r="E1441" s="23"/>
    </row>
    <row r="1442" spans="1:5" x14ac:dyDescent="0.2">
      <c r="A1442" s="23"/>
      <c r="B1442" s="78"/>
      <c r="C1442" s="23"/>
      <c r="D1442" s="23"/>
      <c r="E1442" s="23"/>
    </row>
    <row r="1443" spans="1:5" x14ac:dyDescent="0.2">
      <c r="A1443" s="23"/>
      <c r="B1443" s="78"/>
      <c r="C1443" s="23"/>
      <c r="D1443" s="23"/>
      <c r="E1443" s="23"/>
    </row>
    <row r="1444" spans="1:5" x14ac:dyDescent="0.2">
      <c r="A1444" s="23"/>
      <c r="B1444" s="78"/>
      <c r="C1444" s="23"/>
      <c r="D1444" s="23"/>
      <c r="E1444" s="23"/>
    </row>
    <row r="1445" spans="1:5" x14ac:dyDescent="0.2">
      <c r="A1445" s="23"/>
      <c r="B1445" s="78"/>
      <c r="C1445" s="23"/>
      <c r="D1445" s="23"/>
      <c r="E1445" s="23"/>
    </row>
    <row r="1446" spans="1:5" x14ac:dyDescent="0.2">
      <c r="A1446" s="23"/>
      <c r="B1446" s="78"/>
      <c r="C1446" s="23"/>
      <c r="D1446" s="23"/>
      <c r="E1446" s="23"/>
    </row>
    <row r="1447" spans="1:5" x14ac:dyDescent="0.2">
      <c r="A1447" s="23"/>
      <c r="B1447" s="78"/>
      <c r="C1447" s="23"/>
      <c r="D1447" s="23"/>
      <c r="E1447" s="23"/>
    </row>
    <row r="1448" spans="1:5" x14ac:dyDescent="0.2">
      <c r="A1448" s="23"/>
      <c r="B1448" s="78"/>
      <c r="C1448" s="23"/>
      <c r="D1448" s="23"/>
      <c r="E1448" s="23"/>
    </row>
    <row r="1449" spans="1:5" x14ac:dyDescent="0.2">
      <c r="A1449" s="23"/>
      <c r="B1449" s="78"/>
      <c r="C1449" s="23"/>
      <c r="D1449" s="23"/>
      <c r="E1449" s="23"/>
    </row>
    <row r="1450" spans="1:5" x14ac:dyDescent="0.2">
      <c r="A1450" s="23"/>
      <c r="B1450" s="78"/>
      <c r="C1450" s="23"/>
      <c r="D1450" s="23"/>
      <c r="E1450" s="23"/>
    </row>
    <row r="1451" spans="1:5" x14ac:dyDescent="0.2">
      <c r="A1451" s="23"/>
      <c r="B1451" s="78"/>
      <c r="C1451" s="23"/>
      <c r="D1451" s="23"/>
      <c r="E1451" s="23"/>
    </row>
    <row r="1452" spans="1:5" x14ac:dyDescent="0.2">
      <c r="A1452" s="23"/>
      <c r="B1452" s="78"/>
      <c r="C1452" s="23"/>
      <c r="D1452" s="23"/>
      <c r="E1452" s="23"/>
    </row>
    <row r="1453" spans="1:5" x14ac:dyDescent="0.2">
      <c r="A1453" s="23"/>
      <c r="B1453" s="78"/>
      <c r="C1453" s="23"/>
      <c r="D1453" s="23"/>
      <c r="E1453" s="23"/>
    </row>
    <row r="1454" spans="1:5" x14ac:dyDescent="0.2">
      <c r="A1454" s="23"/>
      <c r="B1454" s="78"/>
      <c r="C1454" s="23"/>
      <c r="D1454" s="23"/>
      <c r="E1454" s="23"/>
    </row>
    <row r="1455" spans="1:5" x14ac:dyDescent="0.2">
      <c r="A1455" s="23"/>
      <c r="B1455" s="78"/>
      <c r="C1455" s="23"/>
      <c r="D1455" s="23"/>
      <c r="E1455" s="23"/>
    </row>
    <row r="1456" spans="1:5" x14ac:dyDescent="0.2">
      <c r="A1456" s="23"/>
      <c r="B1456" s="78"/>
      <c r="C1456" s="23"/>
      <c r="D1456" s="23"/>
      <c r="E1456" s="23"/>
    </row>
    <row r="1457" spans="1:5" x14ac:dyDescent="0.2">
      <c r="A1457" s="23"/>
      <c r="B1457" s="78"/>
      <c r="C1457" s="23"/>
      <c r="D1457" s="23"/>
      <c r="E1457" s="23"/>
    </row>
    <row r="1458" spans="1:5" x14ac:dyDescent="0.2">
      <c r="A1458" s="23"/>
      <c r="B1458" s="78"/>
      <c r="C1458" s="23"/>
      <c r="D1458" s="23"/>
      <c r="E1458" s="23"/>
    </row>
    <row r="1459" spans="1:5" x14ac:dyDescent="0.2">
      <c r="A1459" s="23"/>
      <c r="B1459" s="78"/>
      <c r="C1459" s="23"/>
      <c r="D1459" s="23"/>
      <c r="E1459" s="23"/>
    </row>
    <row r="1460" spans="1:5" x14ac:dyDescent="0.2">
      <c r="A1460" s="23"/>
      <c r="B1460" s="78"/>
      <c r="C1460" s="23"/>
      <c r="D1460" s="23"/>
      <c r="E1460" s="23"/>
    </row>
    <row r="1461" spans="1:5" x14ac:dyDescent="0.2">
      <c r="A1461" s="23"/>
      <c r="B1461" s="78"/>
      <c r="C1461" s="23"/>
      <c r="D1461" s="23"/>
      <c r="E1461" s="23"/>
    </row>
    <row r="1462" spans="1:5" x14ac:dyDescent="0.2">
      <c r="A1462" s="23"/>
      <c r="B1462" s="78"/>
      <c r="C1462" s="23"/>
      <c r="D1462" s="23"/>
      <c r="E1462" s="23"/>
    </row>
    <row r="1463" spans="1:5" x14ac:dyDescent="0.2">
      <c r="A1463" s="23"/>
      <c r="B1463" s="78"/>
      <c r="C1463" s="23"/>
      <c r="D1463" s="23"/>
      <c r="E1463" s="23"/>
    </row>
    <row r="1464" spans="1:5" x14ac:dyDescent="0.2">
      <c r="A1464" s="23"/>
      <c r="B1464" s="78"/>
      <c r="C1464" s="23"/>
      <c r="D1464" s="23"/>
      <c r="E1464" s="23"/>
    </row>
    <row r="1465" spans="1:5" x14ac:dyDescent="0.2">
      <c r="A1465" s="23"/>
      <c r="B1465" s="78"/>
      <c r="C1465" s="23"/>
      <c r="D1465" s="23"/>
      <c r="E1465" s="23"/>
    </row>
    <row r="1466" spans="1:5" x14ac:dyDescent="0.2">
      <c r="A1466" s="23"/>
      <c r="B1466" s="78"/>
      <c r="C1466" s="23"/>
      <c r="D1466" s="23"/>
      <c r="E1466" s="23"/>
    </row>
    <row r="1467" spans="1:5" x14ac:dyDescent="0.2">
      <c r="A1467" s="23"/>
      <c r="B1467" s="78"/>
      <c r="C1467" s="23"/>
      <c r="D1467" s="23"/>
      <c r="E1467" s="23"/>
    </row>
    <row r="1468" spans="1:5" x14ac:dyDescent="0.2">
      <c r="A1468" s="23"/>
      <c r="B1468" s="78"/>
      <c r="C1468" s="23"/>
      <c r="D1468" s="23"/>
      <c r="E1468" s="23"/>
    </row>
    <row r="1469" spans="1:5" x14ac:dyDescent="0.2">
      <c r="A1469" s="23"/>
      <c r="B1469" s="78"/>
      <c r="C1469" s="23"/>
      <c r="D1469" s="23"/>
      <c r="E1469" s="23"/>
    </row>
    <row r="1470" spans="1:5" x14ac:dyDescent="0.2">
      <c r="A1470" s="23"/>
      <c r="B1470" s="78"/>
      <c r="C1470" s="23"/>
      <c r="D1470" s="23"/>
      <c r="E1470" s="23"/>
    </row>
    <row r="1471" spans="1:5" x14ac:dyDescent="0.2">
      <c r="A1471" s="23"/>
      <c r="B1471" s="78"/>
      <c r="C1471" s="23"/>
      <c r="D1471" s="23"/>
      <c r="E1471" s="23"/>
    </row>
    <row r="1472" spans="1:5" x14ac:dyDescent="0.2">
      <c r="A1472" s="23"/>
      <c r="B1472" s="78"/>
      <c r="C1472" s="23"/>
      <c r="D1472" s="23"/>
      <c r="E1472" s="23"/>
    </row>
    <row r="1473" spans="1:5" x14ac:dyDescent="0.2">
      <c r="A1473" s="23"/>
      <c r="B1473" s="78"/>
      <c r="C1473" s="23"/>
      <c r="D1473" s="23"/>
      <c r="E1473" s="23"/>
    </row>
    <row r="1474" spans="1:5" x14ac:dyDescent="0.2">
      <c r="A1474" s="23"/>
      <c r="B1474" s="78"/>
      <c r="C1474" s="23"/>
      <c r="D1474" s="23"/>
      <c r="E1474" s="23"/>
    </row>
    <row r="1475" spans="1:5" x14ac:dyDescent="0.2">
      <c r="A1475" s="23"/>
      <c r="B1475" s="78"/>
      <c r="C1475" s="23"/>
      <c r="D1475" s="23"/>
      <c r="E1475" s="23"/>
    </row>
    <row r="1476" spans="1:5" x14ac:dyDescent="0.2">
      <c r="A1476" s="23"/>
      <c r="B1476" s="78"/>
      <c r="C1476" s="23"/>
      <c r="D1476" s="23"/>
      <c r="E1476" s="23"/>
    </row>
    <row r="1477" spans="1:5" x14ac:dyDescent="0.2">
      <c r="A1477" s="23"/>
      <c r="B1477" s="78"/>
      <c r="C1477" s="23"/>
      <c r="D1477" s="23"/>
      <c r="E1477" s="23"/>
    </row>
    <row r="1478" spans="1:5" x14ac:dyDescent="0.2">
      <c r="A1478" s="23"/>
      <c r="B1478" s="78"/>
      <c r="C1478" s="23"/>
      <c r="D1478" s="23"/>
      <c r="E1478" s="23"/>
    </row>
    <row r="1479" spans="1:5" x14ac:dyDescent="0.2">
      <c r="A1479" s="23"/>
      <c r="B1479" s="78"/>
      <c r="C1479" s="23"/>
      <c r="D1479" s="23"/>
      <c r="E1479" s="23"/>
    </row>
    <row r="1480" spans="1:5" x14ac:dyDescent="0.2">
      <c r="A1480" s="23"/>
      <c r="B1480" s="78"/>
      <c r="C1480" s="23"/>
      <c r="D1480" s="23"/>
      <c r="E1480" s="23"/>
    </row>
    <row r="1481" spans="1:5" x14ac:dyDescent="0.2">
      <c r="A1481" s="23"/>
      <c r="B1481" s="78"/>
      <c r="C1481" s="23"/>
      <c r="D1481" s="23"/>
      <c r="E1481" s="23"/>
    </row>
    <row r="1482" spans="1:5" x14ac:dyDescent="0.2">
      <c r="A1482" s="23"/>
      <c r="B1482" s="78"/>
      <c r="C1482" s="23"/>
      <c r="D1482" s="23"/>
      <c r="E1482" s="23"/>
    </row>
    <row r="1483" spans="1:5" x14ac:dyDescent="0.2">
      <c r="A1483" s="23"/>
      <c r="B1483" s="78"/>
      <c r="C1483" s="23"/>
      <c r="D1483" s="23"/>
      <c r="E1483" s="23"/>
    </row>
    <row r="1484" spans="1:5" x14ac:dyDescent="0.2">
      <c r="A1484" s="23"/>
      <c r="B1484" s="78"/>
      <c r="C1484" s="23"/>
      <c r="D1484" s="23"/>
      <c r="E1484" s="23"/>
    </row>
    <row r="1485" spans="1:5" x14ac:dyDescent="0.2">
      <c r="A1485" s="23"/>
      <c r="B1485" s="78"/>
      <c r="C1485" s="23"/>
      <c r="D1485" s="23"/>
      <c r="E1485" s="23"/>
    </row>
    <row r="1486" spans="1:5" x14ac:dyDescent="0.2">
      <c r="A1486" s="23"/>
      <c r="B1486" s="78"/>
      <c r="C1486" s="23"/>
      <c r="D1486" s="23"/>
      <c r="E1486" s="23"/>
    </row>
    <row r="1487" spans="1:5" x14ac:dyDescent="0.2">
      <c r="A1487" s="23"/>
      <c r="B1487" s="78"/>
      <c r="C1487" s="23"/>
      <c r="D1487" s="23"/>
      <c r="E1487" s="23"/>
    </row>
    <row r="1488" spans="1:5" x14ac:dyDescent="0.2">
      <c r="A1488" s="23"/>
      <c r="B1488" s="78"/>
      <c r="C1488" s="23"/>
      <c r="D1488" s="23"/>
      <c r="E1488" s="23"/>
    </row>
    <row r="1489" spans="1:5" x14ac:dyDescent="0.2">
      <c r="A1489" s="23"/>
      <c r="B1489" s="78"/>
      <c r="C1489" s="23"/>
      <c r="D1489" s="23"/>
      <c r="E1489" s="23"/>
    </row>
    <row r="1490" spans="1:5" x14ac:dyDescent="0.2">
      <c r="A1490" s="23"/>
      <c r="B1490" s="78"/>
      <c r="C1490" s="23"/>
      <c r="D1490" s="23"/>
      <c r="E1490" s="23"/>
    </row>
    <row r="1491" spans="1:5" x14ac:dyDescent="0.2">
      <c r="A1491" s="23"/>
      <c r="B1491" s="78"/>
      <c r="C1491" s="23"/>
      <c r="D1491" s="23"/>
      <c r="E1491" s="23"/>
    </row>
    <row r="1492" spans="1:5" x14ac:dyDescent="0.2">
      <c r="A1492" s="23"/>
      <c r="B1492" s="78"/>
      <c r="C1492" s="23"/>
      <c r="D1492" s="23"/>
      <c r="E1492" s="23"/>
    </row>
    <row r="1493" spans="1:5" x14ac:dyDescent="0.2">
      <c r="A1493" s="23"/>
      <c r="B1493" s="78"/>
      <c r="C1493" s="23"/>
      <c r="D1493" s="23"/>
      <c r="E1493" s="23"/>
    </row>
    <row r="1494" spans="1:5" x14ac:dyDescent="0.2">
      <c r="A1494" s="23"/>
      <c r="B1494" s="78"/>
      <c r="C1494" s="23"/>
      <c r="D1494" s="23"/>
      <c r="E1494" s="23"/>
    </row>
    <row r="1495" spans="1:5" x14ac:dyDescent="0.2">
      <c r="A1495" s="23"/>
      <c r="B1495" s="78"/>
      <c r="C1495" s="23"/>
      <c r="D1495" s="23"/>
      <c r="E1495" s="23"/>
    </row>
    <row r="1496" spans="1:5" x14ac:dyDescent="0.2">
      <c r="A1496" s="23"/>
      <c r="B1496" s="78"/>
      <c r="C1496" s="23"/>
      <c r="D1496" s="23"/>
      <c r="E1496" s="23"/>
    </row>
    <row r="1497" spans="1:5" x14ac:dyDescent="0.2">
      <c r="A1497" s="23"/>
      <c r="B1497" s="78"/>
      <c r="C1497" s="23"/>
      <c r="D1497" s="23"/>
      <c r="E1497" s="23"/>
    </row>
    <row r="1498" spans="1:5" x14ac:dyDescent="0.2">
      <c r="A1498" s="23"/>
      <c r="B1498" s="78"/>
      <c r="C1498" s="23"/>
      <c r="D1498" s="23"/>
      <c r="E1498" s="23"/>
    </row>
    <row r="1499" spans="1:5" x14ac:dyDescent="0.2">
      <c r="A1499" s="23"/>
      <c r="B1499" s="78"/>
      <c r="C1499" s="23"/>
      <c r="D1499" s="23"/>
      <c r="E1499" s="23"/>
    </row>
    <row r="1500" spans="1:5" x14ac:dyDescent="0.2">
      <c r="A1500" s="23"/>
      <c r="B1500" s="78"/>
      <c r="C1500" s="23"/>
      <c r="D1500" s="23"/>
      <c r="E1500" s="23"/>
    </row>
    <row r="1501" spans="1:5" x14ac:dyDescent="0.2">
      <c r="A1501" s="23"/>
      <c r="B1501" s="78"/>
      <c r="C1501" s="23"/>
      <c r="D1501" s="23"/>
      <c r="E1501" s="23"/>
    </row>
    <row r="1502" spans="1:5" x14ac:dyDescent="0.2">
      <c r="A1502" s="23"/>
      <c r="B1502" s="78"/>
      <c r="C1502" s="23"/>
      <c r="D1502" s="23"/>
      <c r="E1502" s="23"/>
    </row>
    <row r="1503" spans="1:5" x14ac:dyDescent="0.2">
      <c r="A1503" s="23"/>
      <c r="B1503" s="78"/>
      <c r="C1503" s="23"/>
      <c r="D1503" s="23"/>
      <c r="E1503" s="23"/>
    </row>
    <row r="1504" spans="1:5" x14ac:dyDescent="0.2">
      <c r="A1504" s="23"/>
      <c r="B1504" s="78"/>
      <c r="C1504" s="23"/>
      <c r="D1504" s="23"/>
      <c r="E1504" s="23"/>
    </row>
    <row r="1505" spans="1:5" x14ac:dyDescent="0.2">
      <c r="A1505" s="23"/>
      <c r="B1505" s="78"/>
      <c r="C1505" s="23"/>
      <c r="D1505" s="23"/>
      <c r="E1505" s="23"/>
    </row>
    <row r="1506" spans="1:5" x14ac:dyDescent="0.2">
      <c r="A1506" s="23"/>
      <c r="B1506" s="78"/>
      <c r="C1506" s="23"/>
      <c r="D1506" s="23"/>
      <c r="E1506" s="23"/>
    </row>
    <row r="1507" spans="1:5" x14ac:dyDescent="0.2">
      <c r="A1507" s="23"/>
      <c r="B1507" s="78"/>
      <c r="C1507" s="23"/>
      <c r="D1507" s="23"/>
      <c r="E1507" s="23"/>
    </row>
    <row r="1508" spans="1:5" x14ac:dyDescent="0.2">
      <c r="A1508" s="23"/>
      <c r="B1508" s="78"/>
      <c r="C1508" s="23"/>
      <c r="D1508" s="23"/>
      <c r="E1508" s="23"/>
    </row>
    <row r="1509" spans="1:5" x14ac:dyDescent="0.2">
      <c r="A1509" s="23"/>
      <c r="B1509" s="78"/>
      <c r="C1509" s="23"/>
      <c r="D1509" s="23"/>
      <c r="E1509" s="23"/>
    </row>
    <row r="1510" spans="1:5" x14ac:dyDescent="0.2">
      <c r="A1510" s="23"/>
      <c r="B1510" s="78"/>
      <c r="C1510" s="23"/>
      <c r="D1510" s="23"/>
      <c r="E1510" s="23"/>
    </row>
    <row r="1511" spans="1:5" x14ac:dyDescent="0.2">
      <c r="A1511" s="23"/>
      <c r="B1511" s="78"/>
      <c r="C1511" s="23"/>
      <c r="D1511" s="23"/>
      <c r="E1511" s="23"/>
    </row>
    <row r="1512" spans="1:5" x14ac:dyDescent="0.2">
      <c r="A1512" s="23"/>
      <c r="B1512" s="78"/>
      <c r="C1512" s="23"/>
      <c r="D1512" s="23"/>
      <c r="E1512" s="23"/>
    </row>
    <row r="1513" spans="1:5" x14ac:dyDescent="0.2">
      <c r="A1513" s="23"/>
      <c r="B1513" s="78"/>
      <c r="C1513" s="23"/>
      <c r="D1513" s="23"/>
      <c r="E1513" s="23"/>
    </row>
    <row r="1514" spans="1:5" x14ac:dyDescent="0.2">
      <c r="A1514" s="23"/>
      <c r="B1514" s="78"/>
      <c r="C1514" s="23"/>
      <c r="D1514" s="23"/>
      <c r="E1514" s="23"/>
    </row>
    <row r="1515" spans="1:5" x14ac:dyDescent="0.2">
      <c r="A1515" s="23"/>
      <c r="B1515" s="78"/>
      <c r="C1515" s="23"/>
      <c r="D1515" s="23"/>
      <c r="E1515" s="23"/>
    </row>
    <row r="1516" spans="1:5" x14ac:dyDescent="0.2">
      <c r="A1516" s="23"/>
      <c r="B1516" s="78"/>
      <c r="C1516" s="23"/>
      <c r="D1516" s="23"/>
      <c r="E1516" s="23"/>
    </row>
    <row r="1517" spans="1:5" x14ac:dyDescent="0.2">
      <c r="A1517" s="23"/>
      <c r="B1517" s="78"/>
      <c r="C1517" s="23"/>
      <c r="D1517" s="23"/>
      <c r="E1517" s="23"/>
    </row>
    <row r="1518" spans="1:5" x14ac:dyDescent="0.2">
      <c r="A1518" s="23"/>
      <c r="B1518" s="78"/>
      <c r="C1518" s="23"/>
      <c r="D1518" s="23"/>
      <c r="E1518" s="23"/>
    </row>
    <row r="1519" spans="1:5" x14ac:dyDescent="0.2">
      <c r="A1519" s="23"/>
      <c r="B1519" s="78"/>
      <c r="C1519" s="23"/>
      <c r="D1519" s="23"/>
      <c r="E1519" s="23"/>
    </row>
    <row r="1520" spans="1:5" x14ac:dyDescent="0.2">
      <c r="A1520" s="23"/>
      <c r="B1520" s="78"/>
      <c r="C1520" s="23"/>
      <c r="D1520" s="23"/>
      <c r="E1520" s="23"/>
    </row>
    <row r="1521" spans="1:5" x14ac:dyDescent="0.2">
      <c r="A1521" s="23"/>
      <c r="B1521" s="78"/>
      <c r="C1521" s="23"/>
      <c r="D1521" s="23"/>
      <c r="E1521" s="23"/>
    </row>
    <row r="1522" spans="1:5" x14ac:dyDescent="0.2">
      <c r="A1522" s="23"/>
      <c r="B1522" s="78"/>
      <c r="C1522" s="23"/>
      <c r="D1522" s="23"/>
      <c r="E1522" s="23"/>
    </row>
    <row r="1523" spans="1:5" x14ac:dyDescent="0.2">
      <c r="A1523" s="23"/>
      <c r="B1523" s="78"/>
      <c r="C1523" s="23"/>
      <c r="D1523" s="23"/>
      <c r="E1523" s="23"/>
    </row>
    <row r="1524" spans="1:5" x14ac:dyDescent="0.2">
      <c r="A1524" s="23"/>
      <c r="B1524" s="78"/>
      <c r="C1524" s="23"/>
      <c r="D1524" s="23"/>
      <c r="E1524" s="23"/>
    </row>
    <row r="1525" spans="1:5" x14ac:dyDescent="0.2">
      <c r="A1525" s="23"/>
      <c r="B1525" s="78"/>
      <c r="C1525" s="23"/>
      <c r="D1525" s="23"/>
      <c r="E1525" s="23"/>
    </row>
    <row r="1526" spans="1:5" x14ac:dyDescent="0.2">
      <c r="A1526" s="23"/>
      <c r="B1526" s="78"/>
      <c r="C1526" s="23"/>
      <c r="D1526" s="23"/>
      <c r="E1526" s="23"/>
    </row>
    <row r="1527" spans="1:5" x14ac:dyDescent="0.2">
      <c r="A1527" s="23"/>
      <c r="B1527" s="78"/>
      <c r="C1527" s="23"/>
      <c r="D1527" s="23"/>
      <c r="E1527" s="23"/>
    </row>
    <row r="1528" spans="1:5" x14ac:dyDescent="0.2">
      <c r="A1528" s="23"/>
      <c r="B1528" s="78"/>
      <c r="C1528" s="23"/>
      <c r="D1528" s="23"/>
      <c r="E1528" s="23"/>
    </row>
    <row r="1529" spans="1:5" x14ac:dyDescent="0.2">
      <c r="A1529" s="23"/>
      <c r="B1529" s="78"/>
      <c r="C1529" s="23"/>
      <c r="D1529" s="23"/>
      <c r="E1529" s="23"/>
    </row>
    <row r="1530" spans="1:5" x14ac:dyDescent="0.2">
      <c r="A1530" s="23"/>
      <c r="B1530" s="78"/>
      <c r="C1530" s="23"/>
      <c r="D1530" s="23"/>
      <c r="E1530" s="23"/>
    </row>
    <row r="1531" spans="1:5" x14ac:dyDescent="0.2">
      <c r="A1531" s="23"/>
      <c r="B1531" s="78"/>
      <c r="C1531" s="23"/>
      <c r="D1531" s="23"/>
      <c r="E1531" s="23"/>
    </row>
    <row r="1532" spans="1:5" x14ac:dyDescent="0.2">
      <c r="A1532" s="23"/>
      <c r="B1532" s="78"/>
      <c r="C1532" s="23"/>
      <c r="D1532" s="23"/>
      <c r="E1532" s="23"/>
    </row>
    <row r="1533" spans="1:5" x14ac:dyDescent="0.2">
      <c r="A1533" s="23"/>
      <c r="B1533" s="78"/>
      <c r="C1533" s="23"/>
      <c r="D1533" s="23"/>
      <c r="E1533" s="23"/>
    </row>
    <row r="1534" spans="1:5" x14ac:dyDescent="0.2">
      <c r="A1534" s="23"/>
      <c r="B1534" s="78"/>
      <c r="C1534" s="23"/>
      <c r="D1534" s="23"/>
      <c r="E1534" s="23"/>
    </row>
    <row r="1535" spans="1:5" x14ac:dyDescent="0.2">
      <c r="A1535" s="23"/>
      <c r="B1535" s="78"/>
      <c r="C1535" s="23"/>
      <c r="D1535" s="23"/>
      <c r="E1535" s="23"/>
    </row>
    <row r="1536" spans="1:5" x14ac:dyDescent="0.2">
      <c r="A1536" s="23"/>
      <c r="B1536" s="78"/>
      <c r="C1536" s="23"/>
      <c r="D1536" s="23"/>
      <c r="E1536" s="23"/>
    </row>
    <row r="1537" spans="1:5" x14ac:dyDescent="0.2">
      <c r="A1537" s="23"/>
      <c r="B1537" s="78"/>
      <c r="C1537" s="23"/>
      <c r="D1537" s="23"/>
      <c r="E1537" s="23"/>
    </row>
    <row r="1538" spans="1:5" x14ac:dyDescent="0.2">
      <c r="A1538" s="23"/>
      <c r="B1538" s="78"/>
      <c r="C1538" s="23"/>
      <c r="D1538" s="23"/>
      <c r="E1538" s="23"/>
    </row>
    <row r="1539" spans="1:5" x14ac:dyDescent="0.2">
      <c r="A1539" s="23"/>
      <c r="B1539" s="78"/>
      <c r="C1539" s="23"/>
      <c r="D1539" s="23"/>
      <c r="E1539" s="23"/>
    </row>
    <row r="1540" spans="1:5" x14ac:dyDescent="0.2">
      <c r="A1540" s="23"/>
      <c r="B1540" s="78"/>
      <c r="C1540" s="23"/>
      <c r="D1540" s="23"/>
      <c r="E1540" s="23"/>
    </row>
    <row r="1541" spans="1:5" x14ac:dyDescent="0.2">
      <c r="A1541" s="23"/>
      <c r="B1541" s="78"/>
      <c r="C1541" s="23"/>
      <c r="D1541" s="23"/>
      <c r="E1541" s="23"/>
    </row>
    <row r="1542" spans="1:5" x14ac:dyDescent="0.2">
      <c r="A1542" s="23"/>
      <c r="B1542" s="78"/>
      <c r="C1542" s="23"/>
      <c r="D1542" s="23"/>
      <c r="E1542" s="23"/>
    </row>
    <row r="1543" spans="1:5" x14ac:dyDescent="0.2">
      <c r="A1543" s="23"/>
      <c r="B1543" s="78"/>
      <c r="C1543" s="23"/>
      <c r="D1543" s="23"/>
      <c r="E1543" s="23"/>
    </row>
    <row r="1544" spans="1:5" x14ac:dyDescent="0.2">
      <c r="A1544" s="23"/>
      <c r="B1544" s="78"/>
      <c r="C1544" s="23"/>
      <c r="D1544" s="23"/>
      <c r="E1544" s="23"/>
    </row>
    <row r="1545" spans="1:5" x14ac:dyDescent="0.2">
      <c r="A1545" s="23"/>
      <c r="B1545" s="78"/>
      <c r="C1545" s="23"/>
      <c r="D1545" s="23"/>
      <c r="E1545" s="23"/>
    </row>
    <row r="1546" spans="1:5" x14ac:dyDescent="0.2">
      <c r="A1546" s="23"/>
      <c r="B1546" s="78"/>
      <c r="C1546" s="23"/>
      <c r="D1546" s="23"/>
      <c r="E1546" s="23"/>
    </row>
    <row r="1547" spans="1:5" x14ac:dyDescent="0.2">
      <c r="A1547" s="23"/>
      <c r="B1547" s="78"/>
      <c r="C1547" s="23"/>
      <c r="D1547" s="23"/>
      <c r="E1547" s="23"/>
    </row>
    <row r="1548" spans="1:5" x14ac:dyDescent="0.2">
      <c r="A1548" s="23"/>
      <c r="B1548" s="78"/>
      <c r="C1548" s="23"/>
      <c r="D1548" s="23"/>
      <c r="E1548" s="23"/>
    </row>
    <row r="1549" spans="1:5" x14ac:dyDescent="0.2">
      <c r="A1549" s="23"/>
      <c r="B1549" s="78"/>
      <c r="C1549" s="23"/>
      <c r="D1549" s="23"/>
      <c r="E1549" s="23"/>
    </row>
    <row r="1550" spans="1:5" x14ac:dyDescent="0.2">
      <c r="A1550" s="23"/>
      <c r="B1550" s="78"/>
      <c r="C1550" s="23"/>
      <c r="D1550" s="23"/>
      <c r="E1550" s="23"/>
    </row>
    <row r="1551" spans="1:5" x14ac:dyDescent="0.2">
      <c r="A1551" s="23"/>
      <c r="B1551" s="78"/>
      <c r="C1551" s="23"/>
      <c r="D1551" s="23"/>
      <c r="E1551" s="23"/>
    </row>
    <row r="1552" spans="1:5" x14ac:dyDescent="0.2">
      <c r="A1552" s="23"/>
      <c r="B1552" s="78"/>
      <c r="C1552" s="23"/>
      <c r="D1552" s="23"/>
      <c r="E1552" s="23"/>
    </row>
    <row r="1553" spans="1:5" x14ac:dyDescent="0.2">
      <c r="A1553" s="23"/>
      <c r="B1553" s="78"/>
      <c r="C1553" s="23"/>
      <c r="D1553" s="23"/>
      <c r="E1553" s="23"/>
    </row>
    <row r="1554" spans="1:5" x14ac:dyDescent="0.2">
      <c r="A1554" s="23"/>
      <c r="B1554" s="78"/>
      <c r="C1554" s="23"/>
      <c r="D1554" s="23"/>
      <c r="E1554" s="23"/>
    </row>
    <row r="1555" spans="1:5" x14ac:dyDescent="0.2">
      <c r="A1555" s="23"/>
      <c r="B1555" s="78"/>
      <c r="C1555" s="23"/>
      <c r="D1555" s="23"/>
      <c r="E1555" s="23"/>
    </row>
    <row r="1556" spans="1:5" x14ac:dyDescent="0.2">
      <c r="A1556" s="23"/>
      <c r="B1556" s="78"/>
      <c r="C1556" s="23"/>
      <c r="D1556" s="23"/>
      <c r="E1556" s="23"/>
    </row>
    <row r="1557" spans="1:5" x14ac:dyDescent="0.2">
      <c r="A1557" s="23"/>
      <c r="B1557" s="78"/>
      <c r="C1557" s="23"/>
      <c r="D1557" s="23"/>
      <c r="E1557" s="23"/>
    </row>
    <row r="1558" spans="1:5" x14ac:dyDescent="0.2">
      <c r="A1558" s="23"/>
      <c r="B1558" s="78"/>
      <c r="C1558" s="23"/>
      <c r="D1558" s="23"/>
      <c r="E1558" s="23"/>
    </row>
    <row r="1559" spans="1:5" x14ac:dyDescent="0.2">
      <c r="A1559" s="23"/>
      <c r="B1559" s="78"/>
      <c r="C1559" s="23"/>
      <c r="D1559" s="23"/>
      <c r="E1559" s="23"/>
    </row>
    <row r="1560" spans="1:5" x14ac:dyDescent="0.2">
      <c r="A1560" s="23"/>
      <c r="B1560" s="78"/>
      <c r="C1560" s="23"/>
      <c r="D1560" s="23"/>
      <c r="E1560" s="23"/>
    </row>
    <row r="1561" spans="1:5" x14ac:dyDescent="0.2">
      <c r="A1561" s="23"/>
      <c r="B1561" s="78"/>
      <c r="C1561" s="23"/>
      <c r="D1561" s="23"/>
      <c r="E1561" s="23"/>
    </row>
    <row r="1562" spans="1:5" x14ac:dyDescent="0.2">
      <c r="A1562" s="23"/>
      <c r="B1562" s="78"/>
      <c r="C1562" s="23"/>
      <c r="D1562" s="23"/>
      <c r="E1562" s="23"/>
    </row>
    <row r="1563" spans="1:5" x14ac:dyDescent="0.2">
      <c r="A1563" s="23"/>
      <c r="B1563" s="78"/>
      <c r="C1563" s="23"/>
      <c r="D1563" s="23"/>
      <c r="E1563" s="23"/>
    </row>
    <row r="1564" spans="1:5" x14ac:dyDescent="0.2">
      <c r="A1564" s="23"/>
      <c r="B1564" s="78"/>
      <c r="C1564" s="23"/>
      <c r="D1564" s="23"/>
      <c r="E1564" s="23"/>
    </row>
    <row r="1565" spans="1:5" x14ac:dyDescent="0.2">
      <c r="A1565" s="23"/>
      <c r="B1565" s="78"/>
      <c r="C1565" s="23"/>
      <c r="D1565" s="23"/>
      <c r="E1565" s="23"/>
    </row>
    <row r="1566" spans="1:5" x14ac:dyDescent="0.2">
      <c r="A1566" s="23"/>
      <c r="B1566" s="78"/>
      <c r="C1566" s="23"/>
      <c r="D1566" s="23"/>
      <c r="E1566" s="23"/>
    </row>
    <row r="1567" spans="1:5" x14ac:dyDescent="0.2">
      <c r="A1567" s="23"/>
      <c r="B1567" s="78"/>
      <c r="C1567" s="23"/>
      <c r="D1567" s="23"/>
      <c r="E1567" s="23"/>
    </row>
    <row r="1568" spans="1:5" x14ac:dyDescent="0.2">
      <c r="A1568" s="23"/>
      <c r="B1568" s="78"/>
      <c r="C1568" s="23"/>
      <c r="D1568" s="23"/>
      <c r="E1568" s="23"/>
    </row>
    <row r="1569" spans="1:5" x14ac:dyDescent="0.2">
      <c r="A1569" s="23"/>
      <c r="B1569" s="78"/>
      <c r="C1569" s="23"/>
      <c r="D1569" s="23"/>
      <c r="E1569" s="23"/>
    </row>
    <row r="1570" spans="1:5" x14ac:dyDescent="0.2">
      <c r="A1570" s="23"/>
      <c r="B1570" s="78"/>
      <c r="C1570" s="23"/>
      <c r="D1570" s="23"/>
      <c r="E1570" s="23"/>
    </row>
    <row r="1571" spans="1:5" x14ac:dyDescent="0.2">
      <c r="A1571" s="23"/>
      <c r="B1571" s="78"/>
      <c r="C1571" s="23"/>
      <c r="D1571" s="23"/>
      <c r="E1571" s="23"/>
    </row>
    <row r="1572" spans="1:5" x14ac:dyDescent="0.2">
      <c r="A1572" s="23"/>
      <c r="B1572" s="78"/>
      <c r="C1572" s="23"/>
      <c r="D1572" s="23"/>
      <c r="E1572" s="23"/>
    </row>
    <row r="1573" spans="1:5" x14ac:dyDescent="0.2">
      <c r="A1573" s="23"/>
      <c r="B1573" s="78"/>
      <c r="C1573" s="23"/>
      <c r="D1573" s="23"/>
      <c r="E1573" s="23"/>
    </row>
    <row r="1574" spans="1:5" x14ac:dyDescent="0.2">
      <c r="A1574" s="23"/>
      <c r="B1574" s="78"/>
      <c r="C1574" s="23"/>
      <c r="D1574" s="23"/>
      <c r="E1574" s="23"/>
    </row>
    <row r="1575" spans="1:5" x14ac:dyDescent="0.2">
      <c r="A1575" s="23"/>
      <c r="B1575" s="78"/>
      <c r="C1575" s="23"/>
      <c r="D1575" s="23"/>
      <c r="E1575" s="23"/>
    </row>
    <row r="1576" spans="1:5" x14ac:dyDescent="0.2">
      <c r="A1576" s="23"/>
      <c r="B1576" s="78"/>
      <c r="C1576" s="23"/>
      <c r="D1576" s="23"/>
      <c r="E1576" s="23"/>
    </row>
    <row r="1577" spans="1:5" x14ac:dyDescent="0.2">
      <c r="A1577" s="23"/>
      <c r="B1577" s="78"/>
      <c r="C1577" s="23"/>
      <c r="D1577" s="23"/>
      <c r="E1577" s="23"/>
    </row>
    <row r="1578" spans="1:5" x14ac:dyDescent="0.2">
      <c r="A1578" s="23"/>
      <c r="B1578" s="78"/>
      <c r="C1578" s="23"/>
      <c r="D1578" s="23"/>
      <c r="E1578" s="23"/>
    </row>
    <row r="1579" spans="1:5" x14ac:dyDescent="0.2">
      <c r="A1579" s="23"/>
      <c r="B1579" s="78"/>
      <c r="C1579" s="23"/>
      <c r="D1579" s="23"/>
      <c r="E1579" s="23"/>
    </row>
    <row r="1580" spans="1:5" x14ac:dyDescent="0.2">
      <c r="A1580" s="23"/>
      <c r="B1580" s="78"/>
      <c r="C1580" s="23"/>
      <c r="D1580" s="23"/>
      <c r="E1580" s="23"/>
    </row>
    <row r="1581" spans="1:5" x14ac:dyDescent="0.2">
      <c r="A1581" s="23"/>
      <c r="B1581" s="78"/>
      <c r="C1581" s="23"/>
      <c r="D1581" s="23"/>
      <c r="E1581" s="23"/>
    </row>
    <row r="1582" spans="1:5" x14ac:dyDescent="0.2">
      <c r="A1582" s="23"/>
      <c r="B1582" s="78"/>
      <c r="C1582" s="23"/>
      <c r="D1582" s="23"/>
      <c r="E1582" s="23"/>
    </row>
    <row r="1583" spans="1:5" x14ac:dyDescent="0.2">
      <c r="A1583" s="23"/>
      <c r="B1583" s="78"/>
      <c r="C1583" s="23"/>
      <c r="D1583" s="23"/>
      <c r="E1583" s="23"/>
    </row>
    <row r="1584" spans="1:5" x14ac:dyDescent="0.2">
      <c r="A1584" s="23"/>
      <c r="B1584" s="78"/>
      <c r="C1584" s="23"/>
      <c r="D1584" s="23"/>
      <c r="E1584" s="23"/>
    </row>
    <row r="1585" spans="1:5" x14ac:dyDescent="0.2">
      <c r="A1585" s="23"/>
      <c r="B1585" s="78"/>
      <c r="C1585" s="23"/>
      <c r="D1585" s="23"/>
      <c r="E1585" s="23"/>
    </row>
    <row r="1586" spans="1:5" x14ac:dyDescent="0.2">
      <c r="A1586" s="23"/>
      <c r="B1586" s="78"/>
      <c r="C1586" s="23"/>
      <c r="D1586" s="23"/>
      <c r="E1586" s="23"/>
    </row>
    <row r="1587" spans="1:5" x14ac:dyDescent="0.2">
      <c r="A1587" s="23"/>
      <c r="B1587" s="78"/>
      <c r="C1587" s="23"/>
      <c r="D1587" s="23"/>
      <c r="E1587" s="23"/>
    </row>
    <row r="1588" spans="1:5" x14ac:dyDescent="0.2">
      <c r="A1588" s="23"/>
      <c r="B1588" s="78"/>
      <c r="C1588" s="23"/>
      <c r="D1588" s="23"/>
      <c r="E1588" s="23"/>
    </row>
    <row r="1589" spans="1:5" x14ac:dyDescent="0.2">
      <c r="A1589" s="23"/>
      <c r="B1589" s="78"/>
      <c r="C1589" s="23"/>
      <c r="D1589" s="23"/>
      <c r="E1589" s="23"/>
    </row>
    <row r="1590" spans="1:5" x14ac:dyDescent="0.2">
      <c r="A1590" s="23"/>
      <c r="B1590" s="78"/>
      <c r="C1590" s="23"/>
      <c r="D1590" s="23"/>
      <c r="E1590" s="23"/>
    </row>
    <row r="1591" spans="1:5" x14ac:dyDescent="0.2">
      <c r="A1591" s="23"/>
      <c r="B1591" s="78"/>
      <c r="C1591" s="23"/>
      <c r="D1591" s="23"/>
      <c r="E1591" s="23"/>
    </row>
    <row r="1592" spans="1:5" x14ac:dyDescent="0.2">
      <c r="A1592" s="23"/>
      <c r="B1592" s="78"/>
      <c r="C1592" s="23"/>
      <c r="D1592" s="23"/>
      <c r="E1592" s="23"/>
    </row>
    <row r="1593" spans="1:5" x14ac:dyDescent="0.2">
      <c r="A1593" s="23"/>
      <c r="B1593" s="78"/>
      <c r="C1593" s="23"/>
      <c r="D1593" s="23"/>
      <c r="E1593" s="23"/>
    </row>
    <row r="1594" spans="1:5" x14ac:dyDescent="0.2">
      <c r="A1594" s="23"/>
      <c r="B1594" s="78"/>
      <c r="C1594" s="23"/>
      <c r="D1594" s="23"/>
      <c r="E1594" s="23"/>
    </row>
    <row r="1595" spans="1:5" x14ac:dyDescent="0.2">
      <c r="A1595" s="23"/>
      <c r="B1595" s="78"/>
      <c r="C1595" s="23"/>
      <c r="D1595" s="23"/>
      <c r="E1595" s="23"/>
    </row>
    <row r="1596" spans="1:5" x14ac:dyDescent="0.2">
      <c r="A1596" s="23"/>
      <c r="B1596" s="78"/>
      <c r="C1596" s="23"/>
      <c r="D1596" s="23"/>
      <c r="E1596" s="23"/>
    </row>
    <row r="1597" spans="1:5" x14ac:dyDescent="0.2">
      <c r="A1597" s="23"/>
      <c r="B1597" s="78"/>
      <c r="C1597" s="23"/>
      <c r="D1597" s="23"/>
      <c r="E1597" s="23"/>
    </row>
    <row r="1598" spans="1:5" x14ac:dyDescent="0.2">
      <c r="A1598" s="23"/>
      <c r="B1598" s="78"/>
      <c r="C1598" s="23"/>
      <c r="D1598" s="23"/>
      <c r="E1598" s="23"/>
    </row>
    <row r="1599" spans="1:5" x14ac:dyDescent="0.2">
      <c r="A1599" s="23"/>
      <c r="B1599" s="78"/>
      <c r="C1599" s="23"/>
      <c r="D1599" s="23"/>
      <c r="E1599" s="23"/>
    </row>
    <row r="1600" spans="1:5" x14ac:dyDescent="0.2">
      <c r="A1600" s="23"/>
      <c r="B1600" s="78"/>
      <c r="C1600" s="23"/>
      <c r="D1600" s="23"/>
      <c r="E1600" s="23"/>
    </row>
    <row r="1601" spans="1:5" x14ac:dyDescent="0.2">
      <c r="A1601" s="23"/>
      <c r="B1601" s="78"/>
      <c r="C1601" s="23"/>
      <c r="D1601" s="23"/>
      <c r="E1601" s="23"/>
    </row>
    <row r="1602" spans="1:5" x14ac:dyDescent="0.2">
      <c r="A1602" s="23"/>
      <c r="B1602" s="78"/>
      <c r="C1602" s="23"/>
      <c r="D1602" s="23"/>
      <c r="E1602" s="23"/>
    </row>
    <row r="1603" spans="1:5" x14ac:dyDescent="0.2">
      <c r="A1603" s="23"/>
      <c r="B1603" s="78"/>
      <c r="C1603" s="23"/>
      <c r="D1603" s="23"/>
      <c r="E1603" s="23"/>
    </row>
    <row r="1604" spans="1:5" x14ac:dyDescent="0.2">
      <c r="A1604" s="23"/>
      <c r="B1604" s="78"/>
      <c r="C1604" s="23"/>
      <c r="D1604" s="23"/>
      <c r="E1604" s="23"/>
    </row>
    <row r="1605" spans="1:5" x14ac:dyDescent="0.2">
      <c r="A1605" s="23"/>
      <c r="B1605" s="78"/>
      <c r="C1605" s="23"/>
      <c r="D1605" s="23"/>
      <c r="E1605" s="23"/>
    </row>
    <row r="1606" spans="1:5" x14ac:dyDescent="0.2">
      <c r="A1606" s="23"/>
      <c r="B1606" s="78"/>
      <c r="C1606" s="23"/>
      <c r="D1606" s="23"/>
      <c r="E1606" s="23"/>
    </row>
    <row r="1607" spans="1:5" x14ac:dyDescent="0.2">
      <c r="A1607" s="23"/>
      <c r="B1607" s="78"/>
      <c r="C1607" s="23"/>
      <c r="D1607" s="23"/>
      <c r="E1607" s="23"/>
    </row>
    <row r="1608" spans="1:5" x14ac:dyDescent="0.2">
      <c r="A1608" s="23"/>
      <c r="B1608" s="78"/>
      <c r="C1608" s="23"/>
      <c r="D1608" s="23"/>
      <c r="E1608" s="23"/>
    </row>
    <row r="1609" spans="1:5" x14ac:dyDescent="0.2">
      <c r="A1609" s="23"/>
      <c r="B1609" s="78"/>
      <c r="C1609" s="23"/>
      <c r="D1609" s="23"/>
      <c r="E1609" s="23"/>
    </row>
    <row r="1610" spans="1:5" x14ac:dyDescent="0.2">
      <c r="A1610" s="23"/>
      <c r="B1610" s="78"/>
      <c r="C1610" s="23"/>
      <c r="D1610" s="23"/>
      <c r="E1610" s="23"/>
    </row>
    <row r="1611" spans="1:5" x14ac:dyDescent="0.2">
      <c r="A1611" s="23"/>
      <c r="B1611" s="78"/>
      <c r="C1611" s="23"/>
      <c r="D1611" s="23"/>
      <c r="E1611" s="23"/>
    </row>
    <row r="1612" spans="1:5" x14ac:dyDescent="0.2">
      <c r="A1612" s="23"/>
      <c r="B1612" s="78"/>
      <c r="C1612" s="23"/>
      <c r="D1612" s="23"/>
      <c r="E1612" s="23"/>
    </row>
    <row r="1613" spans="1:5" x14ac:dyDescent="0.2">
      <c r="A1613" s="23"/>
      <c r="B1613" s="78"/>
      <c r="C1613" s="23"/>
      <c r="D1613" s="23"/>
      <c r="E1613" s="23"/>
    </row>
    <row r="1614" spans="1:5" x14ac:dyDescent="0.2">
      <c r="A1614" s="23"/>
      <c r="B1614" s="78"/>
      <c r="C1614" s="23"/>
      <c r="D1614" s="23"/>
      <c r="E1614" s="23"/>
    </row>
    <row r="1615" spans="1:5" x14ac:dyDescent="0.2">
      <c r="A1615" s="23"/>
      <c r="B1615" s="78"/>
      <c r="C1615" s="23"/>
      <c r="D1615" s="23"/>
      <c r="E1615" s="23"/>
    </row>
    <row r="1616" spans="1:5" x14ac:dyDescent="0.2">
      <c r="A1616" s="23"/>
      <c r="B1616" s="78"/>
      <c r="C1616" s="23"/>
      <c r="D1616" s="23"/>
      <c r="E1616" s="23"/>
    </row>
    <row r="1617" spans="1:5" x14ac:dyDescent="0.2">
      <c r="A1617" s="23"/>
      <c r="B1617" s="78"/>
      <c r="C1617" s="23"/>
      <c r="D1617" s="23"/>
      <c r="E1617" s="23"/>
    </row>
    <row r="1618" spans="1:5" x14ac:dyDescent="0.2">
      <c r="A1618" s="23"/>
      <c r="B1618" s="78"/>
      <c r="C1618" s="23"/>
      <c r="D1618" s="23"/>
      <c r="E1618" s="23"/>
    </row>
    <row r="1619" spans="1:5" x14ac:dyDescent="0.2">
      <c r="A1619" s="23"/>
      <c r="B1619" s="78"/>
      <c r="C1619" s="23"/>
      <c r="D1619" s="23"/>
      <c r="E1619" s="23"/>
    </row>
    <row r="1620" spans="1:5" x14ac:dyDescent="0.2">
      <c r="A1620" s="23"/>
      <c r="B1620" s="78"/>
      <c r="C1620" s="23"/>
      <c r="D1620" s="23"/>
      <c r="E1620" s="23"/>
    </row>
    <row r="1621" spans="1:5" x14ac:dyDescent="0.2">
      <c r="A1621" s="23"/>
      <c r="B1621" s="78"/>
      <c r="C1621" s="23"/>
      <c r="D1621" s="23"/>
      <c r="E1621" s="23"/>
    </row>
    <row r="1622" spans="1:5" x14ac:dyDescent="0.2">
      <c r="A1622" s="23"/>
      <c r="B1622" s="78"/>
      <c r="C1622" s="23"/>
      <c r="D1622" s="23"/>
      <c r="E1622" s="23"/>
    </row>
    <row r="1623" spans="1:5" x14ac:dyDescent="0.2">
      <c r="A1623" s="23"/>
      <c r="B1623" s="78"/>
      <c r="C1623" s="23"/>
      <c r="D1623" s="23"/>
      <c r="E1623" s="23"/>
    </row>
    <row r="1624" spans="1:5" x14ac:dyDescent="0.2">
      <c r="A1624" s="23"/>
      <c r="B1624" s="78"/>
      <c r="C1624" s="23"/>
      <c r="D1624" s="23"/>
      <c r="E1624" s="23"/>
    </row>
    <row r="1625" spans="1:5" x14ac:dyDescent="0.2">
      <c r="A1625" s="23"/>
      <c r="B1625" s="78"/>
      <c r="C1625" s="23"/>
      <c r="D1625" s="23"/>
      <c r="E1625" s="23"/>
    </row>
    <row r="1626" spans="1:5" x14ac:dyDescent="0.2">
      <c r="A1626" s="23"/>
      <c r="B1626" s="78"/>
      <c r="C1626" s="23"/>
      <c r="D1626" s="23"/>
      <c r="E1626" s="23"/>
    </row>
    <row r="1627" spans="1:5" x14ac:dyDescent="0.2">
      <c r="A1627" s="23"/>
      <c r="B1627" s="78"/>
      <c r="C1627" s="23"/>
      <c r="D1627" s="23"/>
      <c r="E1627" s="23"/>
    </row>
    <row r="1628" spans="1:5" x14ac:dyDescent="0.2">
      <c r="A1628" s="23"/>
      <c r="B1628" s="78"/>
      <c r="C1628" s="23"/>
      <c r="D1628" s="23"/>
      <c r="E1628" s="23"/>
    </row>
    <row r="1629" spans="1:5" x14ac:dyDescent="0.2">
      <c r="A1629" s="23"/>
      <c r="B1629" s="78"/>
      <c r="C1629" s="23"/>
      <c r="D1629" s="23"/>
      <c r="E1629" s="23"/>
    </row>
    <row r="1630" spans="1:5" x14ac:dyDescent="0.2">
      <c r="A1630" s="23"/>
      <c r="B1630" s="78"/>
      <c r="C1630" s="23"/>
      <c r="D1630" s="23"/>
      <c r="E1630" s="23"/>
    </row>
    <row r="1631" spans="1:5" x14ac:dyDescent="0.2">
      <c r="A1631" s="23"/>
      <c r="B1631" s="78"/>
      <c r="C1631" s="23"/>
      <c r="D1631" s="23"/>
      <c r="E1631" s="23"/>
    </row>
    <row r="1632" spans="1:5" x14ac:dyDescent="0.2">
      <c r="A1632" s="23"/>
      <c r="B1632" s="78"/>
      <c r="C1632" s="23"/>
      <c r="D1632" s="23"/>
      <c r="E1632" s="23"/>
    </row>
    <row r="1633" spans="1:5" x14ac:dyDescent="0.2">
      <c r="A1633" s="23"/>
      <c r="B1633" s="78"/>
      <c r="C1633" s="23"/>
      <c r="D1633" s="23"/>
      <c r="E1633" s="23"/>
    </row>
    <row r="1634" spans="1:5" x14ac:dyDescent="0.2">
      <c r="A1634" s="23"/>
      <c r="B1634" s="78"/>
      <c r="C1634" s="23"/>
      <c r="D1634" s="23"/>
      <c r="E1634" s="23"/>
    </row>
    <row r="1635" spans="1:5" x14ac:dyDescent="0.2">
      <c r="A1635" s="23"/>
      <c r="B1635" s="78"/>
      <c r="C1635" s="23"/>
      <c r="D1635" s="23"/>
      <c r="E1635" s="23"/>
    </row>
    <row r="1636" spans="1:5" x14ac:dyDescent="0.2">
      <c r="A1636" s="23"/>
      <c r="B1636" s="78"/>
      <c r="C1636" s="23"/>
      <c r="D1636" s="23"/>
      <c r="E1636" s="23"/>
    </row>
    <row r="1637" spans="1:5" x14ac:dyDescent="0.2">
      <c r="A1637" s="23"/>
      <c r="B1637" s="78"/>
      <c r="C1637" s="23"/>
      <c r="D1637" s="23"/>
      <c r="E1637" s="23"/>
    </row>
    <row r="1638" spans="1:5" x14ac:dyDescent="0.2">
      <c r="A1638" s="23"/>
      <c r="B1638" s="78"/>
      <c r="C1638" s="23"/>
      <c r="D1638" s="23"/>
      <c r="E1638" s="23"/>
    </row>
    <row r="1639" spans="1:5" x14ac:dyDescent="0.2">
      <c r="A1639" s="23"/>
      <c r="B1639" s="78"/>
      <c r="C1639" s="23"/>
      <c r="D1639" s="23"/>
      <c r="E1639" s="23"/>
    </row>
    <row r="1640" spans="1:5" x14ac:dyDescent="0.2">
      <c r="A1640" s="23"/>
      <c r="B1640" s="78"/>
      <c r="C1640" s="23"/>
      <c r="D1640" s="23"/>
      <c r="E1640" s="23"/>
    </row>
    <row r="1641" spans="1:5" x14ac:dyDescent="0.2">
      <c r="A1641" s="23"/>
      <c r="B1641" s="78"/>
      <c r="C1641" s="23"/>
      <c r="D1641" s="23"/>
      <c r="E1641" s="23"/>
    </row>
    <row r="1642" spans="1:5" x14ac:dyDescent="0.2">
      <c r="A1642" s="23"/>
      <c r="B1642" s="78"/>
      <c r="C1642" s="23"/>
      <c r="D1642" s="23"/>
      <c r="E1642" s="23"/>
    </row>
    <row r="1643" spans="1:5" x14ac:dyDescent="0.2">
      <c r="A1643" s="23"/>
      <c r="B1643" s="78"/>
      <c r="C1643" s="23"/>
      <c r="D1643" s="23"/>
      <c r="E1643" s="23"/>
    </row>
    <row r="1644" spans="1:5" x14ac:dyDescent="0.2">
      <c r="A1644" s="23"/>
      <c r="B1644" s="78"/>
      <c r="C1644" s="23"/>
      <c r="D1644" s="23"/>
      <c r="E1644" s="23"/>
    </row>
    <row r="1645" spans="1:5" x14ac:dyDescent="0.2">
      <c r="A1645" s="23"/>
      <c r="B1645" s="78"/>
      <c r="C1645" s="23"/>
      <c r="D1645" s="23"/>
      <c r="E1645" s="23"/>
    </row>
    <row r="1646" spans="1:5" x14ac:dyDescent="0.2">
      <c r="A1646" s="23"/>
      <c r="B1646" s="78"/>
      <c r="C1646" s="23"/>
      <c r="D1646" s="23"/>
      <c r="E1646" s="23"/>
    </row>
    <row r="1647" spans="1:5" x14ac:dyDescent="0.2">
      <c r="A1647" s="23"/>
      <c r="B1647" s="78"/>
      <c r="C1647" s="23"/>
      <c r="D1647" s="23"/>
      <c r="E1647" s="23"/>
    </row>
    <row r="1648" spans="1:5" x14ac:dyDescent="0.2">
      <c r="A1648" s="23"/>
      <c r="B1648" s="78"/>
      <c r="C1648" s="23"/>
      <c r="D1648" s="23"/>
      <c r="E1648" s="23"/>
    </row>
    <row r="1649" spans="1:5" x14ac:dyDescent="0.2">
      <c r="A1649" s="23"/>
      <c r="B1649" s="78"/>
      <c r="C1649" s="23"/>
      <c r="D1649" s="23"/>
      <c r="E1649" s="23"/>
    </row>
    <row r="1650" spans="1:5" x14ac:dyDescent="0.2">
      <c r="A1650" s="23"/>
      <c r="B1650" s="78"/>
      <c r="C1650" s="23"/>
      <c r="D1650" s="23"/>
      <c r="E1650" s="23"/>
    </row>
    <row r="1651" spans="1:5" x14ac:dyDescent="0.2">
      <c r="A1651" s="23"/>
      <c r="B1651" s="78"/>
      <c r="C1651" s="23"/>
      <c r="D1651" s="23"/>
      <c r="E1651" s="23"/>
    </row>
    <row r="1652" spans="1:5" x14ac:dyDescent="0.2">
      <c r="A1652" s="23"/>
      <c r="B1652" s="78"/>
      <c r="C1652" s="23"/>
      <c r="D1652" s="23"/>
      <c r="E1652" s="23"/>
    </row>
    <row r="1653" spans="1:5" x14ac:dyDescent="0.2">
      <c r="A1653" s="23"/>
      <c r="B1653" s="78"/>
      <c r="C1653" s="23"/>
      <c r="D1653" s="23"/>
      <c r="E1653" s="23"/>
    </row>
    <row r="1654" spans="1:5" x14ac:dyDescent="0.2">
      <c r="A1654" s="23"/>
      <c r="B1654" s="78"/>
      <c r="C1654" s="23"/>
      <c r="D1654" s="23"/>
      <c r="E1654" s="23"/>
    </row>
    <row r="1655" spans="1:5" x14ac:dyDescent="0.2">
      <c r="A1655" s="23"/>
      <c r="B1655" s="78"/>
      <c r="C1655" s="23"/>
      <c r="D1655" s="23"/>
      <c r="E1655" s="23"/>
    </row>
    <row r="1656" spans="1:5" x14ac:dyDescent="0.2">
      <c r="A1656" s="23"/>
      <c r="B1656" s="78"/>
      <c r="C1656" s="23"/>
      <c r="D1656" s="23"/>
      <c r="E1656" s="23"/>
    </row>
    <row r="1657" spans="1:5" x14ac:dyDescent="0.2">
      <c r="A1657" s="23"/>
      <c r="B1657" s="78"/>
      <c r="C1657" s="23"/>
      <c r="D1657" s="23"/>
      <c r="E1657" s="23"/>
    </row>
    <row r="1658" spans="1:5" x14ac:dyDescent="0.2">
      <c r="A1658" s="23"/>
      <c r="B1658" s="78"/>
      <c r="C1658" s="23"/>
      <c r="D1658" s="23"/>
      <c r="E1658" s="23"/>
    </row>
    <row r="1659" spans="1:5" x14ac:dyDescent="0.2">
      <c r="A1659" s="23"/>
      <c r="B1659" s="78"/>
      <c r="C1659" s="23"/>
      <c r="D1659" s="23"/>
      <c r="E1659" s="23"/>
    </row>
    <row r="1660" spans="1:5" x14ac:dyDescent="0.2">
      <c r="A1660" s="23"/>
      <c r="B1660" s="78"/>
      <c r="C1660" s="23"/>
      <c r="D1660" s="23"/>
      <c r="E1660" s="23"/>
    </row>
    <row r="1661" spans="1:5" x14ac:dyDescent="0.2">
      <c r="A1661" s="23"/>
      <c r="B1661" s="78"/>
      <c r="C1661" s="23"/>
      <c r="D1661" s="23"/>
      <c r="E1661" s="23"/>
    </row>
    <row r="1662" spans="1:5" x14ac:dyDescent="0.2">
      <c r="A1662" s="23"/>
      <c r="B1662" s="78"/>
      <c r="C1662" s="23"/>
      <c r="D1662" s="23"/>
      <c r="E1662" s="23"/>
    </row>
    <row r="1663" spans="1:5" x14ac:dyDescent="0.2">
      <c r="A1663" s="23"/>
      <c r="B1663" s="78"/>
      <c r="C1663" s="23"/>
      <c r="D1663" s="23"/>
      <c r="E1663" s="23"/>
    </row>
    <row r="1664" spans="1:5" x14ac:dyDescent="0.2">
      <c r="A1664" s="23"/>
      <c r="B1664" s="78"/>
      <c r="C1664" s="23"/>
      <c r="D1664" s="23"/>
      <c r="E1664" s="23"/>
    </row>
    <row r="1665" spans="1:5" x14ac:dyDescent="0.2">
      <c r="A1665" s="23"/>
      <c r="B1665" s="78"/>
      <c r="C1665" s="23"/>
      <c r="D1665" s="23"/>
      <c r="E1665" s="23"/>
    </row>
    <row r="1666" spans="1:5" x14ac:dyDescent="0.2">
      <c r="A1666" s="23"/>
      <c r="B1666" s="78"/>
      <c r="C1666" s="23"/>
      <c r="D1666" s="23"/>
      <c r="E1666" s="23"/>
    </row>
    <row r="1667" spans="1:5" x14ac:dyDescent="0.2">
      <c r="A1667" s="23"/>
      <c r="B1667" s="78"/>
      <c r="C1667" s="23"/>
      <c r="D1667" s="23"/>
      <c r="E1667" s="23"/>
    </row>
    <row r="1668" spans="1:5" x14ac:dyDescent="0.2">
      <c r="A1668" s="23"/>
      <c r="B1668" s="78"/>
      <c r="C1668" s="23"/>
      <c r="D1668" s="23"/>
      <c r="E1668" s="23"/>
    </row>
    <row r="1669" spans="1:5" x14ac:dyDescent="0.2">
      <c r="A1669" s="23"/>
      <c r="B1669" s="78"/>
      <c r="C1669" s="23"/>
      <c r="D1669" s="23"/>
      <c r="E1669" s="23"/>
    </row>
    <row r="1670" spans="1:5" x14ac:dyDescent="0.2">
      <c r="A1670" s="23"/>
      <c r="B1670" s="78"/>
      <c r="C1670" s="23"/>
      <c r="D1670" s="23"/>
      <c r="E1670" s="23"/>
    </row>
    <row r="1671" spans="1:5" x14ac:dyDescent="0.2">
      <c r="A1671" s="23"/>
      <c r="B1671" s="78"/>
      <c r="C1671" s="23"/>
      <c r="D1671" s="23"/>
      <c r="E1671" s="23"/>
    </row>
    <row r="1672" spans="1:5" x14ac:dyDescent="0.2">
      <c r="A1672" s="23"/>
      <c r="B1672" s="78"/>
      <c r="C1672" s="23"/>
      <c r="D1672" s="23"/>
      <c r="E1672" s="23"/>
    </row>
    <row r="1673" spans="1:5" x14ac:dyDescent="0.2">
      <c r="A1673" s="23"/>
      <c r="B1673" s="78"/>
      <c r="C1673" s="23"/>
      <c r="D1673" s="23"/>
      <c r="E1673" s="23"/>
    </row>
    <row r="1674" spans="1:5" x14ac:dyDescent="0.2">
      <c r="A1674" s="23"/>
      <c r="B1674" s="78"/>
      <c r="C1674" s="23"/>
      <c r="D1674" s="23"/>
      <c r="E1674" s="23"/>
    </row>
    <row r="1675" spans="1:5" x14ac:dyDescent="0.2">
      <c r="A1675" s="23"/>
      <c r="B1675" s="78"/>
      <c r="C1675" s="23"/>
      <c r="D1675" s="23"/>
      <c r="E1675" s="23"/>
    </row>
    <row r="1676" spans="1:5" x14ac:dyDescent="0.2">
      <c r="A1676" s="23"/>
      <c r="B1676" s="78"/>
      <c r="C1676" s="23"/>
      <c r="D1676" s="23"/>
      <c r="E1676" s="23"/>
    </row>
    <row r="1677" spans="1:5" x14ac:dyDescent="0.2">
      <c r="A1677" s="23"/>
      <c r="B1677" s="78"/>
      <c r="C1677" s="23"/>
      <c r="D1677" s="23"/>
      <c r="E1677" s="23"/>
    </row>
    <row r="1678" spans="1:5" x14ac:dyDescent="0.2">
      <c r="A1678" s="23"/>
      <c r="B1678" s="78"/>
      <c r="C1678" s="23"/>
      <c r="D1678" s="23"/>
      <c r="E1678" s="23"/>
    </row>
    <row r="1679" spans="1:5" x14ac:dyDescent="0.2">
      <c r="A1679" s="23"/>
      <c r="B1679" s="78"/>
      <c r="C1679" s="23"/>
      <c r="D1679" s="23"/>
      <c r="E1679" s="23"/>
    </row>
    <row r="1680" spans="1:5" x14ac:dyDescent="0.2">
      <c r="A1680" s="23"/>
      <c r="B1680" s="78"/>
      <c r="C1680" s="23"/>
      <c r="D1680" s="23"/>
      <c r="E1680" s="23"/>
    </row>
    <row r="1681" spans="1:5" x14ac:dyDescent="0.2">
      <c r="A1681" s="23"/>
      <c r="B1681" s="78"/>
      <c r="C1681" s="23"/>
      <c r="D1681" s="23"/>
      <c r="E1681" s="23"/>
    </row>
    <row r="1682" spans="1:5" x14ac:dyDescent="0.2">
      <c r="A1682" s="23"/>
      <c r="B1682" s="78"/>
      <c r="C1682" s="23"/>
      <c r="D1682" s="23"/>
      <c r="E1682" s="23"/>
    </row>
    <row r="1683" spans="1:5" x14ac:dyDescent="0.2">
      <c r="A1683" s="23"/>
      <c r="B1683" s="78"/>
      <c r="C1683" s="23"/>
      <c r="D1683" s="23"/>
      <c r="E1683" s="23"/>
    </row>
    <row r="1684" spans="1:5" x14ac:dyDescent="0.2">
      <c r="A1684" s="23"/>
      <c r="B1684" s="78"/>
      <c r="C1684" s="23"/>
      <c r="D1684" s="23"/>
      <c r="E1684" s="23"/>
    </row>
    <row r="1685" spans="1:5" x14ac:dyDescent="0.2">
      <c r="A1685" s="23"/>
      <c r="B1685" s="78"/>
      <c r="C1685" s="23"/>
      <c r="D1685" s="23"/>
      <c r="E1685" s="23"/>
    </row>
    <row r="1686" spans="1:5" x14ac:dyDescent="0.2">
      <c r="A1686" s="23"/>
      <c r="B1686" s="78"/>
      <c r="C1686" s="23"/>
      <c r="D1686" s="23"/>
      <c r="E1686" s="23"/>
    </row>
    <row r="1687" spans="1:5" x14ac:dyDescent="0.2">
      <c r="A1687" s="23"/>
      <c r="B1687" s="78"/>
      <c r="C1687" s="23"/>
      <c r="D1687" s="23"/>
      <c r="E1687" s="23"/>
    </row>
    <row r="1688" spans="1:5" x14ac:dyDescent="0.2">
      <c r="A1688" s="23"/>
      <c r="B1688" s="78"/>
      <c r="C1688" s="23"/>
      <c r="D1688" s="23"/>
      <c r="E1688" s="23"/>
    </row>
    <row r="1689" spans="1:5" x14ac:dyDescent="0.2">
      <c r="A1689" s="23"/>
      <c r="B1689" s="78"/>
      <c r="C1689" s="23"/>
      <c r="D1689" s="23"/>
      <c r="E1689" s="23"/>
    </row>
    <row r="1690" spans="1:5" x14ac:dyDescent="0.2">
      <c r="A1690" s="23"/>
      <c r="B1690" s="78"/>
      <c r="C1690" s="23"/>
      <c r="D1690" s="23"/>
      <c r="E1690" s="23"/>
    </row>
    <row r="1691" spans="1:5" x14ac:dyDescent="0.2">
      <c r="A1691" s="23"/>
      <c r="B1691" s="78"/>
      <c r="C1691" s="23"/>
      <c r="D1691" s="23"/>
      <c r="E1691" s="23"/>
    </row>
    <row r="1692" spans="1:5" x14ac:dyDescent="0.2">
      <c r="A1692" s="23"/>
      <c r="B1692" s="78"/>
      <c r="C1692" s="23"/>
      <c r="D1692" s="23"/>
      <c r="E1692" s="23"/>
    </row>
    <row r="1693" spans="1:5" x14ac:dyDescent="0.2">
      <c r="A1693" s="23"/>
      <c r="B1693" s="78"/>
      <c r="C1693" s="23"/>
      <c r="D1693" s="23"/>
      <c r="E1693" s="23"/>
    </row>
    <row r="1694" spans="1:5" x14ac:dyDescent="0.2">
      <c r="A1694" s="23"/>
      <c r="B1694" s="78"/>
      <c r="C1694" s="23"/>
      <c r="D1694" s="23"/>
      <c r="E1694" s="23"/>
    </row>
    <row r="1695" spans="1:5" x14ac:dyDescent="0.2">
      <c r="A1695" s="23"/>
      <c r="B1695" s="78"/>
      <c r="C1695" s="23"/>
      <c r="D1695" s="23"/>
      <c r="E1695" s="23"/>
    </row>
    <row r="1696" spans="1:5" x14ac:dyDescent="0.2">
      <c r="A1696" s="23"/>
      <c r="B1696" s="78"/>
      <c r="C1696" s="23"/>
      <c r="D1696" s="23"/>
      <c r="E1696" s="23"/>
    </row>
    <row r="1697" spans="1:5" x14ac:dyDescent="0.2">
      <c r="A1697" s="23"/>
      <c r="B1697" s="78"/>
      <c r="C1697" s="23"/>
      <c r="D1697" s="23"/>
      <c r="E1697" s="23"/>
    </row>
    <row r="1698" spans="1:5" x14ac:dyDescent="0.2">
      <c r="A1698" s="23"/>
      <c r="B1698" s="78"/>
      <c r="C1698" s="23"/>
      <c r="D1698" s="23"/>
      <c r="E1698" s="23"/>
    </row>
    <row r="1699" spans="1:5" x14ac:dyDescent="0.2">
      <c r="A1699" s="23"/>
      <c r="B1699" s="78"/>
      <c r="C1699" s="23"/>
      <c r="D1699" s="23"/>
      <c r="E1699" s="23"/>
    </row>
    <row r="1700" spans="1:5" x14ac:dyDescent="0.2">
      <c r="A1700" s="23"/>
      <c r="B1700" s="78"/>
      <c r="C1700" s="23"/>
      <c r="D1700" s="23"/>
      <c r="E1700" s="23"/>
    </row>
    <row r="1701" spans="1:5" x14ac:dyDescent="0.2">
      <c r="A1701" s="23"/>
      <c r="B1701" s="78"/>
      <c r="C1701" s="23"/>
      <c r="D1701" s="23"/>
      <c r="E1701" s="23"/>
    </row>
    <row r="1702" spans="1:5" x14ac:dyDescent="0.2">
      <c r="A1702" s="23"/>
      <c r="B1702" s="78"/>
      <c r="C1702" s="23"/>
      <c r="D1702" s="23"/>
      <c r="E1702" s="23"/>
    </row>
    <row r="1703" spans="1:5" x14ac:dyDescent="0.2">
      <c r="A1703" s="23"/>
      <c r="B1703" s="78"/>
      <c r="C1703" s="23"/>
      <c r="D1703" s="23"/>
      <c r="E1703" s="23"/>
    </row>
    <row r="1704" spans="1:5" x14ac:dyDescent="0.2">
      <c r="A1704" s="23"/>
      <c r="B1704" s="78"/>
      <c r="C1704" s="23"/>
      <c r="D1704" s="23"/>
      <c r="E1704" s="23"/>
    </row>
    <row r="1705" spans="1:5" x14ac:dyDescent="0.2">
      <c r="A1705" s="23"/>
      <c r="B1705" s="78"/>
      <c r="C1705" s="23"/>
      <c r="D1705" s="23"/>
      <c r="E1705" s="23"/>
    </row>
    <row r="1706" spans="1:5" x14ac:dyDescent="0.2">
      <c r="A1706" s="23"/>
      <c r="B1706" s="78"/>
      <c r="C1706" s="23"/>
      <c r="D1706" s="23"/>
      <c r="E1706" s="23"/>
    </row>
    <row r="1707" spans="1:5" x14ac:dyDescent="0.2">
      <c r="A1707" s="23"/>
      <c r="B1707" s="78"/>
      <c r="C1707" s="23"/>
      <c r="D1707" s="23"/>
      <c r="E1707" s="23"/>
    </row>
    <row r="1708" spans="1:5" x14ac:dyDescent="0.2">
      <c r="A1708" s="23"/>
      <c r="B1708" s="78"/>
      <c r="C1708" s="23"/>
      <c r="D1708" s="23"/>
      <c r="E1708" s="23"/>
    </row>
    <row r="1709" spans="1:5" x14ac:dyDescent="0.2">
      <c r="A1709" s="23"/>
      <c r="B1709" s="78"/>
      <c r="C1709" s="23"/>
      <c r="D1709" s="23"/>
      <c r="E1709" s="23"/>
    </row>
    <row r="1710" spans="1:5" x14ac:dyDescent="0.2">
      <c r="A1710" s="23"/>
      <c r="B1710" s="78"/>
      <c r="C1710" s="23"/>
      <c r="D1710" s="23"/>
      <c r="E1710" s="23"/>
    </row>
    <row r="1711" spans="1:5" x14ac:dyDescent="0.2">
      <c r="A1711" s="23"/>
      <c r="B1711" s="78"/>
      <c r="C1711" s="23"/>
      <c r="D1711" s="23"/>
      <c r="E1711" s="23"/>
    </row>
    <row r="1712" spans="1:5" x14ac:dyDescent="0.2">
      <c r="A1712" s="23"/>
      <c r="B1712" s="78"/>
      <c r="C1712" s="23"/>
      <c r="D1712" s="23"/>
      <c r="E1712" s="23"/>
    </row>
    <row r="1713" spans="1:5" x14ac:dyDescent="0.2">
      <c r="A1713" s="23"/>
      <c r="B1713" s="78"/>
      <c r="C1713" s="23"/>
      <c r="D1713" s="23"/>
      <c r="E1713" s="23"/>
    </row>
    <row r="1714" spans="1:5" x14ac:dyDescent="0.2">
      <c r="A1714" s="23"/>
      <c r="B1714" s="78"/>
      <c r="C1714" s="23"/>
      <c r="D1714" s="23"/>
      <c r="E1714" s="23"/>
    </row>
    <row r="1715" spans="1:5" x14ac:dyDescent="0.2">
      <c r="A1715" s="23"/>
      <c r="B1715" s="78"/>
      <c r="C1715" s="23"/>
      <c r="D1715" s="23"/>
      <c r="E1715" s="23"/>
    </row>
    <row r="1716" spans="1:5" x14ac:dyDescent="0.2">
      <c r="A1716" s="23"/>
      <c r="B1716" s="78"/>
      <c r="C1716" s="23"/>
      <c r="D1716" s="23"/>
      <c r="E1716" s="23"/>
    </row>
    <row r="1717" spans="1:5" x14ac:dyDescent="0.2">
      <c r="A1717" s="23"/>
      <c r="B1717" s="78"/>
      <c r="C1717" s="23"/>
      <c r="D1717" s="23"/>
      <c r="E1717" s="23"/>
    </row>
    <row r="1718" spans="1:5" x14ac:dyDescent="0.2">
      <c r="A1718" s="23"/>
      <c r="B1718" s="78"/>
      <c r="C1718" s="23"/>
      <c r="D1718" s="23"/>
      <c r="E1718" s="23"/>
    </row>
    <row r="1719" spans="1:5" x14ac:dyDescent="0.2">
      <c r="A1719" s="23"/>
      <c r="B1719" s="78"/>
      <c r="C1719" s="23"/>
      <c r="D1719" s="23"/>
      <c r="E1719" s="23"/>
    </row>
    <row r="1720" spans="1:5" x14ac:dyDescent="0.2">
      <c r="A1720" s="23"/>
      <c r="B1720" s="78"/>
      <c r="C1720" s="23"/>
      <c r="D1720" s="23"/>
      <c r="E1720" s="23"/>
    </row>
    <row r="1721" spans="1:5" x14ac:dyDescent="0.2">
      <c r="A1721" s="23"/>
      <c r="B1721" s="78"/>
      <c r="C1721" s="23"/>
      <c r="D1721" s="23"/>
      <c r="E1721" s="23"/>
    </row>
    <row r="1722" spans="1:5" x14ac:dyDescent="0.2">
      <c r="A1722" s="23"/>
      <c r="B1722" s="78"/>
      <c r="C1722" s="23"/>
      <c r="D1722" s="23"/>
      <c r="E1722" s="23"/>
    </row>
    <row r="1723" spans="1:5" x14ac:dyDescent="0.2">
      <c r="A1723" s="23"/>
      <c r="B1723" s="78"/>
      <c r="C1723" s="23"/>
      <c r="D1723" s="23"/>
      <c r="E1723" s="23"/>
    </row>
    <row r="1724" spans="1:5" x14ac:dyDescent="0.2">
      <c r="A1724" s="23"/>
      <c r="B1724" s="78"/>
      <c r="C1724" s="23"/>
      <c r="D1724" s="23"/>
      <c r="E1724" s="23"/>
    </row>
    <row r="1725" spans="1:5" x14ac:dyDescent="0.2">
      <c r="A1725" s="23"/>
      <c r="B1725" s="78"/>
      <c r="C1725" s="23"/>
      <c r="D1725" s="23"/>
      <c r="E1725" s="23"/>
    </row>
    <row r="1726" spans="1:5" x14ac:dyDescent="0.2">
      <c r="A1726" s="23"/>
      <c r="B1726" s="78"/>
      <c r="C1726" s="23"/>
      <c r="D1726" s="23"/>
      <c r="E1726" s="23"/>
    </row>
    <row r="1727" spans="1:5" x14ac:dyDescent="0.2">
      <c r="A1727" s="23"/>
      <c r="B1727" s="78"/>
      <c r="C1727" s="23"/>
      <c r="D1727" s="23"/>
      <c r="E1727" s="23"/>
    </row>
  </sheetData>
  <autoFilter ref="A5:L74"/>
  <mergeCells count="6">
    <mergeCell ref="B1:L1"/>
    <mergeCell ref="B72:F73"/>
    <mergeCell ref="B74:F74"/>
    <mergeCell ref="A3:A4"/>
    <mergeCell ref="B3:B4"/>
    <mergeCell ref="L3:L4"/>
  </mergeCells>
  <printOptions horizontalCentered="1"/>
  <pageMargins left="0.19685039370078741" right="0" top="0.31496062992125984" bottom="0.35433070866141736" header="0.15748031496062992" footer="0"/>
  <pageSetup paperSize="9" scale="80" fitToHeight="2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14"/>
  <sheetViews>
    <sheetView workbookViewId="0">
      <pane xSplit="2" ySplit="6" topLeftCell="C106" activePane="bottomRight" state="frozen"/>
      <selection pane="topRight" activeCell="C1" sqref="C1"/>
      <selection pane="bottomLeft" activeCell="A7" sqref="A7"/>
      <selection pane="bottomRight" activeCell="C114" sqref="C114"/>
    </sheetView>
  </sheetViews>
  <sheetFormatPr defaultRowHeight="12.75" x14ac:dyDescent="0.2"/>
  <cols>
    <col min="1" max="1" width="35.140625" customWidth="1"/>
    <col min="2" max="2" width="20.7109375" customWidth="1"/>
    <col min="3" max="3" width="11.28515625" customWidth="1"/>
    <col min="4" max="4" width="12.140625" customWidth="1"/>
    <col min="5" max="5" width="10.85546875" customWidth="1"/>
    <col min="6" max="6" width="11.7109375" customWidth="1"/>
  </cols>
  <sheetData>
    <row r="1" spans="1:6" ht="52.9" customHeight="1" x14ac:dyDescent="0.2">
      <c r="A1" s="417" t="s">
        <v>459</v>
      </c>
      <c r="B1" s="417"/>
      <c r="C1" s="417"/>
      <c r="D1" s="417"/>
      <c r="E1" s="417"/>
      <c r="F1" s="417"/>
    </row>
    <row r="2" spans="1:6" x14ac:dyDescent="0.2">
      <c r="A2" s="223"/>
      <c r="B2" s="223"/>
      <c r="C2" s="223"/>
      <c r="D2" s="223"/>
      <c r="E2" s="223"/>
      <c r="F2" s="223"/>
    </row>
    <row r="3" spans="1:6" ht="66" customHeight="1" x14ac:dyDescent="0.2">
      <c r="A3" s="418" t="s">
        <v>213</v>
      </c>
      <c r="B3" s="418" t="s">
        <v>214</v>
      </c>
      <c r="C3" s="220" t="s">
        <v>329</v>
      </c>
      <c r="D3" s="220" t="s">
        <v>366</v>
      </c>
      <c r="E3" s="220" t="s">
        <v>398</v>
      </c>
      <c r="F3" s="220" t="s">
        <v>425</v>
      </c>
    </row>
    <row r="4" spans="1:6" ht="28.15" customHeight="1" x14ac:dyDescent="0.2">
      <c r="A4" s="419"/>
      <c r="B4" s="419"/>
      <c r="C4" s="220" t="s">
        <v>328</v>
      </c>
      <c r="D4" s="220" t="s">
        <v>367</v>
      </c>
      <c r="E4" s="220" t="s">
        <v>396</v>
      </c>
      <c r="F4" s="219" t="s">
        <v>397</v>
      </c>
    </row>
    <row r="5" spans="1:6" ht="19.149999999999999" customHeight="1" x14ac:dyDescent="0.2">
      <c r="A5" s="420"/>
      <c r="B5" s="420"/>
      <c r="C5" s="221" t="s">
        <v>2</v>
      </c>
      <c r="D5" s="221" t="s">
        <v>2</v>
      </c>
      <c r="E5" s="221" t="s">
        <v>2</v>
      </c>
      <c r="F5" s="221" t="s">
        <v>2</v>
      </c>
    </row>
    <row r="6" spans="1:6" x14ac:dyDescent="0.2">
      <c r="A6" s="222">
        <v>1</v>
      </c>
      <c r="B6" s="222">
        <v>2</v>
      </c>
      <c r="C6" s="222">
        <v>3</v>
      </c>
      <c r="D6" s="221">
        <v>4</v>
      </c>
      <c r="E6" s="221">
        <v>5</v>
      </c>
      <c r="F6" s="221" t="s">
        <v>334</v>
      </c>
    </row>
    <row r="7" spans="1:6" x14ac:dyDescent="0.2">
      <c r="A7" s="19" t="s">
        <v>10</v>
      </c>
      <c r="B7" s="224" t="s">
        <v>165</v>
      </c>
      <c r="C7" s="27">
        <v>1698</v>
      </c>
      <c r="D7" s="146">
        <v>1691</v>
      </c>
      <c r="E7" s="32">
        <v>1675</v>
      </c>
      <c r="F7" s="48">
        <v>1688</v>
      </c>
    </row>
    <row r="8" spans="1:6" x14ac:dyDescent="0.2">
      <c r="A8" s="19" t="s">
        <v>11</v>
      </c>
      <c r="B8" s="224" t="s">
        <v>165</v>
      </c>
      <c r="C8" s="27">
        <v>3393</v>
      </c>
      <c r="D8" s="146">
        <v>3394</v>
      </c>
      <c r="E8" s="32">
        <v>3296</v>
      </c>
      <c r="F8" s="48">
        <v>3361</v>
      </c>
    </row>
    <row r="9" spans="1:6" x14ac:dyDescent="0.2">
      <c r="A9" s="19" t="s">
        <v>205</v>
      </c>
      <c r="B9" s="224" t="s">
        <v>165</v>
      </c>
      <c r="C9" s="27">
        <v>2234</v>
      </c>
      <c r="D9" s="146">
        <v>2252</v>
      </c>
      <c r="E9" s="146">
        <v>2219</v>
      </c>
      <c r="F9" s="48">
        <v>2235</v>
      </c>
    </row>
    <row r="10" spans="1:6" x14ac:dyDescent="0.2">
      <c r="A10" s="19" t="s">
        <v>14</v>
      </c>
      <c r="B10" s="51" t="s">
        <v>165</v>
      </c>
      <c r="C10" s="27">
        <v>2154</v>
      </c>
      <c r="D10" s="146">
        <v>2176</v>
      </c>
      <c r="E10" s="146">
        <v>2176</v>
      </c>
      <c r="F10" s="48">
        <v>2168.6999999999998</v>
      </c>
    </row>
    <row r="11" spans="1:6" x14ac:dyDescent="0.2">
      <c r="A11" s="19" t="s">
        <v>15</v>
      </c>
      <c r="B11" s="51" t="s">
        <v>166</v>
      </c>
      <c r="C11" s="27">
        <v>7539</v>
      </c>
      <c r="D11" s="146">
        <v>7508</v>
      </c>
      <c r="E11" s="146">
        <v>7595</v>
      </c>
      <c r="F11" s="48">
        <v>7547.3</v>
      </c>
    </row>
    <row r="12" spans="1:6" x14ac:dyDescent="0.2">
      <c r="A12" s="19" t="s">
        <v>16</v>
      </c>
      <c r="B12" s="51" t="s">
        <v>166</v>
      </c>
      <c r="C12" s="27">
        <v>9323</v>
      </c>
      <c r="D12" s="146">
        <v>9343</v>
      </c>
      <c r="E12" s="146">
        <v>9390</v>
      </c>
      <c r="F12" s="48">
        <v>9352</v>
      </c>
    </row>
    <row r="13" spans="1:6" x14ac:dyDescent="0.2">
      <c r="A13" s="19" t="s">
        <v>18</v>
      </c>
      <c r="B13" s="51" t="s">
        <v>166</v>
      </c>
      <c r="C13" s="27">
        <v>6194</v>
      </c>
      <c r="D13" s="146">
        <v>6246</v>
      </c>
      <c r="E13" s="146">
        <v>6312</v>
      </c>
      <c r="F13" s="48">
        <v>6250.7</v>
      </c>
    </row>
    <row r="14" spans="1:6" x14ac:dyDescent="0.2">
      <c r="A14" s="19" t="s">
        <v>19</v>
      </c>
      <c r="B14" s="51" t="s">
        <v>166</v>
      </c>
      <c r="C14" s="27">
        <v>8482</v>
      </c>
      <c r="D14" s="146">
        <v>8671</v>
      </c>
      <c r="E14" s="146">
        <v>8779</v>
      </c>
      <c r="F14" s="48">
        <v>8644</v>
      </c>
    </row>
    <row r="15" spans="1:6" x14ac:dyDescent="0.2">
      <c r="A15" s="19" t="s">
        <v>20</v>
      </c>
      <c r="B15" s="51" t="s">
        <v>166</v>
      </c>
      <c r="C15" s="27">
        <v>5230</v>
      </c>
      <c r="D15" s="146">
        <v>5251</v>
      </c>
      <c r="E15" s="146">
        <v>5214</v>
      </c>
      <c r="F15" s="48">
        <v>5231.7</v>
      </c>
    </row>
    <row r="16" spans="1:6" ht="12" customHeight="1" x14ac:dyDescent="0.2">
      <c r="A16" s="19" t="s">
        <v>21</v>
      </c>
      <c r="B16" s="51" t="s">
        <v>166</v>
      </c>
      <c r="C16" s="27">
        <v>1676</v>
      </c>
      <c r="D16" s="146">
        <v>1686</v>
      </c>
      <c r="E16" s="146">
        <v>1666</v>
      </c>
      <c r="F16" s="48">
        <v>1676</v>
      </c>
    </row>
    <row r="17" spans="1:6" x14ac:dyDescent="0.2">
      <c r="A17" s="19" t="s">
        <v>22</v>
      </c>
      <c r="B17" s="51" t="s">
        <v>167</v>
      </c>
      <c r="C17" s="27">
        <v>1170</v>
      </c>
      <c r="D17" s="146">
        <v>1144</v>
      </c>
      <c r="E17" s="146">
        <v>1120</v>
      </c>
      <c r="F17" s="48">
        <v>1144.7</v>
      </c>
    </row>
    <row r="18" spans="1:6" x14ac:dyDescent="0.2">
      <c r="A18" s="19" t="s">
        <v>24</v>
      </c>
      <c r="B18" s="51" t="s">
        <v>167</v>
      </c>
      <c r="C18" s="27">
        <v>1575</v>
      </c>
      <c r="D18" s="146">
        <v>1583</v>
      </c>
      <c r="E18" s="146">
        <v>1590</v>
      </c>
      <c r="F18" s="48">
        <v>1582.7</v>
      </c>
    </row>
    <row r="19" spans="1:6" x14ac:dyDescent="0.2">
      <c r="A19" s="19" t="s">
        <v>25</v>
      </c>
      <c r="B19" s="51" t="s">
        <v>167</v>
      </c>
      <c r="C19" s="27">
        <v>1427</v>
      </c>
      <c r="D19" s="146">
        <v>1433</v>
      </c>
      <c r="E19" s="146">
        <v>1442</v>
      </c>
      <c r="F19" s="48">
        <v>1434</v>
      </c>
    </row>
    <row r="20" spans="1:6" x14ac:dyDescent="0.2">
      <c r="A20" s="19" t="s">
        <v>26</v>
      </c>
      <c r="B20" s="51" t="s">
        <v>167</v>
      </c>
      <c r="C20" s="27">
        <v>1829</v>
      </c>
      <c r="D20" s="146">
        <v>1866</v>
      </c>
      <c r="E20" s="146">
        <v>1854</v>
      </c>
      <c r="F20" s="48">
        <v>1849.7</v>
      </c>
    </row>
    <row r="21" spans="1:6" x14ac:dyDescent="0.2">
      <c r="A21" s="19" t="s">
        <v>27</v>
      </c>
      <c r="B21" s="51" t="s">
        <v>167</v>
      </c>
      <c r="C21" s="27">
        <v>2709</v>
      </c>
      <c r="D21" s="146">
        <v>2695</v>
      </c>
      <c r="E21" s="146">
        <v>2691</v>
      </c>
      <c r="F21" s="48">
        <v>2698.3</v>
      </c>
    </row>
    <row r="22" spans="1:6" x14ac:dyDescent="0.2">
      <c r="A22" s="19" t="s">
        <v>29</v>
      </c>
      <c r="B22" s="51" t="s">
        <v>167</v>
      </c>
      <c r="C22" s="27">
        <v>4560</v>
      </c>
      <c r="D22" s="146">
        <v>4540</v>
      </c>
      <c r="E22" s="146">
        <v>4417</v>
      </c>
      <c r="F22" s="48">
        <v>4505.7</v>
      </c>
    </row>
    <row r="23" spans="1:6" x14ac:dyDescent="0.2">
      <c r="A23" s="19" t="s">
        <v>30</v>
      </c>
      <c r="B23" s="51" t="s">
        <v>167</v>
      </c>
      <c r="C23" s="27">
        <v>1103</v>
      </c>
      <c r="D23" s="146">
        <v>1081</v>
      </c>
      <c r="E23" s="146">
        <v>1072</v>
      </c>
      <c r="F23" s="48">
        <v>1085.3</v>
      </c>
    </row>
    <row r="24" spans="1:6" x14ac:dyDescent="0.2">
      <c r="A24" s="19" t="s">
        <v>31</v>
      </c>
      <c r="B24" s="51" t="s">
        <v>167</v>
      </c>
      <c r="C24" s="27">
        <v>655</v>
      </c>
      <c r="D24" s="146">
        <v>662</v>
      </c>
      <c r="E24" s="146">
        <v>661</v>
      </c>
      <c r="F24" s="48">
        <v>659.3</v>
      </c>
    </row>
    <row r="25" spans="1:6" x14ac:dyDescent="0.2">
      <c r="A25" s="19" t="s">
        <v>32</v>
      </c>
      <c r="B25" s="51" t="s">
        <v>167</v>
      </c>
      <c r="C25" s="27">
        <v>987</v>
      </c>
      <c r="D25" s="146">
        <v>984</v>
      </c>
      <c r="E25" s="146">
        <v>971</v>
      </c>
      <c r="F25" s="48">
        <v>980.7</v>
      </c>
    </row>
    <row r="26" spans="1:6" x14ac:dyDescent="0.2">
      <c r="A26" s="19" t="s">
        <v>33</v>
      </c>
      <c r="B26" s="51" t="s">
        <v>167</v>
      </c>
      <c r="C26" s="27">
        <v>2443</v>
      </c>
      <c r="D26" s="146">
        <v>2428</v>
      </c>
      <c r="E26" s="146">
        <v>2435</v>
      </c>
      <c r="F26" s="48">
        <v>2435.3000000000002</v>
      </c>
    </row>
    <row r="27" spans="1:6" x14ac:dyDescent="0.2">
      <c r="A27" s="19" t="s">
        <v>35</v>
      </c>
      <c r="B27" s="51" t="s">
        <v>167</v>
      </c>
      <c r="C27" s="27">
        <v>1615</v>
      </c>
      <c r="D27" s="146">
        <v>1591</v>
      </c>
      <c r="E27" s="146">
        <v>1579</v>
      </c>
      <c r="F27" s="48">
        <v>1595</v>
      </c>
    </row>
    <row r="28" spans="1:6" x14ac:dyDescent="0.2">
      <c r="A28" s="19" t="s">
        <v>36</v>
      </c>
      <c r="B28" s="51" t="s">
        <v>167</v>
      </c>
      <c r="C28" s="27">
        <v>1043</v>
      </c>
      <c r="D28" s="146">
        <v>1027</v>
      </c>
      <c r="E28" s="146">
        <v>1001</v>
      </c>
      <c r="F28" s="48">
        <v>1023.7</v>
      </c>
    </row>
    <row r="29" spans="1:6" x14ac:dyDescent="0.2">
      <c r="A29" s="19" t="s">
        <v>37</v>
      </c>
      <c r="B29" s="51" t="s">
        <v>168</v>
      </c>
      <c r="C29" s="27">
        <v>12964</v>
      </c>
      <c r="D29" s="146">
        <v>13749</v>
      </c>
      <c r="E29" s="146">
        <v>14416</v>
      </c>
      <c r="F29" s="48">
        <v>13709.7</v>
      </c>
    </row>
    <row r="30" spans="1:6" x14ac:dyDescent="0.2">
      <c r="A30" s="19" t="s">
        <v>41</v>
      </c>
      <c r="B30" s="51" t="s">
        <v>168</v>
      </c>
      <c r="C30" s="27">
        <v>15726</v>
      </c>
      <c r="D30" s="146">
        <v>16004</v>
      </c>
      <c r="E30" s="146">
        <v>16166</v>
      </c>
      <c r="F30" s="48">
        <v>15965.3</v>
      </c>
    </row>
    <row r="31" spans="1:6" x14ac:dyDescent="0.2">
      <c r="A31" s="19" t="s">
        <v>42</v>
      </c>
      <c r="B31" s="51" t="s">
        <v>168</v>
      </c>
      <c r="C31" s="27">
        <v>9884</v>
      </c>
      <c r="D31" s="146">
        <v>10406</v>
      </c>
      <c r="E31" s="146">
        <v>10761</v>
      </c>
      <c r="F31" s="48">
        <v>10350.299999999999</v>
      </c>
    </row>
    <row r="32" spans="1:6" x14ac:dyDescent="0.2">
      <c r="A32" s="19" t="s">
        <v>44</v>
      </c>
      <c r="B32" s="51" t="s">
        <v>168</v>
      </c>
      <c r="C32" s="27">
        <v>24989</v>
      </c>
      <c r="D32" s="146">
        <v>25449</v>
      </c>
      <c r="E32" s="146">
        <v>25828</v>
      </c>
      <c r="F32" s="48">
        <v>25422</v>
      </c>
    </row>
    <row r="33" spans="1:6" x14ac:dyDescent="0.2">
      <c r="A33" s="19" t="s">
        <v>46</v>
      </c>
      <c r="B33" s="51" t="s">
        <v>168</v>
      </c>
      <c r="C33" s="27">
        <v>10084</v>
      </c>
      <c r="D33" s="146">
        <v>10056</v>
      </c>
      <c r="E33" s="146">
        <v>10242</v>
      </c>
      <c r="F33" s="48">
        <v>10127.299999999999</v>
      </c>
    </row>
    <row r="34" spans="1:6" x14ac:dyDescent="0.2">
      <c r="A34" s="19" t="s">
        <v>50</v>
      </c>
      <c r="B34" s="51" t="s">
        <v>168</v>
      </c>
      <c r="C34" s="27">
        <v>7288</v>
      </c>
      <c r="D34" s="146">
        <v>7510</v>
      </c>
      <c r="E34" s="146">
        <v>7738</v>
      </c>
      <c r="F34" s="48">
        <v>7512</v>
      </c>
    </row>
    <row r="35" spans="1:6" x14ac:dyDescent="0.2">
      <c r="A35" s="19" t="s">
        <v>208</v>
      </c>
      <c r="B35" s="51" t="s">
        <v>168</v>
      </c>
      <c r="C35" s="27">
        <v>5388</v>
      </c>
      <c r="D35" s="146">
        <v>5704</v>
      </c>
      <c r="E35" s="146">
        <v>5859</v>
      </c>
      <c r="F35" s="48">
        <v>5650.3</v>
      </c>
    </row>
    <row r="36" spans="1:6" x14ac:dyDescent="0.2">
      <c r="A36" s="19" t="s">
        <v>53</v>
      </c>
      <c r="B36" s="51" t="s">
        <v>261</v>
      </c>
      <c r="C36" s="27">
        <v>8569</v>
      </c>
      <c r="D36" s="146">
        <v>8507</v>
      </c>
      <c r="E36" s="146">
        <v>8464</v>
      </c>
      <c r="F36" s="48">
        <v>8513.2999999999993</v>
      </c>
    </row>
    <row r="37" spans="1:6" x14ac:dyDescent="0.2">
      <c r="A37" s="19" t="s">
        <v>55</v>
      </c>
      <c r="B37" s="51" t="s">
        <v>261</v>
      </c>
      <c r="C37" s="27">
        <v>6584</v>
      </c>
      <c r="D37" s="146">
        <v>6568</v>
      </c>
      <c r="E37" s="146">
        <v>6585</v>
      </c>
      <c r="F37" s="48">
        <v>6579</v>
      </c>
    </row>
    <row r="38" spans="1:6" x14ac:dyDescent="0.2">
      <c r="A38" s="19" t="s">
        <v>209</v>
      </c>
      <c r="B38" s="51" t="s">
        <v>261</v>
      </c>
      <c r="C38" s="27">
        <v>9935</v>
      </c>
      <c r="D38" s="146">
        <v>10063</v>
      </c>
      <c r="E38" s="146">
        <v>10340</v>
      </c>
      <c r="F38" s="48">
        <v>10112.700000000001</v>
      </c>
    </row>
    <row r="39" spans="1:6" x14ac:dyDescent="0.2">
      <c r="A39" s="19" t="s">
        <v>56</v>
      </c>
      <c r="B39" s="51" t="s">
        <v>261</v>
      </c>
      <c r="C39" s="27">
        <v>14766</v>
      </c>
      <c r="D39" s="146">
        <v>14730</v>
      </c>
      <c r="E39" s="146">
        <v>14675</v>
      </c>
      <c r="F39" s="48">
        <v>14723.7</v>
      </c>
    </row>
    <row r="40" spans="1:6" x14ac:dyDescent="0.2">
      <c r="A40" s="19" t="s">
        <v>60</v>
      </c>
      <c r="B40" s="51" t="s">
        <v>261</v>
      </c>
      <c r="C40" s="27">
        <v>5798</v>
      </c>
      <c r="D40" s="146">
        <v>5738</v>
      </c>
      <c r="E40" s="146">
        <v>5709</v>
      </c>
      <c r="F40" s="48">
        <v>5748.3</v>
      </c>
    </row>
    <row r="41" spans="1:6" x14ac:dyDescent="0.2">
      <c r="A41" s="19" t="s">
        <v>62</v>
      </c>
      <c r="B41" s="51" t="s">
        <v>170</v>
      </c>
      <c r="C41" s="27">
        <v>6706</v>
      </c>
      <c r="D41" s="146">
        <v>6714</v>
      </c>
      <c r="E41" s="146">
        <v>7296</v>
      </c>
      <c r="F41" s="48">
        <v>6905.3</v>
      </c>
    </row>
    <row r="42" spans="1:6" x14ac:dyDescent="0.2">
      <c r="A42" s="19" t="s">
        <v>210</v>
      </c>
      <c r="B42" s="51" t="s">
        <v>170</v>
      </c>
      <c r="C42" s="27">
        <v>1250</v>
      </c>
      <c r="D42" s="146">
        <v>1250</v>
      </c>
      <c r="E42" s="146">
        <v>1292</v>
      </c>
      <c r="F42" s="48">
        <v>1264</v>
      </c>
    </row>
    <row r="43" spans="1:6" x14ac:dyDescent="0.2">
      <c r="A43" s="19" t="s">
        <v>65</v>
      </c>
      <c r="B43" s="51" t="s">
        <v>170</v>
      </c>
      <c r="C43" s="27">
        <v>3414</v>
      </c>
      <c r="D43" s="146">
        <v>3363</v>
      </c>
      <c r="E43" s="146">
        <v>3361</v>
      </c>
      <c r="F43" s="48">
        <v>3379.3</v>
      </c>
    </row>
    <row r="44" spans="1:6" x14ac:dyDescent="0.2">
      <c r="A44" s="19" t="s">
        <v>66</v>
      </c>
      <c r="B44" s="51" t="s">
        <v>170</v>
      </c>
      <c r="C44" s="27">
        <v>1168</v>
      </c>
      <c r="D44" s="146">
        <v>1154</v>
      </c>
      <c r="E44" s="146">
        <v>1136</v>
      </c>
      <c r="F44" s="48">
        <v>1152.7</v>
      </c>
    </row>
    <row r="45" spans="1:6" x14ac:dyDescent="0.2">
      <c r="A45" s="19" t="s">
        <v>67</v>
      </c>
      <c r="B45" s="51" t="s">
        <v>170</v>
      </c>
      <c r="C45" s="27">
        <v>1291</v>
      </c>
      <c r="D45" s="146">
        <v>1272</v>
      </c>
      <c r="E45" s="146">
        <v>1269</v>
      </c>
      <c r="F45" s="48">
        <v>1277.3</v>
      </c>
    </row>
    <row r="46" spans="1:6" x14ac:dyDescent="0.2">
      <c r="A46" s="19" t="s">
        <v>68</v>
      </c>
      <c r="B46" s="51" t="s">
        <v>170</v>
      </c>
      <c r="C46" s="27">
        <v>3328</v>
      </c>
      <c r="D46" s="146">
        <v>3345</v>
      </c>
      <c r="E46" s="146">
        <v>3350</v>
      </c>
      <c r="F46" s="48">
        <v>3341</v>
      </c>
    </row>
    <row r="47" spans="1:6" x14ac:dyDescent="0.2">
      <c r="A47" s="19" t="s">
        <v>69</v>
      </c>
      <c r="B47" s="51" t="s">
        <v>170</v>
      </c>
      <c r="C47" s="27">
        <v>3965</v>
      </c>
      <c r="D47" s="146">
        <v>3946</v>
      </c>
      <c r="E47" s="146">
        <v>3940</v>
      </c>
      <c r="F47" s="48">
        <v>3950.3</v>
      </c>
    </row>
    <row r="48" spans="1:6" x14ac:dyDescent="0.2">
      <c r="A48" s="19" t="s">
        <v>70</v>
      </c>
      <c r="B48" s="51" t="s">
        <v>170</v>
      </c>
      <c r="C48" s="27">
        <v>2529</v>
      </c>
      <c r="D48" s="146">
        <v>2503</v>
      </c>
      <c r="E48" s="146">
        <v>8977</v>
      </c>
      <c r="F48" s="48">
        <v>4669.7</v>
      </c>
    </row>
    <row r="49" spans="1:6" x14ac:dyDescent="0.2">
      <c r="A49" s="19" t="s">
        <v>71</v>
      </c>
      <c r="B49" s="51" t="s">
        <v>170</v>
      </c>
      <c r="C49" s="27">
        <v>1317</v>
      </c>
      <c r="D49" s="146">
        <v>1274</v>
      </c>
      <c r="E49" s="146">
        <v>1275</v>
      </c>
      <c r="F49" s="48">
        <v>1288.7</v>
      </c>
    </row>
    <row r="50" spans="1:6" x14ac:dyDescent="0.2">
      <c r="A50" s="19" t="s">
        <v>73</v>
      </c>
      <c r="B50" s="51" t="s">
        <v>171</v>
      </c>
      <c r="C50" s="27">
        <v>2882</v>
      </c>
      <c r="D50" s="146">
        <v>2834</v>
      </c>
      <c r="E50" s="146">
        <v>2834</v>
      </c>
      <c r="F50" s="48">
        <v>2850</v>
      </c>
    </row>
    <row r="51" spans="1:6" x14ac:dyDescent="0.2">
      <c r="A51" s="19" t="s">
        <v>75</v>
      </c>
      <c r="B51" s="51" t="s">
        <v>171</v>
      </c>
      <c r="C51" s="27">
        <v>904</v>
      </c>
      <c r="D51" s="146">
        <v>886</v>
      </c>
      <c r="E51" s="146">
        <v>910</v>
      </c>
      <c r="F51" s="48">
        <v>900</v>
      </c>
    </row>
    <row r="52" spans="1:6" x14ac:dyDescent="0.2">
      <c r="A52" s="19" t="s">
        <v>76</v>
      </c>
      <c r="B52" s="51" t="s">
        <v>171</v>
      </c>
      <c r="C52" s="27">
        <v>1415</v>
      </c>
      <c r="D52" s="146">
        <v>1378</v>
      </c>
      <c r="E52" s="146">
        <v>1359</v>
      </c>
      <c r="F52" s="48">
        <v>1384</v>
      </c>
    </row>
    <row r="53" spans="1:6" x14ac:dyDescent="0.2">
      <c r="A53" s="19" t="s">
        <v>77</v>
      </c>
      <c r="B53" s="51" t="s">
        <v>171</v>
      </c>
      <c r="C53" s="27">
        <v>1350</v>
      </c>
      <c r="D53" s="146">
        <v>1320</v>
      </c>
      <c r="E53" s="146">
        <v>1308</v>
      </c>
      <c r="F53" s="48">
        <v>1326</v>
      </c>
    </row>
    <row r="54" spans="1:6" x14ac:dyDescent="0.2">
      <c r="A54" s="19" t="s">
        <v>84</v>
      </c>
      <c r="B54" s="51" t="s">
        <v>172</v>
      </c>
      <c r="C54" s="27">
        <v>2763</v>
      </c>
      <c r="D54" s="146">
        <v>2784</v>
      </c>
      <c r="E54" s="146">
        <v>2810</v>
      </c>
      <c r="F54" s="48">
        <v>2785.7</v>
      </c>
    </row>
    <row r="55" spans="1:6" x14ac:dyDescent="0.2">
      <c r="A55" s="19" t="s">
        <v>85</v>
      </c>
      <c r="B55" s="51" t="s">
        <v>172</v>
      </c>
      <c r="C55" s="27">
        <v>1536</v>
      </c>
      <c r="D55" s="146">
        <v>1533</v>
      </c>
      <c r="E55" s="146">
        <v>1531</v>
      </c>
      <c r="F55" s="48">
        <v>1533.3</v>
      </c>
    </row>
    <row r="56" spans="1:6" x14ac:dyDescent="0.2">
      <c r="A56" s="19" t="s">
        <v>87</v>
      </c>
      <c r="B56" s="51" t="s">
        <v>172</v>
      </c>
      <c r="C56" s="27">
        <v>2957</v>
      </c>
      <c r="D56" s="146">
        <v>2959</v>
      </c>
      <c r="E56" s="146">
        <v>2993</v>
      </c>
      <c r="F56" s="48">
        <v>2969.7</v>
      </c>
    </row>
    <row r="57" spans="1:6" x14ac:dyDescent="0.2">
      <c r="A57" s="19" t="s">
        <v>88</v>
      </c>
      <c r="B57" s="51" t="s">
        <v>173</v>
      </c>
      <c r="C57" s="27">
        <v>3834</v>
      </c>
      <c r="D57" s="146">
        <v>3775</v>
      </c>
      <c r="E57" s="146">
        <v>3738</v>
      </c>
      <c r="F57" s="48">
        <v>3782.3</v>
      </c>
    </row>
    <row r="58" spans="1:6" x14ac:dyDescent="0.2">
      <c r="A58" s="19" t="s">
        <v>189</v>
      </c>
      <c r="B58" s="51" t="s">
        <v>173</v>
      </c>
      <c r="C58" s="27">
        <v>2185</v>
      </c>
      <c r="D58" s="146">
        <v>2175</v>
      </c>
      <c r="E58" s="146">
        <v>2126</v>
      </c>
      <c r="F58" s="48">
        <v>2162</v>
      </c>
    </row>
    <row r="59" spans="1:6" x14ac:dyDescent="0.2">
      <c r="A59" s="19" t="s">
        <v>91</v>
      </c>
      <c r="B59" s="51" t="s">
        <v>173</v>
      </c>
      <c r="C59" s="27">
        <v>1399</v>
      </c>
      <c r="D59" s="146">
        <v>1347</v>
      </c>
      <c r="E59" s="146">
        <v>1323</v>
      </c>
      <c r="F59" s="48">
        <v>1356.3</v>
      </c>
    </row>
    <row r="60" spans="1:6" x14ac:dyDescent="0.2">
      <c r="A60" s="19" t="s">
        <v>93</v>
      </c>
      <c r="B60" s="51" t="s">
        <v>174</v>
      </c>
      <c r="C60" s="27">
        <v>8528</v>
      </c>
      <c r="D60" s="146">
        <v>8557</v>
      </c>
      <c r="E60" s="146">
        <v>8479</v>
      </c>
      <c r="F60" s="48">
        <v>8521.2999999999993</v>
      </c>
    </row>
    <row r="61" spans="1:6" x14ac:dyDescent="0.2">
      <c r="A61" s="19" t="s">
        <v>94</v>
      </c>
      <c r="B61" s="51" t="s">
        <v>174</v>
      </c>
      <c r="C61" s="27">
        <v>4879</v>
      </c>
      <c r="D61" s="146">
        <v>5006</v>
      </c>
      <c r="E61" s="146">
        <v>5144</v>
      </c>
      <c r="F61" s="48">
        <v>5009.7</v>
      </c>
    </row>
    <row r="62" spans="1:6" x14ac:dyDescent="0.2">
      <c r="A62" s="19" t="s">
        <v>95</v>
      </c>
      <c r="B62" s="51" t="s">
        <v>174</v>
      </c>
      <c r="C62" s="27">
        <v>5972</v>
      </c>
      <c r="D62" s="146">
        <v>6258</v>
      </c>
      <c r="E62" s="146">
        <v>6424</v>
      </c>
      <c r="F62" s="48">
        <v>6218</v>
      </c>
    </row>
    <row r="63" spans="1:6" x14ac:dyDescent="0.2">
      <c r="A63" s="19" t="s">
        <v>96</v>
      </c>
      <c r="B63" s="51" t="s">
        <v>174</v>
      </c>
      <c r="C63" s="27">
        <v>2378</v>
      </c>
      <c r="D63" s="146">
        <v>2392</v>
      </c>
      <c r="E63" s="146">
        <v>2377</v>
      </c>
      <c r="F63" s="48">
        <v>2382.3000000000002</v>
      </c>
    </row>
    <row r="64" spans="1:6" x14ac:dyDescent="0.2">
      <c r="A64" s="19" t="s">
        <v>97</v>
      </c>
      <c r="B64" s="51" t="s">
        <v>174</v>
      </c>
      <c r="C64" s="27">
        <v>3456</v>
      </c>
      <c r="D64" s="146">
        <v>3608</v>
      </c>
      <c r="E64" s="146">
        <v>3680</v>
      </c>
      <c r="F64" s="48">
        <v>3581.3</v>
      </c>
    </row>
    <row r="65" spans="1:6" x14ac:dyDescent="0.2">
      <c r="A65" s="19" t="s">
        <v>99</v>
      </c>
      <c r="B65" s="51" t="s">
        <v>174</v>
      </c>
      <c r="C65" s="27">
        <v>2958</v>
      </c>
      <c r="D65" s="146">
        <v>3061</v>
      </c>
      <c r="E65" s="146">
        <v>3100</v>
      </c>
      <c r="F65" s="48">
        <v>3039.7</v>
      </c>
    </row>
    <row r="66" spans="1:6" x14ac:dyDescent="0.2">
      <c r="A66" s="19" t="s">
        <v>100</v>
      </c>
      <c r="B66" s="51" t="s">
        <v>174</v>
      </c>
      <c r="C66" s="27">
        <v>4849</v>
      </c>
      <c r="D66" s="146">
        <v>5136</v>
      </c>
      <c r="E66" s="146">
        <v>5298</v>
      </c>
      <c r="F66" s="48">
        <v>5094.3</v>
      </c>
    </row>
    <row r="67" spans="1:6" x14ac:dyDescent="0.2">
      <c r="A67" s="19" t="s">
        <v>101</v>
      </c>
      <c r="B67" s="51" t="s">
        <v>174</v>
      </c>
      <c r="C67" s="27">
        <v>3220</v>
      </c>
      <c r="D67" s="146">
        <v>3266</v>
      </c>
      <c r="E67" s="146">
        <v>3293</v>
      </c>
      <c r="F67" s="48">
        <v>3259.7</v>
      </c>
    </row>
    <row r="68" spans="1:6" x14ac:dyDescent="0.2">
      <c r="A68" s="19" t="s">
        <v>102</v>
      </c>
      <c r="B68" s="51" t="s">
        <v>174</v>
      </c>
      <c r="C68" s="27">
        <v>3006</v>
      </c>
      <c r="D68" s="146">
        <v>3259</v>
      </c>
      <c r="E68" s="146">
        <v>3428</v>
      </c>
      <c r="F68" s="48">
        <v>3231</v>
      </c>
    </row>
    <row r="69" spans="1:6" x14ac:dyDescent="0.2">
      <c r="A69" s="19" t="s">
        <v>103</v>
      </c>
      <c r="B69" s="51" t="s">
        <v>174</v>
      </c>
      <c r="C69" s="27">
        <v>4040</v>
      </c>
      <c r="D69" s="146">
        <v>4438</v>
      </c>
      <c r="E69" s="146">
        <v>4703</v>
      </c>
      <c r="F69" s="48">
        <v>4393.7</v>
      </c>
    </row>
    <row r="70" spans="1:6" x14ac:dyDescent="0.2">
      <c r="A70" s="19" t="s">
        <v>104</v>
      </c>
      <c r="B70" s="51" t="s">
        <v>174</v>
      </c>
      <c r="C70" s="27">
        <v>5283</v>
      </c>
      <c r="D70" s="146">
        <v>5359</v>
      </c>
      <c r="E70" s="146">
        <v>5348</v>
      </c>
      <c r="F70" s="48">
        <v>5330</v>
      </c>
    </row>
    <row r="71" spans="1:6" x14ac:dyDescent="0.2">
      <c r="A71" s="19" t="s">
        <v>105</v>
      </c>
      <c r="B71" s="51" t="s">
        <v>175</v>
      </c>
      <c r="C71" s="27">
        <v>1602</v>
      </c>
      <c r="D71" s="146">
        <v>1580</v>
      </c>
      <c r="E71" s="146">
        <v>1560</v>
      </c>
      <c r="F71" s="48">
        <v>1580.7</v>
      </c>
    </row>
    <row r="72" spans="1:6" x14ac:dyDescent="0.2">
      <c r="A72" s="19" t="s">
        <v>106</v>
      </c>
      <c r="B72" s="51" t="s">
        <v>175</v>
      </c>
      <c r="C72" s="27">
        <v>1309</v>
      </c>
      <c r="D72" s="146">
        <v>1299</v>
      </c>
      <c r="E72" s="146">
        <v>1274</v>
      </c>
      <c r="F72" s="48">
        <v>1294</v>
      </c>
    </row>
    <row r="73" spans="1:6" x14ac:dyDescent="0.2">
      <c r="A73" s="19" t="s">
        <v>107</v>
      </c>
      <c r="B73" s="51" t="s">
        <v>175</v>
      </c>
      <c r="C73" s="27">
        <v>2891</v>
      </c>
      <c r="D73" s="146">
        <v>2863</v>
      </c>
      <c r="E73" s="146">
        <v>2826</v>
      </c>
      <c r="F73" s="48">
        <v>2860</v>
      </c>
    </row>
    <row r="74" spans="1:6" x14ac:dyDescent="0.2">
      <c r="A74" s="19" t="s">
        <v>108</v>
      </c>
      <c r="B74" s="51" t="s">
        <v>175</v>
      </c>
      <c r="C74" s="27">
        <v>4827</v>
      </c>
      <c r="D74" s="146">
        <v>4813</v>
      </c>
      <c r="E74" s="146">
        <v>4808</v>
      </c>
      <c r="F74" s="48">
        <v>4816</v>
      </c>
    </row>
    <row r="75" spans="1:6" x14ac:dyDescent="0.2">
      <c r="A75" s="19" t="s">
        <v>110</v>
      </c>
      <c r="B75" s="51" t="s">
        <v>175</v>
      </c>
      <c r="C75" s="27">
        <v>3737</v>
      </c>
      <c r="D75" s="146">
        <v>3755</v>
      </c>
      <c r="E75" s="146">
        <v>3750</v>
      </c>
      <c r="F75" s="48">
        <v>3747.3</v>
      </c>
    </row>
    <row r="76" spans="1:6" x14ac:dyDescent="0.2">
      <c r="A76" s="19" t="s">
        <v>111</v>
      </c>
      <c r="B76" s="51" t="s">
        <v>175</v>
      </c>
      <c r="C76" s="27">
        <v>4422</v>
      </c>
      <c r="D76" s="146">
        <v>4361</v>
      </c>
      <c r="E76" s="146">
        <v>4330</v>
      </c>
      <c r="F76" s="48">
        <v>4371</v>
      </c>
    </row>
    <row r="77" spans="1:6" x14ac:dyDescent="0.2">
      <c r="A77" s="19" t="s">
        <v>112</v>
      </c>
      <c r="B77" s="51" t="s">
        <v>175</v>
      </c>
      <c r="C77" s="27">
        <v>2619</v>
      </c>
      <c r="D77" s="146">
        <v>2541</v>
      </c>
      <c r="E77" s="146">
        <v>2500</v>
      </c>
      <c r="F77" s="48">
        <v>2553.3000000000002</v>
      </c>
    </row>
    <row r="78" spans="1:6" x14ac:dyDescent="0.2">
      <c r="A78" s="19" t="s">
        <v>113</v>
      </c>
      <c r="B78" s="51" t="s">
        <v>175</v>
      </c>
      <c r="C78" s="27">
        <v>1788</v>
      </c>
      <c r="D78" s="146">
        <v>1763</v>
      </c>
      <c r="E78" s="146">
        <v>1728</v>
      </c>
      <c r="F78" s="48">
        <v>1759.7</v>
      </c>
    </row>
    <row r="79" spans="1:6" x14ac:dyDescent="0.2">
      <c r="A79" s="19" t="s">
        <v>114</v>
      </c>
      <c r="B79" s="51" t="s">
        <v>175</v>
      </c>
      <c r="C79" s="27">
        <v>1643</v>
      </c>
      <c r="D79" s="146">
        <v>1608</v>
      </c>
      <c r="E79" s="146">
        <v>1588</v>
      </c>
      <c r="F79" s="48">
        <v>1613</v>
      </c>
    </row>
    <row r="80" spans="1:6" x14ac:dyDescent="0.2">
      <c r="A80" s="19" t="s">
        <v>115</v>
      </c>
      <c r="B80" s="51" t="s">
        <v>175</v>
      </c>
      <c r="C80" s="27">
        <v>2827</v>
      </c>
      <c r="D80" s="146">
        <v>2821</v>
      </c>
      <c r="E80" s="146">
        <v>2811</v>
      </c>
      <c r="F80" s="48">
        <v>2819.7</v>
      </c>
    </row>
    <row r="81" spans="1:6" x14ac:dyDescent="0.2">
      <c r="A81" s="19" t="s">
        <v>117</v>
      </c>
      <c r="B81" s="51" t="s">
        <v>175</v>
      </c>
      <c r="C81" s="27">
        <v>1260</v>
      </c>
      <c r="D81" s="146">
        <v>1246</v>
      </c>
      <c r="E81" s="146">
        <v>1233</v>
      </c>
      <c r="F81" s="48">
        <v>1246.3</v>
      </c>
    </row>
    <row r="82" spans="1:6" x14ac:dyDescent="0.2">
      <c r="A82" s="19" t="s">
        <v>118</v>
      </c>
      <c r="B82" s="51" t="s">
        <v>175</v>
      </c>
      <c r="C82" s="27">
        <v>2849</v>
      </c>
      <c r="D82" s="146">
        <v>2805</v>
      </c>
      <c r="E82" s="146">
        <v>2737</v>
      </c>
      <c r="F82" s="48">
        <v>2797</v>
      </c>
    </row>
    <row r="83" spans="1:6" x14ac:dyDescent="0.2">
      <c r="A83" s="19" t="s">
        <v>120</v>
      </c>
      <c r="B83" s="51" t="s">
        <v>176</v>
      </c>
      <c r="C83" s="27">
        <v>1541</v>
      </c>
      <c r="D83" s="146">
        <v>1496</v>
      </c>
      <c r="E83" s="146">
        <v>1476</v>
      </c>
      <c r="F83" s="48">
        <v>1504.3</v>
      </c>
    </row>
    <row r="84" spans="1:6" x14ac:dyDescent="0.2">
      <c r="A84" s="19" t="s">
        <v>124</v>
      </c>
      <c r="B84" s="51" t="s">
        <v>177</v>
      </c>
      <c r="C84" s="27">
        <v>2195</v>
      </c>
      <c r="D84" s="146">
        <v>2153</v>
      </c>
      <c r="E84" s="146">
        <v>2119</v>
      </c>
      <c r="F84" s="48">
        <v>2155.6999999999998</v>
      </c>
    </row>
    <row r="85" spans="1:6" x14ac:dyDescent="0.2">
      <c r="A85" s="19" t="s">
        <v>125</v>
      </c>
      <c r="B85" s="51" t="s">
        <v>177</v>
      </c>
      <c r="C85" s="27">
        <v>2799</v>
      </c>
      <c r="D85" s="146">
        <v>2767</v>
      </c>
      <c r="E85" s="146">
        <v>2780</v>
      </c>
      <c r="F85" s="48">
        <v>2782</v>
      </c>
    </row>
    <row r="86" spans="1:6" x14ac:dyDescent="0.2">
      <c r="A86" s="19" t="s">
        <v>126</v>
      </c>
      <c r="B86" s="51" t="s">
        <v>177</v>
      </c>
      <c r="C86" s="27">
        <v>1027</v>
      </c>
      <c r="D86" s="146">
        <v>1048</v>
      </c>
      <c r="E86" s="146">
        <v>1051</v>
      </c>
      <c r="F86" s="48">
        <v>1042</v>
      </c>
    </row>
    <row r="87" spans="1:6" x14ac:dyDescent="0.2">
      <c r="A87" s="19" t="s">
        <v>128</v>
      </c>
      <c r="B87" s="51" t="s">
        <v>177</v>
      </c>
      <c r="C87" s="27">
        <v>2625</v>
      </c>
      <c r="D87" s="146">
        <v>2662</v>
      </c>
      <c r="E87" s="146">
        <v>2644</v>
      </c>
      <c r="F87" s="48">
        <v>2643.7</v>
      </c>
    </row>
    <row r="88" spans="1:6" x14ac:dyDescent="0.2">
      <c r="A88" s="19" t="s">
        <v>129</v>
      </c>
      <c r="B88" s="51" t="s">
        <v>177</v>
      </c>
      <c r="C88" s="27">
        <v>2280</v>
      </c>
      <c r="D88" s="146">
        <v>2272</v>
      </c>
      <c r="E88" s="146">
        <v>2244</v>
      </c>
      <c r="F88" s="48">
        <v>2265.3000000000002</v>
      </c>
    </row>
    <row r="89" spans="1:6" x14ac:dyDescent="0.2">
      <c r="A89" s="19" t="s">
        <v>130</v>
      </c>
      <c r="B89" s="51" t="s">
        <v>177</v>
      </c>
      <c r="C89" s="27">
        <v>1788</v>
      </c>
      <c r="D89" s="146">
        <v>1782</v>
      </c>
      <c r="E89" s="146">
        <v>1764</v>
      </c>
      <c r="F89" s="48">
        <v>1778</v>
      </c>
    </row>
    <row r="90" spans="1:6" x14ac:dyDescent="0.2">
      <c r="A90" s="19" t="s">
        <v>131</v>
      </c>
      <c r="B90" s="51" t="s">
        <v>177</v>
      </c>
      <c r="C90" s="27">
        <v>1934</v>
      </c>
      <c r="D90" s="146">
        <v>1941</v>
      </c>
      <c r="E90" s="146">
        <v>1965</v>
      </c>
      <c r="F90" s="48">
        <v>1946.7</v>
      </c>
    </row>
    <row r="91" spans="1:6" x14ac:dyDescent="0.2">
      <c r="A91" s="19" t="s">
        <v>132</v>
      </c>
      <c r="B91" s="51" t="s">
        <v>177</v>
      </c>
      <c r="C91" s="27">
        <v>2720</v>
      </c>
      <c r="D91" s="146">
        <v>2744</v>
      </c>
      <c r="E91" s="146">
        <v>2732</v>
      </c>
      <c r="F91" s="48">
        <v>2732</v>
      </c>
    </row>
    <row r="92" spans="1:6" x14ac:dyDescent="0.2">
      <c r="A92" s="19" t="s">
        <v>134</v>
      </c>
      <c r="B92" s="51" t="s">
        <v>177</v>
      </c>
      <c r="C92" s="27">
        <v>1557</v>
      </c>
      <c r="D92" s="146">
        <v>1595</v>
      </c>
      <c r="E92" s="146">
        <v>1633</v>
      </c>
      <c r="F92" s="48">
        <v>1595</v>
      </c>
    </row>
    <row r="93" spans="1:6" x14ac:dyDescent="0.2">
      <c r="A93" s="19" t="s">
        <v>135</v>
      </c>
      <c r="B93" s="51" t="s">
        <v>177</v>
      </c>
      <c r="C93" s="27">
        <v>6564</v>
      </c>
      <c r="D93" s="146">
        <v>6513</v>
      </c>
      <c r="E93" s="146">
        <v>6478</v>
      </c>
      <c r="F93" s="48">
        <v>6518.3</v>
      </c>
    </row>
    <row r="94" spans="1:6" x14ac:dyDescent="0.2">
      <c r="A94" s="19" t="s">
        <v>136</v>
      </c>
      <c r="B94" s="51" t="s">
        <v>177</v>
      </c>
      <c r="C94" s="27">
        <v>724</v>
      </c>
      <c r="D94" s="146">
        <v>721</v>
      </c>
      <c r="E94" s="146">
        <v>716</v>
      </c>
      <c r="F94" s="48">
        <v>720.3</v>
      </c>
    </row>
    <row r="95" spans="1:6" x14ac:dyDescent="0.2">
      <c r="A95" s="19" t="s">
        <v>137</v>
      </c>
      <c r="B95" s="51" t="s">
        <v>177</v>
      </c>
      <c r="C95" s="27">
        <v>8097</v>
      </c>
      <c r="D95" s="146">
        <v>8137</v>
      </c>
      <c r="E95" s="146">
        <v>8224</v>
      </c>
      <c r="F95" s="48">
        <v>8152.7</v>
      </c>
    </row>
    <row r="96" spans="1:6" x14ac:dyDescent="0.2">
      <c r="A96" s="19" t="s">
        <v>138</v>
      </c>
      <c r="B96" s="51" t="s">
        <v>178</v>
      </c>
      <c r="C96" s="27">
        <v>2331</v>
      </c>
      <c r="D96" s="146">
        <v>2277</v>
      </c>
      <c r="E96" s="146">
        <v>2222</v>
      </c>
      <c r="F96" s="48">
        <v>2276.6999999999998</v>
      </c>
    </row>
    <row r="97" spans="1:6" x14ac:dyDescent="0.2">
      <c r="A97" s="19" t="s">
        <v>139</v>
      </c>
      <c r="B97" s="51" t="s">
        <v>178</v>
      </c>
      <c r="C97" s="27">
        <v>1525</v>
      </c>
      <c r="D97" s="146">
        <v>1515</v>
      </c>
      <c r="E97" s="146">
        <v>1516</v>
      </c>
      <c r="F97" s="48">
        <v>1518.7</v>
      </c>
    </row>
    <row r="98" spans="1:6" x14ac:dyDescent="0.2">
      <c r="A98" s="19" t="s">
        <v>140</v>
      </c>
      <c r="B98" s="51" t="s">
        <v>178</v>
      </c>
      <c r="C98" s="27">
        <v>1006</v>
      </c>
      <c r="D98" s="146">
        <v>992</v>
      </c>
      <c r="E98" s="146">
        <v>980</v>
      </c>
      <c r="F98" s="48">
        <v>992.7</v>
      </c>
    </row>
    <row r="99" spans="1:6" x14ac:dyDescent="0.2">
      <c r="A99" s="19" t="s">
        <v>141</v>
      </c>
      <c r="B99" s="51" t="s">
        <v>178</v>
      </c>
      <c r="C99" s="27">
        <v>1873</v>
      </c>
      <c r="D99" s="146">
        <v>1843</v>
      </c>
      <c r="E99" s="146">
        <v>1753</v>
      </c>
      <c r="F99" s="48">
        <v>1823</v>
      </c>
    </row>
    <row r="100" spans="1:6" x14ac:dyDescent="0.2">
      <c r="A100" s="19" t="s">
        <v>143</v>
      </c>
      <c r="B100" s="51" t="s">
        <v>178</v>
      </c>
      <c r="C100" s="27">
        <v>2456</v>
      </c>
      <c r="D100" s="146">
        <v>2414</v>
      </c>
      <c r="E100" s="146">
        <v>2415</v>
      </c>
      <c r="F100" s="48">
        <v>2428.3000000000002</v>
      </c>
    </row>
    <row r="101" spans="1:6" x14ac:dyDescent="0.2">
      <c r="A101" s="19" t="s">
        <v>144</v>
      </c>
      <c r="B101" s="51" t="s">
        <v>178</v>
      </c>
      <c r="C101" s="27">
        <v>743</v>
      </c>
      <c r="D101" s="146">
        <v>717</v>
      </c>
      <c r="E101" s="146">
        <v>707</v>
      </c>
      <c r="F101" s="48">
        <v>722.3</v>
      </c>
    </row>
    <row r="102" spans="1:6" x14ac:dyDescent="0.2">
      <c r="A102" s="19" t="s">
        <v>11</v>
      </c>
      <c r="B102" s="51" t="s">
        <v>179</v>
      </c>
      <c r="C102" s="27">
        <v>1522</v>
      </c>
      <c r="D102" s="146">
        <v>1517</v>
      </c>
      <c r="E102" s="146">
        <v>1523</v>
      </c>
      <c r="F102" s="48">
        <v>1520.7</v>
      </c>
    </row>
    <row r="103" spans="1:6" x14ac:dyDescent="0.2">
      <c r="A103" s="19" t="s">
        <v>145</v>
      </c>
      <c r="B103" s="51" t="s">
        <v>179</v>
      </c>
      <c r="C103" s="27">
        <v>988</v>
      </c>
      <c r="D103" s="146">
        <v>1007</v>
      </c>
      <c r="E103" s="146">
        <v>992</v>
      </c>
      <c r="F103" s="48">
        <v>995.7</v>
      </c>
    </row>
    <row r="104" spans="1:6" x14ac:dyDescent="0.2">
      <c r="A104" s="19" t="s">
        <v>146</v>
      </c>
      <c r="B104" s="51" t="s">
        <v>179</v>
      </c>
      <c r="C104" s="27">
        <v>997</v>
      </c>
      <c r="D104" s="146">
        <v>996</v>
      </c>
      <c r="E104" s="146">
        <v>990</v>
      </c>
      <c r="F104" s="48">
        <v>994.3</v>
      </c>
    </row>
    <row r="105" spans="1:6" x14ac:dyDescent="0.2">
      <c r="A105" s="19" t="s">
        <v>147</v>
      </c>
      <c r="B105" s="51" t="s">
        <v>179</v>
      </c>
      <c r="C105" s="27">
        <v>612</v>
      </c>
      <c r="D105" s="146">
        <v>601</v>
      </c>
      <c r="E105" s="146">
        <v>592</v>
      </c>
      <c r="F105" s="48">
        <v>601.70000000000005</v>
      </c>
    </row>
    <row r="106" spans="1:6" x14ac:dyDescent="0.2">
      <c r="A106" s="19" t="s">
        <v>148</v>
      </c>
      <c r="B106" s="51" t="s">
        <v>179</v>
      </c>
      <c r="C106" s="27">
        <v>990</v>
      </c>
      <c r="D106" s="146">
        <v>994</v>
      </c>
      <c r="E106" s="146">
        <v>1008</v>
      </c>
      <c r="F106" s="48">
        <v>997.3</v>
      </c>
    </row>
    <row r="107" spans="1:6" x14ac:dyDescent="0.2">
      <c r="A107" s="19" t="s">
        <v>149</v>
      </c>
      <c r="B107" s="51" t="s">
        <v>179</v>
      </c>
      <c r="C107" s="27">
        <v>463</v>
      </c>
      <c r="D107" s="146">
        <v>462</v>
      </c>
      <c r="E107" s="146">
        <v>462</v>
      </c>
      <c r="F107" s="48">
        <v>462.3</v>
      </c>
    </row>
    <row r="108" spans="1:6" x14ac:dyDescent="0.2">
      <c r="A108" s="19" t="s">
        <v>151</v>
      </c>
      <c r="B108" s="51" t="s">
        <v>179</v>
      </c>
      <c r="C108" s="27">
        <v>1695</v>
      </c>
      <c r="D108" s="146">
        <v>1694</v>
      </c>
      <c r="E108" s="146">
        <v>1687</v>
      </c>
      <c r="F108" s="48">
        <v>1692</v>
      </c>
    </row>
    <row r="109" spans="1:6" x14ac:dyDescent="0.2">
      <c r="A109" s="19" t="s">
        <v>152</v>
      </c>
      <c r="B109" s="51" t="s">
        <v>179</v>
      </c>
      <c r="C109" s="27">
        <v>2402</v>
      </c>
      <c r="D109" s="146">
        <v>2380</v>
      </c>
      <c r="E109" s="146">
        <v>2390</v>
      </c>
      <c r="F109" s="48">
        <v>2390.6999999999998</v>
      </c>
    </row>
    <row r="110" spans="1:6" x14ac:dyDescent="0.2">
      <c r="A110" s="19" t="s">
        <v>154</v>
      </c>
      <c r="B110" s="51" t="s">
        <v>260</v>
      </c>
      <c r="C110" s="27">
        <v>1919</v>
      </c>
      <c r="D110" s="146">
        <v>1875</v>
      </c>
      <c r="E110" s="146">
        <v>1842</v>
      </c>
      <c r="F110" s="48">
        <v>1878.7</v>
      </c>
    </row>
    <row r="111" spans="1:6" x14ac:dyDescent="0.2">
      <c r="A111" s="19" t="s">
        <v>156</v>
      </c>
      <c r="B111" s="51" t="s">
        <v>260</v>
      </c>
      <c r="C111" s="27">
        <v>3354</v>
      </c>
      <c r="D111" s="146">
        <v>3338</v>
      </c>
      <c r="E111" s="146">
        <v>3336</v>
      </c>
      <c r="F111" s="48">
        <v>3342.7</v>
      </c>
    </row>
    <row r="112" spans="1:6" x14ac:dyDescent="0.2">
      <c r="A112" s="19" t="s">
        <v>159</v>
      </c>
      <c r="B112" s="51" t="s">
        <v>260</v>
      </c>
      <c r="C112" s="27">
        <v>1620</v>
      </c>
      <c r="D112" s="146">
        <v>1599</v>
      </c>
      <c r="E112" s="146">
        <v>1588</v>
      </c>
      <c r="F112" s="48">
        <v>1602.3</v>
      </c>
    </row>
    <row r="113" spans="1:6" x14ac:dyDescent="0.2">
      <c r="A113" s="19" t="s">
        <v>212</v>
      </c>
      <c r="B113" s="51" t="s">
        <v>260</v>
      </c>
      <c r="C113" s="27">
        <v>560</v>
      </c>
      <c r="D113" s="146">
        <v>547</v>
      </c>
      <c r="E113" s="146">
        <v>548</v>
      </c>
      <c r="F113" s="48">
        <v>551.70000000000005</v>
      </c>
    </row>
    <row r="114" spans="1:6" x14ac:dyDescent="0.2">
      <c r="A114" s="46" t="s">
        <v>215</v>
      </c>
      <c r="B114" s="171"/>
      <c r="C114" s="13">
        <v>390457</v>
      </c>
      <c r="D114" s="13">
        <v>393942</v>
      </c>
      <c r="E114" s="13">
        <v>403562</v>
      </c>
      <c r="F114" s="14">
        <v>395987.1</v>
      </c>
    </row>
  </sheetData>
  <autoFilter ref="A6:F114"/>
  <mergeCells count="3">
    <mergeCell ref="A3:A5"/>
    <mergeCell ref="B3:B5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70"/>
  <sheetViews>
    <sheetView zoomScaleNormal="100" workbookViewId="0">
      <pane xSplit="2" ySplit="5" topLeftCell="D99" activePane="bottomRight" state="frozen"/>
      <selection pane="topRight" activeCell="C1" sqref="C1"/>
      <selection pane="bottomLeft" activeCell="A6" sqref="A6"/>
      <selection pane="bottomRight" activeCell="O102" sqref="O102"/>
    </sheetView>
  </sheetViews>
  <sheetFormatPr defaultColWidth="9.140625" defaultRowHeight="12.75" x14ac:dyDescent="0.2"/>
  <cols>
    <col min="1" max="1" width="36.7109375" style="20" customWidth="1"/>
    <col min="2" max="2" width="18.7109375" style="89" customWidth="1"/>
    <col min="3" max="3" width="11.7109375" style="20" customWidth="1"/>
    <col min="4" max="4" width="12.42578125" style="20" customWidth="1"/>
    <col min="5" max="5" width="9.85546875" style="20" customWidth="1"/>
    <col min="6" max="6" width="10.28515625" style="20" bestFit="1" customWidth="1"/>
    <col min="7" max="7" width="11.7109375" style="20" bestFit="1" customWidth="1"/>
    <col min="8" max="8" width="8.7109375" style="20" customWidth="1"/>
    <col min="9" max="9" width="11.7109375" style="20" customWidth="1"/>
    <col min="10" max="11" width="13.140625" style="20" customWidth="1"/>
    <col min="12" max="12" width="18.28515625" style="20" customWidth="1"/>
    <col min="13" max="16384" width="9.140625" style="20"/>
  </cols>
  <sheetData>
    <row r="1" spans="1:12" ht="28.15" customHeight="1" x14ac:dyDescent="0.2">
      <c r="B1" s="429" t="s">
        <v>401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" x14ac:dyDescent="0.2">
      <c r="I2" s="90"/>
      <c r="J2" s="24"/>
    </row>
    <row r="3" spans="1:12" ht="77.45" customHeight="1" x14ac:dyDescent="0.2">
      <c r="A3" s="430" t="s">
        <v>213</v>
      </c>
      <c r="B3" s="430" t="s">
        <v>214</v>
      </c>
      <c r="C3" s="334" t="s">
        <v>400</v>
      </c>
      <c r="D3" s="299" t="s">
        <v>230</v>
      </c>
      <c r="E3" s="299" t="s">
        <v>216</v>
      </c>
      <c r="F3" s="299" t="s">
        <v>181</v>
      </c>
      <c r="G3" s="88" t="s">
        <v>375</v>
      </c>
      <c r="H3" s="299" t="s">
        <v>6</v>
      </c>
      <c r="I3" s="299" t="s">
        <v>332</v>
      </c>
      <c r="J3" s="299" t="s">
        <v>285</v>
      </c>
      <c r="K3" s="299" t="s">
        <v>287</v>
      </c>
      <c r="L3" s="427" t="s">
        <v>300</v>
      </c>
    </row>
    <row r="4" spans="1:12" ht="22.9" customHeight="1" x14ac:dyDescent="0.2">
      <c r="A4" s="431"/>
      <c r="B4" s="431"/>
      <c r="C4" s="88" t="s">
        <v>292</v>
      </c>
      <c r="D4" s="88" t="s">
        <v>295</v>
      </c>
      <c r="E4" s="88" t="s">
        <v>294</v>
      </c>
      <c r="F4" s="88" t="s">
        <v>291</v>
      </c>
      <c r="G4" s="88" t="s">
        <v>296</v>
      </c>
      <c r="H4" s="88" t="s">
        <v>290</v>
      </c>
      <c r="I4" s="88" t="s">
        <v>289</v>
      </c>
      <c r="J4" s="88" t="s">
        <v>286</v>
      </c>
      <c r="K4" s="88" t="s">
        <v>288</v>
      </c>
      <c r="L4" s="428"/>
    </row>
    <row r="5" spans="1:12" s="30" customFormat="1" ht="30.75" customHeight="1" x14ac:dyDescent="0.2">
      <c r="A5" s="76">
        <v>1</v>
      </c>
      <c r="B5" s="22">
        <v>2</v>
      </c>
      <c r="C5" s="4">
        <v>3</v>
      </c>
      <c r="D5" s="4">
        <v>4</v>
      </c>
      <c r="E5" s="4" t="s">
        <v>293</v>
      </c>
      <c r="F5" s="35" t="s">
        <v>226</v>
      </c>
      <c r="G5" s="29">
        <v>7</v>
      </c>
      <c r="H5" s="4" t="s">
        <v>224</v>
      </c>
      <c r="I5" s="4" t="s">
        <v>225</v>
      </c>
      <c r="J5" s="42" t="s">
        <v>305</v>
      </c>
      <c r="K5" s="42">
        <v>11</v>
      </c>
      <c r="L5" s="42" t="s">
        <v>297</v>
      </c>
    </row>
    <row r="6" spans="1:12" x14ac:dyDescent="0.2">
      <c r="A6" s="19" t="s">
        <v>10</v>
      </c>
      <c r="B6" s="50" t="s">
        <v>165</v>
      </c>
      <c r="C6" s="322">
        <v>1688</v>
      </c>
      <c r="D6" s="62">
        <v>0.9744405314794895</v>
      </c>
      <c r="E6" s="62">
        <v>1.1777251184834123</v>
      </c>
      <c r="F6" s="63">
        <v>1.0567486701149684</v>
      </c>
      <c r="G6" s="21">
        <v>3131.9</v>
      </c>
      <c r="H6" s="64">
        <v>0.12387944878684824</v>
      </c>
      <c r="I6" s="63">
        <v>0.1172269739155393</v>
      </c>
      <c r="J6" s="92">
        <v>0.93286922132812022</v>
      </c>
      <c r="K6" s="26">
        <v>2.3084178763476189</v>
      </c>
      <c r="L6" s="16">
        <v>10015.1</v>
      </c>
    </row>
    <row r="7" spans="1:12" x14ac:dyDescent="0.2">
      <c r="A7" s="19" t="s">
        <v>11</v>
      </c>
      <c r="B7" s="50" t="s">
        <v>165</v>
      </c>
      <c r="C7" s="322">
        <v>3361</v>
      </c>
      <c r="D7" s="62">
        <v>0.9744405314794895</v>
      </c>
      <c r="E7" s="62">
        <v>1.089259149062779</v>
      </c>
      <c r="F7" s="63">
        <v>0.97736996444885282</v>
      </c>
      <c r="G7" s="21">
        <v>7676.5</v>
      </c>
      <c r="H7" s="64">
        <v>0.15249603838865047</v>
      </c>
      <c r="I7" s="63">
        <v>0.15602693343931873</v>
      </c>
      <c r="J7" s="92">
        <v>0.82487392606020238</v>
      </c>
      <c r="K7" s="26">
        <v>2.0411796992717619</v>
      </c>
      <c r="L7" s="16">
        <v>17632.599999999999</v>
      </c>
    </row>
    <row r="8" spans="1:12" x14ac:dyDescent="0.2">
      <c r="A8" s="19" t="s">
        <v>205</v>
      </c>
      <c r="B8" s="50" t="s">
        <v>165</v>
      </c>
      <c r="C8" s="322">
        <v>2235</v>
      </c>
      <c r="D8" s="62">
        <v>0.9744405314794895</v>
      </c>
      <c r="E8" s="62">
        <v>1.1342281879194631</v>
      </c>
      <c r="F8" s="63">
        <v>1.0177197636187503</v>
      </c>
      <c r="G8" s="21">
        <v>4614.7</v>
      </c>
      <c r="H8" s="64">
        <v>0.13785729899869753</v>
      </c>
      <c r="I8" s="63">
        <v>0.13545703240400123</v>
      </c>
      <c r="J8" s="92">
        <v>0.8798624646200528</v>
      </c>
      <c r="K8" s="26">
        <v>2.1772507824457468</v>
      </c>
      <c r="L8" s="16">
        <v>12507</v>
      </c>
    </row>
    <row r="9" spans="1:12" x14ac:dyDescent="0.2">
      <c r="A9" s="19" t="s">
        <v>14</v>
      </c>
      <c r="B9" s="51" t="s">
        <v>165</v>
      </c>
      <c r="C9" s="322">
        <v>2168.6999999999998</v>
      </c>
      <c r="D9" s="62">
        <v>0.9744405314794895</v>
      </c>
      <c r="E9" s="62">
        <v>1.1383317194632729</v>
      </c>
      <c r="F9" s="63">
        <v>1.0214017785759248</v>
      </c>
      <c r="G9" s="21">
        <v>25943.1</v>
      </c>
      <c r="H9" s="64">
        <v>0.79870464464794921</v>
      </c>
      <c r="I9" s="63">
        <v>0.78196911479979214</v>
      </c>
      <c r="J9" s="92">
        <v>0.2226971339279756</v>
      </c>
      <c r="K9" s="26">
        <v>0.5510719329327094</v>
      </c>
      <c r="L9" s="16">
        <v>3071.7</v>
      </c>
    </row>
    <row r="10" spans="1:12" x14ac:dyDescent="0.2">
      <c r="A10" s="19" t="s">
        <v>15</v>
      </c>
      <c r="B10" s="51" t="s">
        <v>166</v>
      </c>
      <c r="C10" s="322">
        <v>7547.3</v>
      </c>
      <c r="D10" s="62">
        <v>0.95942719812429489</v>
      </c>
      <c r="E10" s="62">
        <v>1.0397493143243279</v>
      </c>
      <c r="F10" s="63">
        <v>0.91857178336791401</v>
      </c>
      <c r="G10" s="21">
        <v>62792.9</v>
      </c>
      <c r="H10" s="64">
        <v>0.55549831674196792</v>
      </c>
      <c r="I10" s="63">
        <v>0.60474132430374805</v>
      </c>
      <c r="J10" s="92">
        <v>0.36307346662594614</v>
      </c>
      <c r="K10" s="26">
        <v>0.89843813218920521</v>
      </c>
      <c r="L10" s="16">
        <v>17428</v>
      </c>
    </row>
    <row r="11" spans="1:12" x14ac:dyDescent="0.2">
      <c r="A11" s="19" t="s">
        <v>16</v>
      </c>
      <c r="B11" s="51" t="s">
        <v>166</v>
      </c>
      <c r="C11" s="322">
        <v>9352</v>
      </c>
      <c r="D11" s="62">
        <v>0.95942719812429489</v>
      </c>
      <c r="E11" s="62">
        <v>1.0320786997433704</v>
      </c>
      <c r="F11" s="63">
        <v>0.91179514017316765</v>
      </c>
      <c r="G11" s="21">
        <v>36247.1</v>
      </c>
      <c r="H11" s="64">
        <v>0.25878111963991518</v>
      </c>
      <c r="I11" s="63">
        <v>0.28381498018378076</v>
      </c>
      <c r="J11" s="92">
        <v>0.65301402053325242</v>
      </c>
      <c r="K11" s="26">
        <v>1.6159062857261741</v>
      </c>
      <c r="L11" s="16">
        <v>38840.699999999997</v>
      </c>
    </row>
    <row r="12" spans="1:12" x14ac:dyDescent="0.2">
      <c r="A12" s="19" t="s">
        <v>18</v>
      </c>
      <c r="B12" s="51" t="s">
        <v>166</v>
      </c>
      <c r="C12" s="322">
        <v>6250.7</v>
      </c>
      <c r="D12" s="62">
        <v>0.95942719812429489</v>
      </c>
      <c r="E12" s="62">
        <v>1.0479946246020446</v>
      </c>
      <c r="F12" s="63">
        <v>0.9258561443786697</v>
      </c>
      <c r="G12" s="21">
        <v>36067.199999999997</v>
      </c>
      <c r="H12" s="64">
        <v>0.38525438646046328</v>
      </c>
      <c r="I12" s="63">
        <v>0.41610609682674043</v>
      </c>
      <c r="J12" s="92">
        <v>0.5406017579182063</v>
      </c>
      <c r="K12" s="26">
        <v>1.3377381667568131</v>
      </c>
      <c r="L12" s="16">
        <v>21491.5</v>
      </c>
    </row>
    <row r="13" spans="1:12" x14ac:dyDescent="0.2">
      <c r="A13" s="19" t="s">
        <v>19</v>
      </c>
      <c r="B13" s="51" t="s">
        <v>166</v>
      </c>
      <c r="C13" s="322">
        <v>8644</v>
      </c>
      <c r="D13" s="62">
        <v>0.95942719812429489</v>
      </c>
      <c r="E13" s="62">
        <v>1.0347061545580749</v>
      </c>
      <c r="F13" s="63">
        <v>0.9141163784001245</v>
      </c>
      <c r="G13" s="21">
        <v>39580.1</v>
      </c>
      <c r="H13" s="64">
        <v>0.30572147670371486</v>
      </c>
      <c r="I13" s="63">
        <v>0.33444480804379079</v>
      </c>
      <c r="J13" s="92">
        <v>0.60839490169640964</v>
      </c>
      <c r="K13" s="26">
        <v>1.5054946983407453</v>
      </c>
      <c r="L13" s="16">
        <v>33447.300000000003</v>
      </c>
    </row>
    <row r="14" spans="1:12" x14ac:dyDescent="0.2">
      <c r="A14" s="19" t="s">
        <v>20</v>
      </c>
      <c r="B14" s="51" t="s">
        <v>166</v>
      </c>
      <c r="C14" s="322">
        <v>5231.7</v>
      </c>
      <c r="D14" s="62">
        <v>0.95942719812429489</v>
      </c>
      <c r="E14" s="62">
        <v>1.0573427375422904</v>
      </c>
      <c r="F14" s="63">
        <v>0.93411478197173825</v>
      </c>
      <c r="G14" s="21">
        <v>36920.9</v>
      </c>
      <c r="H14" s="64">
        <v>0.47118696373827595</v>
      </c>
      <c r="I14" s="63">
        <v>0.50442084081325644</v>
      </c>
      <c r="J14" s="92">
        <v>0.4629278182334623</v>
      </c>
      <c r="K14" s="26">
        <v>1.1455312562969142</v>
      </c>
      <c r="L14" s="16">
        <v>15403.4</v>
      </c>
    </row>
    <row r="15" spans="1:12" x14ac:dyDescent="0.2">
      <c r="A15" s="19" t="s">
        <v>21</v>
      </c>
      <c r="B15" s="51" t="s">
        <v>166</v>
      </c>
      <c r="C15" s="322">
        <v>1676</v>
      </c>
      <c r="D15" s="62">
        <v>0.95942719812429489</v>
      </c>
      <c r="E15" s="62">
        <v>1.1789976133651552</v>
      </c>
      <c r="F15" s="63">
        <v>1.0415913964791783</v>
      </c>
      <c r="G15" s="21">
        <v>4347.3999999999996</v>
      </c>
      <c r="H15" s="64">
        <v>0.17318864185153326</v>
      </c>
      <c r="I15" s="63">
        <v>0.16627311096937938</v>
      </c>
      <c r="J15" s="92">
        <v>0.86840275462764505</v>
      </c>
      <c r="K15" s="26">
        <v>2.1488933248306572</v>
      </c>
      <c r="L15" s="16">
        <v>9256.7000000000007</v>
      </c>
    </row>
    <row r="16" spans="1:12" x14ac:dyDescent="0.2">
      <c r="A16" s="19" t="s">
        <v>22</v>
      </c>
      <c r="B16" s="51" t="s">
        <v>167</v>
      </c>
      <c r="C16" s="322">
        <v>1144.7</v>
      </c>
      <c r="D16" s="62">
        <v>0.99408881604445021</v>
      </c>
      <c r="E16" s="62">
        <v>1.2620774001921902</v>
      </c>
      <c r="F16" s="63">
        <v>1.15527030388758</v>
      </c>
      <c r="G16" s="21">
        <v>26367.7</v>
      </c>
      <c r="H16" s="64">
        <v>1.5379576821801697</v>
      </c>
      <c r="I16" s="63">
        <v>1.3312535404093873</v>
      </c>
      <c r="J16" s="92">
        <v>0</v>
      </c>
      <c r="K16" s="26">
        <v>0</v>
      </c>
      <c r="L16" s="16">
        <v>0</v>
      </c>
    </row>
    <row r="17" spans="1:12" x14ac:dyDescent="0.2">
      <c r="A17" s="19" t="s">
        <v>24</v>
      </c>
      <c r="B17" s="51" t="s">
        <v>167</v>
      </c>
      <c r="C17" s="322">
        <v>1582.7</v>
      </c>
      <c r="D17" s="62">
        <v>0.99408881604445021</v>
      </c>
      <c r="E17" s="62">
        <v>1.1895495040121311</v>
      </c>
      <c r="F17" s="63">
        <v>1.088880299084781</v>
      </c>
      <c r="G17" s="21">
        <v>3746</v>
      </c>
      <c r="H17" s="64">
        <v>0.15802761673603527</v>
      </c>
      <c r="I17" s="63">
        <v>0.14512854798535677</v>
      </c>
      <c r="J17" s="92">
        <v>0.93085268234874574</v>
      </c>
      <c r="K17" s="26">
        <v>2.3034278793341976</v>
      </c>
      <c r="L17" s="16">
        <v>9370</v>
      </c>
    </row>
    <row r="18" spans="1:12" x14ac:dyDescent="0.2">
      <c r="A18" s="19" t="s">
        <v>25</v>
      </c>
      <c r="B18" s="51" t="s">
        <v>167</v>
      </c>
      <c r="C18" s="322">
        <v>1434</v>
      </c>
      <c r="D18" s="62">
        <v>0.99408881604445021</v>
      </c>
      <c r="E18" s="62">
        <v>1.2092050209205021</v>
      </c>
      <c r="F18" s="63">
        <v>1.1068724087512274</v>
      </c>
      <c r="G18" s="21">
        <v>11999.7</v>
      </c>
      <c r="H18" s="64">
        <v>0.55870821484428101</v>
      </c>
      <c r="I18" s="63">
        <v>0.50476297938857762</v>
      </c>
      <c r="J18" s="92">
        <v>0.54816419390694637</v>
      </c>
      <c r="K18" s="26">
        <v>1.3564516820342154</v>
      </c>
      <c r="L18" s="16">
        <v>4999.3999999999996</v>
      </c>
    </row>
    <row r="19" spans="1:12" x14ac:dyDescent="0.2">
      <c r="A19" s="19" t="s">
        <v>26</v>
      </c>
      <c r="B19" s="51" t="s">
        <v>167</v>
      </c>
      <c r="C19" s="322">
        <v>1849.7</v>
      </c>
      <c r="D19" s="62">
        <v>0.99408881604445021</v>
      </c>
      <c r="E19" s="62">
        <v>1.1621884629939991</v>
      </c>
      <c r="F19" s="63">
        <v>1.0638347684644844</v>
      </c>
      <c r="G19" s="21">
        <v>13779.8</v>
      </c>
      <c r="H19" s="64">
        <v>0.49739960660712523</v>
      </c>
      <c r="I19" s="63">
        <v>0.4675534409587504</v>
      </c>
      <c r="J19" s="92">
        <v>0.5664351618573592</v>
      </c>
      <c r="K19" s="26">
        <v>1.4016638383264557</v>
      </c>
      <c r="L19" s="16">
        <v>6663.6</v>
      </c>
    </row>
    <row r="20" spans="1:12" x14ac:dyDescent="0.2">
      <c r="A20" s="19" t="s">
        <v>27</v>
      </c>
      <c r="B20" s="51" t="s">
        <v>167</v>
      </c>
      <c r="C20" s="322">
        <v>2698.3</v>
      </c>
      <c r="D20" s="62">
        <v>0.99408881604445021</v>
      </c>
      <c r="E20" s="62">
        <v>1.1111811140347627</v>
      </c>
      <c r="F20" s="63">
        <v>1.0171440698404035</v>
      </c>
      <c r="G20" s="21">
        <v>16763.599999999999</v>
      </c>
      <c r="H20" s="64">
        <v>0.4148020326266777</v>
      </c>
      <c r="I20" s="63">
        <v>0.40781050091730153</v>
      </c>
      <c r="J20" s="92">
        <v>0.60234203721372581</v>
      </c>
      <c r="K20" s="26">
        <v>1.4905166711366273</v>
      </c>
      <c r="L20" s="16">
        <v>10337</v>
      </c>
    </row>
    <row r="21" spans="1:12" x14ac:dyDescent="0.2">
      <c r="A21" s="19" t="s">
        <v>29</v>
      </c>
      <c r="B21" s="51" t="s">
        <v>167</v>
      </c>
      <c r="C21" s="322">
        <v>4505.7</v>
      </c>
      <c r="D21" s="62">
        <v>0.99408881604445021</v>
      </c>
      <c r="E21" s="62">
        <v>1.0665823290498702</v>
      </c>
      <c r="F21" s="63">
        <v>0.97631959118745604</v>
      </c>
      <c r="G21" s="21">
        <v>17301.400000000001</v>
      </c>
      <c r="H21" s="64">
        <v>0.25637920390552937</v>
      </c>
      <c r="I21" s="63">
        <v>0.26259762297067729</v>
      </c>
      <c r="J21" s="92">
        <v>0.71994038728192677</v>
      </c>
      <c r="K21" s="26">
        <v>1.781517946899521</v>
      </c>
      <c r="L21" s="16">
        <v>20631</v>
      </c>
    </row>
    <row r="22" spans="1:12" x14ac:dyDescent="0.2">
      <c r="A22" s="19" t="s">
        <v>30</v>
      </c>
      <c r="B22" s="51" t="s">
        <v>167</v>
      </c>
      <c r="C22" s="322">
        <v>1085.3</v>
      </c>
      <c r="D22" s="62">
        <v>0.99408881604445021</v>
      </c>
      <c r="E22" s="62">
        <v>1.2764212660093983</v>
      </c>
      <c r="F22" s="63">
        <v>1.1684002769138344</v>
      </c>
      <c r="G22" s="21">
        <v>6993</v>
      </c>
      <c r="H22" s="64">
        <v>0.43020707167501704</v>
      </c>
      <c r="I22" s="63">
        <v>0.36820178852691537</v>
      </c>
      <c r="J22" s="92">
        <v>0.73819320523881748</v>
      </c>
      <c r="K22" s="26">
        <v>1.8266851903909698</v>
      </c>
      <c r="L22" s="16">
        <v>5095.3999999999996</v>
      </c>
    </row>
    <row r="23" spans="1:12" x14ac:dyDescent="0.2">
      <c r="A23" s="19" t="s">
        <v>31</v>
      </c>
      <c r="B23" s="51" t="s">
        <v>167</v>
      </c>
      <c r="C23" s="322">
        <v>659.3</v>
      </c>
      <c r="D23" s="62">
        <v>0.99408881604445021</v>
      </c>
      <c r="E23" s="62">
        <v>1.455028060063704</v>
      </c>
      <c r="F23" s="63">
        <v>1.3318919337742479</v>
      </c>
      <c r="G23" s="21">
        <v>2951.4</v>
      </c>
      <c r="H23" s="64">
        <v>0.29888823259156272</v>
      </c>
      <c r="I23" s="63">
        <v>0.22440877147186289</v>
      </c>
      <c r="J23" s="92">
        <v>1.0330037011826851</v>
      </c>
      <c r="K23" s="26">
        <v>2.5562041877085595</v>
      </c>
      <c r="L23" s="16">
        <v>4331.6000000000004</v>
      </c>
    </row>
    <row r="24" spans="1:12" x14ac:dyDescent="0.2">
      <c r="A24" s="19" t="s">
        <v>32</v>
      </c>
      <c r="B24" s="51" t="s">
        <v>167</v>
      </c>
      <c r="C24" s="322">
        <v>980.7</v>
      </c>
      <c r="D24" s="62">
        <v>0.99408881604445021</v>
      </c>
      <c r="E24" s="62">
        <v>1.3059039461609054</v>
      </c>
      <c r="F24" s="63">
        <v>1.1953878965739797</v>
      </c>
      <c r="G24" s="21">
        <v>2380.3000000000002</v>
      </c>
      <c r="H24" s="64">
        <v>0.16205384544562026</v>
      </c>
      <c r="I24" s="63">
        <v>0.13556590786143294</v>
      </c>
      <c r="J24" s="92">
        <v>1.0333340511283595</v>
      </c>
      <c r="K24" s="26">
        <v>2.5570216503309835</v>
      </c>
      <c r="L24" s="16">
        <v>6445.2</v>
      </c>
    </row>
    <row r="25" spans="1:12" x14ac:dyDescent="0.2">
      <c r="A25" s="19" t="s">
        <v>33</v>
      </c>
      <c r="B25" s="51" t="s">
        <v>167</v>
      </c>
      <c r="C25" s="322">
        <v>2435.3000000000002</v>
      </c>
      <c r="D25" s="62">
        <v>0.99408881604445021</v>
      </c>
      <c r="E25" s="62">
        <v>1.1231881082412845</v>
      </c>
      <c r="F25" s="63">
        <v>1.0281349360453071</v>
      </c>
      <c r="G25" s="21">
        <v>13398.9</v>
      </c>
      <c r="H25" s="64">
        <v>0.36735038288711525</v>
      </c>
      <c r="I25" s="63">
        <v>0.35729783125561165</v>
      </c>
      <c r="J25" s="92">
        <v>0.66078455315819196</v>
      </c>
      <c r="K25" s="26">
        <v>1.6351347434885763</v>
      </c>
      <c r="L25" s="16">
        <v>10234.6</v>
      </c>
    </row>
    <row r="26" spans="1:12" x14ac:dyDescent="0.2">
      <c r="A26" s="19" t="s">
        <v>35</v>
      </c>
      <c r="B26" s="51" t="s">
        <v>167</v>
      </c>
      <c r="C26" s="322">
        <v>1595</v>
      </c>
      <c r="D26" s="62">
        <v>0.99408881604445021</v>
      </c>
      <c r="E26" s="62">
        <v>1.1880877742946709</v>
      </c>
      <c r="F26" s="63">
        <v>1.0875422726415258</v>
      </c>
      <c r="G26" s="21">
        <v>8093</v>
      </c>
      <c r="H26" s="64">
        <v>0.33877602873413809</v>
      </c>
      <c r="I26" s="63">
        <v>0.31150607866606117</v>
      </c>
      <c r="J26" s="92">
        <v>0.74876624390738777</v>
      </c>
      <c r="K26" s="26">
        <v>1.8528485484607047</v>
      </c>
      <c r="L26" s="16">
        <v>7595.7</v>
      </c>
    </row>
    <row r="27" spans="1:12" x14ac:dyDescent="0.2">
      <c r="A27" s="19" t="s">
        <v>36</v>
      </c>
      <c r="B27" s="51" t="s">
        <v>167</v>
      </c>
      <c r="C27" s="322">
        <v>1023.7</v>
      </c>
      <c r="D27" s="62">
        <v>0.99408881604445021</v>
      </c>
      <c r="E27" s="62">
        <v>1.2930546058415551</v>
      </c>
      <c r="F27" s="63">
        <v>1.1836259703298126</v>
      </c>
      <c r="G27" s="21">
        <v>3790.9</v>
      </c>
      <c r="H27" s="64">
        <v>0.24724837434460872</v>
      </c>
      <c r="I27" s="63">
        <v>0.20889062976179371</v>
      </c>
      <c r="J27" s="92">
        <v>0.93637759598520387</v>
      </c>
      <c r="K27" s="26">
        <v>2.3170994734999044</v>
      </c>
      <c r="L27" s="16">
        <v>6096.6</v>
      </c>
    </row>
    <row r="28" spans="1:12" x14ac:dyDescent="0.2">
      <c r="A28" s="19" t="s">
        <v>37</v>
      </c>
      <c r="B28" s="51" t="s">
        <v>168</v>
      </c>
      <c r="C28" s="322">
        <v>13709.7</v>
      </c>
      <c r="D28" s="62">
        <v>0.99853990836487017</v>
      </c>
      <c r="E28" s="62">
        <v>1.0218823168997133</v>
      </c>
      <c r="F28" s="63">
        <v>0.93959077262685087</v>
      </c>
      <c r="G28" s="21">
        <v>201897.7</v>
      </c>
      <c r="H28" s="64">
        <v>0.98325743656810949</v>
      </c>
      <c r="I28" s="63">
        <v>1.046474130242018</v>
      </c>
      <c r="J28" s="92">
        <v>0</v>
      </c>
      <c r="K28" s="26">
        <v>0</v>
      </c>
      <c r="L28" s="16">
        <v>0</v>
      </c>
    </row>
    <row r="29" spans="1:12" x14ac:dyDescent="0.2">
      <c r="A29" s="19" t="s">
        <v>41</v>
      </c>
      <c r="B29" s="51" t="s">
        <v>168</v>
      </c>
      <c r="C29" s="322">
        <v>15965.3</v>
      </c>
      <c r="D29" s="62">
        <v>0.99853990836487017</v>
      </c>
      <c r="E29" s="62">
        <v>1.0187907524443638</v>
      </c>
      <c r="F29" s="63">
        <v>0.93674816992477039</v>
      </c>
      <c r="G29" s="21">
        <v>176190.2</v>
      </c>
      <c r="H29" s="64">
        <v>0.73683201013144606</v>
      </c>
      <c r="I29" s="63">
        <v>0.78658494757520636</v>
      </c>
      <c r="J29" s="92">
        <v>0.19991615979332436</v>
      </c>
      <c r="K29" s="26">
        <v>0.49469960685449194</v>
      </c>
      <c r="L29" s="16">
        <v>20299.5</v>
      </c>
    </row>
    <row r="30" spans="1:12" x14ac:dyDescent="0.2">
      <c r="A30" s="19" t="s">
        <v>42</v>
      </c>
      <c r="B30" s="51" t="s">
        <v>168</v>
      </c>
      <c r="C30" s="322">
        <v>10350.299999999999</v>
      </c>
      <c r="D30" s="62">
        <v>0.99853990836487017</v>
      </c>
      <c r="E30" s="62">
        <v>1.0289846671110983</v>
      </c>
      <c r="F30" s="63">
        <v>0.9461211750148949</v>
      </c>
      <c r="G30" s="21">
        <v>91479.3</v>
      </c>
      <c r="H30" s="64">
        <v>0.59011100598379373</v>
      </c>
      <c r="I30" s="63">
        <v>0.62371609638110415</v>
      </c>
      <c r="J30" s="92">
        <v>0.35601016903110122</v>
      </c>
      <c r="K30" s="26">
        <v>0.88095975251805503</v>
      </c>
      <c r="L30" s="16">
        <v>23435.599999999999</v>
      </c>
    </row>
    <row r="31" spans="1:12" x14ac:dyDescent="0.2">
      <c r="A31" s="19" t="s">
        <v>44</v>
      </c>
      <c r="B31" s="51" t="s">
        <v>168</v>
      </c>
      <c r="C31" s="322">
        <v>25422</v>
      </c>
      <c r="D31" s="62">
        <v>0.99853990836487017</v>
      </c>
      <c r="E31" s="62">
        <v>1.0118008024545668</v>
      </c>
      <c r="F31" s="63">
        <v>0.93032111623872371</v>
      </c>
      <c r="G31" s="21">
        <v>214671.8</v>
      </c>
      <c r="H31" s="64">
        <v>0.56380523389142134</v>
      </c>
      <c r="I31" s="63">
        <v>0.60603293212442455</v>
      </c>
      <c r="J31" s="92">
        <v>0.36651588234730237</v>
      </c>
      <c r="K31" s="26">
        <v>0.90695651162258972</v>
      </c>
      <c r="L31" s="48">
        <v>59260</v>
      </c>
    </row>
    <row r="32" spans="1:12" x14ac:dyDescent="0.2">
      <c r="A32" s="19" t="s">
        <v>46</v>
      </c>
      <c r="B32" s="51" t="s">
        <v>168</v>
      </c>
      <c r="C32" s="322">
        <v>10127.299999999999</v>
      </c>
      <c r="D32" s="62">
        <v>0.99853990836487017</v>
      </c>
      <c r="E32" s="62">
        <v>1.0296229004769286</v>
      </c>
      <c r="F32" s="63">
        <v>0.94670801184669007</v>
      </c>
      <c r="G32" s="21">
        <v>156532.4</v>
      </c>
      <c r="H32" s="64">
        <v>1.0319873850460024</v>
      </c>
      <c r="I32" s="63">
        <v>1.0900799107350561</v>
      </c>
      <c r="J32" s="92">
        <v>0</v>
      </c>
      <c r="K32" s="26">
        <v>0</v>
      </c>
      <c r="L32" s="16">
        <v>0</v>
      </c>
    </row>
    <row r="33" spans="1:12" x14ac:dyDescent="0.2">
      <c r="A33" s="19" t="s">
        <v>50</v>
      </c>
      <c r="B33" s="51" t="s">
        <v>168</v>
      </c>
      <c r="C33" s="322">
        <v>7512</v>
      </c>
      <c r="D33" s="62">
        <v>0.99853990836487017</v>
      </c>
      <c r="E33" s="62">
        <v>1.0399361022364217</v>
      </c>
      <c r="F33" s="63">
        <v>0.95619069791455114</v>
      </c>
      <c r="G33" s="21">
        <v>77109.3</v>
      </c>
      <c r="H33" s="64">
        <v>0.68535407773261525</v>
      </c>
      <c r="I33" s="63">
        <v>0.71675459636594485</v>
      </c>
      <c r="J33" s="92">
        <v>0.27083662018193594</v>
      </c>
      <c r="K33" s="26">
        <v>0.670194793979216</v>
      </c>
      <c r="L33" s="16">
        <v>12939.7</v>
      </c>
    </row>
    <row r="34" spans="1:12" x14ac:dyDescent="0.2">
      <c r="A34" s="19" t="s">
        <v>208</v>
      </c>
      <c r="B34" s="51" t="s">
        <v>168</v>
      </c>
      <c r="C34" s="322">
        <v>5650.3</v>
      </c>
      <c r="D34" s="62">
        <v>0.99853990836487017</v>
      </c>
      <c r="E34" s="62">
        <v>1.053094525954374</v>
      </c>
      <c r="F34" s="63">
        <v>0.96828948199490583</v>
      </c>
      <c r="G34" s="21">
        <v>151482.4</v>
      </c>
      <c r="H34" s="64">
        <v>1.7900060129995741</v>
      </c>
      <c r="I34" s="63">
        <v>1.8486269305659888</v>
      </c>
      <c r="J34" s="92">
        <v>0</v>
      </c>
      <c r="K34" s="26">
        <v>0</v>
      </c>
      <c r="L34" s="16">
        <v>0</v>
      </c>
    </row>
    <row r="35" spans="1:12" x14ac:dyDescent="0.2">
      <c r="A35" s="19" t="s">
        <v>53</v>
      </c>
      <c r="B35" s="51" t="s">
        <v>261</v>
      </c>
      <c r="C35" s="322">
        <v>8513.2999999999993</v>
      </c>
      <c r="D35" s="62">
        <v>1.0139572822545735</v>
      </c>
      <c r="E35" s="62">
        <v>1.0352389790093148</v>
      </c>
      <c r="F35" s="63">
        <v>0.96656865370777001</v>
      </c>
      <c r="G35" s="21">
        <v>53587.5</v>
      </c>
      <c r="H35" s="64">
        <v>0.42027095657888608</v>
      </c>
      <c r="I35" s="63">
        <v>0.43480714480727384</v>
      </c>
      <c r="J35" s="92">
        <v>0.54629769712888387</v>
      </c>
      <c r="K35" s="26">
        <v>1.351832969753741</v>
      </c>
      <c r="L35" s="16">
        <v>29579.3</v>
      </c>
    </row>
    <row r="36" spans="1:12" x14ac:dyDescent="0.2">
      <c r="A36" s="19" t="s">
        <v>55</v>
      </c>
      <c r="B36" s="51" t="s">
        <v>261</v>
      </c>
      <c r="C36" s="322">
        <v>6579</v>
      </c>
      <c r="D36" s="62">
        <v>1.0139572822545735</v>
      </c>
      <c r="E36" s="62">
        <v>1.0455996352029184</v>
      </c>
      <c r="F36" s="63">
        <v>0.97624205831446664</v>
      </c>
      <c r="G36" s="21">
        <v>63327.1</v>
      </c>
      <c r="H36" s="64">
        <v>0.64267814836056392</v>
      </c>
      <c r="I36" s="63">
        <v>0.65831843945566293</v>
      </c>
      <c r="J36" s="92">
        <v>0.33356390995390267</v>
      </c>
      <c r="K36" s="26">
        <v>0.82541569068571596</v>
      </c>
      <c r="L36" s="16">
        <v>13957.2</v>
      </c>
    </row>
    <row r="37" spans="1:12" x14ac:dyDescent="0.2">
      <c r="A37" s="19" t="s">
        <v>209</v>
      </c>
      <c r="B37" s="51" t="s">
        <v>261</v>
      </c>
      <c r="C37" s="322">
        <v>10112.700000000001</v>
      </c>
      <c r="D37" s="62">
        <v>1.0139572822545735</v>
      </c>
      <c r="E37" s="62">
        <v>1.0296656679225134</v>
      </c>
      <c r="F37" s="63">
        <v>0.96136503608604995</v>
      </c>
      <c r="G37" s="21">
        <v>285824.90000000002</v>
      </c>
      <c r="H37" s="64">
        <v>1.8871080018742923</v>
      </c>
      <c r="I37" s="63">
        <v>1.9629463638049147</v>
      </c>
      <c r="J37" s="92">
        <v>0</v>
      </c>
      <c r="K37" s="26">
        <v>0</v>
      </c>
      <c r="L37" s="16">
        <v>0</v>
      </c>
    </row>
    <row r="38" spans="1:12" x14ac:dyDescent="0.2">
      <c r="A38" s="19" t="s">
        <v>56</v>
      </c>
      <c r="B38" s="51" t="s">
        <v>261</v>
      </c>
      <c r="C38" s="322">
        <v>14723.7</v>
      </c>
      <c r="D38" s="62">
        <v>1.0139572822545735</v>
      </c>
      <c r="E38" s="62">
        <v>1.0203753132704416</v>
      </c>
      <c r="F38" s="63">
        <v>0.95269093689678452</v>
      </c>
      <c r="G38" s="21">
        <v>171450.5</v>
      </c>
      <c r="H38" s="64">
        <v>0.7774735369154786</v>
      </c>
      <c r="I38" s="63">
        <v>0.81608159247106482</v>
      </c>
      <c r="J38" s="92">
        <v>0.17521739998130589</v>
      </c>
      <c r="K38" s="26">
        <v>0.43358165230078971</v>
      </c>
      <c r="L38" s="16">
        <v>16408</v>
      </c>
    </row>
    <row r="39" spans="1:12" x14ac:dyDescent="0.2">
      <c r="A39" s="19" t="s">
        <v>60</v>
      </c>
      <c r="B39" s="51" t="s">
        <v>261</v>
      </c>
      <c r="C39" s="322">
        <v>5748.3</v>
      </c>
      <c r="D39" s="62">
        <v>1.0139572822545735</v>
      </c>
      <c r="E39" s="62">
        <v>1.0521893429361724</v>
      </c>
      <c r="F39" s="63">
        <v>0.98239465212247234</v>
      </c>
      <c r="G39" s="21">
        <v>68434.7</v>
      </c>
      <c r="H39" s="64">
        <v>0.79487852128774861</v>
      </c>
      <c r="I39" s="63">
        <v>0.80912342058296682</v>
      </c>
      <c r="J39" s="92">
        <v>0.18751613083472377</v>
      </c>
      <c r="K39" s="26">
        <v>0.46401529670594899</v>
      </c>
      <c r="L39" s="16">
        <v>6855.5</v>
      </c>
    </row>
    <row r="40" spans="1:12" x14ac:dyDescent="0.2">
      <c r="A40" s="19" t="s">
        <v>62</v>
      </c>
      <c r="B40" s="51" t="s">
        <v>170</v>
      </c>
      <c r="C40" s="322">
        <v>6905.3</v>
      </c>
      <c r="D40" s="62">
        <v>1.0437715827923391</v>
      </c>
      <c r="E40" s="62">
        <v>1.0434448901568361</v>
      </c>
      <c r="F40" s="63">
        <v>1.002876414179998</v>
      </c>
      <c r="G40" s="21">
        <v>370500.9</v>
      </c>
      <c r="H40" s="64">
        <v>3.5823707960366353</v>
      </c>
      <c r="I40" s="63">
        <v>3.5720959685404123</v>
      </c>
      <c r="J40" s="92">
        <v>0</v>
      </c>
      <c r="K40" s="26">
        <v>0</v>
      </c>
      <c r="L40" s="16">
        <v>0</v>
      </c>
    </row>
    <row r="41" spans="1:12" x14ac:dyDescent="0.2">
      <c r="A41" s="19" t="s">
        <v>210</v>
      </c>
      <c r="B41" s="51" t="s">
        <v>170</v>
      </c>
      <c r="C41" s="322">
        <v>1264</v>
      </c>
      <c r="D41" s="62">
        <v>1.0437715827923391</v>
      </c>
      <c r="E41" s="62">
        <v>1.2373417721518987</v>
      </c>
      <c r="F41" s="63">
        <v>1.1892347082981118</v>
      </c>
      <c r="G41" s="21">
        <v>413646.5</v>
      </c>
      <c r="H41" s="64">
        <v>21.849731260840372</v>
      </c>
      <c r="I41" s="63">
        <v>18.372934382405514</v>
      </c>
      <c r="J41" s="92">
        <v>0</v>
      </c>
      <c r="K41" s="26">
        <v>0</v>
      </c>
      <c r="L41" s="16">
        <v>0</v>
      </c>
    </row>
    <row r="42" spans="1:12" x14ac:dyDescent="0.2">
      <c r="A42" s="19" t="s">
        <v>65</v>
      </c>
      <c r="B42" s="51" t="s">
        <v>170</v>
      </c>
      <c r="C42" s="322">
        <v>3379.3</v>
      </c>
      <c r="D42" s="62">
        <v>1.0437715827923391</v>
      </c>
      <c r="E42" s="62">
        <v>1.0887757819666795</v>
      </c>
      <c r="F42" s="63">
        <v>1.0464448696477362</v>
      </c>
      <c r="G42" s="21">
        <v>30621.8</v>
      </c>
      <c r="H42" s="64">
        <v>0.60501729155887518</v>
      </c>
      <c r="I42" s="63">
        <v>0.57816451597927143</v>
      </c>
      <c r="J42" s="92">
        <v>0.44142757808886102</v>
      </c>
      <c r="K42" s="26">
        <v>1.0923281517664589</v>
      </c>
      <c r="L42" s="16">
        <v>9487.4</v>
      </c>
    </row>
    <row r="43" spans="1:12" x14ac:dyDescent="0.2">
      <c r="A43" s="19" t="s">
        <v>66</v>
      </c>
      <c r="B43" s="51" t="s">
        <v>170</v>
      </c>
      <c r="C43" s="322">
        <v>1152.7</v>
      </c>
      <c r="D43" s="62">
        <v>1.0437715827923391</v>
      </c>
      <c r="E43" s="62">
        <v>1.2602585234666435</v>
      </c>
      <c r="F43" s="63">
        <v>1.2112604708467516</v>
      </c>
      <c r="G43" s="21">
        <v>22663.8</v>
      </c>
      <c r="H43" s="64">
        <v>1.3127446457444023</v>
      </c>
      <c r="I43" s="63">
        <v>1.0837839402343465</v>
      </c>
      <c r="J43" s="92">
        <v>0</v>
      </c>
      <c r="K43" s="26">
        <v>0</v>
      </c>
      <c r="L43" s="16">
        <v>0</v>
      </c>
    </row>
    <row r="44" spans="1:12" x14ac:dyDescent="0.2">
      <c r="A44" s="19" t="s">
        <v>67</v>
      </c>
      <c r="B44" s="51" t="s">
        <v>170</v>
      </c>
      <c r="C44" s="322">
        <v>1277.3</v>
      </c>
      <c r="D44" s="62">
        <v>1.0437715827923391</v>
      </c>
      <c r="E44" s="62">
        <v>1.2348704298128865</v>
      </c>
      <c r="F44" s="63">
        <v>1.1868594501828629</v>
      </c>
      <c r="G44" s="21">
        <v>7667.4</v>
      </c>
      <c r="H44" s="64">
        <v>0.40079198511427294</v>
      </c>
      <c r="I44" s="63">
        <v>0.33769119422904015</v>
      </c>
      <c r="J44" s="92">
        <v>0.78606746506858993</v>
      </c>
      <c r="K44" s="26">
        <v>1.9451517392718725</v>
      </c>
      <c r="L44" s="16">
        <v>6385.8</v>
      </c>
    </row>
    <row r="45" spans="1:12" x14ac:dyDescent="0.2">
      <c r="A45" s="19" t="s">
        <v>68</v>
      </c>
      <c r="B45" s="51" t="s">
        <v>170</v>
      </c>
      <c r="C45" s="322">
        <v>3341</v>
      </c>
      <c r="D45" s="62">
        <v>1.0437715827923391</v>
      </c>
      <c r="E45" s="62">
        <v>1.0897934750074827</v>
      </c>
      <c r="F45" s="63">
        <v>1.0474229954281433</v>
      </c>
      <c r="G45" s="21">
        <v>24602.9</v>
      </c>
      <c r="H45" s="64">
        <v>0.49166992703988116</v>
      </c>
      <c r="I45" s="63">
        <v>0.46940913956057151</v>
      </c>
      <c r="J45" s="92">
        <v>0.55575306838826211</v>
      </c>
      <c r="K45" s="26">
        <v>1.3752306202964155</v>
      </c>
      <c r="L45" s="16">
        <v>11809.2</v>
      </c>
    </row>
    <row r="46" spans="1:12" x14ac:dyDescent="0.2">
      <c r="A46" s="19" t="s">
        <v>69</v>
      </c>
      <c r="B46" s="51" t="s">
        <v>170</v>
      </c>
      <c r="C46" s="322">
        <v>3950.3</v>
      </c>
      <c r="D46" s="62">
        <v>1.0437715827923391</v>
      </c>
      <c r="E46" s="62">
        <v>1.0759435992203124</v>
      </c>
      <c r="F46" s="63">
        <v>1.0341115940333003</v>
      </c>
      <c r="G46" s="21">
        <v>15914.3</v>
      </c>
      <c r="H46" s="64">
        <v>0.26898080045039952</v>
      </c>
      <c r="I46" s="63">
        <v>0.26010809858663847</v>
      </c>
      <c r="J46" s="92">
        <v>0.76513079358290081</v>
      </c>
      <c r="K46" s="26">
        <v>1.8933432053168404</v>
      </c>
      <c r="L46" s="16">
        <v>19223.2</v>
      </c>
    </row>
    <row r="47" spans="1:12" x14ac:dyDescent="0.2">
      <c r="A47" s="19" t="s">
        <v>70</v>
      </c>
      <c r="B47" s="51" t="s">
        <v>170</v>
      </c>
      <c r="C47" s="322">
        <v>4669.7</v>
      </c>
      <c r="D47" s="62">
        <v>1.0437715827923391</v>
      </c>
      <c r="E47" s="62">
        <v>1.0642439557144998</v>
      </c>
      <c r="F47" s="63">
        <v>1.0228668252515682</v>
      </c>
      <c r="G47" s="21">
        <v>1008589.5</v>
      </c>
      <c r="H47" s="64">
        <v>14.420797607366456</v>
      </c>
      <c r="I47" s="63">
        <v>14.098411690905845</v>
      </c>
      <c r="J47" s="92">
        <v>0</v>
      </c>
      <c r="K47" s="26">
        <v>0</v>
      </c>
      <c r="L47" s="16">
        <v>0</v>
      </c>
    </row>
    <row r="48" spans="1:12" x14ac:dyDescent="0.2">
      <c r="A48" s="19" t="s">
        <v>71</v>
      </c>
      <c r="B48" s="51" t="s">
        <v>170</v>
      </c>
      <c r="C48" s="322">
        <v>1288.7</v>
      </c>
      <c r="D48" s="62">
        <v>1.0437715827923391</v>
      </c>
      <c r="E48" s="62">
        <v>1.2327927368666098</v>
      </c>
      <c r="F48" s="63">
        <v>1.184862536621462</v>
      </c>
      <c r="G48" s="21">
        <v>4998.5</v>
      </c>
      <c r="H48" s="64">
        <v>0.25897133027918079</v>
      </c>
      <c r="I48" s="63">
        <v>0.21856656133091709</v>
      </c>
      <c r="J48" s="92">
        <v>0.92589120634228117</v>
      </c>
      <c r="K48" s="26">
        <v>2.2911505315082219</v>
      </c>
      <c r="L48" s="16">
        <v>7588.8</v>
      </c>
    </row>
    <row r="49" spans="1:12" x14ac:dyDescent="0.2">
      <c r="A49" s="19" t="s">
        <v>73</v>
      </c>
      <c r="B49" s="51" t="s">
        <v>171</v>
      </c>
      <c r="C49" s="322">
        <v>2850</v>
      </c>
      <c r="D49" s="62">
        <v>0.9678550354010752</v>
      </c>
      <c r="E49" s="62">
        <v>1.1052631578947367</v>
      </c>
      <c r="F49" s="63">
        <v>0.98502769180429006</v>
      </c>
      <c r="G49" s="21">
        <v>20965.8</v>
      </c>
      <c r="H49" s="64">
        <v>0.49116837764750287</v>
      </c>
      <c r="I49" s="63">
        <v>0.49863408078185328</v>
      </c>
      <c r="J49" s="92">
        <v>0.49385931415678724</v>
      </c>
      <c r="K49" s="26">
        <v>1.2220723367603912</v>
      </c>
      <c r="L49" s="16">
        <v>8951.7999999999993</v>
      </c>
    </row>
    <row r="50" spans="1:12" x14ac:dyDescent="0.2">
      <c r="A50" s="19" t="s">
        <v>75</v>
      </c>
      <c r="B50" s="51" t="s">
        <v>171</v>
      </c>
      <c r="C50" s="322">
        <v>900</v>
      </c>
      <c r="D50" s="62">
        <v>0.9678550354010752</v>
      </c>
      <c r="E50" s="62">
        <v>1.3333333333333333</v>
      </c>
      <c r="F50" s="63">
        <v>1.1882873742400959</v>
      </c>
      <c r="G50" s="21">
        <v>13335.6</v>
      </c>
      <c r="H50" s="64">
        <v>0.98931335255642328</v>
      </c>
      <c r="I50" s="63">
        <v>0.83255395454242243</v>
      </c>
      <c r="J50" s="92">
        <v>0.19897402168367259</v>
      </c>
      <c r="K50" s="26">
        <v>0.49236825278622043</v>
      </c>
      <c r="L50" s="16">
        <v>1138.9000000000001</v>
      </c>
    </row>
    <row r="51" spans="1:12" x14ac:dyDescent="0.2">
      <c r="A51" s="19" t="s">
        <v>76</v>
      </c>
      <c r="B51" s="51" t="s">
        <v>171</v>
      </c>
      <c r="C51" s="322">
        <v>1384</v>
      </c>
      <c r="D51" s="62">
        <v>0.9678550354010752</v>
      </c>
      <c r="E51" s="62">
        <v>1.2167630057803469</v>
      </c>
      <c r="F51" s="63">
        <v>1.0843980879084114</v>
      </c>
      <c r="G51" s="21">
        <v>4359.5</v>
      </c>
      <c r="H51" s="64">
        <v>0.21031217347076039</v>
      </c>
      <c r="I51" s="63">
        <v>0.193943696337948</v>
      </c>
      <c r="J51" s="92">
        <v>0.87408591443765105</v>
      </c>
      <c r="K51" s="26">
        <v>2.1629565047487178</v>
      </c>
      <c r="L51" s="16">
        <v>7694</v>
      </c>
    </row>
    <row r="52" spans="1:12" x14ac:dyDescent="0.2">
      <c r="A52" s="19" t="s">
        <v>77</v>
      </c>
      <c r="B52" s="51" t="s">
        <v>171</v>
      </c>
      <c r="C52" s="322">
        <v>1326</v>
      </c>
      <c r="D52" s="62">
        <v>0.9678550354010752</v>
      </c>
      <c r="E52" s="62">
        <v>1.2262443438914028</v>
      </c>
      <c r="F52" s="63">
        <v>1.0928480036846131</v>
      </c>
      <c r="G52" s="21">
        <v>5028.3</v>
      </c>
      <c r="H52" s="64">
        <v>0.25318704290822125</v>
      </c>
      <c r="I52" s="63">
        <v>0.23167635577370643</v>
      </c>
      <c r="J52" s="92">
        <v>0.83966096077639174</v>
      </c>
      <c r="K52" s="26">
        <v>2.0777707395768834</v>
      </c>
      <c r="L52" s="16">
        <v>7081.2</v>
      </c>
    </row>
    <row r="53" spans="1:12" x14ac:dyDescent="0.2">
      <c r="A53" s="19" t="s">
        <v>84</v>
      </c>
      <c r="B53" s="51" t="s">
        <v>172</v>
      </c>
      <c r="C53" s="322">
        <v>2785.7</v>
      </c>
      <c r="D53" s="62">
        <v>1.0116276507830784</v>
      </c>
      <c r="E53" s="62">
        <v>1.1076928599633844</v>
      </c>
      <c r="F53" s="63">
        <v>1.0318402858739328</v>
      </c>
      <c r="G53" s="21">
        <v>16619.5</v>
      </c>
      <c r="H53" s="64">
        <v>0.39833404766599256</v>
      </c>
      <c r="I53" s="63">
        <v>0.38604234891702982</v>
      </c>
      <c r="J53" s="92">
        <v>0.63350623820794028</v>
      </c>
      <c r="K53" s="26">
        <v>1.5676335885269497</v>
      </c>
      <c r="L53" s="16">
        <v>11224</v>
      </c>
    </row>
    <row r="54" spans="1:12" x14ac:dyDescent="0.2">
      <c r="A54" s="19" t="s">
        <v>85</v>
      </c>
      <c r="B54" s="51" t="s">
        <v>172</v>
      </c>
      <c r="C54" s="322">
        <v>1533.3</v>
      </c>
      <c r="D54" s="62">
        <v>1.0116276507830784</v>
      </c>
      <c r="E54" s="62">
        <v>1.1956564273136372</v>
      </c>
      <c r="F54" s="63">
        <v>1.113780285454842</v>
      </c>
      <c r="G54" s="21">
        <v>6958.8</v>
      </c>
      <c r="H54" s="64">
        <v>0.30301982208283229</v>
      </c>
      <c r="I54" s="63">
        <v>0.27206427159831265</v>
      </c>
      <c r="J54" s="92">
        <v>0.81076046337200969</v>
      </c>
      <c r="K54" s="26">
        <v>2.0062554367688086</v>
      </c>
      <c r="L54" s="16">
        <v>7906.4</v>
      </c>
    </row>
    <row r="55" spans="1:12" x14ac:dyDescent="0.2">
      <c r="A55" s="19" t="s">
        <v>87</v>
      </c>
      <c r="B55" s="51" t="s">
        <v>172</v>
      </c>
      <c r="C55" s="322">
        <v>2969.7</v>
      </c>
      <c r="D55" s="62">
        <v>1.0116276507830784</v>
      </c>
      <c r="E55" s="62">
        <v>1.1010203050813214</v>
      </c>
      <c r="F55" s="63">
        <v>1.0256246540992142</v>
      </c>
      <c r="G55" s="21">
        <v>20074.5</v>
      </c>
      <c r="H55" s="64">
        <v>0.45133184531840342</v>
      </c>
      <c r="I55" s="63">
        <v>0.44005557346395813</v>
      </c>
      <c r="J55" s="92">
        <v>0.57429280878081079</v>
      </c>
      <c r="K55" s="26">
        <v>1.4211078635010665</v>
      </c>
      <c r="L55" s="16">
        <v>10846.9</v>
      </c>
    </row>
    <row r="56" spans="1:12" x14ac:dyDescent="0.2">
      <c r="A56" s="19" t="s">
        <v>88</v>
      </c>
      <c r="B56" s="51" t="s">
        <v>173</v>
      </c>
      <c r="C56" s="322">
        <v>3782.3</v>
      </c>
      <c r="D56" s="62">
        <v>1.0009705490453</v>
      </c>
      <c r="E56" s="62">
        <v>1.0793168178092696</v>
      </c>
      <c r="F56" s="63">
        <v>0.99481580428920247</v>
      </c>
      <c r="G56" s="21">
        <v>11139.3</v>
      </c>
      <c r="H56" s="64">
        <v>0.19663722984158874</v>
      </c>
      <c r="I56" s="63">
        <v>0.19766194806493487</v>
      </c>
      <c r="J56" s="92">
        <v>0.79817857444761375</v>
      </c>
      <c r="K56" s="26">
        <v>1.975121107703963</v>
      </c>
      <c r="L56" s="16">
        <v>19200.7</v>
      </c>
    </row>
    <row r="57" spans="1:12" x14ac:dyDescent="0.2">
      <c r="A57" s="19" t="s">
        <v>189</v>
      </c>
      <c r="B57" s="51" t="s">
        <v>173</v>
      </c>
      <c r="C57" s="322">
        <v>2162</v>
      </c>
      <c r="D57" s="62">
        <v>1.0009705490453</v>
      </c>
      <c r="E57" s="62">
        <v>1.1387604070305273</v>
      </c>
      <c r="F57" s="63">
        <v>1.0496054833206214</v>
      </c>
      <c r="G57" s="21">
        <v>9939.9</v>
      </c>
      <c r="H57" s="64">
        <v>0.30696590831760379</v>
      </c>
      <c r="I57" s="63">
        <v>0.29245836954515542</v>
      </c>
      <c r="J57" s="92">
        <v>0.74263957500301758</v>
      </c>
      <c r="K57" s="26">
        <v>1.8376878896052478</v>
      </c>
      <c r="L57" s="16">
        <v>10211.6</v>
      </c>
    </row>
    <row r="58" spans="1:12" x14ac:dyDescent="0.2">
      <c r="A58" s="19" t="s">
        <v>91</v>
      </c>
      <c r="B58" s="51" t="s">
        <v>173</v>
      </c>
      <c r="C58" s="322">
        <v>1356.3</v>
      </c>
      <c r="D58" s="62">
        <v>1.0009705490453</v>
      </c>
      <c r="E58" s="62">
        <v>1.2211900022119</v>
      </c>
      <c r="F58" s="63">
        <v>1.1255815662227981</v>
      </c>
      <c r="G58" s="21">
        <v>5961.2</v>
      </c>
      <c r="H58" s="64">
        <v>0.29345516026339974</v>
      </c>
      <c r="I58" s="63">
        <v>0.26071425569643086</v>
      </c>
      <c r="J58" s="92">
        <v>0.83212640595939846</v>
      </c>
      <c r="K58" s="26">
        <v>2.0591262172449039</v>
      </c>
      <c r="L58" s="16">
        <v>7178</v>
      </c>
    </row>
    <row r="59" spans="1:12" x14ac:dyDescent="0.2">
      <c r="A59" s="19" t="s">
        <v>93</v>
      </c>
      <c r="B59" s="51" t="s">
        <v>174</v>
      </c>
      <c r="C59" s="322">
        <v>8521.2999999999993</v>
      </c>
      <c r="D59" s="62">
        <v>1.0302080901810333</v>
      </c>
      <c r="E59" s="62">
        <v>1.0352058958140189</v>
      </c>
      <c r="F59" s="63">
        <v>0.98202857498012575</v>
      </c>
      <c r="G59" s="21">
        <v>180515</v>
      </c>
      <c r="H59" s="64">
        <v>1.4143967838352587</v>
      </c>
      <c r="I59" s="63">
        <v>1.4402806800849794</v>
      </c>
      <c r="J59" s="92">
        <v>0</v>
      </c>
      <c r="K59" s="26">
        <v>0</v>
      </c>
      <c r="L59" s="16">
        <v>0</v>
      </c>
    </row>
    <row r="60" spans="1:12" x14ac:dyDescent="0.2">
      <c r="A60" s="19" t="s">
        <v>94</v>
      </c>
      <c r="B60" s="51" t="s">
        <v>174</v>
      </c>
      <c r="C60" s="322">
        <v>5009.7</v>
      </c>
      <c r="D60" s="62">
        <v>1.0302080901810333</v>
      </c>
      <c r="E60" s="62">
        <v>1.0598838253787652</v>
      </c>
      <c r="F60" s="63">
        <v>1.0054388280533766</v>
      </c>
      <c r="G60" s="21">
        <v>46109.7</v>
      </c>
      <c r="H60" s="64">
        <v>0.61453185066949023</v>
      </c>
      <c r="I60" s="63">
        <v>0.61120759764100341</v>
      </c>
      <c r="J60" s="92">
        <v>0.39090697738388636</v>
      </c>
      <c r="K60" s="26">
        <v>0.96731313880982106</v>
      </c>
      <c r="L60" s="16">
        <v>12455.1</v>
      </c>
    </row>
    <row r="61" spans="1:12" x14ac:dyDescent="0.2">
      <c r="A61" s="19" t="s">
        <v>95</v>
      </c>
      <c r="B61" s="51" t="s">
        <v>174</v>
      </c>
      <c r="C61" s="322">
        <v>6218</v>
      </c>
      <c r="D61" s="62">
        <v>1.0302080901810333</v>
      </c>
      <c r="E61" s="62">
        <v>1.0482470247668061</v>
      </c>
      <c r="F61" s="63">
        <v>0.99439979633176523</v>
      </c>
      <c r="G61" s="21">
        <v>62773.3</v>
      </c>
      <c r="H61" s="64">
        <v>0.67404371290605802</v>
      </c>
      <c r="I61" s="63">
        <v>0.67783975358053505</v>
      </c>
      <c r="J61" s="92">
        <v>0.32035608342570726</v>
      </c>
      <c r="K61" s="26">
        <v>0.79273245688582983</v>
      </c>
      <c r="L61" s="16">
        <v>12669.1</v>
      </c>
    </row>
    <row r="62" spans="1:12" x14ac:dyDescent="0.2">
      <c r="A62" s="19" t="s">
        <v>96</v>
      </c>
      <c r="B62" s="51" t="s">
        <v>174</v>
      </c>
      <c r="C62" s="322">
        <v>2382.3000000000002</v>
      </c>
      <c r="D62" s="62">
        <v>1.0302080901810333</v>
      </c>
      <c r="E62" s="62">
        <v>1.1259287243420224</v>
      </c>
      <c r="F62" s="63">
        <v>1.068091077500424</v>
      </c>
      <c r="G62" s="21">
        <v>17514.5</v>
      </c>
      <c r="H62" s="64">
        <v>0.49086844261832902</v>
      </c>
      <c r="I62" s="63">
        <v>0.45957545471409872</v>
      </c>
      <c r="J62" s="92">
        <v>0.57722263488209502</v>
      </c>
      <c r="K62" s="26">
        <v>1.4283578217933612</v>
      </c>
      <c r="L62" s="16">
        <v>8745.7999999999993</v>
      </c>
    </row>
    <row r="63" spans="1:12" x14ac:dyDescent="0.2">
      <c r="A63" s="19" t="s">
        <v>97</v>
      </c>
      <c r="B63" s="51" t="s">
        <v>174</v>
      </c>
      <c r="C63" s="322">
        <v>3581.3</v>
      </c>
      <c r="D63" s="62">
        <v>1.0302080901810333</v>
      </c>
      <c r="E63" s="62">
        <v>1.0837684639655991</v>
      </c>
      <c r="F63" s="63">
        <v>1.0280965405820519</v>
      </c>
      <c r="G63" s="21">
        <v>96841.4</v>
      </c>
      <c r="H63" s="64">
        <v>1.8054446399788431</v>
      </c>
      <c r="I63" s="63">
        <v>1.7561041874109402</v>
      </c>
      <c r="J63" s="92">
        <v>0</v>
      </c>
      <c r="K63" s="26">
        <v>0</v>
      </c>
      <c r="L63" s="16">
        <v>0</v>
      </c>
    </row>
    <row r="64" spans="1:12" x14ac:dyDescent="0.2">
      <c r="A64" s="19" t="s">
        <v>99</v>
      </c>
      <c r="B64" s="51" t="s">
        <v>174</v>
      </c>
      <c r="C64" s="322">
        <v>3039.7</v>
      </c>
      <c r="D64" s="62">
        <v>1.0302080901810333</v>
      </c>
      <c r="E64" s="62">
        <v>1.0986939500608612</v>
      </c>
      <c r="F64" s="63">
        <v>1.0422553218450687</v>
      </c>
      <c r="G64" s="21">
        <v>48824.3</v>
      </c>
      <c r="H64" s="64">
        <v>1.0724304132657054</v>
      </c>
      <c r="I64" s="63">
        <v>1.0289517268832158</v>
      </c>
      <c r="J64" s="92">
        <v>0</v>
      </c>
      <c r="K64" s="26">
        <v>0</v>
      </c>
      <c r="L64" s="16">
        <v>0</v>
      </c>
    </row>
    <row r="65" spans="1:12" x14ac:dyDescent="0.2">
      <c r="A65" s="19" t="s">
        <v>100</v>
      </c>
      <c r="B65" s="51" t="s">
        <v>174</v>
      </c>
      <c r="C65" s="322">
        <v>5094.3</v>
      </c>
      <c r="D65" s="62">
        <v>1.0302080901810333</v>
      </c>
      <c r="E65" s="62">
        <v>1.0588893469171428</v>
      </c>
      <c r="F65" s="63">
        <v>1.0044954347917419</v>
      </c>
      <c r="G65" s="21">
        <v>244514.9</v>
      </c>
      <c r="H65" s="64">
        <v>3.2046797189360134</v>
      </c>
      <c r="I65" s="63">
        <v>3.1903377635563146</v>
      </c>
      <c r="J65" s="92">
        <v>0</v>
      </c>
      <c r="K65" s="26">
        <v>0</v>
      </c>
      <c r="L65" s="16">
        <v>0</v>
      </c>
    </row>
    <row r="66" spans="1:12" x14ac:dyDescent="0.2">
      <c r="A66" s="19" t="s">
        <v>101</v>
      </c>
      <c r="B66" s="51" t="s">
        <v>174</v>
      </c>
      <c r="C66" s="322">
        <v>3259.7</v>
      </c>
      <c r="D66" s="62">
        <v>1.0302080901810333</v>
      </c>
      <c r="E66" s="62">
        <v>1.0920330091726234</v>
      </c>
      <c r="F66" s="63">
        <v>1.0359365457301399</v>
      </c>
      <c r="G66" s="21">
        <v>21381.599999999999</v>
      </c>
      <c r="H66" s="64">
        <v>0.43795187286912285</v>
      </c>
      <c r="I66" s="63">
        <v>0.42275936173334761</v>
      </c>
      <c r="J66" s="92">
        <v>0.59798467286101709</v>
      </c>
      <c r="K66" s="26">
        <v>1.4797342189604987</v>
      </c>
      <c r="L66" s="16">
        <v>12397.3</v>
      </c>
    </row>
    <row r="67" spans="1:12" x14ac:dyDescent="0.2">
      <c r="A67" s="19" t="s">
        <v>102</v>
      </c>
      <c r="B67" s="51" t="s">
        <v>174</v>
      </c>
      <c r="C67" s="322">
        <v>3231</v>
      </c>
      <c r="D67" s="62">
        <v>1.0302080901810333</v>
      </c>
      <c r="E67" s="62">
        <v>1.0928505106778088</v>
      </c>
      <c r="F67" s="63">
        <v>1.0367120531354084</v>
      </c>
      <c r="G67" s="21">
        <v>70931.7</v>
      </c>
      <c r="H67" s="64">
        <v>1.4657747304725561</v>
      </c>
      <c r="I67" s="63">
        <v>1.4138687073614129</v>
      </c>
      <c r="J67" s="92">
        <v>0</v>
      </c>
      <c r="K67" s="26">
        <v>0</v>
      </c>
      <c r="L67" s="16">
        <v>0</v>
      </c>
    </row>
    <row r="68" spans="1:12" x14ac:dyDescent="0.2">
      <c r="A68" s="19" t="s">
        <v>103</v>
      </c>
      <c r="B68" s="51" t="s">
        <v>174</v>
      </c>
      <c r="C68" s="322">
        <v>4393.7</v>
      </c>
      <c r="D68" s="62">
        <v>1.0302080901810333</v>
      </c>
      <c r="E68" s="62">
        <v>1.0682795821289575</v>
      </c>
      <c r="F68" s="63">
        <v>1.013403304560524</v>
      </c>
      <c r="G68" s="21">
        <v>77993.600000000006</v>
      </c>
      <c r="H68" s="64">
        <v>1.1852020292861898</v>
      </c>
      <c r="I68" s="63">
        <v>1.169526509290562</v>
      </c>
      <c r="J68" s="92">
        <v>0</v>
      </c>
      <c r="K68" s="26">
        <v>0</v>
      </c>
      <c r="L68" s="16">
        <v>0</v>
      </c>
    </row>
    <row r="69" spans="1:12" x14ac:dyDescent="0.2">
      <c r="A69" s="19" t="s">
        <v>104</v>
      </c>
      <c r="B69" s="51" t="s">
        <v>174</v>
      </c>
      <c r="C69" s="322">
        <v>5330</v>
      </c>
      <c r="D69" s="62">
        <v>1.0302080901810333</v>
      </c>
      <c r="E69" s="62">
        <v>1.0562851782363978</v>
      </c>
      <c r="F69" s="63">
        <v>1.0020250392222221</v>
      </c>
      <c r="G69" s="21">
        <v>32818.699999999997</v>
      </c>
      <c r="H69" s="64">
        <v>0.41110994683233781</v>
      </c>
      <c r="I69" s="63">
        <v>0.41027911553132829</v>
      </c>
      <c r="J69" s="92">
        <v>0.59091509238988427</v>
      </c>
      <c r="K69" s="26">
        <v>1.4622402920897988</v>
      </c>
      <c r="L69" s="16">
        <v>20031.5</v>
      </c>
    </row>
    <row r="70" spans="1:12" x14ac:dyDescent="0.2">
      <c r="A70" s="19" t="s">
        <v>105</v>
      </c>
      <c r="B70" s="51" t="s">
        <v>175</v>
      </c>
      <c r="C70" s="322">
        <v>1580.7</v>
      </c>
      <c r="D70" s="62">
        <v>1.0163878204768326</v>
      </c>
      <c r="E70" s="62">
        <v>1.1897893338394383</v>
      </c>
      <c r="F70" s="63">
        <v>1.1135300863096211</v>
      </c>
      <c r="G70" s="21">
        <v>4833.1000000000004</v>
      </c>
      <c r="H70" s="64">
        <v>0.20414565810661706</v>
      </c>
      <c r="I70" s="63">
        <v>0.18333196436854388</v>
      </c>
      <c r="J70" s="92">
        <v>0.90938442820300414</v>
      </c>
      <c r="K70" s="26">
        <v>2.2503039252890114</v>
      </c>
      <c r="L70" s="16">
        <v>9142.2999999999993</v>
      </c>
    </row>
    <row r="71" spans="1:12" x14ac:dyDescent="0.2">
      <c r="A71" s="19" t="s">
        <v>106</v>
      </c>
      <c r="B71" s="51" t="s">
        <v>175</v>
      </c>
      <c r="C71" s="322">
        <v>1294</v>
      </c>
      <c r="D71" s="62">
        <v>1.0163878204768326</v>
      </c>
      <c r="E71" s="62">
        <v>1.231839258114374</v>
      </c>
      <c r="F71" s="63">
        <v>1.1528848312845843</v>
      </c>
      <c r="G71" s="21">
        <v>4497.2</v>
      </c>
      <c r="H71" s="64">
        <v>0.23204474915877932</v>
      </c>
      <c r="I71" s="63">
        <v>0.20127313922608125</v>
      </c>
      <c r="J71" s="92">
        <v>0.92084008212580493</v>
      </c>
      <c r="K71" s="26">
        <v>2.278651346016427</v>
      </c>
      <c r="L71" s="16">
        <v>7578.4</v>
      </c>
    </row>
    <row r="72" spans="1:12" x14ac:dyDescent="0.2">
      <c r="A72" s="19" t="s">
        <v>107</v>
      </c>
      <c r="B72" s="51" t="s">
        <v>175</v>
      </c>
      <c r="C72" s="322">
        <v>2860</v>
      </c>
      <c r="D72" s="62">
        <v>1.0163878204768326</v>
      </c>
      <c r="E72" s="62">
        <v>1.104895104895105</v>
      </c>
      <c r="F72" s="63">
        <v>1.0340771315764352</v>
      </c>
      <c r="G72" s="21">
        <v>11503.9</v>
      </c>
      <c r="H72" s="64">
        <v>0.26856096235038085</v>
      </c>
      <c r="I72" s="63">
        <v>0.25971076445812474</v>
      </c>
      <c r="J72" s="92">
        <v>0.76551616922605448</v>
      </c>
      <c r="K72" s="26">
        <v>1.8942968309734984</v>
      </c>
      <c r="L72" s="16">
        <v>13924.5</v>
      </c>
    </row>
    <row r="73" spans="1:12" x14ac:dyDescent="0.2">
      <c r="A73" s="19" t="s">
        <v>108</v>
      </c>
      <c r="B73" s="51" t="s">
        <v>175</v>
      </c>
      <c r="C73" s="322">
        <v>4816</v>
      </c>
      <c r="D73" s="62">
        <v>1.0163878204768326</v>
      </c>
      <c r="E73" s="62">
        <v>1.0622923588039868</v>
      </c>
      <c r="F73" s="63">
        <v>0.99420499776028903</v>
      </c>
      <c r="G73" s="21">
        <v>20705.900000000001</v>
      </c>
      <c r="H73" s="64">
        <v>0.28705918912018308</v>
      </c>
      <c r="I73" s="63">
        <v>0.28873239399003242</v>
      </c>
      <c r="J73" s="92">
        <v>0.70714580864010601</v>
      </c>
      <c r="K73" s="26">
        <v>1.749857309607763</v>
      </c>
      <c r="L73" s="16">
        <v>21659.9</v>
      </c>
    </row>
    <row r="74" spans="1:12" x14ac:dyDescent="0.2">
      <c r="A74" s="19" t="s">
        <v>110</v>
      </c>
      <c r="B74" s="51" t="s">
        <v>175</v>
      </c>
      <c r="C74" s="322">
        <v>3747.3</v>
      </c>
      <c r="D74" s="62">
        <v>1.0163878204768326</v>
      </c>
      <c r="E74" s="62">
        <v>1.0800576415018814</v>
      </c>
      <c r="F74" s="63">
        <v>1.0108316191404492</v>
      </c>
      <c r="G74" s="21">
        <v>26864.2</v>
      </c>
      <c r="H74" s="64">
        <v>0.478651328601086</v>
      </c>
      <c r="I74" s="63">
        <v>0.47352231522803223</v>
      </c>
      <c r="J74" s="92">
        <v>0.53218029053936322</v>
      </c>
      <c r="K74" s="26">
        <v>1.3168989479274871</v>
      </c>
      <c r="L74" s="16">
        <v>12683.5</v>
      </c>
    </row>
    <row r="75" spans="1:12" x14ac:dyDescent="0.2">
      <c r="A75" s="19" t="s">
        <v>111</v>
      </c>
      <c r="B75" s="51" t="s">
        <v>175</v>
      </c>
      <c r="C75" s="322">
        <v>4371</v>
      </c>
      <c r="D75" s="62">
        <v>1.0163878204768326</v>
      </c>
      <c r="E75" s="62">
        <v>1.0686341798215511</v>
      </c>
      <c r="F75" s="63">
        <v>1.0001403413578487</v>
      </c>
      <c r="G75" s="21">
        <v>14124.9</v>
      </c>
      <c r="H75" s="64">
        <v>0.21575873893085054</v>
      </c>
      <c r="I75" s="63">
        <v>0.21572846330538364</v>
      </c>
      <c r="J75" s="92">
        <v>0.78438160242699817</v>
      </c>
      <c r="K75" s="26">
        <v>1.940980012549689</v>
      </c>
      <c r="L75" s="16">
        <v>21805.599999999999</v>
      </c>
    </row>
    <row r="76" spans="1:12" x14ac:dyDescent="0.2">
      <c r="A76" s="19" t="s">
        <v>112</v>
      </c>
      <c r="B76" s="51" t="s">
        <v>175</v>
      </c>
      <c r="C76" s="322">
        <v>2553.3000000000002</v>
      </c>
      <c r="D76" s="62">
        <v>1.0163878204768326</v>
      </c>
      <c r="E76" s="62">
        <v>1.1174950064622253</v>
      </c>
      <c r="F76" s="63">
        <v>1.0458694456277409</v>
      </c>
      <c r="G76" s="21">
        <v>8885.1</v>
      </c>
      <c r="H76" s="64">
        <v>0.23234016560502679</v>
      </c>
      <c r="I76" s="63">
        <v>0.2221502564936047</v>
      </c>
      <c r="J76" s="92">
        <v>0.81352928002271419</v>
      </c>
      <c r="K76" s="26">
        <v>2.0131069714820189</v>
      </c>
      <c r="L76" s="16">
        <v>13211</v>
      </c>
    </row>
    <row r="77" spans="1:12" x14ac:dyDescent="0.2">
      <c r="A77" s="19" t="s">
        <v>113</v>
      </c>
      <c r="B77" s="51" t="s">
        <v>175</v>
      </c>
      <c r="C77" s="322">
        <v>1759.7</v>
      </c>
      <c r="D77" s="62">
        <v>1.0163878204768326</v>
      </c>
      <c r="E77" s="62">
        <v>1.1704836051599705</v>
      </c>
      <c r="F77" s="63">
        <v>1.0954617534448901</v>
      </c>
      <c r="G77" s="21">
        <v>4027.5</v>
      </c>
      <c r="H77" s="64">
        <v>0.15281315235506235</v>
      </c>
      <c r="I77" s="63">
        <v>0.13949656560305462</v>
      </c>
      <c r="J77" s="92">
        <v>0.94264860108982762</v>
      </c>
      <c r="K77" s="26">
        <v>2.3326172973869128</v>
      </c>
      <c r="L77" s="16">
        <v>10549.9</v>
      </c>
    </row>
    <row r="78" spans="1:12" x14ac:dyDescent="0.2">
      <c r="A78" s="19" t="s">
        <v>114</v>
      </c>
      <c r="B78" s="51" t="s">
        <v>175</v>
      </c>
      <c r="C78" s="322">
        <v>1613</v>
      </c>
      <c r="D78" s="62">
        <v>1.0163878204768326</v>
      </c>
      <c r="E78" s="62">
        <v>1.1859888406695598</v>
      </c>
      <c r="F78" s="63">
        <v>1.1099731847917556</v>
      </c>
      <c r="G78" s="21">
        <v>5599.5</v>
      </c>
      <c r="H78" s="64">
        <v>0.23178146382237103</v>
      </c>
      <c r="I78" s="63">
        <v>0.2088171741426853</v>
      </c>
      <c r="J78" s="92">
        <v>0.87819172096938447</v>
      </c>
      <c r="K78" s="26">
        <v>2.1731164682012416</v>
      </c>
      <c r="L78" s="16">
        <v>9009.2000000000007</v>
      </c>
    </row>
    <row r="79" spans="1:12" x14ac:dyDescent="0.2">
      <c r="A79" s="19" t="s">
        <v>115</v>
      </c>
      <c r="B79" s="51" t="s">
        <v>175</v>
      </c>
      <c r="C79" s="322">
        <v>2819.7</v>
      </c>
      <c r="D79" s="62">
        <v>1.0163878204768326</v>
      </c>
      <c r="E79" s="62">
        <v>1.1063942972656666</v>
      </c>
      <c r="F79" s="63">
        <v>1.0354802335897968</v>
      </c>
      <c r="G79" s="21">
        <v>20440.900000000001</v>
      </c>
      <c r="H79" s="64">
        <v>0.48401734939030827</v>
      </c>
      <c r="I79" s="63">
        <v>0.46743272704715932</v>
      </c>
      <c r="J79" s="92">
        <v>0.55146288419948852</v>
      </c>
      <c r="K79" s="26">
        <v>1.3646144078115732</v>
      </c>
      <c r="L79" s="16">
        <v>9889.6</v>
      </c>
    </row>
    <row r="80" spans="1:12" x14ac:dyDescent="0.2">
      <c r="A80" s="19" t="s">
        <v>117</v>
      </c>
      <c r="B80" s="51" t="s">
        <v>175</v>
      </c>
      <c r="C80" s="322">
        <v>1246.3</v>
      </c>
      <c r="D80" s="62">
        <v>1.0163878204768326</v>
      </c>
      <c r="E80" s="62">
        <v>1.240712509026719</v>
      </c>
      <c r="F80" s="63">
        <v>1.1611893534157298</v>
      </c>
      <c r="G80" s="21">
        <v>2658.1</v>
      </c>
      <c r="H80" s="64">
        <v>0.14240083640089171</v>
      </c>
      <c r="I80" s="63">
        <v>0.12263360491724148</v>
      </c>
      <c r="J80" s="92">
        <v>1.0187885170148381</v>
      </c>
      <c r="K80" s="26">
        <v>2.5210282118071214</v>
      </c>
      <c r="L80" s="16">
        <v>8075.5</v>
      </c>
    </row>
    <row r="81" spans="1:12" x14ac:dyDescent="0.2">
      <c r="A81" s="19" t="s">
        <v>118</v>
      </c>
      <c r="B81" s="51" t="s">
        <v>175</v>
      </c>
      <c r="C81" s="322">
        <v>2797</v>
      </c>
      <c r="D81" s="62">
        <v>1.0163878204768326</v>
      </c>
      <c r="E81" s="62">
        <v>1.1072577761887736</v>
      </c>
      <c r="F81" s="63">
        <v>1.036288368048921</v>
      </c>
      <c r="G81" s="21">
        <v>9150.7000000000007</v>
      </c>
      <c r="H81" s="64">
        <v>0.21843673219405732</v>
      </c>
      <c r="I81" s="63">
        <v>0.21078759438873232</v>
      </c>
      <c r="J81" s="92">
        <v>0.81785163585486376</v>
      </c>
      <c r="K81" s="26">
        <v>2.0238027938360506</v>
      </c>
      <c r="L81" s="16">
        <v>14548.8</v>
      </c>
    </row>
    <row r="82" spans="1:12" x14ac:dyDescent="0.2">
      <c r="A82" s="19" t="s">
        <v>120</v>
      </c>
      <c r="B82" s="51" t="s">
        <v>176</v>
      </c>
      <c r="C82" s="322">
        <v>1504.3</v>
      </c>
      <c r="D82" s="62">
        <v>0.96951475661320441</v>
      </c>
      <c r="E82" s="62">
        <v>1.1994283055241641</v>
      </c>
      <c r="F82" s="63">
        <v>1.0707822157254505</v>
      </c>
      <c r="G82" s="21">
        <v>5598.6</v>
      </c>
      <c r="H82" s="64">
        <v>0.2484899359002285</v>
      </c>
      <c r="I82" s="63">
        <v>0.23206393629901445</v>
      </c>
      <c r="J82" s="92">
        <v>0.82229227982522202</v>
      </c>
      <c r="K82" s="26">
        <v>2.0347913243709912</v>
      </c>
      <c r="L82" s="16">
        <v>7867.2</v>
      </c>
    </row>
    <row r="83" spans="1:12" x14ac:dyDescent="0.2">
      <c r="A83" s="19" t="s">
        <v>124</v>
      </c>
      <c r="B83" s="51" t="s">
        <v>177</v>
      </c>
      <c r="C83" s="322">
        <v>2155.6999999999998</v>
      </c>
      <c r="D83" s="62">
        <v>1.0077847347137565</v>
      </c>
      <c r="E83" s="62">
        <v>1.1391659321798024</v>
      </c>
      <c r="F83" s="63">
        <v>1.0571270757329725</v>
      </c>
      <c r="G83" s="21">
        <v>26522.1</v>
      </c>
      <c r="H83" s="64">
        <v>0.82145429792822322</v>
      </c>
      <c r="I83" s="63">
        <v>0.77706296318127832</v>
      </c>
      <c r="J83" s="92">
        <v>0.23567277780474927</v>
      </c>
      <c r="K83" s="26">
        <v>0.58318062255119696</v>
      </c>
      <c r="L83" s="16">
        <v>3231.2</v>
      </c>
    </row>
    <row r="84" spans="1:12" x14ac:dyDescent="0.2">
      <c r="A84" s="19" t="s">
        <v>125</v>
      </c>
      <c r="B84" s="51" t="s">
        <v>177</v>
      </c>
      <c r="C84" s="322">
        <v>2782</v>
      </c>
      <c r="D84" s="62">
        <v>1.0077847347137565</v>
      </c>
      <c r="E84" s="62">
        <v>1.1078360891445003</v>
      </c>
      <c r="F84" s="63">
        <v>1.0280535014489285</v>
      </c>
      <c r="G84" s="21">
        <v>33424.199999999997</v>
      </c>
      <c r="H84" s="64">
        <v>0.80217240017430569</v>
      </c>
      <c r="I84" s="63">
        <v>0.78028273727362618</v>
      </c>
      <c r="J84" s="92">
        <v>0.22588110127462274</v>
      </c>
      <c r="K84" s="26">
        <v>0.55895077272361093</v>
      </c>
      <c r="L84" s="16">
        <v>3996.7</v>
      </c>
    </row>
    <row r="85" spans="1:12" x14ac:dyDescent="0.2">
      <c r="A85" s="19" t="s">
        <v>126</v>
      </c>
      <c r="B85" s="51" t="s">
        <v>177</v>
      </c>
      <c r="C85" s="322">
        <v>1042</v>
      </c>
      <c r="D85" s="62">
        <v>1.0077847347137565</v>
      </c>
      <c r="E85" s="62">
        <v>1.2879078694817658</v>
      </c>
      <c r="F85" s="63">
        <v>1.1951571245407029</v>
      </c>
      <c r="G85" s="21">
        <v>55359.199999999997</v>
      </c>
      <c r="H85" s="64">
        <v>3.5472018825051226</v>
      </c>
      <c r="I85" s="63">
        <v>2.9679795314514039</v>
      </c>
      <c r="J85" s="92">
        <v>0</v>
      </c>
      <c r="K85" s="26">
        <v>0</v>
      </c>
      <c r="L85" s="16">
        <v>0</v>
      </c>
    </row>
    <row r="86" spans="1:12" x14ac:dyDescent="0.2">
      <c r="A86" s="19" t="s">
        <v>128</v>
      </c>
      <c r="B86" s="51" t="s">
        <v>177</v>
      </c>
      <c r="C86" s="322">
        <v>2643.7</v>
      </c>
      <c r="D86" s="62">
        <v>1.0077847347137565</v>
      </c>
      <c r="E86" s="62">
        <v>1.1134773234481976</v>
      </c>
      <c r="F86" s="63">
        <v>1.0332884732423533</v>
      </c>
      <c r="G86" s="21">
        <v>25672.6</v>
      </c>
      <c r="H86" s="64">
        <v>0.64836789649595183</v>
      </c>
      <c r="I86" s="63">
        <v>0.62748004384626477</v>
      </c>
      <c r="J86" s="92">
        <v>0.38492057674640145</v>
      </c>
      <c r="K86" s="26">
        <v>0.95249957874094582</v>
      </c>
      <c r="L86" s="16">
        <v>6472.1</v>
      </c>
    </row>
    <row r="87" spans="1:12" x14ac:dyDescent="0.2">
      <c r="A87" s="19" t="s">
        <v>129</v>
      </c>
      <c r="B87" s="51" t="s">
        <v>177</v>
      </c>
      <c r="C87" s="322">
        <v>2265.3000000000002</v>
      </c>
      <c r="D87" s="62">
        <v>1.0077847347137565</v>
      </c>
      <c r="E87" s="62">
        <v>1.1324327903588929</v>
      </c>
      <c r="F87" s="63">
        <v>1.050878831888449</v>
      </c>
      <c r="G87" s="21">
        <v>20478.8</v>
      </c>
      <c r="H87" s="64">
        <v>0.60359078302137026</v>
      </c>
      <c r="I87" s="63">
        <v>0.57436762898412019</v>
      </c>
      <c r="J87" s="92">
        <v>0.44728804886707868</v>
      </c>
      <c r="K87" s="26">
        <v>1.106830093945439</v>
      </c>
      <c r="L87" s="16">
        <v>6444.3</v>
      </c>
    </row>
    <row r="88" spans="1:12" x14ac:dyDescent="0.2">
      <c r="A88" s="19" t="s">
        <v>130</v>
      </c>
      <c r="B88" s="51" t="s">
        <v>177</v>
      </c>
      <c r="C88" s="322">
        <v>1778</v>
      </c>
      <c r="D88" s="62">
        <v>1.0077847347137565</v>
      </c>
      <c r="E88" s="62">
        <v>1.1687289088863893</v>
      </c>
      <c r="F88" s="63">
        <v>1.0845610273926709</v>
      </c>
      <c r="G88" s="21">
        <v>23084.5</v>
      </c>
      <c r="H88" s="64">
        <v>0.86686712970746083</v>
      </c>
      <c r="I88" s="63">
        <v>0.79927925475198469</v>
      </c>
      <c r="J88" s="92">
        <v>0.21769389768521005</v>
      </c>
      <c r="K88" s="26">
        <v>0.538691247925279</v>
      </c>
      <c r="L88" s="16">
        <v>2461.6999999999998</v>
      </c>
    </row>
    <row r="89" spans="1:12" x14ac:dyDescent="0.2">
      <c r="A89" s="19" t="s">
        <v>131</v>
      </c>
      <c r="B89" s="51" t="s">
        <v>177</v>
      </c>
      <c r="C89" s="322">
        <v>1946.7</v>
      </c>
      <c r="D89" s="62">
        <v>1.0077847347137565</v>
      </c>
      <c r="E89" s="62">
        <v>1.1541069502234551</v>
      </c>
      <c r="F89" s="63">
        <v>1.0709920924673979</v>
      </c>
      <c r="G89" s="21">
        <v>78252.7</v>
      </c>
      <c r="H89" s="64">
        <v>2.6838863531754393</v>
      </c>
      <c r="I89" s="63">
        <v>2.5059814839455874</v>
      </c>
      <c r="J89" s="92">
        <v>0</v>
      </c>
      <c r="K89" s="26">
        <v>0</v>
      </c>
      <c r="L89" s="16">
        <v>0</v>
      </c>
    </row>
    <row r="90" spans="1:12" x14ac:dyDescent="0.2">
      <c r="A90" s="19" t="s">
        <v>132</v>
      </c>
      <c r="B90" s="51" t="s">
        <v>177</v>
      </c>
      <c r="C90" s="322">
        <v>2732</v>
      </c>
      <c r="D90" s="62">
        <v>1.0077847347137565</v>
      </c>
      <c r="E90" s="62">
        <v>1.109809663250366</v>
      </c>
      <c r="F90" s="63">
        <v>1.02988494545927</v>
      </c>
      <c r="G90" s="21">
        <v>22158.3</v>
      </c>
      <c r="H90" s="64">
        <v>0.54152631133479345</v>
      </c>
      <c r="I90" s="63">
        <v>0.52581243538160816</v>
      </c>
      <c r="J90" s="92">
        <v>0.48835863412447655</v>
      </c>
      <c r="K90" s="26">
        <v>1.2084607095050974</v>
      </c>
      <c r="L90" s="16">
        <v>8485.6</v>
      </c>
    </row>
    <row r="91" spans="1:12" x14ac:dyDescent="0.2">
      <c r="A91" s="19" t="s">
        <v>134</v>
      </c>
      <c r="B91" s="51" t="s">
        <v>177</v>
      </c>
      <c r="C91" s="322">
        <v>1595</v>
      </c>
      <c r="D91" s="62">
        <v>1.0077847347137565</v>
      </c>
      <c r="E91" s="62">
        <v>1.1880877742946709</v>
      </c>
      <c r="F91" s="63">
        <v>1.1025257331484037</v>
      </c>
      <c r="G91" s="21">
        <v>27400.1</v>
      </c>
      <c r="H91" s="64">
        <v>1.1469785079597501</v>
      </c>
      <c r="I91" s="63">
        <v>1.0403190360776484</v>
      </c>
      <c r="J91" s="92">
        <v>0</v>
      </c>
      <c r="K91" s="26">
        <v>0</v>
      </c>
      <c r="L91" s="16">
        <v>0</v>
      </c>
    </row>
    <row r="92" spans="1:12" x14ac:dyDescent="0.2">
      <c r="A92" s="19" t="s">
        <v>135</v>
      </c>
      <c r="B92" s="51" t="s">
        <v>177</v>
      </c>
      <c r="C92" s="322">
        <v>6518.3</v>
      </c>
      <c r="D92" s="62">
        <v>1.0077847347137565</v>
      </c>
      <c r="E92" s="62">
        <v>1.0460242701317828</v>
      </c>
      <c r="F92" s="63">
        <v>0.97069315943657941</v>
      </c>
      <c r="G92" s="21">
        <v>44316.200000000004</v>
      </c>
      <c r="H92" s="64">
        <v>0.45393324305616023</v>
      </c>
      <c r="I92" s="63">
        <v>0.46763824246957425</v>
      </c>
      <c r="J92" s="92">
        <v>0.51675991638041929</v>
      </c>
      <c r="K92" s="26">
        <v>1.2787406867750863</v>
      </c>
      <c r="L92" s="16">
        <v>21423.200000000001</v>
      </c>
    </row>
    <row r="93" spans="1:12" x14ac:dyDescent="0.2">
      <c r="A93" s="19" t="s">
        <v>136</v>
      </c>
      <c r="B93" s="51" t="s">
        <v>177</v>
      </c>
      <c r="C93" s="322">
        <v>720.3</v>
      </c>
      <c r="D93" s="62">
        <v>1.0077847347137565</v>
      </c>
      <c r="E93" s="62">
        <v>1.4164931278633903</v>
      </c>
      <c r="F93" s="63">
        <v>1.3144821098966382</v>
      </c>
      <c r="G93" s="21">
        <v>6015.2</v>
      </c>
      <c r="H93" s="64">
        <v>0.55757138430028508</v>
      </c>
      <c r="I93" s="63">
        <v>0.42417571156151274</v>
      </c>
      <c r="J93" s="92">
        <v>0.75691072559635297</v>
      </c>
      <c r="K93" s="26">
        <v>1.8730023564056451</v>
      </c>
      <c r="L93" s="16">
        <v>3467.5</v>
      </c>
    </row>
    <row r="94" spans="1:12" x14ac:dyDescent="0.2">
      <c r="A94" s="19" t="s">
        <v>137</v>
      </c>
      <c r="B94" s="51" t="s">
        <v>177</v>
      </c>
      <c r="C94" s="322">
        <v>8152.7</v>
      </c>
      <c r="D94" s="62">
        <v>1.0077847347137565</v>
      </c>
      <c r="E94" s="62">
        <v>1.0367976253265789</v>
      </c>
      <c r="F94" s="63">
        <v>0.96213098621297521</v>
      </c>
      <c r="G94" s="21">
        <v>296317.3</v>
      </c>
      <c r="H94" s="64">
        <v>2.4267183041274647</v>
      </c>
      <c r="I94" s="63">
        <v>2.5222327717343589</v>
      </c>
      <c r="J94" s="92">
        <v>0</v>
      </c>
      <c r="K94" s="26">
        <v>0</v>
      </c>
      <c r="L94" s="16">
        <v>0</v>
      </c>
    </row>
    <row r="95" spans="1:12" x14ac:dyDescent="0.2">
      <c r="A95" s="19" t="s">
        <v>138</v>
      </c>
      <c r="B95" s="51" t="s">
        <v>178</v>
      </c>
      <c r="C95" s="322">
        <v>2276.6999999999998</v>
      </c>
      <c r="D95" s="62">
        <v>0.99077951206252557</v>
      </c>
      <c r="E95" s="62">
        <v>1.1317696666227435</v>
      </c>
      <c r="F95" s="63">
        <v>1.0325414611113546</v>
      </c>
      <c r="G95" s="21">
        <v>8419.1</v>
      </c>
      <c r="H95" s="64">
        <v>0.24690147258761655</v>
      </c>
      <c r="I95" s="63">
        <v>0.23912015341434259</v>
      </c>
      <c r="J95" s="92">
        <v>0.78563998852373806</v>
      </c>
      <c r="K95" s="26">
        <v>1.9440939334451881</v>
      </c>
      <c r="L95" s="16">
        <v>11376</v>
      </c>
    </row>
    <row r="96" spans="1:12" x14ac:dyDescent="0.2">
      <c r="A96" s="19" t="s">
        <v>139</v>
      </c>
      <c r="B96" s="51" t="s">
        <v>178</v>
      </c>
      <c r="C96" s="322">
        <v>1518.7</v>
      </c>
      <c r="D96" s="62">
        <v>0.99077951206252557</v>
      </c>
      <c r="E96" s="62">
        <v>1.1975373674853493</v>
      </c>
      <c r="F96" s="63">
        <v>1.0925429613682487</v>
      </c>
      <c r="G96" s="21">
        <v>4059.8</v>
      </c>
      <c r="H96" s="64">
        <v>0.17848283928153383</v>
      </c>
      <c r="I96" s="63">
        <v>0.16336459580318052</v>
      </c>
      <c r="J96" s="92">
        <v>0.91406012208671483</v>
      </c>
      <c r="K96" s="26">
        <v>2.26187409514639</v>
      </c>
      <c r="L96" s="16">
        <v>8828.9</v>
      </c>
    </row>
    <row r="97" spans="1:12" x14ac:dyDescent="0.2">
      <c r="A97" s="19" t="s">
        <v>140</v>
      </c>
      <c r="B97" s="51" t="s">
        <v>178</v>
      </c>
      <c r="C97" s="322">
        <v>992.7</v>
      </c>
      <c r="D97" s="62">
        <v>0.99077951206252557</v>
      </c>
      <c r="E97" s="62">
        <v>1.3022061045633122</v>
      </c>
      <c r="F97" s="63">
        <v>1.1880348391790938</v>
      </c>
      <c r="G97" s="21">
        <v>2444.3000000000002</v>
      </c>
      <c r="H97" s="64">
        <v>0.16439942931734688</v>
      </c>
      <c r="I97" s="63">
        <v>0.138379299912571</v>
      </c>
      <c r="J97" s="92">
        <v>1.0236354098617468</v>
      </c>
      <c r="K97" s="26">
        <v>2.5330220195528805</v>
      </c>
      <c r="L97" s="16">
        <v>6462.8</v>
      </c>
    </row>
    <row r="98" spans="1:12" x14ac:dyDescent="0.2">
      <c r="A98" s="19" t="s">
        <v>141</v>
      </c>
      <c r="B98" s="51" t="s">
        <v>178</v>
      </c>
      <c r="C98" s="322">
        <v>1823</v>
      </c>
      <c r="D98" s="62">
        <v>0.99077951206252557</v>
      </c>
      <c r="E98" s="62">
        <v>1.1645639056500274</v>
      </c>
      <c r="F98" s="63">
        <v>1.0624604565393825</v>
      </c>
      <c r="G98" s="21">
        <v>2879.1</v>
      </c>
      <c r="H98" s="64">
        <v>0.10544692040356479</v>
      </c>
      <c r="I98" s="63">
        <v>9.9247854124400695E-2</v>
      </c>
      <c r="J98" s="92">
        <v>0.95701353613581763</v>
      </c>
      <c r="K98" s="26">
        <v>2.368163837131815</v>
      </c>
      <c r="L98" s="16">
        <v>11096</v>
      </c>
    </row>
    <row r="99" spans="1:12" x14ac:dyDescent="0.2">
      <c r="A99" s="19" t="s">
        <v>143</v>
      </c>
      <c r="B99" s="51" t="s">
        <v>178</v>
      </c>
      <c r="C99" s="322">
        <v>2428.3000000000002</v>
      </c>
      <c r="D99" s="62">
        <v>0.99077951206252557</v>
      </c>
      <c r="E99" s="62">
        <v>1.1235432195363011</v>
      </c>
      <c r="F99" s="63">
        <v>1.0250362699537425</v>
      </c>
      <c r="G99" s="21">
        <v>17952.8</v>
      </c>
      <c r="H99" s="64">
        <v>0.49362105127661776</v>
      </c>
      <c r="I99" s="63">
        <v>0.48156447312727158</v>
      </c>
      <c r="J99" s="92">
        <v>0.53141521867712482</v>
      </c>
      <c r="K99" s="26">
        <v>1.3150057505498662</v>
      </c>
      <c r="L99" s="16">
        <v>8207.2000000000007</v>
      </c>
    </row>
    <row r="100" spans="1:12" x14ac:dyDescent="0.2">
      <c r="A100" s="19" t="s">
        <v>144</v>
      </c>
      <c r="B100" s="51" t="s">
        <v>178</v>
      </c>
      <c r="C100" s="322">
        <v>722.3</v>
      </c>
      <c r="D100" s="62">
        <v>0.99077951206252557</v>
      </c>
      <c r="E100" s="62">
        <v>1.4153398864737645</v>
      </c>
      <c r="F100" s="63">
        <v>1.2912495867729699</v>
      </c>
      <c r="G100" s="21">
        <v>1707.7</v>
      </c>
      <c r="H100" s="64">
        <v>0.15785479672227115</v>
      </c>
      <c r="I100" s="63">
        <v>0.12224963968180189</v>
      </c>
      <c r="J100" s="92">
        <v>1.1333947900506987</v>
      </c>
      <c r="K100" s="26">
        <v>2.8046254871475012</v>
      </c>
      <c r="L100" s="16">
        <v>5206.7</v>
      </c>
    </row>
    <row r="101" spans="1:12" x14ac:dyDescent="0.2">
      <c r="A101" s="19" t="s">
        <v>11</v>
      </c>
      <c r="B101" s="51" t="s">
        <v>179</v>
      </c>
      <c r="C101" s="322">
        <v>1520.7</v>
      </c>
      <c r="D101" s="62">
        <v>1.0215966118869324</v>
      </c>
      <c r="E101" s="62">
        <v>1.1972775695403433</v>
      </c>
      <c r="F101" s="63">
        <v>1.1262809082814993</v>
      </c>
      <c r="G101" s="21">
        <v>4516.1000000000004</v>
      </c>
      <c r="H101" s="64">
        <v>0.19828224330745489</v>
      </c>
      <c r="I101" s="63">
        <v>0.17605043453146843</v>
      </c>
      <c r="J101" s="92">
        <v>0.92799866497404448</v>
      </c>
      <c r="K101" s="26">
        <v>2.2963655124165849</v>
      </c>
      <c r="L101" s="16">
        <v>8975.4</v>
      </c>
    </row>
    <row r="102" spans="1:12" x14ac:dyDescent="0.2">
      <c r="A102" s="19" t="s">
        <v>145</v>
      </c>
      <c r="B102" s="51" t="s">
        <v>179</v>
      </c>
      <c r="C102" s="322">
        <v>995.7</v>
      </c>
      <c r="D102" s="62">
        <v>1.0215966118869324</v>
      </c>
      <c r="E102" s="62">
        <v>1.3012955709551068</v>
      </c>
      <c r="F102" s="63">
        <v>1.2241308071616928</v>
      </c>
      <c r="G102" s="21">
        <v>2930.4</v>
      </c>
      <c r="H102" s="64">
        <v>0.19649984777506541</v>
      </c>
      <c r="I102" s="63">
        <v>0.16052193656548516</v>
      </c>
      <c r="J102" s="92">
        <v>1.0276309593866273</v>
      </c>
      <c r="K102" s="26">
        <v>2.5429091481430328</v>
      </c>
      <c r="L102" s="16">
        <v>6507.7</v>
      </c>
    </row>
    <row r="103" spans="1:12" x14ac:dyDescent="0.2">
      <c r="A103" s="19" t="s">
        <v>146</v>
      </c>
      <c r="B103" s="51" t="s">
        <v>179</v>
      </c>
      <c r="C103" s="322">
        <v>994.3</v>
      </c>
      <c r="D103" s="62">
        <v>1.0215966118869324</v>
      </c>
      <c r="E103" s="62">
        <v>1.3017198028763954</v>
      </c>
      <c r="F103" s="63">
        <v>1.224529882802786</v>
      </c>
      <c r="G103" s="21">
        <v>2566.5</v>
      </c>
      <c r="H103" s="64">
        <v>0.17234061917729449</v>
      </c>
      <c r="I103" s="63">
        <v>0.14074023149425291</v>
      </c>
      <c r="J103" s="92">
        <v>1.0521892636254915</v>
      </c>
      <c r="K103" s="26">
        <v>2.6036795404141673</v>
      </c>
      <c r="L103" s="16">
        <v>6653.8</v>
      </c>
    </row>
    <row r="104" spans="1:12" x14ac:dyDescent="0.2">
      <c r="A104" s="19" t="s">
        <v>147</v>
      </c>
      <c r="B104" s="51" t="s">
        <v>179</v>
      </c>
      <c r="C104" s="322">
        <v>601.70000000000005</v>
      </c>
      <c r="D104" s="62">
        <v>1.0215966118869324</v>
      </c>
      <c r="E104" s="62">
        <v>1.4985873358816686</v>
      </c>
      <c r="F104" s="63">
        <v>1.4097234832887973</v>
      </c>
      <c r="G104" s="21">
        <v>825.4</v>
      </c>
      <c r="H104" s="64">
        <v>9.1590045083734861E-2</v>
      </c>
      <c r="I104" s="63">
        <v>6.4970220166908885E-2</v>
      </c>
      <c r="J104" s="92">
        <v>1.3181334382050625</v>
      </c>
      <c r="K104" s="26">
        <v>3.2617678047434082</v>
      </c>
      <c r="L104" s="16">
        <v>5044.3</v>
      </c>
    </row>
    <row r="105" spans="1:12" x14ac:dyDescent="0.2">
      <c r="A105" s="19" t="s">
        <v>148</v>
      </c>
      <c r="B105" s="51" t="s">
        <v>179</v>
      </c>
      <c r="C105" s="322">
        <v>997.3</v>
      </c>
      <c r="D105" s="62">
        <v>1.0215966118869324</v>
      </c>
      <c r="E105" s="62">
        <v>1.3008121929208865</v>
      </c>
      <c r="F105" s="63">
        <v>1.2236760926783721</v>
      </c>
      <c r="G105" s="21">
        <v>3442.6</v>
      </c>
      <c r="H105" s="64">
        <v>0.23047539349071222</v>
      </c>
      <c r="I105" s="63">
        <v>0.18834673233359459</v>
      </c>
      <c r="J105" s="92">
        <v>0.99320069918765985</v>
      </c>
      <c r="K105" s="26">
        <v>2.4577102517559895</v>
      </c>
      <c r="L105" s="16">
        <v>6299.8</v>
      </c>
    </row>
    <row r="106" spans="1:12" x14ac:dyDescent="0.2">
      <c r="A106" s="19" t="s">
        <v>149</v>
      </c>
      <c r="B106" s="51" t="s">
        <v>179</v>
      </c>
      <c r="C106" s="322">
        <v>462.3</v>
      </c>
      <c r="D106" s="62">
        <v>1.0215966118869324</v>
      </c>
      <c r="E106" s="62">
        <v>1.6489292667099287</v>
      </c>
      <c r="F106" s="63">
        <v>1.5511503760276761</v>
      </c>
      <c r="G106" s="21">
        <v>1495.6</v>
      </c>
      <c r="H106" s="64">
        <v>0.21600081150952036</v>
      </c>
      <c r="I106" s="63">
        <v>0.13925201247262334</v>
      </c>
      <c r="J106" s="92">
        <v>1.3351495645181559</v>
      </c>
      <c r="K106" s="26">
        <v>3.3038748110303247</v>
      </c>
      <c r="L106" s="16">
        <v>3925.7</v>
      </c>
    </row>
    <row r="107" spans="1:12" x14ac:dyDescent="0.2">
      <c r="A107" s="19" t="s">
        <v>151</v>
      </c>
      <c r="B107" s="51" t="s">
        <v>179</v>
      </c>
      <c r="C107" s="322">
        <v>1692</v>
      </c>
      <c r="D107" s="62">
        <v>1.0215966118869324</v>
      </c>
      <c r="E107" s="62">
        <v>1.177304964539007</v>
      </c>
      <c r="F107" s="63">
        <v>1.1074926470846505</v>
      </c>
      <c r="G107" s="21">
        <v>5291.8</v>
      </c>
      <c r="H107" s="64">
        <v>0.20881749566901076</v>
      </c>
      <c r="I107" s="63">
        <v>0.1885497806407106</v>
      </c>
      <c r="J107" s="92">
        <v>0.89867515141563969</v>
      </c>
      <c r="K107" s="26">
        <v>2.2238034411766607</v>
      </c>
      <c r="L107" s="16">
        <v>9670.7999999999993</v>
      </c>
    </row>
    <row r="108" spans="1:12" x14ac:dyDescent="0.2">
      <c r="A108" s="19" t="s">
        <v>152</v>
      </c>
      <c r="B108" s="51" t="s">
        <v>179</v>
      </c>
      <c r="C108" s="322">
        <v>2390.6999999999998</v>
      </c>
      <c r="D108" s="62">
        <v>1.0215966118869324</v>
      </c>
      <c r="E108" s="62">
        <v>1.1254862592546115</v>
      </c>
      <c r="F108" s="63">
        <v>1.058746708850723</v>
      </c>
      <c r="G108" s="21">
        <v>7754.1</v>
      </c>
      <c r="H108" s="64">
        <v>0.21655595748973605</v>
      </c>
      <c r="I108" s="63">
        <v>0.20453991089597726</v>
      </c>
      <c r="J108" s="92">
        <v>0.84219075136098698</v>
      </c>
      <c r="K108" s="26">
        <v>2.0840307958370534</v>
      </c>
      <c r="L108" s="16">
        <v>12805.5</v>
      </c>
    </row>
    <row r="109" spans="1:12" x14ac:dyDescent="0.2">
      <c r="A109" s="19" t="s">
        <v>154</v>
      </c>
      <c r="B109" s="51" t="s">
        <v>260</v>
      </c>
      <c r="C109" s="322">
        <v>1878.7</v>
      </c>
      <c r="D109" s="62">
        <v>0.96971785986684489</v>
      </c>
      <c r="E109" s="62">
        <v>1.1596848884867195</v>
      </c>
      <c r="F109" s="63">
        <v>1.0355184103972765</v>
      </c>
      <c r="G109" s="21">
        <v>7828.2</v>
      </c>
      <c r="H109" s="64">
        <v>0.2782071563124352</v>
      </c>
      <c r="I109" s="63">
        <v>0.26866461621450172</v>
      </c>
      <c r="J109" s="92">
        <v>0.75731125408484146</v>
      </c>
      <c r="K109" s="26">
        <v>1.8739934783139196</v>
      </c>
      <c r="L109" s="16">
        <v>9048.7999999999993</v>
      </c>
    </row>
    <row r="110" spans="1:12" x14ac:dyDescent="0.2">
      <c r="A110" s="19" t="s">
        <v>156</v>
      </c>
      <c r="B110" s="51" t="s">
        <v>260</v>
      </c>
      <c r="C110" s="322">
        <v>3342.7</v>
      </c>
      <c r="D110" s="62">
        <v>0.96971785986684489</v>
      </c>
      <c r="E110" s="62">
        <v>1.089747808657672</v>
      </c>
      <c r="F110" s="63">
        <v>0.97306943442854987</v>
      </c>
      <c r="G110" s="21">
        <v>24290.9</v>
      </c>
      <c r="H110" s="64">
        <v>0.48518797031532662</v>
      </c>
      <c r="I110" s="63">
        <v>0.49861598067794699</v>
      </c>
      <c r="J110" s="92">
        <v>0.48788146411322325</v>
      </c>
      <c r="K110" s="26">
        <v>1.2072799354385397</v>
      </c>
      <c r="L110" s="16">
        <v>10372.200000000001</v>
      </c>
    </row>
    <row r="111" spans="1:12" x14ac:dyDescent="0.2">
      <c r="A111" s="19" t="s">
        <v>159</v>
      </c>
      <c r="B111" s="51" t="s">
        <v>260</v>
      </c>
      <c r="C111" s="322">
        <v>1602.3</v>
      </c>
      <c r="D111" s="62">
        <v>0.96971785986684489</v>
      </c>
      <c r="E111" s="62">
        <v>1.1872308556450104</v>
      </c>
      <c r="F111" s="63">
        <v>1.0601150541992239</v>
      </c>
      <c r="G111" s="21">
        <v>13326</v>
      </c>
      <c r="H111" s="64">
        <v>0.55528992773672814</v>
      </c>
      <c r="I111" s="63">
        <v>0.5238015680818493</v>
      </c>
      <c r="J111" s="92">
        <v>0.50482512646249578</v>
      </c>
      <c r="K111" s="26">
        <v>1.2492076270845067</v>
      </c>
      <c r="L111" s="16">
        <v>5144.5</v>
      </c>
    </row>
    <row r="112" spans="1:12" x14ac:dyDescent="0.2">
      <c r="A112" s="19" t="s">
        <v>212</v>
      </c>
      <c r="B112" s="51" t="s">
        <v>260</v>
      </c>
      <c r="C112" s="322">
        <v>551.70000000000005</v>
      </c>
      <c r="D112" s="62">
        <v>0.96971785986684489</v>
      </c>
      <c r="E112" s="62">
        <v>1.5437737901033168</v>
      </c>
      <c r="F112" s="63">
        <v>1.3784832388622372</v>
      </c>
      <c r="G112" s="21">
        <v>10550.6</v>
      </c>
      <c r="H112" s="64">
        <v>1.2768444524481979</v>
      </c>
      <c r="I112" s="63">
        <v>0.92626766612125855</v>
      </c>
      <c r="J112" s="92">
        <v>0.10163878641403938</v>
      </c>
      <c r="K112" s="26">
        <v>0.25150877113772935</v>
      </c>
      <c r="L112" s="16">
        <v>356.6</v>
      </c>
    </row>
    <row r="113" spans="1:12" ht="20.45" customHeight="1" x14ac:dyDescent="0.2">
      <c r="A113" s="46" t="s">
        <v>215</v>
      </c>
      <c r="B113" s="52"/>
      <c r="C113" s="21">
        <v>395987.1</v>
      </c>
      <c r="D113" s="64">
        <v>1</v>
      </c>
      <c r="E113" s="62">
        <v>1</v>
      </c>
      <c r="F113" s="63">
        <v>1</v>
      </c>
      <c r="G113" s="21">
        <v>5930853.799999997</v>
      </c>
      <c r="H113" s="64">
        <v>1</v>
      </c>
      <c r="I113" s="63">
        <v>1</v>
      </c>
      <c r="J113" s="91"/>
      <c r="K113" s="26"/>
      <c r="L113" s="16">
        <v>1017765.9999999999</v>
      </c>
    </row>
    <row r="114" spans="1:12" ht="13.15" customHeight="1" x14ac:dyDescent="0.2">
      <c r="A114" s="65"/>
      <c r="B114" s="66"/>
      <c r="C114" s="124"/>
      <c r="D114" s="67"/>
      <c r="E114" s="67"/>
      <c r="F114" s="68"/>
      <c r="G114" s="18"/>
      <c r="H114" s="355"/>
      <c r="I114" s="39"/>
      <c r="J114" s="39"/>
      <c r="K114" s="39"/>
      <c r="L114" s="37"/>
    </row>
    <row r="115" spans="1:12" x14ac:dyDescent="0.2">
      <c r="A115" s="23"/>
      <c r="B115" s="78"/>
      <c r="C115" s="323"/>
      <c r="D115" s="23"/>
      <c r="E115" s="23"/>
      <c r="G115" s="11"/>
      <c r="H115" s="89"/>
      <c r="L115" s="75"/>
    </row>
    <row r="116" spans="1:12" ht="13.15" customHeight="1" x14ac:dyDescent="0.2">
      <c r="A116" s="47"/>
      <c r="B116" s="432" t="s">
        <v>373</v>
      </c>
      <c r="C116" s="432"/>
      <c r="D116" s="432"/>
      <c r="E116" s="432"/>
      <c r="F116" s="432"/>
      <c r="G116" s="21">
        <v>6738699.9000000013</v>
      </c>
      <c r="H116" s="33">
        <v>17017.473296478602</v>
      </c>
      <c r="I116" s="31"/>
      <c r="J116" s="31"/>
      <c r="K116" s="31"/>
      <c r="L116" s="169"/>
    </row>
    <row r="117" spans="1:12" x14ac:dyDescent="0.2">
      <c r="A117" s="23"/>
      <c r="B117" s="432"/>
      <c r="C117" s="432"/>
      <c r="D117" s="432"/>
      <c r="E117" s="432"/>
      <c r="F117" s="432"/>
      <c r="G117" s="57" t="s">
        <v>3</v>
      </c>
      <c r="H117" s="57" t="s">
        <v>207</v>
      </c>
      <c r="I117" s="31"/>
      <c r="J117" s="31"/>
      <c r="K117" s="31"/>
    </row>
    <row r="118" spans="1:12" ht="26.45" customHeight="1" x14ac:dyDescent="0.2">
      <c r="A118" s="23"/>
      <c r="B118" s="422" t="s">
        <v>419</v>
      </c>
      <c r="C118" s="422"/>
      <c r="D118" s="422"/>
      <c r="E118" s="422"/>
      <c r="F118" s="422"/>
      <c r="G118" s="159">
        <v>2570.1999999999998</v>
      </c>
      <c r="H118" s="160"/>
    </row>
    <row r="119" spans="1:12" x14ac:dyDescent="0.2">
      <c r="A119" s="23"/>
      <c r="B119" s="78"/>
      <c r="C119" s="47"/>
      <c r="D119" s="56"/>
      <c r="E119" s="23"/>
      <c r="G119" s="11"/>
      <c r="H119" s="34"/>
      <c r="L119" s="31"/>
    </row>
    <row r="120" spans="1:12" x14ac:dyDescent="0.2">
      <c r="A120" s="23"/>
      <c r="B120" s="78"/>
      <c r="C120" s="23"/>
      <c r="D120" s="23"/>
      <c r="E120" s="23"/>
      <c r="G120" s="11"/>
      <c r="H120" s="34"/>
      <c r="L120" s="31"/>
    </row>
    <row r="121" spans="1:12" x14ac:dyDescent="0.2">
      <c r="A121" s="23"/>
      <c r="B121" s="78"/>
      <c r="C121" s="23"/>
      <c r="D121" s="23"/>
      <c r="E121" s="23"/>
      <c r="G121" s="11"/>
      <c r="H121" s="34"/>
      <c r="L121" s="31"/>
    </row>
    <row r="122" spans="1:12" x14ac:dyDescent="0.2">
      <c r="A122" s="23"/>
      <c r="B122" s="78"/>
      <c r="C122" s="23"/>
      <c r="D122" s="23"/>
      <c r="E122" s="23"/>
      <c r="G122" s="11"/>
      <c r="H122" s="34"/>
      <c r="L122" s="31"/>
    </row>
    <row r="123" spans="1:12" x14ac:dyDescent="0.2">
      <c r="A123" s="23"/>
      <c r="B123" s="78"/>
      <c r="C123" s="23"/>
      <c r="D123" s="23"/>
      <c r="E123" s="23"/>
      <c r="G123" s="11"/>
      <c r="H123" s="34"/>
      <c r="L123" s="31"/>
    </row>
    <row r="124" spans="1:12" x14ac:dyDescent="0.2">
      <c r="A124" s="23"/>
      <c r="B124" s="78"/>
      <c r="C124" s="23"/>
      <c r="D124" s="23"/>
      <c r="E124" s="23"/>
      <c r="G124" s="11"/>
      <c r="H124" s="34"/>
      <c r="L124" s="31"/>
    </row>
    <row r="125" spans="1:12" x14ac:dyDescent="0.2">
      <c r="A125" s="23"/>
      <c r="B125" s="78"/>
      <c r="C125" s="23"/>
      <c r="D125" s="23"/>
      <c r="E125" s="23"/>
      <c r="G125" s="34"/>
      <c r="H125" s="34"/>
      <c r="L125" s="31"/>
    </row>
    <row r="126" spans="1:12" x14ac:dyDescent="0.2">
      <c r="A126" s="23"/>
      <c r="B126" s="78"/>
      <c r="C126" s="23"/>
      <c r="D126" s="23"/>
      <c r="E126" s="23"/>
    </row>
    <row r="127" spans="1:12" x14ac:dyDescent="0.2">
      <c r="A127" s="23"/>
      <c r="B127" s="78"/>
      <c r="C127" s="23"/>
      <c r="D127" s="23"/>
      <c r="E127" s="23"/>
    </row>
    <row r="128" spans="1:12" x14ac:dyDescent="0.2">
      <c r="A128" s="23"/>
      <c r="B128" s="78"/>
      <c r="C128" s="23"/>
      <c r="D128" s="23"/>
      <c r="E128" s="23"/>
    </row>
    <row r="129" spans="1:5" x14ac:dyDescent="0.2">
      <c r="A129" s="23"/>
      <c r="B129" s="78"/>
      <c r="C129" s="23"/>
      <c r="D129" s="23"/>
      <c r="E129" s="23"/>
    </row>
    <row r="130" spans="1:5" x14ac:dyDescent="0.2">
      <c r="A130" s="23"/>
      <c r="B130" s="78"/>
      <c r="C130" s="23"/>
      <c r="D130" s="23"/>
      <c r="E130" s="23"/>
    </row>
    <row r="131" spans="1:5" x14ac:dyDescent="0.2">
      <c r="A131" s="23"/>
      <c r="B131" s="78"/>
      <c r="C131" s="23"/>
      <c r="D131" s="23"/>
      <c r="E131" s="23"/>
    </row>
    <row r="132" spans="1:5" x14ac:dyDescent="0.2">
      <c r="A132" s="23"/>
      <c r="B132" s="78"/>
      <c r="C132" s="23"/>
      <c r="D132" s="23"/>
      <c r="E132" s="23"/>
    </row>
    <row r="133" spans="1:5" x14ac:dyDescent="0.2">
      <c r="A133" s="23"/>
      <c r="B133" s="78"/>
      <c r="C133" s="23"/>
      <c r="D133" s="23"/>
      <c r="E133" s="23"/>
    </row>
    <row r="134" spans="1:5" x14ac:dyDescent="0.2">
      <c r="A134" s="23"/>
      <c r="B134" s="78"/>
      <c r="C134" s="23"/>
      <c r="D134" s="23"/>
      <c r="E134" s="23"/>
    </row>
    <row r="135" spans="1:5" x14ac:dyDescent="0.2">
      <c r="A135" s="23"/>
      <c r="B135" s="78"/>
      <c r="C135" s="23"/>
      <c r="D135" s="23"/>
      <c r="E135" s="23"/>
    </row>
    <row r="136" spans="1:5" x14ac:dyDescent="0.2">
      <c r="A136" s="23"/>
      <c r="B136" s="78"/>
      <c r="C136" s="23"/>
      <c r="D136" s="23"/>
      <c r="E136" s="23"/>
    </row>
    <row r="137" spans="1:5" x14ac:dyDescent="0.2">
      <c r="A137" s="23"/>
      <c r="B137" s="78"/>
      <c r="C137" s="23"/>
      <c r="D137" s="23"/>
      <c r="E137" s="23"/>
    </row>
    <row r="138" spans="1:5" x14ac:dyDescent="0.2">
      <c r="A138" s="23"/>
      <c r="B138" s="78"/>
      <c r="C138" s="23"/>
      <c r="D138" s="23"/>
      <c r="E138" s="23"/>
    </row>
    <row r="139" spans="1:5" x14ac:dyDescent="0.2">
      <c r="A139" s="23"/>
      <c r="B139" s="78"/>
      <c r="C139" s="23"/>
      <c r="D139" s="23"/>
      <c r="E139" s="23"/>
    </row>
    <row r="140" spans="1:5" x14ac:dyDescent="0.2">
      <c r="A140" s="23"/>
      <c r="B140" s="78"/>
      <c r="C140" s="23"/>
      <c r="D140" s="23"/>
      <c r="E140" s="23"/>
    </row>
    <row r="141" spans="1:5" x14ac:dyDescent="0.2">
      <c r="A141" s="23"/>
      <c r="B141" s="78"/>
      <c r="C141" s="23"/>
      <c r="D141" s="23"/>
      <c r="E141" s="23"/>
    </row>
    <row r="142" spans="1:5" x14ac:dyDescent="0.2">
      <c r="A142" s="23"/>
      <c r="B142" s="78"/>
      <c r="C142" s="23"/>
      <c r="D142" s="23"/>
      <c r="E142" s="23"/>
    </row>
    <row r="143" spans="1:5" x14ac:dyDescent="0.2">
      <c r="A143" s="23"/>
      <c r="B143" s="78"/>
      <c r="C143" s="23"/>
      <c r="D143" s="23"/>
      <c r="E143" s="23"/>
    </row>
    <row r="144" spans="1:5" x14ac:dyDescent="0.2">
      <c r="A144" s="23"/>
      <c r="B144" s="78"/>
      <c r="C144" s="23"/>
      <c r="D144" s="23"/>
      <c r="E144" s="23"/>
    </row>
    <row r="145" spans="1:5" x14ac:dyDescent="0.2">
      <c r="A145" s="23"/>
      <c r="B145" s="78"/>
      <c r="C145" s="23"/>
      <c r="D145" s="23"/>
      <c r="E145" s="23"/>
    </row>
    <row r="146" spans="1:5" x14ac:dyDescent="0.2">
      <c r="A146" s="23"/>
      <c r="B146" s="78"/>
      <c r="C146" s="23"/>
      <c r="D146" s="23"/>
      <c r="E146" s="23"/>
    </row>
    <row r="147" spans="1:5" x14ac:dyDescent="0.2">
      <c r="A147" s="23"/>
      <c r="B147" s="78"/>
      <c r="C147" s="23"/>
      <c r="D147" s="23"/>
      <c r="E147" s="23"/>
    </row>
    <row r="148" spans="1:5" x14ac:dyDescent="0.2">
      <c r="A148" s="23"/>
      <c r="B148" s="78"/>
      <c r="C148" s="23"/>
      <c r="D148" s="23"/>
      <c r="E148" s="23"/>
    </row>
    <row r="149" spans="1:5" x14ac:dyDescent="0.2">
      <c r="A149" s="23"/>
      <c r="B149" s="78"/>
      <c r="C149" s="23"/>
      <c r="D149" s="23"/>
      <c r="E149" s="23"/>
    </row>
    <row r="150" spans="1:5" x14ac:dyDescent="0.2">
      <c r="A150" s="23"/>
      <c r="B150" s="78"/>
      <c r="C150" s="23"/>
      <c r="D150" s="23"/>
      <c r="E150" s="23"/>
    </row>
    <row r="151" spans="1:5" x14ac:dyDescent="0.2">
      <c r="A151" s="23"/>
      <c r="B151" s="78"/>
      <c r="C151" s="23"/>
      <c r="D151" s="23"/>
      <c r="E151" s="23"/>
    </row>
    <row r="152" spans="1:5" x14ac:dyDescent="0.2">
      <c r="A152" s="23"/>
      <c r="B152" s="78"/>
      <c r="C152" s="23"/>
      <c r="D152" s="23"/>
      <c r="E152" s="23"/>
    </row>
    <row r="153" spans="1:5" x14ac:dyDescent="0.2">
      <c r="A153" s="23"/>
      <c r="B153" s="78"/>
      <c r="C153" s="23"/>
      <c r="D153" s="23"/>
      <c r="E153" s="23"/>
    </row>
    <row r="154" spans="1:5" x14ac:dyDescent="0.2">
      <c r="A154" s="23"/>
      <c r="B154" s="78"/>
      <c r="C154" s="23"/>
      <c r="D154" s="23"/>
      <c r="E154" s="23"/>
    </row>
    <row r="155" spans="1:5" x14ac:dyDescent="0.2">
      <c r="A155" s="23"/>
      <c r="B155" s="78"/>
      <c r="C155" s="23"/>
      <c r="D155" s="23"/>
      <c r="E155" s="23"/>
    </row>
    <row r="156" spans="1:5" x14ac:dyDescent="0.2">
      <c r="A156" s="23"/>
      <c r="B156" s="78"/>
      <c r="C156" s="23"/>
      <c r="D156" s="23"/>
      <c r="E156" s="23"/>
    </row>
    <row r="157" spans="1:5" x14ac:dyDescent="0.2">
      <c r="A157" s="23"/>
      <c r="B157" s="78"/>
      <c r="C157" s="23"/>
      <c r="D157" s="23"/>
      <c r="E157" s="23"/>
    </row>
    <row r="158" spans="1:5" x14ac:dyDescent="0.2">
      <c r="A158" s="23"/>
      <c r="B158" s="78"/>
      <c r="C158" s="23"/>
      <c r="D158" s="23"/>
      <c r="E158" s="23"/>
    </row>
    <row r="159" spans="1:5" x14ac:dyDescent="0.2">
      <c r="A159" s="23"/>
      <c r="B159" s="78"/>
      <c r="C159" s="23"/>
      <c r="D159" s="23"/>
      <c r="E159" s="23"/>
    </row>
    <row r="160" spans="1:5" x14ac:dyDescent="0.2">
      <c r="A160" s="23"/>
      <c r="B160" s="78"/>
      <c r="C160" s="23"/>
      <c r="D160" s="23"/>
      <c r="E160" s="23"/>
    </row>
    <row r="161" spans="1:5" x14ac:dyDescent="0.2">
      <c r="A161" s="23"/>
      <c r="B161" s="78"/>
      <c r="C161" s="23"/>
      <c r="D161" s="23"/>
      <c r="E161" s="23"/>
    </row>
    <row r="162" spans="1:5" x14ac:dyDescent="0.2">
      <c r="A162" s="23"/>
      <c r="B162" s="78"/>
      <c r="C162" s="23"/>
      <c r="D162" s="23"/>
      <c r="E162" s="23"/>
    </row>
    <row r="163" spans="1:5" x14ac:dyDescent="0.2">
      <c r="A163" s="23"/>
      <c r="B163" s="78"/>
      <c r="C163" s="23"/>
      <c r="D163" s="23"/>
      <c r="E163" s="23"/>
    </row>
    <row r="164" spans="1:5" x14ac:dyDescent="0.2">
      <c r="A164" s="23"/>
      <c r="B164" s="78"/>
      <c r="C164" s="23"/>
      <c r="D164" s="23"/>
      <c r="E164" s="23"/>
    </row>
    <row r="165" spans="1:5" x14ac:dyDescent="0.2">
      <c r="A165" s="23"/>
      <c r="B165" s="78"/>
      <c r="C165" s="23"/>
      <c r="D165" s="23"/>
      <c r="E165" s="23"/>
    </row>
    <row r="166" spans="1:5" x14ac:dyDescent="0.2">
      <c r="A166" s="23"/>
      <c r="B166" s="78"/>
      <c r="C166" s="23"/>
      <c r="D166" s="23"/>
      <c r="E166" s="23"/>
    </row>
    <row r="167" spans="1:5" x14ac:dyDescent="0.2">
      <c r="A167" s="23"/>
      <c r="B167" s="78"/>
      <c r="C167" s="23"/>
      <c r="D167" s="23"/>
      <c r="E167" s="23"/>
    </row>
    <row r="168" spans="1:5" x14ac:dyDescent="0.2">
      <c r="A168" s="23"/>
      <c r="B168" s="78"/>
      <c r="C168" s="23"/>
      <c r="D168" s="23"/>
      <c r="E168" s="23"/>
    </row>
    <row r="169" spans="1:5" x14ac:dyDescent="0.2">
      <c r="A169" s="23"/>
      <c r="B169" s="78"/>
      <c r="C169" s="23"/>
      <c r="D169" s="23"/>
      <c r="E169" s="23"/>
    </row>
    <row r="170" spans="1:5" x14ac:dyDescent="0.2">
      <c r="A170" s="23"/>
      <c r="B170" s="78"/>
      <c r="C170" s="23"/>
      <c r="D170" s="23"/>
      <c r="E170" s="23"/>
    </row>
    <row r="171" spans="1:5" x14ac:dyDescent="0.2">
      <c r="A171" s="23"/>
      <c r="B171" s="78"/>
      <c r="C171" s="23"/>
      <c r="D171" s="23"/>
      <c r="E171" s="23"/>
    </row>
    <row r="172" spans="1:5" x14ac:dyDescent="0.2">
      <c r="A172" s="23"/>
      <c r="B172" s="78"/>
      <c r="C172" s="23"/>
      <c r="D172" s="23"/>
      <c r="E172" s="23"/>
    </row>
    <row r="173" spans="1:5" x14ac:dyDescent="0.2">
      <c r="A173" s="23"/>
      <c r="B173" s="78"/>
      <c r="C173" s="23"/>
      <c r="D173" s="23"/>
      <c r="E173" s="23"/>
    </row>
    <row r="174" spans="1:5" x14ac:dyDescent="0.2">
      <c r="A174" s="23"/>
      <c r="B174" s="78"/>
      <c r="C174" s="23"/>
      <c r="D174" s="23"/>
      <c r="E174" s="23"/>
    </row>
    <row r="175" spans="1:5" x14ac:dyDescent="0.2">
      <c r="A175" s="23"/>
      <c r="B175" s="78"/>
      <c r="C175" s="23"/>
      <c r="D175" s="23"/>
      <c r="E175" s="23"/>
    </row>
    <row r="176" spans="1:5" x14ac:dyDescent="0.2">
      <c r="A176" s="23"/>
      <c r="B176" s="78"/>
      <c r="C176" s="23"/>
      <c r="D176" s="23"/>
      <c r="E176" s="23"/>
    </row>
    <row r="177" spans="1:5" x14ac:dyDescent="0.2">
      <c r="A177" s="23"/>
      <c r="B177" s="78"/>
      <c r="C177" s="23"/>
      <c r="D177" s="23"/>
      <c r="E177" s="23"/>
    </row>
    <row r="178" spans="1:5" x14ac:dyDescent="0.2">
      <c r="A178" s="23"/>
      <c r="B178" s="78"/>
      <c r="C178" s="23"/>
      <c r="D178" s="23"/>
      <c r="E178" s="23"/>
    </row>
    <row r="179" spans="1:5" x14ac:dyDescent="0.2">
      <c r="A179" s="23"/>
      <c r="B179" s="78"/>
      <c r="C179" s="23"/>
      <c r="D179" s="23"/>
      <c r="E179" s="23"/>
    </row>
    <row r="180" spans="1:5" x14ac:dyDescent="0.2">
      <c r="A180" s="23"/>
      <c r="B180" s="78"/>
      <c r="C180" s="23"/>
      <c r="D180" s="23"/>
      <c r="E180" s="23"/>
    </row>
    <row r="181" spans="1:5" x14ac:dyDescent="0.2">
      <c r="A181" s="23"/>
      <c r="B181" s="78"/>
      <c r="C181" s="23"/>
      <c r="D181" s="23"/>
      <c r="E181" s="23"/>
    </row>
    <row r="182" spans="1:5" x14ac:dyDescent="0.2">
      <c r="A182" s="23"/>
      <c r="B182" s="78"/>
      <c r="C182" s="23"/>
      <c r="D182" s="23"/>
      <c r="E182" s="23"/>
    </row>
    <row r="183" spans="1:5" x14ac:dyDescent="0.2">
      <c r="A183" s="23"/>
      <c r="B183" s="78"/>
      <c r="C183" s="23"/>
      <c r="D183" s="23"/>
      <c r="E183" s="23"/>
    </row>
    <row r="184" spans="1:5" x14ac:dyDescent="0.2">
      <c r="A184" s="23"/>
      <c r="B184" s="78"/>
      <c r="C184" s="23"/>
      <c r="D184" s="23"/>
      <c r="E184" s="23"/>
    </row>
    <row r="185" spans="1:5" x14ac:dyDescent="0.2">
      <c r="A185" s="23"/>
      <c r="B185" s="78"/>
      <c r="C185" s="23"/>
      <c r="D185" s="23"/>
      <c r="E185" s="23"/>
    </row>
    <row r="186" spans="1:5" x14ac:dyDescent="0.2">
      <c r="A186" s="23"/>
      <c r="B186" s="78"/>
      <c r="C186" s="23"/>
      <c r="D186" s="23"/>
      <c r="E186" s="23"/>
    </row>
    <row r="187" spans="1:5" x14ac:dyDescent="0.2">
      <c r="A187" s="23"/>
      <c r="B187" s="78"/>
      <c r="C187" s="23"/>
      <c r="D187" s="23"/>
      <c r="E187" s="23"/>
    </row>
    <row r="188" spans="1:5" x14ac:dyDescent="0.2">
      <c r="A188" s="23"/>
      <c r="B188" s="78"/>
      <c r="C188" s="23"/>
      <c r="D188" s="23"/>
      <c r="E188" s="23"/>
    </row>
    <row r="189" spans="1:5" x14ac:dyDescent="0.2">
      <c r="A189" s="23"/>
      <c r="B189" s="78"/>
      <c r="C189" s="23"/>
      <c r="D189" s="23"/>
      <c r="E189" s="23"/>
    </row>
    <row r="190" spans="1:5" x14ac:dyDescent="0.2">
      <c r="A190" s="23"/>
      <c r="B190" s="78"/>
      <c r="C190" s="23"/>
      <c r="D190" s="23"/>
      <c r="E190" s="23"/>
    </row>
    <row r="191" spans="1:5" x14ac:dyDescent="0.2">
      <c r="A191" s="23"/>
      <c r="B191" s="78"/>
      <c r="C191" s="23"/>
      <c r="D191" s="23"/>
      <c r="E191" s="23"/>
    </row>
    <row r="192" spans="1:5" x14ac:dyDescent="0.2">
      <c r="A192" s="23"/>
      <c r="B192" s="78"/>
      <c r="C192" s="23"/>
      <c r="D192" s="23"/>
      <c r="E192" s="23"/>
    </row>
    <row r="193" spans="1:5" x14ac:dyDescent="0.2">
      <c r="A193" s="23"/>
      <c r="B193" s="78"/>
      <c r="C193" s="23"/>
      <c r="D193" s="23"/>
      <c r="E193" s="23"/>
    </row>
    <row r="194" spans="1:5" x14ac:dyDescent="0.2">
      <c r="A194" s="23"/>
      <c r="B194" s="78"/>
      <c r="C194" s="23"/>
      <c r="D194" s="23"/>
      <c r="E194" s="23"/>
    </row>
    <row r="195" spans="1:5" x14ac:dyDescent="0.2">
      <c r="A195" s="23"/>
      <c r="B195" s="78"/>
      <c r="C195" s="23"/>
      <c r="D195" s="23"/>
      <c r="E195" s="23"/>
    </row>
    <row r="196" spans="1:5" x14ac:dyDescent="0.2">
      <c r="A196" s="23"/>
      <c r="B196" s="78"/>
      <c r="C196" s="23"/>
      <c r="D196" s="23"/>
      <c r="E196" s="23"/>
    </row>
    <row r="197" spans="1:5" x14ac:dyDescent="0.2">
      <c r="A197" s="23"/>
      <c r="B197" s="78"/>
      <c r="C197" s="23"/>
      <c r="D197" s="23"/>
      <c r="E197" s="23"/>
    </row>
    <row r="198" spans="1:5" x14ac:dyDescent="0.2">
      <c r="A198" s="23"/>
      <c r="B198" s="78"/>
      <c r="C198" s="23"/>
      <c r="D198" s="23"/>
      <c r="E198" s="23"/>
    </row>
    <row r="199" spans="1:5" x14ac:dyDescent="0.2">
      <c r="A199" s="23"/>
      <c r="B199" s="78"/>
      <c r="C199" s="23"/>
      <c r="D199" s="23"/>
      <c r="E199" s="23"/>
    </row>
    <row r="200" spans="1:5" x14ac:dyDescent="0.2">
      <c r="A200" s="23"/>
      <c r="B200" s="78"/>
      <c r="C200" s="23"/>
      <c r="D200" s="23"/>
      <c r="E200" s="23"/>
    </row>
    <row r="201" spans="1:5" x14ac:dyDescent="0.2">
      <c r="A201" s="23"/>
      <c r="B201" s="78"/>
      <c r="C201" s="23"/>
      <c r="D201" s="23"/>
      <c r="E201" s="23"/>
    </row>
    <row r="202" spans="1:5" x14ac:dyDescent="0.2">
      <c r="A202" s="23"/>
      <c r="B202" s="78"/>
      <c r="C202" s="23"/>
      <c r="D202" s="23"/>
      <c r="E202" s="23"/>
    </row>
    <row r="203" spans="1:5" x14ac:dyDescent="0.2">
      <c r="A203" s="23"/>
      <c r="B203" s="78"/>
      <c r="C203" s="23"/>
      <c r="D203" s="23"/>
      <c r="E203" s="23"/>
    </row>
    <row r="204" spans="1:5" x14ac:dyDescent="0.2">
      <c r="A204" s="23"/>
      <c r="B204" s="78"/>
      <c r="C204" s="23"/>
      <c r="D204" s="23"/>
      <c r="E204" s="23"/>
    </row>
    <row r="205" spans="1:5" x14ac:dyDescent="0.2">
      <c r="A205" s="23"/>
      <c r="B205" s="78"/>
      <c r="C205" s="23"/>
      <c r="D205" s="23"/>
      <c r="E205" s="23"/>
    </row>
    <row r="206" spans="1:5" x14ac:dyDescent="0.2">
      <c r="A206" s="23"/>
      <c r="B206" s="78"/>
      <c r="C206" s="23"/>
      <c r="D206" s="23"/>
      <c r="E206" s="23"/>
    </row>
    <row r="207" spans="1:5" x14ac:dyDescent="0.2">
      <c r="A207" s="23"/>
      <c r="B207" s="78"/>
      <c r="C207" s="23"/>
      <c r="D207" s="23"/>
      <c r="E207" s="23"/>
    </row>
    <row r="208" spans="1:5" x14ac:dyDescent="0.2">
      <c r="A208" s="23"/>
      <c r="B208" s="78"/>
      <c r="C208" s="23"/>
      <c r="D208" s="23"/>
      <c r="E208" s="23"/>
    </row>
    <row r="209" spans="1:5" x14ac:dyDescent="0.2">
      <c r="A209" s="23"/>
      <c r="B209" s="78"/>
      <c r="C209" s="23"/>
      <c r="D209" s="23"/>
      <c r="E209" s="23"/>
    </row>
    <row r="210" spans="1:5" x14ac:dyDescent="0.2">
      <c r="A210" s="23"/>
      <c r="B210" s="78"/>
      <c r="C210" s="23"/>
      <c r="D210" s="23"/>
      <c r="E210" s="23"/>
    </row>
    <row r="211" spans="1:5" x14ac:dyDescent="0.2">
      <c r="A211" s="23"/>
      <c r="B211" s="78"/>
      <c r="C211" s="23"/>
      <c r="D211" s="23"/>
      <c r="E211" s="23"/>
    </row>
    <row r="212" spans="1:5" x14ac:dyDescent="0.2">
      <c r="A212" s="23"/>
      <c r="B212" s="78"/>
      <c r="C212" s="23"/>
      <c r="D212" s="23"/>
      <c r="E212" s="23"/>
    </row>
    <row r="213" spans="1:5" x14ac:dyDescent="0.2">
      <c r="A213" s="23"/>
      <c r="B213" s="78"/>
      <c r="C213" s="23"/>
      <c r="D213" s="23"/>
      <c r="E213" s="23"/>
    </row>
    <row r="214" spans="1:5" x14ac:dyDescent="0.2">
      <c r="A214" s="23"/>
      <c r="B214" s="78"/>
      <c r="C214" s="23"/>
      <c r="D214" s="23"/>
      <c r="E214" s="23"/>
    </row>
    <row r="215" spans="1:5" x14ac:dyDescent="0.2">
      <c r="A215" s="23"/>
      <c r="B215" s="78"/>
      <c r="C215" s="23"/>
      <c r="D215" s="23"/>
      <c r="E215" s="23"/>
    </row>
    <row r="216" spans="1:5" x14ac:dyDescent="0.2">
      <c r="A216" s="23"/>
      <c r="B216" s="78"/>
      <c r="C216" s="23"/>
      <c r="D216" s="23"/>
      <c r="E216" s="23"/>
    </row>
    <row r="217" spans="1:5" x14ac:dyDescent="0.2">
      <c r="A217" s="23"/>
      <c r="B217" s="78"/>
      <c r="C217" s="23"/>
      <c r="D217" s="23"/>
      <c r="E217" s="23"/>
    </row>
    <row r="218" spans="1:5" x14ac:dyDescent="0.2">
      <c r="A218" s="23"/>
      <c r="B218" s="78"/>
      <c r="C218" s="23"/>
      <c r="D218" s="23"/>
      <c r="E218" s="23"/>
    </row>
    <row r="219" spans="1:5" x14ac:dyDescent="0.2">
      <c r="A219" s="23"/>
      <c r="B219" s="78"/>
      <c r="C219" s="23"/>
      <c r="D219" s="23"/>
      <c r="E219" s="23"/>
    </row>
    <row r="220" spans="1:5" x14ac:dyDescent="0.2">
      <c r="A220" s="23"/>
      <c r="B220" s="78"/>
      <c r="C220" s="23"/>
      <c r="D220" s="23"/>
      <c r="E220" s="23"/>
    </row>
    <row r="221" spans="1:5" x14ac:dyDescent="0.2">
      <c r="A221" s="23"/>
      <c r="B221" s="78"/>
      <c r="C221" s="23"/>
      <c r="D221" s="23"/>
      <c r="E221" s="23"/>
    </row>
    <row r="222" spans="1:5" x14ac:dyDescent="0.2">
      <c r="A222" s="23"/>
      <c r="B222" s="78"/>
      <c r="C222" s="23"/>
      <c r="D222" s="23"/>
      <c r="E222" s="23"/>
    </row>
    <row r="223" spans="1:5" x14ac:dyDescent="0.2">
      <c r="A223" s="23"/>
      <c r="B223" s="78"/>
      <c r="C223" s="23"/>
      <c r="D223" s="23"/>
      <c r="E223" s="23"/>
    </row>
    <row r="224" spans="1:5" x14ac:dyDescent="0.2">
      <c r="A224" s="23"/>
      <c r="B224" s="78"/>
      <c r="C224" s="23"/>
      <c r="D224" s="23"/>
      <c r="E224" s="23"/>
    </row>
    <row r="225" spans="1:5" x14ac:dyDescent="0.2">
      <c r="A225" s="23"/>
      <c r="B225" s="78"/>
      <c r="C225" s="23"/>
      <c r="D225" s="23"/>
      <c r="E225" s="23"/>
    </row>
    <row r="226" spans="1:5" x14ac:dyDescent="0.2">
      <c r="A226" s="23"/>
      <c r="B226" s="78"/>
      <c r="C226" s="23"/>
      <c r="D226" s="23"/>
      <c r="E226" s="23"/>
    </row>
    <row r="227" spans="1:5" x14ac:dyDescent="0.2">
      <c r="A227" s="23"/>
      <c r="B227" s="78"/>
      <c r="C227" s="23"/>
      <c r="D227" s="23"/>
      <c r="E227" s="23"/>
    </row>
    <row r="228" spans="1:5" x14ac:dyDescent="0.2">
      <c r="A228" s="23"/>
      <c r="B228" s="78"/>
      <c r="C228" s="23"/>
      <c r="D228" s="23"/>
      <c r="E228" s="23"/>
    </row>
    <row r="229" spans="1:5" x14ac:dyDescent="0.2">
      <c r="A229" s="23"/>
      <c r="B229" s="78"/>
      <c r="C229" s="23"/>
      <c r="D229" s="23"/>
      <c r="E229" s="23"/>
    </row>
    <row r="230" spans="1:5" x14ac:dyDescent="0.2">
      <c r="A230" s="23"/>
      <c r="B230" s="78"/>
      <c r="C230" s="23"/>
      <c r="D230" s="23"/>
      <c r="E230" s="23"/>
    </row>
    <row r="231" spans="1:5" x14ac:dyDescent="0.2">
      <c r="A231" s="23"/>
      <c r="B231" s="78"/>
      <c r="C231" s="23"/>
      <c r="D231" s="23"/>
      <c r="E231" s="23"/>
    </row>
    <row r="232" spans="1:5" x14ac:dyDescent="0.2">
      <c r="A232" s="23"/>
      <c r="B232" s="78"/>
      <c r="C232" s="23"/>
      <c r="D232" s="23"/>
      <c r="E232" s="23"/>
    </row>
    <row r="233" spans="1:5" x14ac:dyDescent="0.2">
      <c r="A233" s="23"/>
      <c r="B233" s="78"/>
      <c r="C233" s="23"/>
      <c r="D233" s="23"/>
      <c r="E233" s="23"/>
    </row>
    <row r="234" spans="1:5" x14ac:dyDescent="0.2">
      <c r="A234" s="23"/>
      <c r="B234" s="78"/>
      <c r="C234" s="23"/>
      <c r="D234" s="23"/>
      <c r="E234" s="23"/>
    </row>
    <row r="235" spans="1:5" x14ac:dyDescent="0.2">
      <c r="A235" s="23"/>
      <c r="B235" s="78"/>
      <c r="C235" s="23"/>
      <c r="D235" s="23"/>
      <c r="E235" s="23"/>
    </row>
    <row r="236" spans="1:5" x14ac:dyDescent="0.2">
      <c r="A236" s="23"/>
      <c r="B236" s="78"/>
      <c r="C236" s="23"/>
      <c r="D236" s="23"/>
      <c r="E236" s="23"/>
    </row>
    <row r="237" spans="1:5" x14ac:dyDescent="0.2">
      <c r="A237" s="23"/>
      <c r="B237" s="78"/>
      <c r="C237" s="23"/>
      <c r="D237" s="23"/>
      <c r="E237" s="23"/>
    </row>
    <row r="238" spans="1:5" x14ac:dyDescent="0.2">
      <c r="A238" s="23"/>
      <c r="B238" s="78"/>
      <c r="C238" s="23"/>
      <c r="D238" s="23"/>
      <c r="E238" s="23"/>
    </row>
    <row r="239" spans="1:5" x14ac:dyDescent="0.2">
      <c r="A239" s="23"/>
      <c r="B239" s="78"/>
      <c r="C239" s="23"/>
      <c r="D239" s="23"/>
      <c r="E239" s="23"/>
    </row>
    <row r="240" spans="1:5" x14ac:dyDescent="0.2">
      <c r="A240" s="23"/>
      <c r="B240" s="78"/>
      <c r="C240" s="23"/>
      <c r="D240" s="23"/>
      <c r="E240" s="23"/>
    </row>
    <row r="241" spans="1:5" x14ac:dyDescent="0.2">
      <c r="A241" s="23"/>
      <c r="B241" s="78"/>
      <c r="C241" s="23"/>
      <c r="D241" s="23"/>
      <c r="E241" s="23"/>
    </row>
    <row r="242" spans="1:5" x14ac:dyDescent="0.2">
      <c r="A242" s="23"/>
      <c r="B242" s="78"/>
      <c r="C242" s="23"/>
      <c r="D242" s="23"/>
      <c r="E242" s="23"/>
    </row>
    <row r="243" spans="1:5" x14ac:dyDescent="0.2">
      <c r="A243" s="23"/>
      <c r="B243" s="78"/>
      <c r="C243" s="23"/>
      <c r="D243" s="23"/>
      <c r="E243" s="23"/>
    </row>
    <row r="244" spans="1:5" x14ac:dyDescent="0.2">
      <c r="A244" s="23"/>
      <c r="B244" s="78"/>
      <c r="C244" s="23"/>
      <c r="D244" s="23"/>
      <c r="E244" s="23"/>
    </row>
    <row r="245" spans="1:5" x14ac:dyDescent="0.2">
      <c r="A245" s="23"/>
      <c r="B245" s="78"/>
      <c r="C245" s="23"/>
      <c r="D245" s="23"/>
      <c r="E245" s="23"/>
    </row>
    <row r="246" spans="1:5" x14ac:dyDescent="0.2">
      <c r="A246" s="23"/>
      <c r="B246" s="78"/>
      <c r="C246" s="23"/>
      <c r="D246" s="23"/>
      <c r="E246" s="23"/>
    </row>
    <row r="247" spans="1:5" x14ac:dyDescent="0.2">
      <c r="A247" s="23"/>
      <c r="B247" s="78"/>
      <c r="C247" s="23"/>
      <c r="D247" s="23"/>
      <c r="E247" s="23"/>
    </row>
    <row r="248" spans="1:5" x14ac:dyDescent="0.2">
      <c r="A248" s="23"/>
      <c r="B248" s="78"/>
      <c r="C248" s="23"/>
      <c r="D248" s="23"/>
      <c r="E248" s="23"/>
    </row>
    <row r="249" spans="1:5" x14ac:dyDescent="0.2">
      <c r="A249" s="23"/>
      <c r="B249" s="78"/>
      <c r="C249" s="23"/>
      <c r="D249" s="23"/>
      <c r="E249" s="23"/>
    </row>
    <row r="250" spans="1:5" x14ac:dyDescent="0.2">
      <c r="A250" s="23"/>
      <c r="B250" s="78"/>
      <c r="C250" s="23"/>
      <c r="D250" s="23"/>
      <c r="E250" s="23"/>
    </row>
    <row r="251" spans="1:5" x14ac:dyDescent="0.2">
      <c r="A251" s="23"/>
      <c r="B251" s="78"/>
      <c r="C251" s="23"/>
      <c r="D251" s="23"/>
      <c r="E251" s="23"/>
    </row>
    <row r="252" spans="1:5" x14ac:dyDescent="0.2">
      <c r="A252" s="23"/>
      <c r="B252" s="78"/>
      <c r="C252" s="23"/>
      <c r="D252" s="23"/>
      <c r="E252" s="23"/>
    </row>
    <row r="253" spans="1:5" x14ac:dyDescent="0.2">
      <c r="A253" s="23"/>
      <c r="B253" s="78"/>
      <c r="C253" s="23"/>
      <c r="D253" s="23"/>
      <c r="E253" s="23"/>
    </row>
    <row r="254" spans="1:5" x14ac:dyDescent="0.2">
      <c r="A254" s="23"/>
      <c r="B254" s="78"/>
      <c r="C254" s="23"/>
      <c r="D254" s="23"/>
      <c r="E254" s="23"/>
    </row>
    <row r="255" spans="1:5" x14ac:dyDescent="0.2">
      <c r="A255" s="23"/>
      <c r="B255" s="78"/>
      <c r="C255" s="23"/>
      <c r="D255" s="23"/>
      <c r="E255" s="23"/>
    </row>
    <row r="256" spans="1:5" x14ac:dyDescent="0.2">
      <c r="A256" s="23"/>
      <c r="B256" s="78"/>
      <c r="C256" s="23"/>
      <c r="D256" s="23"/>
      <c r="E256" s="23"/>
    </row>
    <row r="257" spans="1:5" x14ac:dyDescent="0.2">
      <c r="A257" s="23"/>
      <c r="B257" s="78"/>
      <c r="C257" s="23"/>
      <c r="D257" s="23"/>
      <c r="E257" s="23"/>
    </row>
    <row r="258" spans="1:5" x14ac:dyDescent="0.2">
      <c r="A258" s="23"/>
      <c r="B258" s="78"/>
      <c r="C258" s="23"/>
      <c r="D258" s="23"/>
      <c r="E258" s="23"/>
    </row>
    <row r="259" spans="1:5" x14ac:dyDescent="0.2">
      <c r="A259" s="23"/>
      <c r="B259" s="78"/>
      <c r="C259" s="23"/>
      <c r="D259" s="23"/>
      <c r="E259" s="23"/>
    </row>
    <row r="260" spans="1:5" x14ac:dyDescent="0.2">
      <c r="A260" s="23"/>
      <c r="B260" s="78"/>
      <c r="C260" s="23"/>
      <c r="D260" s="23"/>
      <c r="E260" s="23"/>
    </row>
    <row r="261" spans="1:5" x14ac:dyDescent="0.2">
      <c r="A261" s="23"/>
      <c r="B261" s="78"/>
      <c r="C261" s="23"/>
      <c r="D261" s="23"/>
      <c r="E261" s="23"/>
    </row>
    <row r="262" spans="1:5" x14ac:dyDescent="0.2">
      <c r="A262" s="23"/>
      <c r="B262" s="78"/>
      <c r="C262" s="23"/>
      <c r="D262" s="23"/>
      <c r="E262" s="23"/>
    </row>
    <row r="263" spans="1:5" x14ac:dyDescent="0.2">
      <c r="A263" s="23"/>
      <c r="B263" s="78"/>
      <c r="C263" s="23"/>
      <c r="D263" s="23"/>
      <c r="E263" s="23"/>
    </row>
    <row r="264" spans="1:5" x14ac:dyDescent="0.2">
      <c r="A264" s="23"/>
      <c r="B264" s="78"/>
      <c r="C264" s="23"/>
      <c r="D264" s="23"/>
      <c r="E264" s="23"/>
    </row>
    <row r="265" spans="1:5" x14ac:dyDescent="0.2">
      <c r="A265" s="23"/>
      <c r="B265" s="78"/>
      <c r="C265" s="23"/>
      <c r="D265" s="23"/>
      <c r="E265" s="23"/>
    </row>
    <row r="266" spans="1:5" x14ac:dyDescent="0.2">
      <c r="A266" s="23"/>
      <c r="B266" s="78"/>
      <c r="C266" s="23"/>
      <c r="D266" s="23"/>
      <c r="E266" s="23"/>
    </row>
    <row r="267" spans="1:5" x14ac:dyDescent="0.2">
      <c r="A267" s="23"/>
      <c r="B267" s="78"/>
      <c r="C267" s="23"/>
      <c r="D267" s="23"/>
      <c r="E267" s="23"/>
    </row>
    <row r="268" spans="1:5" x14ac:dyDescent="0.2">
      <c r="A268" s="23"/>
      <c r="B268" s="78"/>
      <c r="C268" s="23"/>
      <c r="D268" s="23"/>
      <c r="E268" s="23"/>
    </row>
    <row r="269" spans="1:5" x14ac:dyDescent="0.2">
      <c r="A269" s="23"/>
      <c r="B269" s="78"/>
      <c r="C269" s="23"/>
      <c r="D269" s="23"/>
      <c r="E269" s="23"/>
    </row>
    <row r="270" spans="1:5" x14ac:dyDescent="0.2">
      <c r="A270" s="23"/>
      <c r="B270" s="78"/>
      <c r="C270" s="23"/>
      <c r="D270" s="23"/>
      <c r="E270" s="23"/>
    </row>
    <row r="271" spans="1:5" x14ac:dyDescent="0.2">
      <c r="A271" s="23"/>
      <c r="B271" s="78"/>
      <c r="C271" s="23"/>
      <c r="D271" s="23"/>
      <c r="E271" s="23"/>
    </row>
    <row r="272" spans="1:5" x14ac:dyDescent="0.2">
      <c r="A272" s="23"/>
      <c r="B272" s="78"/>
      <c r="C272" s="23"/>
      <c r="D272" s="23"/>
      <c r="E272" s="23"/>
    </row>
    <row r="273" spans="1:5" x14ac:dyDescent="0.2">
      <c r="A273" s="23"/>
      <c r="B273" s="78"/>
      <c r="C273" s="23"/>
      <c r="D273" s="23"/>
      <c r="E273" s="23"/>
    </row>
    <row r="274" spans="1:5" x14ac:dyDescent="0.2">
      <c r="A274" s="23"/>
      <c r="B274" s="78"/>
      <c r="C274" s="23"/>
      <c r="D274" s="23"/>
      <c r="E274" s="23"/>
    </row>
    <row r="275" spans="1:5" x14ac:dyDescent="0.2">
      <c r="A275" s="23"/>
      <c r="B275" s="78"/>
      <c r="C275" s="23"/>
      <c r="D275" s="23"/>
      <c r="E275" s="23"/>
    </row>
    <row r="276" spans="1:5" x14ac:dyDescent="0.2">
      <c r="A276" s="23"/>
      <c r="B276" s="78"/>
      <c r="C276" s="23"/>
      <c r="D276" s="23"/>
      <c r="E276" s="23"/>
    </row>
    <row r="277" spans="1:5" x14ac:dyDescent="0.2">
      <c r="A277" s="23"/>
      <c r="B277" s="78"/>
      <c r="C277" s="23"/>
      <c r="D277" s="23"/>
      <c r="E277" s="23"/>
    </row>
    <row r="278" spans="1:5" x14ac:dyDescent="0.2">
      <c r="A278" s="23"/>
      <c r="B278" s="78"/>
      <c r="C278" s="23"/>
      <c r="D278" s="23"/>
      <c r="E278" s="23"/>
    </row>
    <row r="279" spans="1:5" x14ac:dyDescent="0.2">
      <c r="A279" s="23"/>
      <c r="B279" s="78"/>
      <c r="C279" s="23"/>
      <c r="D279" s="23"/>
      <c r="E279" s="23"/>
    </row>
    <row r="280" spans="1:5" x14ac:dyDescent="0.2">
      <c r="A280" s="23"/>
      <c r="B280" s="78"/>
      <c r="C280" s="23"/>
      <c r="D280" s="23"/>
      <c r="E280" s="23"/>
    </row>
    <row r="281" spans="1:5" x14ac:dyDescent="0.2">
      <c r="A281" s="23"/>
      <c r="B281" s="78"/>
      <c r="C281" s="23"/>
      <c r="D281" s="23"/>
      <c r="E281" s="23"/>
    </row>
    <row r="282" spans="1:5" x14ac:dyDescent="0.2">
      <c r="A282" s="23"/>
      <c r="B282" s="78"/>
      <c r="C282" s="23"/>
      <c r="D282" s="23"/>
      <c r="E282" s="23"/>
    </row>
    <row r="283" spans="1:5" x14ac:dyDescent="0.2">
      <c r="A283" s="23"/>
      <c r="B283" s="78"/>
      <c r="C283" s="23"/>
      <c r="D283" s="23"/>
      <c r="E283" s="23"/>
    </row>
    <row r="284" spans="1:5" x14ac:dyDescent="0.2">
      <c r="A284" s="23"/>
      <c r="B284" s="78"/>
      <c r="C284" s="23"/>
      <c r="D284" s="23"/>
      <c r="E284" s="23"/>
    </row>
    <row r="285" spans="1:5" x14ac:dyDescent="0.2">
      <c r="A285" s="23"/>
      <c r="B285" s="78"/>
      <c r="C285" s="23"/>
      <c r="D285" s="23"/>
      <c r="E285" s="23"/>
    </row>
    <row r="286" spans="1:5" x14ac:dyDescent="0.2">
      <c r="A286" s="23"/>
      <c r="B286" s="78"/>
      <c r="C286" s="23"/>
      <c r="D286" s="23"/>
      <c r="E286" s="23"/>
    </row>
    <row r="287" spans="1:5" x14ac:dyDescent="0.2">
      <c r="A287" s="23"/>
      <c r="B287" s="78"/>
      <c r="C287" s="23"/>
      <c r="D287" s="23"/>
      <c r="E287" s="23"/>
    </row>
    <row r="288" spans="1:5" x14ac:dyDescent="0.2">
      <c r="A288" s="23"/>
      <c r="B288" s="78"/>
      <c r="C288" s="23"/>
      <c r="D288" s="23"/>
      <c r="E288" s="23"/>
    </row>
    <row r="289" spans="1:5" x14ac:dyDescent="0.2">
      <c r="A289" s="23"/>
      <c r="B289" s="78"/>
      <c r="C289" s="23"/>
      <c r="D289" s="23"/>
      <c r="E289" s="23"/>
    </row>
    <row r="290" spans="1:5" x14ac:dyDescent="0.2">
      <c r="A290" s="23"/>
      <c r="B290" s="78"/>
      <c r="C290" s="23"/>
      <c r="D290" s="23"/>
      <c r="E290" s="23"/>
    </row>
    <row r="291" spans="1:5" x14ac:dyDescent="0.2">
      <c r="A291" s="23"/>
      <c r="B291" s="78"/>
      <c r="C291" s="23"/>
      <c r="D291" s="23"/>
      <c r="E291" s="23"/>
    </row>
    <row r="292" spans="1:5" x14ac:dyDescent="0.2">
      <c r="A292" s="23"/>
      <c r="B292" s="78"/>
      <c r="C292" s="23"/>
      <c r="D292" s="23"/>
      <c r="E292" s="23"/>
    </row>
    <row r="293" spans="1:5" x14ac:dyDescent="0.2">
      <c r="A293" s="23"/>
      <c r="B293" s="78"/>
      <c r="C293" s="23"/>
      <c r="D293" s="23"/>
      <c r="E293" s="23"/>
    </row>
    <row r="294" spans="1:5" x14ac:dyDescent="0.2">
      <c r="A294" s="23"/>
      <c r="B294" s="78"/>
      <c r="C294" s="23"/>
      <c r="D294" s="23"/>
      <c r="E294" s="23"/>
    </row>
    <row r="295" spans="1:5" x14ac:dyDescent="0.2">
      <c r="A295" s="23"/>
      <c r="B295" s="78"/>
      <c r="C295" s="23"/>
      <c r="D295" s="23"/>
      <c r="E295" s="23"/>
    </row>
    <row r="296" spans="1:5" x14ac:dyDescent="0.2">
      <c r="A296" s="23"/>
      <c r="B296" s="78"/>
      <c r="C296" s="23"/>
      <c r="D296" s="23"/>
      <c r="E296" s="23"/>
    </row>
    <row r="297" spans="1:5" x14ac:dyDescent="0.2">
      <c r="A297" s="23"/>
      <c r="B297" s="78"/>
      <c r="C297" s="23"/>
      <c r="D297" s="23"/>
      <c r="E297" s="23"/>
    </row>
    <row r="298" spans="1:5" x14ac:dyDescent="0.2">
      <c r="A298" s="23"/>
      <c r="B298" s="78"/>
      <c r="C298" s="23"/>
      <c r="D298" s="23"/>
      <c r="E298" s="23"/>
    </row>
    <row r="299" spans="1:5" x14ac:dyDescent="0.2">
      <c r="A299" s="23"/>
      <c r="B299" s="78"/>
      <c r="C299" s="23"/>
      <c r="D299" s="23"/>
      <c r="E299" s="23"/>
    </row>
    <row r="300" spans="1:5" x14ac:dyDescent="0.2">
      <c r="A300" s="23"/>
      <c r="B300" s="78"/>
      <c r="C300" s="23"/>
      <c r="D300" s="23"/>
      <c r="E300" s="23"/>
    </row>
    <row r="301" spans="1:5" x14ac:dyDescent="0.2">
      <c r="A301" s="23"/>
      <c r="B301" s="78"/>
      <c r="C301" s="23"/>
      <c r="D301" s="23"/>
      <c r="E301" s="23"/>
    </row>
    <row r="302" spans="1:5" x14ac:dyDescent="0.2">
      <c r="A302" s="23"/>
      <c r="B302" s="78"/>
      <c r="C302" s="23"/>
      <c r="D302" s="23"/>
      <c r="E302" s="23"/>
    </row>
    <row r="303" spans="1:5" x14ac:dyDescent="0.2">
      <c r="A303" s="23"/>
      <c r="B303" s="78"/>
      <c r="C303" s="23"/>
      <c r="D303" s="23"/>
      <c r="E303" s="23"/>
    </row>
    <row r="304" spans="1:5" x14ac:dyDescent="0.2">
      <c r="A304" s="23"/>
      <c r="B304" s="78"/>
      <c r="C304" s="23"/>
      <c r="D304" s="23"/>
      <c r="E304" s="23"/>
    </row>
    <row r="305" spans="1:5" x14ac:dyDescent="0.2">
      <c r="A305" s="23"/>
      <c r="B305" s="78"/>
      <c r="C305" s="23"/>
      <c r="D305" s="23"/>
      <c r="E305" s="23"/>
    </row>
    <row r="306" spans="1:5" x14ac:dyDescent="0.2">
      <c r="A306" s="23"/>
      <c r="B306" s="78"/>
      <c r="C306" s="23"/>
      <c r="D306" s="23"/>
      <c r="E306" s="23"/>
    </row>
    <row r="307" spans="1:5" x14ac:dyDescent="0.2">
      <c r="A307" s="23"/>
      <c r="B307" s="78"/>
      <c r="C307" s="23"/>
      <c r="D307" s="23"/>
      <c r="E307" s="23"/>
    </row>
    <row r="308" spans="1:5" x14ac:dyDescent="0.2">
      <c r="A308" s="23"/>
      <c r="B308" s="78"/>
      <c r="C308" s="23"/>
      <c r="D308" s="23"/>
      <c r="E308" s="23"/>
    </row>
    <row r="309" spans="1:5" x14ac:dyDescent="0.2">
      <c r="A309" s="23"/>
      <c r="B309" s="78"/>
      <c r="C309" s="23"/>
      <c r="D309" s="23"/>
      <c r="E309" s="23"/>
    </row>
    <row r="310" spans="1:5" x14ac:dyDescent="0.2">
      <c r="A310" s="23"/>
      <c r="B310" s="78"/>
      <c r="C310" s="23"/>
      <c r="D310" s="23"/>
      <c r="E310" s="23"/>
    </row>
    <row r="311" spans="1:5" x14ac:dyDescent="0.2">
      <c r="A311" s="23"/>
      <c r="B311" s="78"/>
      <c r="C311" s="23"/>
      <c r="D311" s="23"/>
      <c r="E311" s="23"/>
    </row>
    <row r="312" spans="1:5" x14ac:dyDescent="0.2">
      <c r="A312" s="23"/>
      <c r="B312" s="78"/>
      <c r="C312" s="23"/>
      <c r="D312" s="23"/>
      <c r="E312" s="23"/>
    </row>
    <row r="313" spans="1:5" x14ac:dyDescent="0.2">
      <c r="A313" s="23"/>
      <c r="B313" s="78"/>
      <c r="C313" s="23"/>
      <c r="D313" s="23"/>
      <c r="E313" s="23"/>
    </row>
    <row r="314" spans="1:5" x14ac:dyDescent="0.2">
      <c r="A314" s="23"/>
      <c r="B314" s="78"/>
      <c r="C314" s="23"/>
      <c r="D314" s="23"/>
      <c r="E314" s="23"/>
    </row>
    <row r="315" spans="1:5" x14ac:dyDescent="0.2">
      <c r="A315" s="23"/>
      <c r="B315" s="78"/>
      <c r="C315" s="23"/>
      <c r="D315" s="23"/>
      <c r="E315" s="23"/>
    </row>
    <row r="316" spans="1:5" x14ac:dyDescent="0.2">
      <c r="A316" s="23"/>
      <c r="B316" s="78"/>
      <c r="C316" s="23"/>
      <c r="D316" s="23"/>
      <c r="E316" s="23"/>
    </row>
    <row r="317" spans="1:5" x14ac:dyDescent="0.2">
      <c r="A317" s="23"/>
      <c r="B317" s="78"/>
      <c r="C317" s="23"/>
      <c r="D317" s="23"/>
      <c r="E317" s="23"/>
    </row>
    <row r="318" spans="1:5" x14ac:dyDescent="0.2">
      <c r="A318" s="23"/>
      <c r="B318" s="78"/>
      <c r="C318" s="23"/>
      <c r="D318" s="23"/>
      <c r="E318" s="23"/>
    </row>
    <row r="319" spans="1:5" x14ac:dyDescent="0.2">
      <c r="A319" s="23"/>
      <c r="B319" s="78"/>
      <c r="C319" s="23"/>
      <c r="D319" s="23"/>
      <c r="E319" s="23"/>
    </row>
    <row r="320" spans="1:5" x14ac:dyDescent="0.2">
      <c r="A320" s="23"/>
      <c r="B320" s="78"/>
      <c r="C320" s="23"/>
      <c r="D320" s="23"/>
      <c r="E320" s="23"/>
    </row>
    <row r="321" spans="1:5" x14ac:dyDescent="0.2">
      <c r="A321" s="23"/>
      <c r="B321" s="78"/>
      <c r="C321" s="23"/>
      <c r="D321" s="23"/>
      <c r="E321" s="23"/>
    </row>
    <row r="322" spans="1:5" x14ac:dyDescent="0.2">
      <c r="A322" s="23"/>
      <c r="B322" s="78"/>
      <c r="C322" s="23"/>
      <c r="D322" s="23"/>
      <c r="E322" s="23"/>
    </row>
    <row r="323" spans="1:5" x14ac:dyDescent="0.2">
      <c r="A323" s="23"/>
      <c r="B323" s="78"/>
      <c r="C323" s="23"/>
      <c r="D323" s="23"/>
      <c r="E323" s="23"/>
    </row>
    <row r="324" spans="1:5" x14ac:dyDescent="0.2">
      <c r="A324" s="23"/>
      <c r="B324" s="78"/>
      <c r="C324" s="23"/>
      <c r="D324" s="23"/>
      <c r="E324" s="23"/>
    </row>
    <row r="325" spans="1:5" x14ac:dyDescent="0.2">
      <c r="A325" s="23"/>
      <c r="B325" s="78"/>
      <c r="C325" s="23"/>
      <c r="D325" s="23"/>
      <c r="E325" s="23"/>
    </row>
    <row r="326" spans="1:5" x14ac:dyDescent="0.2">
      <c r="A326" s="23"/>
      <c r="B326" s="78"/>
      <c r="C326" s="23"/>
      <c r="D326" s="23"/>
      <c r="E326" s="23"/>
    </row>
    <row r="327" spans="1:5" x14ac:dyDescent="0.2">
      <c r="A327" s="23"/>
      <c r="B327" s="78"/>
      <c r="C327" s="23"/>
      <c r="D327" s="23"/>
      <c r="E327" s="23"/>
    </row>
    <row r="328" spans="1:5" x14ac:dyDescent="0.2">
      <c r="A328" s="23"/>
      <c r="B328" s="78"/>
      <c r="C328" s="23"/>
      <c r="D328" s="23"/>
      <c r="E328" s="23"/>
    </row>
    <row r="329" spans="1:5" x14ac:dyDescent="0.2">
      <c r="A329" s="23"/>
      <c r="B329" s="78"/>
      <c r="C329" s="23"/>
      <c r="D329" s="23"/>
      <c r="E329" s="23"/>
    </row>
    <row r="330" spans="1:5" x14ac:dyDescent="0.2">
      <c r="A330" s="23"/>
      <c r="B330" s="78"/>
      <c r="C330" s="23"/>
      <c r="D330" s="23"/>
      <c r="E330" s="23"/>
    </row>
    <row r="331" spans="1:5" x14ac:dyDescent="0.2">
      <c r="A331" s="23"/>
      <c r="B331" s="78"/>
      <c r="C331" s="23"/>
      <c r="D331" s="23"/>
      <c r="E331" s="23"/>
    </row>
    <row r="332" spans="1:5" x14ac:dyDescent="0.2">
      <c r="A332" s="23"/>
      <c r="B332" s="78"/>
      <c r="C332" s="23"/>
      <c r="D332" s="23"/>
      <c r="E332" s="23"/>
    </row>
    <row r="333" spans="1:5" x14ac:dyDescent="0.2">
      <c r="A333" s="23"/>
      <c r="B333" s="78"/>
      <c r="C333" s="23"/>
      <c r="D333" s="23"/>
      <c r="E333" s="23"/>
    </row>
    <row r="334" spans="1:5" x14ac:dyDescent="0.2">
      <c r="A334" s="23"/>
      <c r="B334" s="78"/>
      <c r="C334" s="23"/>
      <c r="D334" s="23"/>
      <c r="E334" s="23"/>
    </row>
    <row r="335" spans="1:5" x14ac:dyDescent="0.2">
      <c r="A335" s="23"/>
      <c r="B335" s="78"/>
      <c r="C335" s="23"/>
      <c r="D335" s="23"/>
      <c r="E335" s="23"/>
    </row>
    <row r="336" spans="1:5" x14ac:dyDescent="0.2">
      <c r="A336" s="23"/>
      <c r="B336" s="78"/>
      <c r="C336" s="23"/>
      <c r="D336" s="23"/>
      <c r="E336" s="23"/>
    </row>
    <row r="337" spans="1:5" x14ac:dyDescent="0.2">
      <c r="A337" s="23"/>
      <c r="B337" s="78"/>
      <c r="C337" s="23"/>
      <c r="D337" s="23"/>
      <c r="E337" s="23"/>
    </row>
    <row r="338" spans="1:5" x14ac:dyDescent="0.2">
      <c r="A338" s="23"/>
      <c r="B338" s="78"/>
      <c r="C338" s="23"/>
      <c r="D338" s="23"/>
      <c r="E338" s="23"/>
    </row>
    <row r="339" spans="1:5" x14ac:dyDescent="0.2">
      <c r="A339" s="23"/>
      <c r="B339" s="78"/>
      <c r="C339" s="23"/>
      <c r="D339" s="23"/>
      <c r="E339" s="23"/>
    </row>
    <row r="340" spans="1:5" x14ac:dyDescent="0.2">
      <c r="A340" s="23"/>
      <c r="B340" s="78"/>
      <c r="C340" s="23"/>
      <c r="D340" s="23"/>
      <c r="E340" s="23"/>
    </row>
    <row r="341" spans="1:5" x14ac:dyDescent="0.2">
      <c r="A341" s="23"/>
      <c r="B341" s="78"/>
      <c r="C341" s="23"/>
      <c r="D341" s="23"/>
      <c r="E341" s="23"/>
    </row>
    <row r="342" spans="1:5" x14ac:dyDescent="0.2">
      <c r="A342" s="23"/>
      <c r="B342" s="78"/>
      <c r="C342" s="23"/>
      <c r="D342" s="23"/>
      <c r="E342" s="23"/>
    </row>
    <row r="343" spans="1:5" x14ac:dyDescent="0.2">
      <c r="A343" s="23"/>
      <c r="B343" s="78"/>
      <c r="C343" s="23"/>
      <c r="D343" s="23"/>
      <c r="E343" s="23"/>
    </row>
    <row r="344" spans="1:5" x14ac:dyDescent="0.2">
      <c r="A344" s="23"/>
      <c r="B344" s="78"/>
      <c r="C344" s="23"/>
      <c r="D344" s="23"/>
      <c r="E344" s="23"/>
    </row>
    <row r="345" spans="1:5" x14ac:dyDescent="0.2">
      <c r="A345" s="23"/>
      <c r="B345" s="78"/>
      <c r="C345" s="23"/>
      <c r="D345" s="23"/>
      <c r="E345" s="23"/>
    </row>
    <row r="346" spans="1:5" x14ac:dyDescent="0.2">
      <c r="A346" s="23"/>
      <c r="B346" s="78"/>
      <c r="C346" s="23"/>
      <c r="D346" s="23"/>
      <c r="E346" s="23"/>
    </row>
    <row r="347" spans="1:5" x14ac:dyDescent="0.2">
      <c r="A347" s="23"/>
      <c r="B347" s="78"/>
      <c r="C347" s="23"/>
      <c r="D347" s="23"/>
      <c r="E347" s="23"/>
    </row>
    <row r="348" spans="1:5" x14ac:dyDescent="0.2">
      <c r="A348" s="23"/>
      <c r="B348" s="78"/>
      <c r="C348" s="23"/>
      <c r="D348" s="23"/>
      <c r="E348" s="23"/>
    </row>
    <row r="349" spans="1:5" x14ac:dyDescent="0.2">
      <c r="A349" s="23"/>
      <c r="B349" s="78"/>
      <c r="C349" s="23"/>
      <c r="D349" s="23"/>
      <c r="E349" s="23"/>
    </row>
    <row r="350" spans="1:5" x14ac:dyDescent="0.2">
      <c r="A350" s="23"/>
      <c r="B350" s="78"/>
      <c r="C350" s="23"/>
      <c r="D350" s="23"/>
      <c r="E350" s="23"/>
    </row>
    <row r="351" spans="1:5" x14ac:dyDescent="0.2">
      <c r="A351" s="23"/>
      <c r="B351" s="78"/>
      <c r="C351" s="23"/>
      <c r="D351" s="23"/>
      <c r="E351" s="23"/>
    </row>
    <row r="352" spans="1:5" x14ac:dyDescent="0.2">
      <c r="A352" s="23"/>
      <c r="B352" s="78"/>
      <c r="C352" s="23"/>
      <c r="D352" s="23"/>
      <c r="E352" s="23"/>
    </row>
    <row r="353" spans="1:5" x14ac:dyDescent="0.2">
      <c r="A353" s="23"/>
      <c r="B353" s="78"/>
      <c r="C353" s="23"/>
      <c r="D353" s="23"/>
      <c r="E353" s="23"/>
    </row>
    <row r="354" spans="1:5" x14ac:dyDescent="0.2">
      <c r="A354" s="23"/>
      <c r="B354" s="78"/>
      <c r="C354" s="23"/>
      <c r="D354" s="23"/>
      <c r="E354" s="23"/>
    </row>
    <row r="355" spans="1:5" x14ac:dyDescent="0.2">
      <c r="A355" s="23"/>
      <c r="B355" s="78"/>
      <c r="C355" s="23"/>
      <c r="D355" s="23"/>
      <c r="E355" s="23"/>
    </row>
    <row r="356" spans="1:5" x14ac:dyDescent="0.2">
      <c r="A356" s="23"/>
      <c r="B356" s="78"/>
      <c r="C356" s="23"/>
      <c r="D356" s="23"/>
      <c r="E356" s="23"/>
    </row>
    <row r="357" spans="1:5" x14ac:dyDescent="0.2">
      <c r="A357" s="23"/>
      <c r="B357" s="78"/>
      <c r="C357" s="23"/>
      <c r="D357" s="23"/>
      <c r="E357" s="23"/>
    </row>
    <row r="358" spans="1:5" x14ac:dyDescent="0.2">
      <c r="A358" s="23"/>
      <c r="B358" s="78"/>
      <c r="C358" s="23"/>
      <c r="D358" s="23"/>
      <c r="E358" s="23"/>
    </row>
    <row r="359" spans="1:5" x14ac:dyDescent="0.2">
      <c r="A359" s="23"/>
      <c r="B359" s="78"/>
      <c r="C359" s="23"/>
      <c r="D359" s="23"/>
      <c r="E359" s="23"/>
    </row>
    <row r="360" spans="1:5" x14ac:dyDescent="0.2">
      <c r="A360" s="23"/>
      <c r="B360" s="78"/>
      <c r="C360" s="23"/>
      <c r="D360" s="23"/>
      <c r="E360" s="23"/>
    </row>
    <row r="361" spans="1:5" x14ac:dyDescent="0.2">
      <c r="A361" s="23"/>
      <c r="B361" s="78"/>
      <c r="C361" s="23"/>
      <c r="D361" s="23"/>
      <c r="E361" s="23"/>
    </row>
    <row r="362" spans="1:5" x14ac:dyDescent="0.2">
      <c r="A362" s="23"/>
      <c r="B362" s="78"/>
      <c r="C362" s="23"/>
      <c r="D362" s="23"/>
      <c r="E362" s="23"/>
    </row>
    <row r="363" spans="1:5" x14ac:dyDescent="0.2">
      <c r="A363" s="23"/>
      <c r="B363" s="78"/>
      <c r="C363" s="23"/>
      <c r="D363" s="23"/>
      <c r="E363" s="23"/>
    </row>
    <row r="364" spans="1:5" x14ac:dyDescent="0.2">
      <c r="A364" s="23"/>
      <c r="B364" s="78"/>
      <c r="C364" s="23"/>
      <c r="D364" s="23"/>
      <c r="E364" s="23"/>
    </row>
    <row r="365" spans="1:5" x14ac:dyDescent="0.2">
      <c r="A365" s="23"/>
      <c r="B365" s="78"/>
      <c r="C365" s="23"/>
      <c r="D365" s="23"/>
      <c r="E365" s="23"/>
    </row>
    <row r="366" spans="1:5" x14ac:dyDescent="0.2">
      <c r="A366" s="23"/>
      <c r="B366" s="78"/>
      <c r="C366" s="23"/>
      <c r="D366" s="23"/>
      <c r="E366" s="23"/>
    </row>
    <row r="367" spans="1:5" x14ac:dyDescent="0.2">
      <c r="A367" s="23"/>
      <c r="B367" s="78"/>
      <c r="C367" s="23"/>
      <c r="D367" s="23"/>
      <c r="E367" s="23"/>
    </row>
    <row r="368" spans="1:5" x14ac:dyDescent="0.2">
      <c r="A368" s="23"/>
      <c r="B368" s="78"/>
      <c r="C368" s="23"/>
      <c r="D368" s="23"/>
      <c r="E368" s="23"/>
    </row>
    <row r="369" spans="1:5" x14ac:dyDescent="0.2">
      <c r="A369" s="23"/>
      <c r="B369" s="78"/>
      <c r="C369" s="23"/>
      <c r="D369" s="23"/>
      <c r="E369" s="23"/>
    </row>
    <row r="370" spans="1:5" x14ac:dyDescent="0.2">
      <c r="A370" s="23"/>
      <c r="B370" s="78"/>
      <c r="C370" s="23"/>
      <c r="D370" s="23"/>
      <c r="E370" s="23"/>
    </row>
    <row r="371" spans="1:5" x14ac:dyDescent="0.2">
      <c r="A371" s="23"/>
      <c r="B371" s="78"/>
      <c r="C371" s="23"/>
      <c r="D371" s="23"/>
      <c r="E371" s="23"/>
    </row>
    <row r="372" spans="1:5" x14ac:dyDescent="0.2">
      <c r="A372" s="23"/>
      <c r="B372" s="78"/>
      <c r="C372" s="23"/>
      <c r="D372" s="23"/>
      <c r="E372" s="23"/>
    </row>
    <row r="373" spans="1:5" x14ac:dyDescent="0.2">
      <c r="A373" s="23"/>
      <c r="B373" s="78"/>
      <c r="C373" s="23"/>
      <c r="D373" s="23"/>
      <c r="E373" s="23"/>
    </row>
    <row r="374" spans="1:5" x14ac:dyDescent="0.2">
      <c r="A374" s="23"/>
      <c r="B374" s="78"/>
      <c r="C374" s="23"/>
      <c r="D374" s="23"/>
      <c r="E374" s="23"/>
    </row>
    <row r="375" spans="1:5" x14ac:dyDescent="0.2">
      <c r="A375" s="23"/>
      <c r="B375" s="78"/>
      <c r="C375" s="23"/>
      <c r="D375" s="23"/>
      <c r="E375" s="23"/>
    </row>
    <row r="376" spans="1:5" x14ac:dyDescent="0.2">
      <c r="A376" s="23"/>
      <c r="B376" s="78"/>
      <c r="C376" s="23"/>
      <c r="D376" s="23"/>
      <c r="E376" s="23"/>
    </row>
    <row r="377" spans="1:5" x14ac:dyDescent="0.2">
      <c r="A377" s="23"/>
      <c r="B377" s="78"/>
      <c r="C377" s="23"/>
      <c r="D377" s="23"/>
      <c r="E377" s="23"/>
    </row>
    <row r="378" spans="1:5" x14ac:dyDescent="0.2">
      <c r="A378" s="23"/>
      <c r="B378" s="78"/>
      <c r="C378" s="23"/>
      <c r="D378" s="23"/>
      <c r="E378" s="23"/>
    </row>
    <row r="379" spans="1:5" x14ac:dyDescent="0.2">
      <c r="A379" s="23"/>
      <c r="B379" s="78"/>
      <c r="C379" s="23"/>
      <c r="D379" s="23"/>
      <c r="E379" s="23"/>
    </row>
    <row r="380" spans="1:5" x14ac:dyDescent="0.2">
      <c r="A380" s="23"/>
      <c r="B380" s="78"/>
      <c r="C380" s="23"/>
      <c r="D380" s="23"/>
      <c r="E380" s="23"/>
    </row>
    <row r="381" spans="1:5" x14ac:dyDescent="0.2">
      <c r="A381" s="23"/>
      <c r="B381" s="78"/>
      <c r="C381" s="23"/>
      <c r="D381" s="23"/>
      <c r="E381" s="23"/>
    </row>
    <row r="382" spans="1:5" x14ac:dyDescent="0.2">
      <c r="A382" s="23"/>
      <c r="B382" s="78"/>
      <c r="C382" s="23"/>
      <c r="D382" s="23"/>
      <c r="E382" s="23"/>
    </row>
    <row r="383" spans="1:5" x14ac:dyDescent="0.2">
      <c r="A383" s="23"/>
      <c r="B383" s="78"/>
      <c r="C383" s="23"/>
      <c r="D383" s="23"/>
      <c r="E383" s="23"/>
    </row>
    <row r="384" spans="1:5" x14ac:dyDescent="0.2">
      <c r="A384" s="23"/>
      <c r="B384" s="78"/>
      <c r="C384" s="23"/>
      <c r="D384" s="23"/>
      <c r="E384" s="23"/>
    </row>
    <row r="385" spans="1:5" x14ac:dyDescent="0.2">
      <c r="A385" s="23"/>
      <c r="B385" s="78"/>
      <c r="C385" s="23"/>
      <c r="D385" s="23"/>
      <c r="E385" s="23"/>
    </row>
    <row r="386" spans="1:5" x14ac:dyDescent="0.2">
      <c r="A386" s="23"/>
      <c r="B386" s="78"/>
      <c r="C386" s="23"/>
      <c r="D386" s="23"/>
      <c r="E386" s="23"/>
    </row>
    <row r="387" spans="1:5" x14ac:dyDescent="0.2">
      <c r="A387" s="23"/>
      <c r="B387" s="78"/>
      <c r="C387" s="23"/>
      <c r="D387" s="23"/>
      <c r="E387" s="23"/>
    </row>
    <row r="388" spans="1:5" x14ac:dyDescent="0.2">
      <c r="A388" s="23"/>
      <c r="B388" s="78"/>
      <c r="C388" s="23"/>
      <c r="D388" s="23"/>
      <c r="E388" s="23"/>
    </row>
    <row r="389" spans="1:5" x14ac:dyDescent="0.2">
      <c r="A389" s="23"/>
      <c r="B389" s="78"/>
      <c r="C389" s="23"/>
      <c r="D389" s="23"/>
      <c r="E389" s="23"/>
    </row>
    <row r="390" spans="1:5" x14ac:dyDescent="0.2">
      <c r="A390" s="23"/>
      <c r="B390" s="78"/>
      <c r="C390" s="23"/>
      <c r="D390" s="23"/>
      <c r="E390" s="23"/>
    </row>
    <row r="391" spans="1:5" x14ac:dyDescent="0.2">
      <c r="A391" s="23"/>
      <c r="B391" s="78"/>
      <c r="C391" s="23"/>
      <c r="D391" s="23"/>
      <c r="E391" s="23"/>
    </row>
    <row r="392" spans="1:5" x14ac:dyDescent="0.2">
      <c r="A392" s="23"/>
      <c r="B392" s="78"/>
      <c r="C392" s="23"/>
      <c r="D392" s="23"/>
      <c r="E392" s="23"/>
    </row>
    <row r="393" spans="1:5" x14ac:dyDescent="0.2">
      <c r="A393" s="23"/>
      <c r="B393" s="78"/>
      <c r="C393" s="23"/>
      <c r="D393" s="23"/>
      <c r="E393" s="23"/>
    </row>
    <row r="394" spans="1:5" x14ac:dyDescent="0.2">
      <c r="A394" s="23"/>
      <c r="B394" s="78"/>
      <c r="C394" s="23"/>
      <c r="D394" s="23"/>
      <c r="E394" s="23"/>
    </row>
    <row r="395" spans="1:5" x14ac:dyDescent="0.2">
      <c r="A395" s="23"/>
      <c r="B395" s="78"/>
      <c r="C395" s="23"/>
      <c r="D395" s="23"/>
      <c r="E395" s="23"/>
    </row>
    <row r="396" spans="1:5" x14ac:dyDescent="0.2">
      <c r="A396" s="23"/>
      <c r="B396" s="78"/>
      <c r="C396" s="23"/>
      <c r="D396" s="23"/>
      <c r="E396" s="23"/>
    </row>
    <row r="397" spans="1:5" x14ac:dyDescent="0.2">
      <c r="A397" s="23"/>
      <c r="B397" s="78"/>
      <c r="C397" s="23"/>
      <c r="D397" s="23"/>
      <c r="E397" s="23"/>
    </row>
    <row r="398" spans="1:5" x14ac:dyDescent="0.2">
      <c r="A398" s="23"/>
      <c r="B398" s="78"/>
      <c r="C398" s="23"/>
      <c r="D398" s="23"/>
      <c r="E398" s="23"/>
    </row>
    <row r="399" spans="1:5" x14ac:dyDescent="0.2">
      <c r="A399" s="23"/>
      <c r="B399" s="78"/>
      <c r="C399" s="23"/>
      <c r="D399" s="23"/>
      <c r="E399" s="23"/>
    </row>
    <row r="400" spans="1:5" x14ac:dyDescent="0.2">
      <c r="A400" s="23"/>
      <c r="B400" s="78"/>
      <c r="C400" s="23"/>
      <c r="D400" s="23"/>
      <c r="E400" s="23"/>
    </row>
    <row r="401" spans="1:5" x14ac:dyDescent="0.2">
      <c r="A401" s="23"/>
      <c r="B401" s="78"/>
      <c r="C401" s="23"/>
      <c r="D401" s="23"/>
      <c r="E401" s="23"/>
    </row>
    <row r="402" spans="1:5" x14ac:dyDescent="0.2">
      <c r="A402" s="23"/>
      <c r="B402" s="78"/>
      <c r="C402" s="23"/>
      <c r="D402" s="23"/>
      <c r="E402" s="23"/>
    </row>
    <row r="403" spans="1:5" x14ac:dyDescent="0.2">
      <c r="A403" s="23"/>
      <c r="B403" s="78"/>
      <c r="C403" s="23"/>
      <c r="D403" s="23"/>
      <c r="E403" s="23"/>
    </row>
    <row r="404" spans="1:5" x14ac:dyDescent="0.2">
      <c r="A404" s="23"/>
      <c r="B404" s="78"/>
      <c r="C404" s="23"/>
      <c r="D404" s="23"/>
      <c r="E404" s="23"/>
    </row>
    <row r="405" spans="1:5" x14ac:dyDescent="0.2">
      <c r="A405" s="23"/>
      <c r="B405" s="78"/>
      <c r="C405" s="23"/>
      <c r="D405" s="23"/>
      <c r="E405" s="23"/>
    </row>
    <row r="406" spans="1:5" x14ac:dyDescent="0.2">
      <c r="A406" s="23"/>
      <c r="B406" s="78"/>
      <c r="C406" s="23"/>
      <c r="D406" s="23"/>
      <c r="E406" s="23"/>
    </row>
    <row r="407" spans="1:5" x14ac:dyDescent="0.2">
      <c r="A407" s="23"/>
      <c r="B407" s="78"/>
      <c r="C407" s="23"/>
      <c r="D407" s="23"/>
      <c r="E407" s="23"/>
    </row>
    <row r="408" spans="1:5" x14ac:dyDescent="0.2">
      <c r="A408" s="23"/>
      <c r="B408" s="78"/>
      <c r="C408" s="23"/>
      <c r="D408" s="23"/>
      <c r="E408" s="23"/>
    </row>
    <row r="409" spans="1:5" x14ac:dyDescent="0.2">
      <c r="A409" s="23"/>
      <c r="B409" s="78"/>
      <c r="C409" s="23"/>
      <c r="D409" s="23"/>
      <c r="E409" s="23"/>
    </row>
    <row r="410" spans="1:5" x14ac:dyDescent="0.2">
      <c r="A410" s="23"/>
      <c r="B410" s="78"/>
      <c r="C410" s="23"/>
      <c r="D410" s="23"/>
      <c r="E410" s="23"/>
    </row>
    <row r="411" spans="1:5" x14ac:dyDescent="0.2">
      <c r="A411" s="23"/>
      <c r="B411" s="78"/>
      <c r="C411" s="23"/>
      <c r="D411" s="23"/>
      <c r="E411" s="23"/>
    </row>
    <row r="412" spans="1:5" x14ac:dyDescent="0.2">
      <c r="A412" s="23"/>
      <c r="B412" s="78"/>
      <c r="C412" s="23"/>
      <c r="D412" s="23"/>
      <c r="E412" s="23"/>
    </row>
    <row r="413" spans="1:5" x14ac:dyDescent="0.2">
      <c r="A413" s="23"/>
      <c r="B413" s="78"/>
      <c r="C413" s="23"/>
      <c r="D413" s="23"/>
      <c r="E413" s="23"/>
    </row>
    <row r="414" spans="1:5" x14ac:dyDescent="0.2">
      <c r="A414" s="23"/>
      <c r="B414" s="78"/>
      <c r="C414" s="23"/>
      <c r="D414" s="23"/>
      <c r="E414" s="23"/>
    </row>
    <row r="415" spans="1:5" x14ac:dyDescent="0.2">
      <c r="A415" s="23"/>
      <c r="B415" s="78"/>
      <c r="C415" s="23"/>
      <c r="D415" s="23"/>
      <c r="E415" s="23"/>
    </row>
    <row r="416" spans="1:5" x14ac:dyDescent="0.2">
      <c r="A416" s="23"/>
      <c r="B416" s="78"/>
      <c r="C416" s="23"/>
      <c r="D416" s="23"/>
      <c r="E416" s="23"/>
    </row>
    <row r="417" spans="1:5" x14ac:dyDescent="0.2">
      <c r="A417" s="23"/>
      <c r="B417" s="78"/>
      <c r="C417" s="23"/>
      <c r="D417" s="23"/>
      <c r="E417" s="23"/>
    </row>
    <row r="418" spans="1:5" x14ac:dyDescent="0.2">
      <c r="A418" s="23"/>
      <c r="B418" s="78"/>
      <c r="C418" s="23"/>
      <c r="D418" s="23"/>
      <c r="E418" s="23"/>
    </row>
    <row r="419" spans="1:5" x14ac:dyDescent="0.2">
      <c r="A419" s="23"/>
      <c r="B419" s="78"/>
      <c r="C419" s="23"/>
      <c r="D419" s="23"/>
      <c r="E419" s="23"/>
    </row>
    <row r="420" spans="1:5" x14ac:dyDescent="0.2">
      <c r="A420" s="23"/>
      <c r="B420" s="78"/>
      <c r="C420" s="23"/>
      <c r="D420" s="23"/>
      <c r="E420" s="23"/>
    </row>
    <row r="421" spans="1:5" x14ac:dyDescent="0.2">
      <c r="A421" s="23"/>
      <c r="B421" s="78"/>
      <c r="C421" s="23"/>
      <c r="D421" s="23"/>
      <c r="E421" s="23"/>
    </row>
    <row r="422" spans="1:5" x14ac:dyDescent="0.2">
      <c r="A422" s="23"/>
      <c r="B422" s="78"/>
      <c r="C422" s="23"/>
      <c r="D422" s="23"/>
      <c r="E422" s="23"/>
    </row>
    <row r="423" spans="1:5" x14ac:dyDescent="0.2">
      <c r="A423" s="23"/>
      <c r="B423" s="78"/>
      <c r="C423" s="23"/>
      <c r="D423" s="23"/>
      <c r="E423" s="23"/>
    </row>
    <row r="424" spans="1:5" x14ac:dyDescent="0.2">
      <c r="A424" s="23"/>
      <c r="B424" s="78"/>
      <c r="C424" s="23"/>
      <c r="D424" s="23"/>
      <c r="E424" s="23"/>
    </row>
    <row r="425" spans="1:5" x14ac:dyDescent="0.2">
      <c r="A425" s="23"/>
      <c r="B425" s="78"/>
      <c r="C425" s="23"/>
      <c r="D425" s="23"/>
      <c r="E425" s="23"/>
    </row>
    <row r="426" spans="1:5" x14ac:dyDescent="0.2">
      <c r="A426" s="23"/>
      <c r="B426" s="78"/>
      <c r="C426" s="23"/>
      <c r="D426" s="23"/>
      <c r="E426" s="23"/>
    </row>
    <row r="427" spans="1:5" x14ac:dyDescent="0.2">
      <c r="A427" s="23"/>
      <c r="B427" s="78"/>
      <c r="C427" s="23"/>
      <c r="D427" s="23"/>
      <c r="E427" s="23"/>
    </row>
    <row r="428" spans="1:5" x14ac:dyDescent="0.2">
      <c r="A428" s="23"/>
      <c r="B428" s="78"/>
      <c r="C428" s="23"/>
      <c r="D428" s="23"/>
      <c r="E428" s="23"/>
    </row>
    <row r="429" spans="1:5" x14ac:dyDescent="0.2">
      <c r="A429" s="23"/>
      <c r="B429" s="78"/>
      <c r="C429" s="23"/>
      <c r="D429" s="23"/>
      <c r="E429" s="23"/>
    </row>
    <row r="430" spans="1:5" x14ac:dyDescent="0.2">
      <c r="A430" s="23"/>
      <c r="B430" s="78"/>
      <c r="C430" s="23"/>
      <c r="D430" s="23"/>
      <c r="E430" s="23"/>
    </row>
    <row r="431" spans="1:5" x14ac:dyDescent="0.2">
      <c r="A431" s="23"/>
      <c r="B431" s="78"/>
      <c r="C431" s="23"/>
      <c r="D431" s="23"/>
      <c r="E431" s="23"/>
    </row>
    <row r="432" spans="1:5" x14ac:dyDescent="0.2">
      <c r="A432" s="23"/>
      <c r="B432" s="78"/>
      <c r="C432" s="23"/>
      <c r="D432" s="23"/>
      <c r="E432" s="23"/>
    </row>
    <row r="433" spans="1:5" x14ac:dyDescent="0.2">
      <c r="A433" s="23"/>
      <c r="B433" s="78"/>
      <c r="C433" s="23"/>
      <c r="D433" s="23"/>
      <c r="E433" s="23"/>
    </row>
    <row r="434" spans="1:5" x14ac:dyDescent="0.2">
      <c r="A434" s="23"/>
      <c r="B434" s="78"/>
      <c r="C434" s="23"/>
      <c r="D434" s="23"/>
      <c r="E434" s="23"/>
    </row>
    <row r="435" spans="1:5" x14ac:dyDescent="0.2">
      <c r="A435" s="23"/>
      <c r="B435" s="78"/>
      <c r="C435" s="23"/>
      <c r="D435" s="23"/>
      <c r="E435" s="23"/>
    </row>
    <row r="436" spans="1:5" x14ac:dyDescent="0.2">
      <c r="A436" s="23"/>
      <c r="B436" s="78"/>
      <c r="C436" s="23"/>
      <c r="D436" s="23"/>
      <c r="E436" s="23"/>
    </row>
    <row r="437" spans="1:5" x14ac:dyDescent="0.2">
      <c r="A437" s="23"/>
      <c r="B437" s="78"/>
      <c r="C437" s="23"/>
      <c r="D437" s="23"/>
      <c r="E437" s="23"/>
    </row>
    <row r="438" spans="1:5" x14ac:dyDescent="0.2">
      <c r="A438" s="23"/>
      <c r="B438" s="78"/>
      <c r="C438" s="23"/>
      <c r="D438" s="23"/>
      <c r="E438" s="23"/>
    </row>
    <row r="439" spans="1:5" x14ac:dyDescent="0.2">
      <c r="A439" s="23"/>
      <c r="B439" s="78"/>
      <c r="C439" s="23"/>
      <c r="D439" s="23"/>
      <c r="E439" s="23"/>
    </row>
    <row r="440" spans="1:5" x14ac:dyDescent="0.2">
      <c r="A440" s="23"/>
      <c r="B440" s="78"/>
      <c r="C440" s="23"/>
      <c r="D440" s="23"/>
      <c r="E440" s="23"/>
    </row>
    <row r="441" spans="1:5" x14ac:dyDescent="0.2">
      <c r="A441" s="23"/>
      <c r="B441" s="78"/>
      <c r="C441" s="23"/>
      <c r="D441" s="23"/>
      <c r="E441" s="23"/>
    </row>
    <row r="442" spans="1:5" x14ac:dyDescent="0.2">
      <c r="A442" s="23"/>
      <c r="B442" s="78"/>
      <c r="C442" s="23"/>
      <c r="D442" s="23"/>
      <c r="E442" s="23"/>
    </row>
    <row r="443" spans="1:5" x14ac:dyDescent="0.2">
      <c r="A443" s="23"/>
      <c r="B443" s="78"/>
      <c r="C443" s="23"/>
      <c r="D443" s="23"/>
      <c r="E443" s="23"/>
    </row>
    <row r="444" spans="1:5" x14ac:dyDescent="0.2">
      <c r="A444" s="23"/>
      <c r="B444" s="78"/>
      <c r="C444" s="23"/>
      <c r="D444" s="23"/>
      <c r="E444" s="23"/>
    </row>
    <row r="445" spans="1:5" x14ac:dyDescent="0.2">
      <c r="A445" s="23"/>
      <c r="B445" s="78"/>
      <c r="C445" s="23"/>
      <c r="D445" s="23"/>
      <c r="E445" s="23"/>
    </row>
    <row r="446" spans="1:5" x14ac:dyDescent="0.2">
      <c r="A446" s="23"/>
      <c r="B446" s="78"/>
      <c r="C446" s="23"/>
      <c r="D446" s="23"/>
      <c r="E446" s="23"/>
    </row>
    <row r="447" spans="1:5" x14ac:dyDescent="0.2">
      <c r="A447" s="23"/>
      <c r="B447" s="78"/>
      <c r="C447" s="23"/>
      <c r="D447" s="23"/>
      <c r="E447" s="23"/>
    </row>
    <row r="448" spans="1:5" x14ac:dyDescent="0.2">
      <c r="A448" s="23"/>
      <c r="B448" s="78"/>
      <c r="C448" s="23"/>
      <c r="D448" s="23"/>
      <c r="E448" s="23"/>
    </row>
    <row r="449" spans="1:5" x14ac:dyDescent="0.2">
      <c r="A449" s="23"/>
      <c r="B449" s="78"/>
      <c r="C449" s="23"/>
      <c r="D449" s="23"/>
      <c r="E449" s="23"/>
    </row>
    <row r="450" spans="1:5" x14ac:dyDescent="0.2">
      <c r="A450" s="23"/>
      <c r="B450" s="78"/>
      <c r="C450" s="23"/>
      <c r="D450" s="23"/>
      <c r="E450" s="23"/>
    </row>
    <row r="451" spans="1:5" x14ac:dyDescent="0.2">
      <c r="A451" s="23"/>
      <c r="B451" s="78"/>
      <c r="C451" s="23"/>
      <c r="D451" s="23"/>
      <c r="E451" s="23"/>
    </row>
    <row r="452" spans="1:5" x14ac:dyDescent="0.2">
      <c r="A452" s="23"/>
      <c r="B452" s="78"/>
      <c r="C452" s="23"/>
      <c r="D452" s="23"/>
      <c r="E452" s="23"/>
    </row>
    <row r="453" spans="1:5" x14ac:dyDescent="0.2">
      <c r="A453" s="23"/>
      <c r="B453" s="78"/>
      <c r="C453" s="23"/>
      <c r="D453" s="23"/>
      <c r="E453" s="23"/>
    </row>
    <row r="454" spans="1:5" x14ac:dyDescent="0.2">
      <c r="A454" s="23"/>
      <c r="B454" s="78"/>
      <c r="C454" s="23"/>
      <c r="D454" s="23"/>
      <c r="E454" s="23"/>
    </row>
    <row r="455" spans="1:5" x14ac:dyDescent="0.2">
      <c r="A455" s="23"/>
      <c r="B455" s="78"/>
      <c r="C455" s="23"/>
      <c r="D455" s="23"/>
      <c r="E455" s="23"/>
    </row>
    <row r="456" spans="1:5" x14ac:dyDescent="0.2">
      <c r="A456" s="23"/>
      <c r="B456" s="78"/>
      <c r="C456" s="23"/>
      <c r="D456" s="23"/>
      <c r="E456" s="23"/>
    </row>
    <row r="457" spans="1:5" x14ac:dyDescent="0.2">
      <c r="A457" s="23"/>
      <c r="B457" s="78"/>
      <c r="C457" s="23"/>
      <c r="D457" s="23"/>
      <c r="E457" s="23"/>
    </row>
    <row r="458" spans="1:5" x14ac:dyDescent="0.2">
      <c r="A458" s="23"/>
      <c r="B458" s="78"/>
      <c r="C458" s="23"/>
      <c r="D458" s="23"/>
      <c r="E458" s="23"/>
    </row>
    <row r="459" spans="1:5" x14ac:dyDescent="0.2">
      <c r="A459" s="23"/>
      <c r="B459" s="78"/>
      <c r="C459" s="23"/>
      <c r="D459" s="23"/>
      <c r="E459" s="23"/>
    </row>
    <row r="460" spans="1:5" x14ac:dyDescent="0.2">
      <c r="A460" s="23"/>
      <c r="B460" s="78"/>
      <c r="C460" s="23"/>
      <c r="D460" s="23"/>
      <c r="E460" s="23"/>
    </row>
    <row r="461" spans="1:5" x14ac:dyDescent="0.2">
      <c r="A461" s="23"/>
      <c r="B461" s="78"/>
      <c r="C461" s="23"/>
      <c r="D461" s="23"/>
      <c r="E461" s="23"/>
    </row>
    <row r="462" spans="1:5" x14ac:dyDescent="0.2">
      <c r="A462" s="23"/>
      <c r="B462" s="78"/>
      <c r="C462" s="23"/>
      <c r="D462" s="23"/>
      <c r="E462" s="23"/>
    </row>
    <row r="463" spans="1:5" x14ac:dyDescent="0.2">
      <c r="A463" s="23"/>
      <c r="B463" s="78"/>
      <c r="C463" s="23"/>
      <c r="D463" s="23"/>
      <c r="E463" s="23"/>
    </row>
    <row r="464" spans="1:5" x14ac:dyDescent="0.2">
      <c r="A464" s="23"/>
      <c r="B464" s="78"/>
      <c r="C464" s="23"/>
      <c r="D464" s="23"/>
      <c r="E464" s="23"/>
    </row>
    <row r="465" spans="1:5" x14ac:dyDescent="0.2">
      <c r="A465" s="23"/>
      <c r="B465" s="78"/>
      <c r="C465" s="23"/>
      <c r="D465" s="23"/>
      <c r="E465" s="23"/>
    </row>
    <row r="466" spans="1:5" x14ac:dyDescent="0.2">
      <c r="A466" s="23"/>
      <c r="B466" s="78"/>
      <c r="C466" s="23"/>
      <c r="D466" s="23"/>
      <c r="E466" s="23"/>
    </row>
    <row r="467" spans="1:5" x14ac:dyDescent="0.2">
      <c r="A467" s="23"/>
      <c r="B467" s="78"/>
      <c r="C467" s="23"/>
      <c r="D467" s="23"/>
      <c r="E467" s="23"/>
    </row>
    <row r="468" spans="1:5" x14ac:dyDescent="0.2">
      <c r="A468" s="23"/>
      <c r="B468" s="78"/>
      <c r="C468" s="23"/>
      <c r="D468" s="23"/>
      <c r="E468" s="23"/>
    </row>
    <row r="469" spans="1:5" x14ac:dyDescent="0.2">
      <c r="A469" s="23"/>
      <c r="B469" s="78"/>
      <c r="C469" s="23"/>
      <c r="D469" s="23"/>
      <c r="E469" s="23"/>
    </row>
    <row r="470" spans="1:5" x14ac:dyDescent="0.2">
      <c r="A470" s="23"/>
      <c r="B470" s="78"/>
      <c r="C470" s="23"/>
      <c r="D470" s="23"/>
      <c r="E470" s="23"/>
    </row>
    <row r="471" spans="1:5" x14ac:dyDescent="0.2">
      <c r="A471" s="23"/>
      <c r="B471" s="78"/>
      <c r="C471" s="23"/>
      <c r="D471" s="23"/>
      <c r="E471" s="23"/>
    </row>
    <row r="472" spans="1:5" x14ac:dyDescent="0.2">
      <c r="A472" s="23"/>
      <c r="B472" s="78"/>
      <c r="C472" s="23"/>
      <c r="D472" s="23"/>
      <c r="E472" s="23"/>
    </row>
    <row r="473" spans="1:5" x14ac:dyDescent="0.2">
      <c r="A473" s="23"/>
      <c r="B473" s="78"/>
      <c r="C473" s="23"/>
      <c r="D473" s="23"/>
      <c r="E473" s="23"/>
    </row>
    <row r="474" spans="1:5" x14ac:dyDescent="0.2">
      <c r="A474" s="23"/>
      <c r="B474" s="78"/>
      <c r="C474" s="23"/>
      <c r="D474" s="23"/>
      <c r="E474" s="23"/>
    </row>
    <row r="475" spans="1:5" x14ac:dyDescent="0.2">
      <c r="A475" s="23"/>
      <c r="B475" s="78"/>
      <c r="C475" s="23"/>
      <c r="D475" s="23"/>
      <c r="E475" s="23"/>
    </row>
    <row r="476" spans="1:5" x14ac:dyDescent="0.2">
      <c r="A476" s="23"/>
      <c r="B476" s="78"/>
      <c r="C476" s="23"/>
      <c r="D476" s="23"/>
      <c r="E476" s="23"/>
    </row>
    <row r="477" spans="1:5" x14ac:dyDescent="0.2">
      <c r="A477" s="23"/>
      <c r="B477" s="78"/>
      <c r="C477" s="23"/>
      <c r="D477" s="23"/>
      <c r="E477" s="23"/>
    </row>
    <row r="478" spans="1:5" x14ac:dyDescent="0.2">
      <c r="A478" s="23"/>
      <c r="B478" s="78"/>
      <c r="C478" s="23"/>
      <c r="D478" s="23"/>
      <c r="E478" s="23"/>
    </row>
    <row r="479" spans="1:5" x14ac:dyDescent="0.2">
      <c r="A479" s="23"/>
      <c r="B479" s="78"/>
      <c r="C479" s="23"/>
      <c r="D479" s="23"/>
      <c r="E479" s="23"/>
    </row>
    <row r="480" spans="1:5" x14ac:dyDescent="0.2">
      <c r="A480" s="23"/>
      <c r="B480" s="78"/>
      <c r="C480" s="23"/>
      <c r="D480" s="23"/>
      <c r="E480" s="23"/>
    </row>
    <row r="481" spans="1:5" x14ac:dyDescent="0.2">
      <c r="A481" s="23"/>
      <c r="B481" s="78"/>
      <c r="C481" s="23"/>
      <c r="D481" s="23"/>
      <c r="E481" s="23"/>
    </row>
    <row r="482" spans="1:5" x14ac:dyDescent="0.2">
      <c r="A482" s="23"/>
      <c r="B482" s="78"/>
      <c r="C482" s="23"/>
      <c r="D482" s="23"/>
      <c r="E482" s="23"/>
    </row>
    <row r="483" spans="1:5" x14ac:dyDescent="0.2">
      <c r="A483" s="23"/>
      <c r="B483" s="78"/>
      <c r="C483" s="23"/>
      <c r="D483" s="23"/>
      <c r="E483" s="23"/>
    </row>
    <row r="484" spans="1:5" x14ac:dyDescent="0.2">
      <c r="A484" s="23"/>
      <c r="B484" s="78"/>
      <c r="C484" s="23"/>
      <c r="D484" s="23"/>
      <c r="E484" s="23"/>
    </row>
    <row r="485" spans="1:5" x14ac:dyDescent="0.2">
      <c r="A485" s="23"/>
      <c r="B485" s="78"/>
      <c r="C485" s="23"/>
      <c r="D485" s="23"/>
      <c r="E485" s="23"/>
    </row>
    <row r="486" spans="1:5" x14ac:dyDescent="0.2">
      <c r="A486" s="23"/>
      <c r="B486" s="78"/>
      <c r="C486" s="23"/>
      <c r="D486" s="23"/>
      <c r="E486" s="23"/>
    </row>
    <row r="487" spans="1:5" x14ac:dyDescent="0.2">
      <c r="A487" s="23"/>
      <c r="B487" s="78"/>
      <c r="C487" s="23"/>
      <c r="D487" s="23"/>
      <c r="E487" s="23"/>
    </row>
    <row r="488" spans="1:5" x14ac:dyDescent="0.2">
      <c r="A488" s="23"/>
      <c r="B488" s="78"/>
      <c r="C488" s="23"/>
      <c r="D488" s="23"/>
      <c r="E488" s="23"/>
    </row>
    <row r="489" spans="1:5" x14ac:dyDescent="0.2">
      <c r="A489" s="23"/>
      <c r="B489" s="78"/>
      <c r="C489" s="23"/>
      <c r="D489" s="23"/>
      <c r="E489" s="23"/>
    </row>
    <row r="490" spans="1:5" x14ac:dyDescent="0.2">
      <c r="A490" s="23"/>
      <c r="B490" s="78"/>
      <c r="C490" s="23"/>
      <c r="D490" s="23"/>
      <c r="E490" s="23"/>
    </row>
    <row r="491" spans="1:5" x14ac:dyDescent="0.2">
      <c r="A491" s="23"/>
      <c r="B491" s="78"/>
      <c r="C491" s="23"/>
      <c r="D491" s="23"/>
      <c r="E491" s="23"/>
    </row>
    <row r="492" spans="1:5" x14ac:dyDescent="0.2">
      <c r="A492" s="23"/>
      <c r="B492" s="78"/>
      <c r="C492" s="23"/>
      <c r="D492" s="23"/>
      <c r="E492" s="23"/>
    </row>
    <row r="493" spans="1:5" x14ac:dyDescent="0.2">
      <c r="A493" s="23"/>
      <c r="B493" s="78"/>
      <c r="C493" s="23"/>
      <c r="D493" s="23"/>
      <c r="E493" s="23"/>
    </row>
    <row r="494" spans="1:5" x14ac:dyDescent="0.2">
      <c r="A494" s="23"/>
      <c r="B494" s="78"/>
      <c r="C494" s="23"/>
      <c r="D494" s="23"/>
      <c r="E494" s="23"/>
    </row>
    <row r="495" spans="1:5" x14ac:dyDescent="0.2">
      <c r="A495" s="23"/>
      <c r="B495" s="78"/>
      <c r="C495" s="23"/>
      <c r="D495" s="23"/>
      <c r="E495" s="23"/>
    </row>
    <row r="496" spans="1:5" x14ac:dyDescent="0.2">
      <c r="A496" s="23"/>
      <c r="B496" s="78"/>
      <c r="C496" s="23"/>
      <c r="D496" s="23"/>
      <c r="E496" s="23"/>
    </row>
    <row r="497" spans="1:5" x14ac:dyDescent="0.2">
      <c r="A497" s="23"/>
      <c r="B497" s="78"/>
      <c r="C497" s="23"/>
      <c r="D497" s="23"/>
      <c r="E497" s="23"/>
    </row>
    <row r="498" spans="1:5" x14ac:dyDescent="0.2">
      <c r="A498" s="23"/>
      <c r="B498" s="78"/>
      <c r="C498" s="23"/>
      <c r="D498" s="23"/>
      <c r="E498" s="23"/>
    </row>
    <row r="499" spans="1:5" x14ac:dyDescent="0.2">
      <c r="A499" s="23"/>
      <c r="B499" s="78"/>
      <c r="C499" s="23"/>
      <c r="D499" s="23"/>
      <c r="E499" s="23"/>
    </row>
    <row r="500" spans="1:5" x14ac:dyDescent="0.2">
      <c r="A500" s="23"/>
      <c r="B500" s="78"/>
      <c r="C500" s="23"/>
      <c r="D500" s="23"/>
      <c r="E500" s="23"/>
    </row>
    <row r="501" spans="1:5" x14ac:dyDescent="0.2">
      <c r="A501" s="23"/>
      <c r="B501" s="78"/>
      <c r="C501" s="23"/>
      <c r="D501" s="23"/>
      <c r="E501" s="23"/>
    </row>
    <row r="502" spans="1:5" x14ac:dyDescent="0.2">
      <c r="A502" s="23"/>
      <c r="B502" s="78"/>
      <c r="C502" s="23"/>
      <c r="D502" s="23"/>
      <c r="E502" s="23"/>
    </row>
    <row r="503" spans="1:5" x14ac:dyDescent="0.2">
      <c r="A503" s="23"/>
      <c r="B503" s="78"/>
      <c r="C503" s="23"/>
      <c r="D503" s="23"/>
      <c r="E503" s="23"/>
    </row>
    <row r="504" spans="1:5" x14ac:dyDescent="0.2">
      <c r="A504" s="23"/>
      <c r="B504" s="78"/>
      <c r="C504" s="23"/>
      <c r="D504" s="23"/>
      <c r="E504" s="23"/>
    </row>
    <row r="505" spans="1:5" x14ac:dyDescent="0.2">
      <c r="A505" s="23"/>
      <c r="B505" s="78"/>
      <c r="C505" s="23"/>
      <c r="D505" s="23"/>
      <c r="E505" s="23"/>
    </row>
    <row r="506" spans="1:5" x14ac:dyDescent="0.2">
      <c r="A506" s="23"/>
      <c r="B506" s="78"/>
      <c r="C506" s="23"/>
      <c r="D506" s="23"/>
      <c r="E506" s="23"/>
    </row>
    <row r="507" spans="1:5" x14ac:dyDescent="0.2">
      <c r="A507" s="23"/>
      <c r="B507" s="78"/>
      <c r="C507" s="23"/>
      <c r="D507" s="23"/>
      <c r="E507" s="23"/>
    </row>
    <row r="508" spans="1:5" x14ac:dyDescent="0.2">
      <c r="A508" s="23"/>
      <c r="B508" s="78"/>
      <c r="C508" s="23"/>
      <c r="D508" s="23"/>
      <c r="E508" s="23"/>
    </row>
    <row r="509" spans="1:5" x14ac:dyDescent="0.2">
      <c r="A509" s="23"/>
      <c r="B509" s="78"/>
      <c r="C509" s="23"/>
      <c r="D509" s="23"/>
      <c r="E509" s="23"/>
    </row>
    <row r="510" spans="1:5" x14ac:dyDescent="0.2">
      <c r="A510" s="23"/>
      <c r="B510" s="78"/>
      <c r="C510" s="23"/>
      <c r="D510" s="23"/>
      <c r="E510" s="23"/>
    </row>
    <row r="511" spans="1:5" x14ac:dyDescent="0.2">
      <c r="A511" s="23"/>
      <c r="B511" s="78"/>
      <c r="C511" s="23"/>
      <c r="D511" s="23"/>
      <c r="E511" s="23"/>
    </row>
    <row r="512" spans="1:5" x14ac:dyDescent="0.2">
      <c r="A512" s="23"/>
      <c r="B512" s="78"/>
      <c r="C512" s="23"/>
      <c r="D512" s="23"/>
      <c r="E512" s="23"/>
    </row>
    <row r="513" spans="1:5" x14ac:dyDescent="0.2">
      <c r="A513" s="23"/>
      <c r="B513" s="78"/>
      <c r="C513" s="23"/>
      <c r="D513" s="23"/>
      <c r="E513" s="23"/>
    </row>
    <row r="514" spans="1:5" x14ac:dyDescent="0.2">
      <c r="A514" s="23"/>
      <c r="B514" s="78"/>
      <c r="C514" s="23"/>
      <c r="D514" s="23"/>
      <c r="E514" s="23"/>
    </row>
    <row r="515" spans="1:5" x14ac:dyDescent="0.2">
      <c r="A515" s="23"/>
      <c r="B515" s="78"/>
      <c r="C515" s="23"/>
      <c r="D515" s="23"/>
      <c r="E515" s="23"/>
    </row>
    <row r="516" spans="1:5" x14ac:dyDescent="0.2">
      <c r="A516" s="23"/>
      <c r="B516" s="78"/>
      <c r="C516" s="23"/>
      <c r="D516" s="23"/>
      <c r="E516" s="23"/>
    </row>
    <row r="517" spans="1:5" x14ac:dyDescent="0.2">
      <c r="A517" s="23"/>
      <c r="B517" s="78"/>
      <c r="C517" s="23"/>
      <c r="D517" s="23"/>
      <c r="E517" s="23"/>
    </row>
    <row r="518" spans="1:5" x14ac:dyDescent="0.2">
      <c r="A518" s="23"/>
      <c r="B518" s="78"/>
      <c r="C518" s="23"/>
      <c r="D518" s="23"/>
      <c r="E518" s="23"/>
    </row>
    <row r="519" spans="1:5" x14ac:dyDescent="0.2">
      <c r="A519" s="23"/>
      <c r="B519" s="78"/>
      <c r="C519" s="23"/>
      <c r="D519" s="23"/>
      <c r="E519" s="23"/>
    </row>
    <row r="520" spans="1:5" x14ac:dyDescent="0.2">
      <c r="A520" s="23"/>
      <c r="B520" s="78"/>
      <c r="C520" s="23"/>
      <c r="D520" s="23"/>
      <c r="E520" s="23"/>
    </row>
    <row r="521" spans="1:5" x14ac:dyDescent="0.2">
      <c r="A521" s="23"/>
      <c r="B521" s="78"/>
      <c r="C521" s="23"/>
      <c r="D521" s="23"/>
      <c r="E521" s="23"/>
    </row>
    <row r="522" spans="1:5" x14ac:dyDescent="0.2">
      <c r="A522" s="23"/>
      <c r="B522" s="78"/>
      <c r="C522" s="23"/>
      <c r="D522" s="23"/>
      <c r="E522" s="23"/>
    </row>
    <row r="523" spans="1:5" x14ac:dyDescent="0.2">
      <c r="A523" s="23"/>
      <c r="B523" s="78"/>
      <c r="C523" s="23"/>
      <c r="D523" s="23"/>
      <c r="E523" s="23"/>
    </row>
    <row r="524" spans="1:5" x14ac:dyDescent="0.2">
      <c r="A524" s="23"/>
      <c r="B524" s="78"/>
      <c r="C524" s="23"/>
      <c r="D524" s="23"/>
      <c r="E524" s="23"/>
    </row>
    <row r="525" spans="1:5" x14ac:dyDescent="0.2">
      <c r="A525" s="23"/>
      <c r="B525" s="78"/>
      <c r="C525" s="23"/>
      <c r="D525" s="23"/>
      <c r="E525" s="23"/>
    </row>
    <row r="526" spans="1:5" x14ac:dyDescent="0.2">
      <c r="A526" s="23"/>
      <c r="B526" s="78"/>
      <c r="C526" s="23"/>
      <c r="D526" s="23"/>
      <c r="E526" s="23"/>
    </row>
    <row r="527" spans="1:5" x14ac:dyDescent="0.2">
      <c r="A527" s="23"/>
      <c r="B527" s="78"/>
      <c r="C527" s="23"/>
      <c r="D527" s="23"/>
      <c r="E527" s="23"/>
    </row>
    <row r="528" spans="1:5" x14ac:dyDescent="0.2">
      <c r="A528" s="23"/>
      <c r="B528" s="78"/>
      <c r="C528" s="23"/>
      <c r="D528" s="23"/>
      <c r="E528" s="23"/>
    </row>
    <row r="529" spans="1:5" x14ac:dyDescent="0.2">
      <c r="A529" s="23"/>
      <c r="B529" s="78"/>
      <c r="C529" s="23"/>
      <c r="D529" s="23"/>
      <c r="E529" s="23"/>
    </row>
    <row r="530" spans="1:5" x14ac:dyDescent="0.2">
      <c r="A530" s="23"/>
      <c r="B530" s="78"/>
      <c r="C530" s="23"/>
      <c r="D530" s="23"/>
      <c r="E530" s="23"/>
    </row>
    <row r="531" spans="1:5" x14ac:dyDescent="0.2">
      <c r="A531" s="23"/>
      <c r="B531" s="78"/>
      <c r="C531" s="23"/>
      <c r="D531" s="23"/>
      <c r="E531" s="23"/>
    </row>
    <row r="532" spans="1:5" x14ac:dyDescent="0.2">
      <c r="A532" s="23"/>
      <c r="B532" s="78"/>
      <c r="C532" s="23"/>
      <c r="D532" s="23"/>
      <c r="E532" s="23"/>
    </row>
    <row r="533" spans="1:5" x14ac:dyDescent="0.2">
      <c r="A533" s="23"/>
      <c r="B533" s="78"/>
      <c r="C533" s="23"/>
      <c r="D533" s="23"/>
      <c r="E533" s="23"/>
    </row>
    <row r="534" spans="1:5" x14ac:dyDescent="0.2">
      <c r="A534" s="23"/>
      <c r="B534" s="78"/>
      <c r="C534" s="23"/>
      <c r="D534" s="23"/>
      <c r="E534" s="23"/>
    </row>
    <row r="535" spans="1:5" x14ac:dyDescent="0.2">
      <c r="A535" s="23"/>
      <c r="B535" s="78"/>
      <c r="C535" s="23"/>
      <c r="D535" s="23"/>
      <c r="E535" s="23"/>
    </row>
    <row r="536" spans="1:5" x14ac:dyDescent="0.2">
      <c r="A536" s="23"/>
      <c r="B536" s="78"/>
      <c r="C536" s="23"/>
      <c r="D536" s="23"/>
      <c r="E536" s="23"/>
    </row>
    <row r="537" spans="1:5" x14ac:dyDescent="0.2">
      <c r="A537" s="23"/>
      <c r="B537" s="78"/>
      <c r="C537" s="23"/>
      <c r="D537" s="23"/>
      <c r="E537" s="23"/>
    </row>
    <row r="538" spans="1:5" x14ac:dyDescent="0.2">
      <c r="A538" s="23"/>
      <c r="B538" s="78"/>
      <c r="C538" s="23"/>
      <c r="D538" s="23"/>
      <c r="E538" s="23"/>
    </row>
    <row r="539" spans="1:5" x14ac:dyDescent="0.2">
      <c r="A539" s="23"/>
      <c r="B539" s="78"/>
      <c r="C539" s="23"/>
      <c r="D539" s="23"/>
      <c r="E539" s="23"/>
    </row>
    <row r="540" spans="1:5" x14ac:dyDescent="0.2">
      <c r="A540" s="23"/>
      <c r="B540" s="78"/>
      <c r="C540" s="23"/>
      <c r="D540" s="23"/>
      <c r="E540" s="23"/>
    </row>
    <row r="541" spans="1:5" x14ac:dyDescent="0.2">
      <c r="A541" s="23"/>
      <c r="B541" s="78"/>
      <c r="C541" s="23"/>
      <c r="D541" s="23"/>
      <c r="E541" s="23"/>
    </row>
    <row r="542" spans="1:5" x14ac:dyDescent="0.2">
      <c r="A542" s="23"/>
      <c r="B542" s="78"/>
      <c r="C542" s="23"/>
      <c r="D542" s="23"/>
      <c r="E542" s="23"/>
    </row>
    <row r="543" spans="1:5" x14ac:dyDescent="0.2">
      <c r="A543" s="23"/>
      <c r="B543" s="78"/>
      <c r="C543" s="23"/>
      <c r="D543" s="23"/>
      <c r="E543" s="23"/>
    </row>
    <row r="544" spans="1:5" x14ac:dyDescent="0.2">
      <c r="A544" s="23"/>
      <c r="B544" s="78"/>
      <c r="C544" s="23"/>
      <c r="D544" s="23"/>
      <c r="E544" s="23"/>
    </row>
    <row r="545" spans="1:5" x14ac:dyDescent="0.2">
      <c r="A545" s="23"/>
      <c r="B545" s="78"/>
      <c r="C545" s="23"/>
      <c r="D545" s="23"/>
      <c r="E545" s="23"/>
    </row>
    <row r="546" spans="1:5" x14ac:dyDescent="0.2">
      <c r="A546" s="23"/>
      <c r="B546" s="78"/>
      <c r="C546" s="23"/>
      <c r="D546" s="23"/>
      <c r="E546" s="23"/>
    </row>
    <row r="547" spans="1:5" x14ac:dyDescent="0.2">
      <c r="A547" s="23"/>
      <c r="B547" s="78"/>
      <c r="C547" s="23"/>
      <c r="D547" s="23"/>
      <c r="E547" s="23"/>
    </row>
    <row r="548" spans="1:5" x14ac:dyDescent="0.2">
      <c r="A548" s="23"/>
      <c r="B548" s="78"/>
      <c r="C548" s="23"/>
      <c r="D548" s="23"/>
      <c r="E548" s="23"/>
    </row>
    <row r="549" spans="1:5" x14ac:dyDescent="0.2">
      <c r="A549" s="23"/>
      <c r="B549" s="78"/>
      <c r="C549" s="23"/>
      <c r="D549" s="23"/>
      <c r="E549" s="23"/>
    </row>
    <row r="550" spans="1:5" x14ac:dyDescent="0.2">
      <c r="A550" s="23"/>
      <c r="B550" s="78"/>
      <c r="C550" s="23"/>
      <c r="D550" s="23"/>
      <c r="E550" s="23"/>
    </row>
    <row r="551" spans="1:5" x14ac:dyDescent="0.2">
      <c r="A551" s="23"/>
      <c r="B551" s="78"/>
      <c r="C551" s="23"/>
      <c r="D551" s="23"/>
      <c r="E551" s="23"/>
    </row>
    <row r="552" spans="1:5" x14ac:dyDescent="0.2">
      <c r="A552" s="23"/>
      <c r="B552" s="78"/>
      <c r="C552" s="23"/>
      <c r="D552" s="23"/>
      <c r="E552" s="23"/>
    </row>
    <row r="553" spans="1:5" x14ac:dyDescent="0.2">
      <c r="A553" s="23"/>
      <c r="B553" s="78"/>
      <c r="C553" s="23"/>
      <c r="D553" s="23"/>
      <c r="E553" s="23"/>
    </row>
    <row r="554" spans="1:5" x14ac:dyDescent="0.2">
      <c r="A554" s="23"/>
      <c r="B554" s="78"/>
      <c r="C554" s="23"/>
      <c r="D554" s="23"/>
      <c r="E554" s="23"/>
    </row>
    <row r="555" spans="1:5" x14ac:dyDescent="0.2">
      <c r="A555" s="23"/>
      <c r="B555" s="78"/>
      <c r="C555" s="23"/>
      <c r="D555" s="23"/>
      <c r="E555" s="23"/>
    </row>
    <row r="556" spans="1:5" x14ac:dyDescent="0.2">
      <c r="A556" s="23"/>
      <c r="B556" s="78"/>
      <c r="C556" s="23"/>
      <c r="D556" s="23"/>
      <c r="E556" s="23"/>
    </row>
    <row r="557" spans="1:5" x14ac:dyDescent="0.2">
      <c r="A557" s="23"/>
      <c r="B557" s="78"/>
      <c r="C557" s="23"/>
      <c r="D557" s="23"/>
      <c r="E557" s="23"/>
    </row>
    <row r="558" spans="1:5" x14ac:dyDescent="0.2">
      <c r="A558" s="23"/>
      <c r="B558" s="78"/>
      <c r="C558" s="23"/>
      <c r="D558" s="23"/>
      <c r="E558" s="23"/>
    </row>
    <row r="559" spans="1:5" x14ac:dyDescent="0.2">
      <c r="A559" s="23"/>
      <c r="B559" s="78"/>
      <c r="C559" s="23"/>
      <c r="D559" s="23"/>
      <c r="E559" s="23"/>
    </row>
    <row r="560" spans="1:5" x14ac:dyDescent="0.2">
      <c r="A560" s="23"/>
      <c r="B560" s="78"/>
      <c r="C560" s="23"/>
      <c r="D560" s="23"/>
      <c r="E560" s="23"/>
    </row>
    <row r="561" spans="1:5" x14ac:dyDescent="0.2">
      <c r="A561" s="23"/>
      <c r="B561" s="78"/>
      <c r="C561" s="23"/>
      <c r="D561" s="23"/>
      <c r="E561" s="23"/>
    </row>
    <row r="562" spans="1:5" x14ac:dyDescent="0.2">
      <c r="A562" s="23"/>
      <c r="B562" s="78"/>
      <c r="C562" s="23"/>
      <c r="D562" s="23"/>
      <c r="E562" s="23"/>
    </row>
    <row r="563" spans="1:5" x14ac:dyDescent="0.2">
      <c r="A563" s="23"/>
      <c r="B563" s="78"/>
      <c r="C563" s="23"/>
      <c r="D563" s="23"/>
      <c r="E563" s="23"/>
    </row>
    <row r="564" spans="1:5" x14ac:dyDescent="0.2">
      <c r="A564" s="23"/>
      <c r="B564" s="78"/>
      <c r="C564" s="23"/>
      <c r="D564" s="23"/>
      <c r="E564" s="23"/>
    </row>
    <row r="565" spans="1:5" x14ac:dyDescent="0.2">
      <c r="A565" s="23"/>
      <c r="B565" s="78"/>
      <c r="C565" s="23"/>
      <c r="D565" s="23"/>
      <c r="E565" s="23"/>
    </row>
    <row r="566" spans="1:5" x14ac:dyDescent="0.2">
      <c r="A566" s="23"/>
      <c r="B566" s="78"/>
      <c r="C566" s="23"/>
      <c r="D566" s="23"/>
      <c r="E566" s="23"/>
    </row>
    <row r="567" spans="1:5" x14ac:dyDescent="0.2">
      <c r="A567" s="23"/>
      <c r="B567" s="78"/>
      <c r="C567" s="23"/>
      <c r="D567" s="23"/>
      <c r="E567" s="23"/>
    </row>
    <row r="568" spans="1:5" x14ac:dyDescent="0.2">
      <c r="A568" s="23"/>
      <c r="B568" s="78"/>
      <c r="C568" s="23"/>
      <c r="D568" s="23"/>
      <c r="E568" s="23"/>
    </row>
    <row r="569" spans="1:5" x14ac:dyDescent="0.2">
      <c r="A569" s="23"/>
      <c r="B569" s="78"/>
      <c r="C569" s="23"/>
      <c r="D569" s="23"/>
      <c r="E569" s="23"/>
    </row>
    <row r="570" spans="1:5" x14ac:dyDescent="0.2">
      <c r="A570" s="23"/>
      <c r="B570" s="78"/>
      <c r="C570" s="23"/>
      <c r="D570" s="23"/>
      <c r="E570" s="23"/>
    </row>
    <row r="571" spans="1:5" x14ac:dyDescent="0.2">
      <c r="A571" s="23"/>
      <c r="B571" s="78"/>
      <c r="C571" s="23"/>
      <c r="D571" s="23"/>
      <c r="E571" s="23"/>
    </row>
    <row r="572" spans="1:5" x14ac:dyDescent="0.2">
      <c r="A572" s="23"/>
      <c r="B572" s="78"/>
      <c r="C572" s="23"/>
      <c r="D572" s="23"/>
      <c r="E572" s="23"/>
    </row>
    <row r="573" spans="1:5" x14ac:dyDescent="0.2">
      <c r="A573" s="23"/>
      <c r="B573" s="78"/>
      <c r="C573" s="23"/>
      <c r="D573" s="23"/>
      <c r="E573" s="23"/>
    </row>
    <row r="574" spans="1:5" x14ac:dyDescent="0.2">
      <c r="A574" s="23"/>
      <c r="B574" s="78"/>
      <c r="C574" s="23"/>
      <c r="D574" s="23"/>
      <c r="E574" s="23"/>
    </row>
    <row r="575" spans="1:5" x14ac:dyDescent="0.2">
      <c r="A575" s="23"/>
      <c r="B575" s="78"/>
      <c r="C575" s="23"/>
      <c r="D575" s="23"/>
      <c r="E575" s="23"/>
    </row>
    <row r="576" spans="1:5" x14ac:dyDescent="0.2">
      <c r="A576" s="23"/>
      <c r="B576" s="78"/>
      <c r="C576" s="23"/>
      <c r="D576" s="23"/>
      <c r="E576" s="23"/>
    </row>
    <row r="577" spans="1:5" x14ac:dyDescent="0.2">
      <c r="A577" s="23"/>
      <c r="B577" s="78"/>
      <c r="C577" s="23"/>
      <c r="D577" s="23"/>
      <c r="E577" s="23"/>
    </row>
    <row r="578" spans="1:5" x14ac:dyDescent="0.2">
      <c r="A578" s="23"/>
      <c r="B578" s="78"/>
      <c r="C578" s="23"/>
      <c r="D578" s="23"/>
      <c r="E578" s="23"/>
    </row>
    <row r="579" spans="1:5" x14ac:dyDescent="0.2">
      <c r="A579" s="23"/>
      <c r="B579" s="78"/>
      <c r="C579" s="23"/>
      <c r="D579" s="23"/>
      <c r="E579" s="23"/>
    </row>
    <row r="580" spans="1:5" x14ac:dyDescent="0.2">
      <c r="A580" s="23"/>
      <c r="B580" s="78"/>
      <c r="C580" s="23"/>
      <c r="D580" s="23"/>
      <c r="E580" s="23"/>
    </row>
    <row r="581" spans="1:5" x14ac:dyDescent="0.2">
      <c r="A581" s="23"/>
      <c r="B581" s="78"/>
      <c r="C581" s="23"/>
      <c r="D581" s="23"/>
      <c r="E581" s="23"/>
    </row>
    <row r="582" spans="1:5" x14ac:dyDescent="0.2">
      <c r="A582" s="23"/>
      <c r="B582" s="78"/>
      <c r="C582" s="23"/>
      <c r="D582" s="23"/>
      <c r="E582" s="23"/>
    </row>
    <row r="583" spans="1:5" x14ac:dyDescent="0.2">
      <c r="A583" s="23"/>
      <c r="B583" s="78"/>
      <c r="C583" s="23"/>
      <c r="D583" s="23"/>
      <c r="E583" s="23"/>
    </row>
    <row r="584" spans="1:5" x14ac:dyDescent="0.2">
      <c r="A584" s="23"/>
      <c r="B584" s="78"/>
      <c r="C584" s="23"/>
      <c r="D584" s="23"/>
      <c r="E584" s="23"/>
    </row>
    <row r="585" spans="1:5" x14ac:dyDescent="0.2">
      <c r="A585" s="23"/>
      <c r="B585" s="78"/>
      <c r="C585" s="23"/>
      <c r="D585" s="23"/>
      <c r="E585" s="23"/>
    </row>
    <row r="586" spans="1:5" x14ac:dyDescent="0.2">
      <c r="A586" s="23"/>
      <c r="B586" s="78"/>
      <c r="C586" s="23"/>
      <c r="D586" s="23"/>
      <c r="E586" s="23"/>
    </row>
    <row r="587" spans="1:5" x14ac:dyDescent="0.2">
      <c r="A587" s="23"/>
      <c r="B587" s="78"/>
      <c r="C587" s="23"/>
      <c r="D587" s="23"/>
      <c r="E587" s="23"/>
    </row>
    <row r="588" spans="1:5" x14ac:dyDescent="0.2">
      <c r="A588" s="23"/>
      <c r="B588" s="78"/>
      <c r="C588" s="23"/>
      <c r="D588" s="23"/>
      <c r="E588" s="23"/>
    </row>
    <row r="589" spans="1:5" x14ac:dyDescent="0.2">
      <c r="A589" s="23"/>
      <c r="B589" s="78"/>
      <c r="C589" s="23"/>
      <c r="D589" s="23"/>
      <c r="E589" s="23"/>
    </row>
    <row r="590" spans="1:5" x14ac:dyDescent="0.2">
      <c r="A590" s="23"/>
      <c r="B590" s="78"/>
      <c r="C590" s="23"/>
      <c r="D590" s="23"/>
      <c r="E590" s="23"/>
    </row>
    <row r="591" spans="1:5" x14ac:dyDescent="0.2">
      <c r="A591" s="23"/>
      <c r="B591" s="78"/>
      <c r="C591" s="23"/>
      <c r="D591" s="23"/>
      <c r="E591" s="23"/>
    </row>
    <row r="592" spans="1:5" x14ac:dyDescent="0.2">
      <c r="A592" s="23"/>
      <c r="B592" s="78"/>
      <c r="C592" s="23"/>
      <c r="D592" s="23"/>
      <c r="E592" s="23"/>
    </row>
    <row r="593" spans="1:5" x14ac:dyDescent="0.2">
      <c r="A593" s="23"/>
      <c r="B593" s="78"/>
      <c r="C593" s="23"/>
      <c r="D593" s="23"/>
      <c r="E593" s="23"/>
    </row>
    <row r="594" spans="1:5" x14ac:dyDescent="0.2">
      <c r="A594" s="23"/>
      <c r="B594" s="78"/>
      <c r="C594" s="23"/>
      <c r="D594" s="23"/>
      <c r="E594" s="23"/>
    </row>
    <row r="595" spans="1:5" x14ac:dyDescent="0.2">
      <c r="A595" s="23"/>
      <c r="B595" s="78"/>
      <c r="C595" s="23"/>
      <c r="D595" s="23"/>
      <c r="E595" s="23"/>
    </row>
    <row r="596" spans="1:5" x14ac:dyDescent="0.2">
      <c r="A596" s="23"/>
      <c r="B596" s="78"/>
      <c r="C596" s="23"/>
      <c r="D596" s="23"/>
      <c r="E596" s="23"/>
    </row>
    <row r="597" spans="1:5" x14ac:dyDescent="0.2">
      <c r="A597" s="23"/>
      <c r="B597" s="78"/>
      <c r="C597" s="23"/>
      <c r="D597" s="23"/>
      <c r="E597" s="23"/>
    </row>
    <row r="598" spans="1:5" x14ac:dyDescent="0.2">
      <c r="A598" s="23"/>
      <c r="B598" s="78"/>
      <c r="C598" s="23"/>
      <c r="D598" s="23"/>
      <c r="E598" s="23"/>
    </row>
    <row r="599" spans="1:5" x14ac:dyDescent="0.2">
      <c r="A599" s="23"/>
      <c r="B599" s="78"/>
      <c r="C599" s="23"/>
      <c r="D599" s="23"/>
      <c r="E599" s="23"/>
    </row>
    <row r="600" spans="1:5" x14ac:dyDescent="0.2">
      <c r="A600" s="23"/>
      <c r="B600" s="78"/>
      <c r="C600" s="23"/>
      <c r="D600" s="23"/>
      <c r="E600" s="23"/>
    </row>
    <row r="601" spans="1:5" x14ac:dyDescent="0.2">
      <c r="A601" s="23"/>
      <c r="B601" s="78"/>
      <c r="C601" s="23"/>
      <c r="D601" s="23"/>
      <c r="E601" s="23"/>
    </row>
    <row r="602" spans="1:5" x14ac:dyDescent="0.2">
      <c r="A602" s="23"/>
      <c r="B602" s="78"/>
      <c r="C602" s="23"/>
      <c r="D602" s="23"/>
      <c r="E602" s="23"/>
    </row>
    <row r="603" spans="1:5" x14ac:dyDescent="0.2">
      <c r="A603" s="23"/>
      <c r="B603" s="78"/>
      <c r="C603" s="23"/>
      <c r="D603" s="23"/>
      <c r="E603" s="23"/>
    </row>
    <row r="604" spans="1:5" x14ac:dyDescent="0.2">
      <c r="A604" s="23"/>
      <c r="B604" s="78"/>
      <c r="C604" s="23"/>
      <c r="D604" s="23"/>
      <c r="E604" s="23"/>
    </row>
    <row r="605" spans="1:5" x14ac:dyDescent="0.2">
      <c r="A605" s="23"/>
      <c r="B605" s="78"/>
      <c r="C605" s="23"/>
      <c r="D605" s="23"/>
      <c r="E605" s="23"/>
    </row>
    <row r="606" spans="1:5" x14ac:dyDescent="0.2">
      <c r="A606" s="23"/>
      <c r="B606" s="78"/>
      <c r="C606" s="23"/>
      <c r="D606" s="23"/>
      <c r="E606" s="23"/>
    </row>
    <row r="607" spans="1:5" x14ac:dyDescent="0.2">
      <c r="A607" s="23"/>
      <c r="B607" s="78"/>
      <c r="C607" s="23"/>
      <c r="D607" s="23"/>
      <c r="E607" s="23"/>
    </row>
    <row r="608" spans="1:5" x14ac:dyDescent="0.2">
      <c r="A608" s="23"/>
      <c r="B608" s="78"/>
      <c r="C608" s="23"/>
      <c r="D608" s="23"/>
      <c r="E608" s="23"/>
    </row>
    <row r="609" spans="1:5" x14ac:dyDescent="0.2">
      <c r="A609" s="23"/>
      <c r="B609" s="78"/>
      <c r="C609" s="23"/>
      <c r="D609" s="23"/>
      <c r="E609" s="23"/>
    </row>
    <row r="610" spans="1:5" x14ac:dyDescent="0.2">
      <c r="A610" s="23"/>
      <c r="B610" s="78"/>
      <c r="C610" s="23"/>
      <c r="D610" s="23"/>
      <c r="E610" s="23"/>
    </row>
    <row r="611" spans="1:5" x14ac:dyDescent="0.2">
      <c r="A611" s="23"/>
      <c r="B611" s="78"/>
      <c r="C611" s="23"/>
      <c r="D611" s="23"/>
      <c r="E611" s="23"/>
    </row>
    <row r="612" spans="1:5" x14ac:dyDescent="0.2">
      <c r="A612" s="23"/>
      <c r="B612" s="78"/>
      <c r="C612" s="23"/>
      <c r="D612" s="23"/>
      <c r="E612" s="23"/>
    </row>
    <row r="613" spans="1:5" x14ac:dyDescent="0.2">
      <c r="A613" s="23"/>
      <c r="B613" s="78"/>
      <c r="C613" s="23"/>
      <c r="D613" s="23"/>
      <c r="E613" s="23"/>
    </row>
    <row r="614" spans="1:5" x14ac:dyDescent="0.2">
      <c r="A614" s="23"/>
      <c r="B614" s="78"/>
      <c r="C614" s="23"/>
      <c r="D614" s="23"/>
      <c r="E614" s="23"/>
    </row>
    <row r="615" spans="1:5" x14ac:dyDescent="0.2">
      <c r="A615" s="23"/>
      <c r="B615" s="78"/>
      <c r="C615" s="23"/>
      <c r="D615" s="23"/>
      <c r="E615" s="23"/>
    </row>
    <row r="616" spans="1:5" x14ac:dyDescent="0.2">
      <c r="A616" s="23"/>
      <c r="B616" s="78"/>
      <c r="C616" s="23"/>
      <c r="D616" s="23"/>
      <c r="E616" s="23"/>
    </row>
    <row r="617" spans="1:5" x14ac:dyDescent="0.2">
      <c r="A617" s="23"/>
      <c r="B617" s="78"/>
      <c r="C617" s="23"/>
      <c r="D617" s="23"/>
      <c r="E617" s="23"/>
    </row>
    <row r="618" spans="1:5" x14ac:dyDescent="0.2">
      <c r="A618" s="23"/>
      <c r="B618" s="78"/>
      <c r="C618" s="23"/>
      <c r="D618" s="23"/>
      <c r="E618" s="23"/>
    </row>
    <row r="619" spans="1:5" x14ac:dyDescent="0.2">
      <c r="A619" s="23"/>
      <c r="B619" s="78"/>
      <c r="C619" s="23"/>
      <c r="D619" s="23"/>
      <c r="E619" s="23"/>
    </row>
    <row r="620" spans="1:5" x14ac:dyDescent="0.2">
      <c r="A620" s="23"/>
      <c r="B620" s="78"/>
      <c r="C620" s="23"/>
      <c r="D620" s="23"/>
      <c r="E620" s="23"/>
    </row>
    <row r="621" spans="1:5" x14ac:dyDescent="0.2">
      <c r="A621" s="23"/>
      <c r="B621" s="78"/>
      <c r="C621" s="23"/>
      <c r="D621" s="23"/>
      <c r="E621" s="23"/>
    </row>
    <row r="622" spans="1:5" x14ac:dyDescent="0.2">
      <c r="A622" s="23"/>
      <c r="B622" s="78"/>
      <c r="C622" s="23"/>
      <c r="D622" s="23"/>
      <c r="E622" s="23"/>
    </row>
    <row r="623" spans="1:5" x14ac:dyDescent="0.2">
      <c r="A623" s="23"/>
      <c r="B623" s="78"/>
      <c r="C623" s="23"/>
      <c r="D623" s="23"/>
      <c r="E623" s="23"/>
    </row>
    <row r="624" spans="1:5" x14ac:dyDescent="0.2">
      <c r="A624" s="23"/>
      <c r="B624" s="78"/>
      <c r="C624" s="23"/>
      <c r="D624" s="23"/>
      <c r="E624" s="23"/>
    </row>
    <row r="625" spans="1:5" x14ac:dyDescent="0.2">
      <c r="A625" s="23"/>
      <c r="B625" s="78"/>
      <c r="C625" s="23"/>
      <c r="D625" s="23"/>
      <c r="E625" s="23"/>
    </row>
    <row r="626" spans="1:5" x14ac:dyDescent="0.2">
      <c r="A626" s="23"/>
      <c r="B626" s="78"/>
      <c r="C626" s="23"/>
      <c r="D626" s="23"/>
      <c r="E626" s="23"/>
    </row>
    <row r="627" spans="1:5" x14ac:dyDescent="0.2">
      <c r="A627" s="23"/>
      <c r="B627" s="78"/>
      <c r="C627" s="23"/>
      <c r="D627" s="23"/>
      <c r="E627" s="23"/>
    </row>
    <row r="628" spans="1:5" x14ac:dyDescent="0.2">
      <c r="A628" s="23"/>
      <c r="B628" s="78"/>
      <c r="C628" s="23"/>
      <c r="D628" s="23"/>
      <c r="E628" s="23"/>
    </row>
    <row r="629" spans="1:5" x14ac:dyDescent="0.2">
      <c r="A629" s="23"/>
      <c r="B629" s="78"/>
      <c r="C629" s="23"/>
      <c r="D629" s="23"/>
      <c r="E629" s="23"/>
    </row>
    <row r="630" spans="1:5" x14ac:dyDescent="0.2">
      <c r="A630" s="23"/>
      <c r="B630" s="78"/>
      <c r="C630" s="23"/>
      <c r="D630" s="23"/>
      <c r="E630" s="23"/>
    </row>
    <row r="631" spans="1:5" x14ac:dyDescent="0.2">
      <c r="A631" s="23"/>
      <c r="B631" s="78"/>
      <c r="C631" s="23"/>
      <c r="D631" s="23"/>
      <c r="E631" s="23"/>
    </row>
    <row r="632" spans="1:5" x14ac:dyDescent="0.2">
      <c r="A632" s="23"/>
      <c r="B632" s="78"/>
      <c r="C632" s="23"/>
      <c r="D632" s="23"/>
      <c r="E632" s="23"/>
    </row>
    <row r="633" spans="1:5" x14ac:dyDescent="0.2">
      <c r="A633" s="23"/>
      <c r="B633" s="78"/>
      <c r="C633" s="23"/>
      <c r="D633" s="23"/>
      <c r="E633" s="23"/>
    </row>
    <row r="634" spans="1:5" x14ac:dyDescent="0.2">
      <c r="A634" s="23"/>
      <c r="B634" s="78"/>
      <c r="C634" s="23"/>
      <c r="D634" s="23"/>
      <c r="E634" s="23"/>
    </row>
    <row r="635" spans="1:5" x14ac:dyDescent="0.2">
      <c r="A635" s="23"/>
      <c r="B635" s="78"/>
      <c r="C635" s="23"/>
      <c r="D635" s="23"/>
      <c r="E635" s="23"/>
    </row>
    <row r="636" spans="1:5" x14ac:dyDescent="0.2">
      <c r="A636" s="23"/>
      <c r="B636" s="78"/>
      <c r="C636" s="23"/>
      <c r="D636" s="23"/>
      <c r="E636" s="23"/>
    </row>
    <row r="637" spans="1:5" x14ac:dyDescent="0.2">
      <c r="A637" s="23"/>
      <c r="B637" s="78"/>
      <c r="C637" s="23"/>
      <c r="D637" s="23"/>
      <c r="E637" s="23"/>
    </row>
    <row r="638" spans="1:5" x14ac:dyDescent="0.2">
      <c r="A638" s="23"/>
      <c r="B638" s="78"/>
      <c r="C638" s="23"/>
      <c r="D638" s="23"/>
      <c r="E638" s="23"/>
    </row>
    <row r="639" spans="1:5" x14ac:dyDescent="0.2">
      <c r="A639" s="23"/>
      <c r="B639" s="78"/>
      <c r="C639" s="23"/>
      <c r="D639" s="23"/>
      <c r="E639" s="23"/>
    </row>
    <row r="640" spans="1:5" x14ac:dyDescent="0.2">
      <c r="A640" s="23"/>
      <c r="B640" s="78"/>
      <c r="C640" s="23"/>
      <c r="D640" s="23"/>
      <c r="E640" s="23"/>
    </row>
    <row r="641" spans="1:5" x14ac:dyDescent="0.2">
      <c r="A641" s="23"/>
      <c r="B641" s="78"/>
      <c r="C641" s="23"/>
      <c r="D641" s="23"/>
      <c r="E641" s="23"/>
    </row>
    <row r="642" spans="1:5" x14ac:dyDescent="0.2">
      <c r="A642" s="23"/>
      <c r="B642" s="78"/>
      <c r="C642" s="23"/>
      <c r="D642" s="23"/>
      <c r="E642" s="23"/>
    </row>
    <row r="643" spans="1:5" x14ac:dyDescent="0.2">
      <c r="A643" s="23"/>
      <c r="B643" s="78"/>
      <c r="C643" s="23"/>
      <c r="D643" s="23"/>
      <c r="E643" s="23"/>
    </row>
    <row r="644" spans="1:5" x14ac:dyDescent="0.2">
      <c r="A644" s="23"/>
      <c r="B644" s="78"/>
      <c r="C644" s="23"/>
      <c r="D644" s="23"/>
      <c r="E644" s="23"/>
    </row>
    <row r="645" spans="1:5" x14ac:dyDescent="0.2">
      <c r="A645" s="23"/>
      <c r="B645" s="78"/>
      <c r="C645" s="23"/>
      <c r="D645" s="23"/>
      <c r="E645" s="23"/>
    </row>
    <row r="646" spans="1:5" x14ac:dyDescent="0.2">
      <c r="A646" s="23"/>
      <c r="B646" s="78"/>
      <c r="C646" s="23"/>
      <c r="D646" s="23"/>
      <c r="E646" s="23"/>
    </row>
    <row r="647" spans="1:5" x14ac:dyDescent="0.2">
      <c r="A647" s="23"/>
      <c r="B647" s="78"/>
      <c r="C647" s="23"/>
      <c r="D647" s="23"/>
      <c r="E647" s="23"/>
    </row>
    <row r="648" spans="1:5" x14ac:dyDescent="0.2">
      <c r="A648" s="23"/>
      <c r="B648" s="78"/>
      <c r="C648" s="23"/>
      <c r="D648" s="23"/>
      <c r="E648" s="23"/>
    </row>
    <row r="649" spans="1:5" x14ac:dyDescent="0.2">
      <c r="A649" s="23"/>
      <c r="B649" s="78"/>
      <c r="C649" s="23"/>
      <c r="D649" s="23"/>
      <c r="E649" s="23"/>
    </row>
    <row r="650" spans="1:5" x14ac:dyDescent="0.2">
      <c r="A650" s="23"/>
      <c r="B650" s="78"/>
      <c r="C650" s="23"/>
      <c r="D650" s="23"/>
      <c r="E650" s="23"/>
    </row>
    <row r="651" spans="1:5" x14ac:dyDescent="0.2">
      <c r="A651" s="23"/>
      <c r="B651" s="78"/>
      <c r="C651" s="23"/>
      <c r="D651" s="23"/>
      <c r="E651" s="23"/>
    </row>
    <row r="652" spans="1:5" x14ac:dyDescent="0.2">
      <c r="A652" s="23"/>
      <c r="B652" s="78"/>
      <c r="C652" s="23"/>
      <c r="D652" s="23"/>
      <c r="E652" s="23"/>
    </row>
    <row r="653" spans="1:5" x14ac:dyDescent="0.2">
      <c r="A653" s="23"/>
      <c r="B653" s="78"/>
      <c r="C653" s="23"/>
      <c r="D653" s="23"/>
      <c r="E653" s="23"/>
    </row>
    <row r="654" spans="1:5" x14ac:dyDescent="0.2">
      <c r="A654" s="23"/>
      <c r="B654" s="78"/>
      <c r="C654" s="23"/>
      <c r="D654" s="23"/>
      <c r="E654" s="23"/>
    </row>
    <row r="655" spans="1:5" x14ac:dyDescent="0.2">
      <c r="A655" s="23"/>
      <c r="B655" s="78"/>
      <c r="C655" s="23"/>
      <c r="D655" s="23"/>
      <c r="E655" s="23"/>
    </row>
    <row r="656" spans="1:5" x14ac:dyDescent="0.2">
      <c r="A656" s="23"/>
      <c r="B656" s="78"/>
      <c r="C656" s="23"/>
      <c r="D656" s="23"/>
      <c r="E656" s="23"/>
    </row>
    <row r="657" spans="1:5" x14ac:dyDescent="0.2">
      <c r="A657" s="23"/>
      <c r="B657" s="78"/>
      <c r="C657" s="23"/>
      <c r="D657" s="23"/>
      <c r="E657" s="23"/>
    </row>
    <row r="658" spans="1:5" x14ac:dyDescent="0.2">
      <c r="A658" s="23"/>
      <c r="B658" s="78"/>
      <c r="C658" s="23"/>
      <c r="D658" s="23"/>
      <c r="E658" s="23"/>
    </row>
    <row r="659" spans="1:5" x14ac:dyDescent="0.2">
      <c r="A659" s="23"/>
      <c r="B659" s="78"/>
      <c r="C659" s="23"/>
      <c r="D659" s="23"/>
      <c r="E659" s="23"/>
    </row>
    <row r="660" spans="1:5" x14ac:dyDescent="0.2">
      <c r="A660" s="23"/>
      <c r="B660" s="78"/>
      <c r="C660" s="23"/>
      <c r="D660" s="23"/>
      <c r="E660" s="23"/>
    </row>
    <row r="661" spans="1:5" x14ac:dyDescent="0.2">
      <c r="A661" s="23"/>
      <c r="B661" s="78"/>
      <c r="C661" s="23"/>
      <c r="D661" s="23"/>
      <c r="E661" s="23"/>
    </row>
    <row r="662" spans="1:5" x14ac:dyDescent="0.2">
      <c r="A662" s="23"/>
      <c r="B662" s="78"/>
      <c r="C662" s="23"/>
      <c r="D662" s="23"/>
      <c r="E662" s="23"/>
    </row>
    <row r="663" spans="1:5" x14ac:dyDescent="0.2">
      <c r="A663" s="23"/>
      <c r="B663" s="78"/>
      <c r="C663" s="23"/>
      <c r="D663" s="23"/>
      <c r="E663" s="23"/>
    </row>
    <row r="664" spans="1:5" x14ac:dyDescent="0.2">
      <c r="A664" s="23"/>
      <c r="B664" s="78"/>
      <c r="C664" s="23"/>
      <c r="D664" s="23"/>
      <c r="E664" s="23"/>
    </row>
    <row r="665" spans="1:5" x14ac:dyDescent="0.2">
      <c r="A665" s="23"/>
      <c r="B665" s="78"/>
      <c r="C665" s="23"/>
      <c r="D665" s="23"/>
      <c r="E665" s="23"/>
    </row>
    <row r="666" spans="1:5" x14ac:dyDescent="0.2">
      <c r="A666" s="23"/>
      <c r="B666" s="78"/>
      <c r="C666" s="23"/>
      <c r="D666" s="23"/>
      <c r="E666" s="23"/>
    </row>
    <row r="667" spans="1:5" x14ac:dyDescent="0.2">
      <c r="A667" s="23"/>
      <c r="B667" s="78"/>
      <c r="C667" s="23"/>
      <c r="D667" s="23"/>
      <c r="E667" s="23"/>
    </row>
    <row r="668" spans="1:5" x14ac:dyDescent="0.2">
      <c r="A668" s="23"/>
      <c r="B668" s="78"/>
      <c r="C668" s="23"/>
      <c r="D668" s="23"/>
      <c r="E668" s="23"/>
    </row>
    <row r="669" spans="1:5" x14ac:dyDescent="0.2">
      <c r="A669" s="23"/>
      <c r="B669" s="78"/>
      <c r="C669" s="23"/>
      <c r="D669" s="23"/>
      <c r="E669" s="23"/>
    </row>
    <row r="670" spans="1:5" x14ac:dyDescent="0.2">
      <c r="A670" s="23"/>
      <c r="B670" s="78"/>
      <c r="C670" s="23"/>
      <c r="D670" s="23"/>
      <c r="E670" s="23"/>
    </row>
    <row r="671" spans="1:5" x14ac:dyDescent="0.2">
      <c r="A671" s="23"/>
      <c r="B671" s="78"/>
      <c r="C671" s="23"/>
      <c r="D671" s="23"/>
      <c r="E671" s="23"/>
    </row>
    <row r="672" spans="1:5" x14ac:dyDescent="0.2">
      <c r="A672" s="23"/>
      <c r="B672" s="78"/>
      <c r="C672" s="23"/>
      <c r="D672" s="23"/>
      <c r="E672" s="23"/>
    </row>
    <row r="673" spans="1:5" x14ac:dyDescent="0.2">
      <c r="A673" s="23"/>
      <c r="B673" s="78"/>
      <c r="C673" s="23"/>
      <c r="D673" s="23"/>
      <c r="E673" s="23"/>
    </row>
    <row r="674" spans="1:5" x14ac:dyDescent="0.2">
      <c r="A674" s="23"/>
      <c r="B674" s="78"/>
      <c r="C674" s="23"/>
      <c r="D674" s="23"/>
      <c r="E674" s="23"/>
    </row>
    <row r="675" spans="1:5" x14ac:dyDescent="0.2">
      <c r="A675" s="23"/>
      <c r="B675" s="78"/>
      <c r="C675" s="23"/>
      <c r="D675" s="23"/>
      <c r="E675" s="23"/>
    </row>
    <row r="676" spans="1:5" x14ac:dyDescent="0.2">
      <c r="A676" s="23"/>
      <c r="B676" s="78"/>
      <c r="C676" s="23"/>
      <c r="D676" s="23"/>
      <c r="E676" s="23"/>
    </row>
    <row r="677" spans="1:5" x14ac:dyDescent="0.2">
      <c r="A677" s="23"/>
      <c r="B677" s="78"/>
      <c r="C677" s="23"/>
      <c r="D677" s="23"/>
      <c r="E677" s="23"/>
    </row>
    <row r="678" spans="1:5" x14ac:dyDescent="0.2">
      <c r="A678" s="23"/>
      <c r="B678" s="78"/>
      <c r="C678" s="23"/>
      <c r="D678" s="23"/>
      <c r="E678" s="23"/>
    </row>
    <row r="679" spans="1:5" x14ac:dyDescent="0.2">
      <c r="A679" s="23"/>
      <c r="B679" s="78"/>
      <c r="C679" s="23"/>
      <c r="D679" s="23"/>
      <c r="E679" s="23"/>
    </row>
    <row r="680" spans="1:5" x14ac:dyDescent="0.2">
      <c r="A680" s="23"/>
      <c r="B680" s="78"/>
      <c r="C680" s="23"/>
      <c r="D680" s="23"/>
      <c r="E680" s="23"/>
    </row>
    <row r="681" spans="1:5" x14ac:dyDescent="0.2">
      <c r="A681" s="23"/>
      <c r="B681" s="78"/>
      <c r="C681" s="23"/>
      <c r="D681" s="23"/>
      <c r="E681" s="23"/>
    </row>
    <row r="682" spans="1:5" x14ac:dyDescent="0.2">
      <c r="A682" s="23"/>
      <c r="B682" s="78"/>
      <c r="C682" s="23"/>
      <c r="D682" s="23"/>
      <c r="E682" s="23"/>
    </row>
    <row r="683" spans="1:5" x14ac:dyDescent="0.2">
      <c r="A683" s="23"/>
      <c r="B683" s="78"/>
      <c r="C683" s="23"/>
      <c r="D683" s="23"/>
      <c r="E683" s="23"/>
    </row>
    <row r="684" spans="1:5" x14ac:dyDescent="0.2">
      <c r="A684" s="23"/>
      <c r="B684" s="78"/>
      <c r="C684" s="23"/>
      <c r="D684" s="23"/>
      <c r="E684" s="23"/>
    </row>
    <row r="685" spans="1:5" x14ac:dyDescent="0.2">
      <c r="A685" s="23"/>
      <c r="B685" s="78"/>
      <c r="C685" s="23"/>
      <c r="D685" s="23"/>
      <c r="E685" s="23"/>
    </row>
    <row r="686" spans="1:5" x14ac:dyDescent="0.2">
      <c r="A686" s="23"/>
      <c r="B686" s="78"/>
      <c r="C686" s="23"/>
      <c r="D686" s="23"/>
      <c r="E686" s="23"/>
    </row>
    <row r="687" spans="1:5" x14ac:dyDescent="0.2">
      <c r="A687" s="23"/>
      <c r="B687" s="78"/>
      <c r="C687" s="23"/>
      <c r="D687" s="23"/>
      <c r="E687" s="23"/>
    </row>
    <row r="688" spans="1:5" x14ac:dyDescent="0.2">
      <c r="A688" s="23"/>
      <c r="B688" s="78"/>
      <c r="C688" s="23"/>
      <c r="D688" s="23"/>
      <c r="E688" s="23"/>
    </row>
    <row r="689" spans="1:5" x14ac:dyDescent="0.2">
      <c r="A689" s="23"/>
      <c r="B689" s="78"/>
      <c r="C689" s="23"/>
      <c r="D689" s="23"/>
      <c r="E689" s="23"/>
    </row>
    <row r="690" spans="1:5" x14ac:dyDescent="0.2">
      <c r="A690" s="23"/>
      <c r="B690" s="78"/>
      <c r="C690" s="23"/>
      <c r="D690" s="23"/>
      <c r="E690" s="23"/>
    </row>
    <row r="691" spans="1:5" x14ac:dyDescent="0.2">
      <c r="A691" s="23"/>
      <c r="B691" s="78"/>
      <c r="C691" s="23"/>
      <c r="D691" s="23"/>
      <c r="E691" s="23"/>
    </row>
    <row r="692" spans="1:5" x14ac:dyDescent="0.2">
      <c r="A692" s="23"/>
      <c r="B692" s="78"/>
      <c r="C692" s="23"/>
      <c r="D692" s="23"/>
      <c r="E692" s="23"/>
    </row>
    <row r="693" spans="1:5" x14ac:dyDescent="0.2">
      <c r="A693" s="23"/>
      <c r="B693" s="78"/>
      <c r="C693" s="23"/>
      <c r="D693" s="23"/>
      <c r="E693" s="23"/>
    </row>
    <row r="694" spans="1:5" x14ac:dyDescent="0.2">
      <c r="A694" s="23"/>
      <c r="B694" s="78"/>
      <c r="C694" s="23"/>
      <c r="D694" s="23"/>
      <c r="E694" s="23"/>
    </row>
    <row r="695" spans="1:5" x14ac:dyDescent="0.2">
      <c r="A695" s="23"/>
      <c r="B695" s="78"/>
      <c r="C695" s="23"/>
      <c r="D695" s="23"/>
      <c r="E695" s="23"/>
    </row>
    <row r="696" spans="1:5" x14ac:dyDescent="0.2">
      <c r="A696" s="23"/>
      <c r="B696" s="78"/>
      <c r="C696" s="23"/>
      <c r="D696" s="23"/>
      <c r="E696" s="23"/>
    </row>
    <row r="697" spans="1:5" x14ac:dyDescent="0.2">
      <c r="A697" s="23"/>
      <c r="B697" s="78"/>
      <c r="C697" s="23"/>
      <c r="D697" s="23"/>
      <c r="E697" s="23"/>
    </row>
    <row r="698" spans="1:5" x14ac:dyDescent="0.2">
      <c r="A698" s="23"/>
      <c r="B698" s="78"/>
      <c r="C698" s="23"/>
      <c r="D698" s="23"/>
      <c r="E698" s="23"/>
    </row>
    <row r="699" spans="1:5" x14ac:dyDescent="0.2">
      <c r="A699" s="23"/>
      <c r="B699" s="78"/>
      <c r="C699" s="23"/>
      <c r="D699" s="23"/>
      <c r="E699" s="23"/>
    </row>
    <row r="700" spans="1:5" x14ac:dyDescent="0.2">
      <c r="A700" s="23"/>
      <c r="B700" s="78"/>
      <c r="C700" s="23"/>
      <c r="D700" s="23"/>
      <c r="E700" s="23"/>
    </row>
    <row r="701" spans="1:5" x14ac:dyDescent="0.2">
      <c r="A701" s="23"/>
      <c r="B701" s="78"/>
      <c r="C701" s="23"/>
      <c r="D701" s="23"/>
      <c r="E701" s="23"/>
    </row>
    <row r="702" spans="1:5" x14ac:dyDescent="0.2">
      <c r="A702" s="23"/>
      <c r="B702" s="78"/>
      <c r="C702" s="23"/>
      <c r="D702" s="23"/>
      <c r="E702" s="23"/>
    </row>
    <row r="703" spans="1:5" x14ac:dyDescent="0.2">
      <c r="A703" s="23"/>
      <c r="B703" s="78"/>
      <c r="C703" s="23"/>
      <c r="D703" s="23"/>
      <c r="E703" s="23"/>
    </row>
    <row r="704" spans="1:5" x14ac:dyDescent="0.2">
      <c r="A704" s="23"/>
      <c r="B704" s="78"/>
      <c r="C704" s="23"/>
      <c r="D704" s="23"/>
      <c r="E704" s="23"/>
    </row>
    <row r="705" spans="1:5" x14ac:dyDescent="0.2">
      <c r="A705" s="23"/>
      <c r="B705" s="78"/>
      <c r="C705" s="23"/>
      <c r="D705" s="23"/>
      <c r="E705" s="23"/>
    </row>
    <row r="706" spans="1:5" x14ac:dyDescent="0.2">
      <c r="A706" s="23"/>
      <c r="B706" s="78"/>
      <c r="C706" s="23"/>
      <c r="D706" s="23"/>
      <c r="E706" s="23"/>
    </row>
    <row r="707" spans="1:5" x14ac:dyDescent="0.2">
      <c r="A707" s="23"/>
      <c r="B707" s="78"/>
      <c r="C707" s="23"/>
      <c r="D707" s="23"/>
      <c r="E707" s="23"/>
    </row>
    <row r="708" spans="1:5" x14ac:dyDescent="0.2">
      <c r="A708" s="23"/>
      <c r="B708" s="78"/>
      <c r="C708" s="23"/>
      <c r="D708" s="23"/>
      <c r="E708" s="23"/>
    </row>
    <row r="709" spans="1:5" x14ac:dyDescent="0.2">
      <c r="A709" s="23"/>
      <c r="B709" s="78"/>
      <c r="C709" s="23"/>
      <c r="D709" s="23"/>
      <c r="E709" s="23"/>
    </row>
    <row r="710" spans="1:5" x14ac:dyDescent="0.2">
      <c r="A710" s="23"/>
      <c r="B710" s="78"/>
      <c r="C710" s="23"/>
      <c r="D710" s="23"/>
      <c r="E710" s="23"/>
    </row>
    <row r="711" spans="1:5" x14ac:dyDescent="0.2">
      <c r="A711" s="23"/>
      <c r="B711" s="78"/>
      <c r="C711" s="23"/>
      <c r="D711" s="23"/>
      <c r="E711" s="23"/>
    </row>
    <row r="712" spans="1:5" x14ac:dyDescent="0.2">
      <c r="A712" s="23"/>
      <c r="B712" s="78"/>
      <c r="C712" s="23"/>
      <c r="D712" s="23"/>
      <c r="E712" s="23"/>
    </row>
    <row r="713" spans="1:5" x14ac:dyDescent="0.2">
      <c r="A713" s="23"/>
      <c r="B713" s="78"/>
      <c r="C713" s="23"/>
      <c r="D713" s="23"/>
      <c r="E713" s="23"/>
    </row>
    <row r="714" spans="1:5" x14ac:dyDescent="0.2">
      <c r="A714" s="23"/>
      <c r="B714" s="78"/>
      <c r="C714" s="23"/>
      <c r="D714" s="23"/>
      <c r="E714" s="23"/>
    </row>
    <row r="715" spans="1:5" x14ac:dyDescent="0.2">
      <c r="A715" s="23"/>
      <c r="B715" s="78"/>
      <c r="C715" s="23"/>
      <c r="D715" s="23"/>
      <c r="E715" s="23"/>
    </row>
    <row r="716" spans="1:5" x14ac:dyDescent="0.2">
      <c r="A716" s="23"/>
      <c r="B716" s="78"/>
      <c r="C716" s="23"/>
      <c r="D716" s="23"/>
      <c r="E716" s="23"/>
    </row>
    <row r="717" spans="1:5" x14ac:dyDescent="0.2">
      <c r="A717" s="23"/>
      <c r="B717" s="78"/>
      <c r="C717" s="23"/>
      <c r="D717" s="23"/>
      <c r="E717" s="23"/>
    </row>
    <row r="718" spans="1:5" x14ac:dyDescent="0.2">
      <c r="A718" s="23"/>
      <c r="B718" s="78"/>
      <c r="C718" s="23"/>
      <c r="D718" s="23"/>
      <c r="E718" s="23"/>
    </row>
    <row r="719" spans="1:5" x14ac:dyDescent="0.2">
      <c r="A719" s="23"/>
      <c r="B719" s="78"/>
      <c r="C719" s="23"/>
      <c r="D719" s="23"/>
      <c r="E719" s="23"/>
    </row>
    <row r="720" spans="1:5" x14ac:dyDescent="0.2">
      <c r="A720" s="23"/>
      <c r="B720" s="78"/>
      <c r="C720" s="23"/>
      <c r="D720" s="23"/>
      <c r="E720" s="23"/>
    </row>
    <row r="721" spans="1:5" x14ac:dyDescent="0.2">
      <c r="A721" s="23"/>
      <c r="B721" s="78"/>
      <c r="C721" s="23"/>
      <c r="D721" s="23"/>
      <c r="E721" s="23"/>
    </row>
    <row r="722" spans="1:5" x14ac:dyDescent="0.2">
      <c r="A722" s="23"/>
      <c r="B722" s="78"/>
      <c r="C722" s="23"/>
      <c r="D722" s="23"/>
      <c r="E722" s="23"/>
    </row>
    <row r="723" spans="1:5" x14ac:dyDescent="0.2">
      <c r="A723" s="23"/>
      <c r="B723" s="78"/>
      <c r="C723" s="23"/>
      <c r="D723" s="23"/>
      <c r="E723" s="23"/>
    </row>
    <row r="724" spans="1:5" x14ac:dyDescent="0.2">
      <c r="A724" s="23"/>
      <c r="B724" s="78"/>
      <c r="C724" s="23"/>
      <c r="D724" s="23"/>
      <c r="E724" s="23"/>
    </row>
    <row r="725" spans="1:5" x14ac:dyDescent="0.2">
      <c r="A725" s="23"/>
      <c r="B725" s="78"/>
      <c r="C725" s="23"/>
      <c r="D725" s="23"/>
      <c r="E725" s="23"/>
    </row>
    <row r="726" spans="1:5" x14ac:dyDescent="0.2">
      <c r="A726" s="23"/>
      <c r="B726" s="78"/>
      <c r="C726" s="23"/>
      <c r="D726" s="23"/>
      <c r="E726" s="23"/>
    </row>
    <row r="727" spans="1:5" x14ac:dyDescent="0.2">
      <c r="A727" s="23"/>
      <c r="B727" s="78"/>
      <c r="C727" s="23"/>
      <c r="D727" s="23"/>
      <c r="E727" s="23"/>
    </row>
    <row r="728" spans="1:5" x14ac:dyDescent="0.2">
      <c r="A728" s="23"/>
      <c r="B728" s="78"/>
      <c r="C728" s="23"/>
      <c r="D728" s="23"/>
      <c r="E728" s="23"/>
    </row>
    <row r="729" spans="1:5" x14ac:dyDescent="0.2">
      <c r="A729" s="23"/>
      <c r="B729" s="78"/>
      <c r="C729" s="23"/>
      <c r="D729" s="23"/>
      <c r="E729" s="23"/>
    </row>
    <row r="730" spans="1:5" x14ac:dyDescent="0.2">
      <c r="A730" s="23"/>
      <c r="B730" s="78"/>
      <c r="C730" s="23"/>
      <c r="D730" s="23"/>
      <c r="E730" s="23"/>
    </row>
    <row r="731" spans="1:5" x14ac:dyDescent="0.2">
      <c r="A731" s="23"/>
      <c r="B731" s="78"/>
      <c r="C731" s="23"/>
      <c r="D731" s="23"/>
      <c r="E731" s="23"/>
    </row>
    <row r="732" spans="1:5" x14ac:dyDescent="0.2">
      <c r="A732" s="23"/>
      <c r="B732" s="78"/>
      <c r="C732" s="23"/>
      <c r="D732" s="23"/>
      <c r="E732" s="23"/>
    </row>
    <row r="733" spans="1:5" x14ac:dyDescent="0.2">
      <c r="A733" s="23"/>
      <c r="B733" s="78"/>
      <c r="C733" s="23"/>
      <c r="D733" s="23"/>
      <c r="E733" s="23"/>
    </row>
    <row r="734" spans="1:5" x14ac:dyDescent="0.2">
      <c r="A734" s="23"/>
      <c r="B734" s="78"/>
      <c r="C734" s="23"/>
      <c r="D734" s="23"/>
      <c r="E734" s="23"/>
    </row>
    <row r="735" spans="1:5" x14ac:dyDescent="0.2">
      <c r="A735" s="23"/>
      <c r="B735" s="78"/>
      <c r="C735" s="23"/>
      <c r="D735" s="23"/>
      <c r="E735" s="23"/>
    </row>
    <row r="736" spans="1:5" x14ac:dyDescent="0.2">
      <c r="A736" s="23"/>
      <c r="B736" s="78"/>
      <c r="C736" s="23"/>
      <c r="D736" s="23"/>
      <c r="E736" s="23"/>
    </row>
    <row r="737" spans="1:5" x14ac:dyDescent="0.2">
      <c r="A737" s="23"/>
      <c r="B737" s="78"/>
      <c r="C737" s="23"/>
      <c r="D737" s="23"/>
      <c r="E737" s="23"/>
    </row>
    <row r="738" spans="1:5" x14ac:dyDescent="0.2">
      <c r="A738" s="23"/>
      <c r="B738" s="78"/>
      <c r="C738" s="23"/>
      <c r="D738" s="23"/>
      <c r="E738" s="23"/>
    </row>
    <row r="739" spans="1:5" x14ac:dyDescent="0.2">
      <c r="A739" s="23"/>
      <c r="B739" s="78"/>
      <c r="C739" s="23"/>
      <c r="D739" s="23"/>
      <c r="E739" s="23"/>
    </row>
    <row r="740" spans="1:5" x14ac:dyDescent="0.2">
      <c r="A740" s="23"/>
      <c r="B740" s="78"/>
      <c r="C740" s="23"/>
      <c r="D740" s="23"/>
      <c r="E740" s="23"/>
    </row>
    <row r="741" spans="1:5" x14ac:dyDescent="0.2">
      <c r="A741" s="23"/>
      <c r="B741" s="78"/>
      <c r="C741" s="23"/>
      <c r="D741" s="23"/>
      <c r="E741" s="23"/>
    </row>
    <row r="742" spans="1:5" x14ac:dyDescent="0.2">
      <c r="A742" s="23"/>
      <c r="B742" s="78"/>
      <c r="C742" s="23"/>
      <c r="D742" s="23"/>
      <c r="E742" s="23"/>
    </row>
    <row r="743" spans="1:5" x14ac:dyDescent="0.2">
      <c r="A743" s="23"/>
      <c r="B743" s="78"/>
      <c r="C743" s="23"/>
      <c r="D743" s="23"/>
      <c r="E743" s="23"/>
    </row>
    <row r="744" spans="1:5" x14ac:dyDescent="0.2">
      <c r="A744" s="23"/>
      <c r="B744" s="78"/>
      <c r="C744" s="23"/>
      <c r="D744" s="23"/>
      <c r="E744" s="23"/>
    </row>
    <row r="745" spans="1:5" x14ac:dyDescent="0.2">
      <c r="A745" s="23"/>
      <c r="B745" s="78"/>
      <c r="C745" s="23"/>
      <c r="D745" s="23"/>
      <c r="E745" s="23"/>
    </row>
    <row r="746" spans="1:5" x14ac:dyDescent="0.2">
      <c r="A746" s="23"/>
      <c r="B746" s="78"/>
      <c r="C746" s="23"/>
      <c r="D746" s="23"/>
      <c r="E746" s="23"/>
    </row>
    <row r="747" spans="1:5" x14ac:dyDescent="0.2">
      <c r="A747" s="23"/>
      <c r="B747" s="78"/>
      <c r="C747" s="23"/>
      <c r="D747" s="23"/>
      <c r="E747" s="23"/>
    </row>
    <row r="748" spans="1:5" x14ac:dyDescent="0.2">
      <c r="A748" s="23"/>
      <c r="B748" s="78"/>
      <c r="C748" s="23"/>
      <c r="D748" s="23"/>
      <c r="E748" s="23"/>
    </row>
    <row r="749" spans="1:5" x14ac:dyDescent="0.2">
      <c r="A749" s="23"/>
      <c r="B749" s="78"/>
      <c r="C749" s="23"/>
      <c r="D749" s="23"/>
      <c r="E749" s="23"/>
    </row>
    <row r="750" spans="1:5" x14ac:dyDescent="0.2">
      <c r="A750" s="23"/>
      <c r="B750" s="78"/>
      <c r="C750" s="23"/>
      <c r="D750" s="23"/>
      <c r="E750" s="23"/>
    </row>
    <row r="751" spans="1:5" x14ac:dyDescent="0.2">
      <c r="A751" s="23"/>
      <c r="B751" s="78"/>
      <c r="C751" s="23"/>
      <c r="D751" s="23"/>
      <c r="E751" s="23"/>
    </row>
    <row r="752" spans="1:5" x14ac:dyDescent="0.2">
      <c r="A752" s="23"/>
      <c r="B752" s="78"/>
      <c r="C752" s="23"/>
      <c r="D752" s="23"/>
      <c r="E752" s="23"/>
    </row>
    <row r="753" spans="1:5" x14ac:dyDescent="0.2">
      <c r="A753" s="23"/>
      <c r="B753" s="78"/>
      <c r="C753" s="23"/>
      <c r="D753" s="23"/>
      <c r="E753" s="23"/>
    </row>
    <row r="754" spans="1:5" x14ac:dyDescent="0.2">
      <c r="A754" s="23"/>
      <c r="B754" s="78"/>
      <c r="C754" s="23"/>
      <c r="D754" s="23"/>
      <c r="E754" s="23"/>
    </row>
    <row r="755" spans="1:5" x14ac:dyDescent="0.2">
      <c r="A755" s="23"/>
      <c r="B755" s="78"/>
      <c r="C755" s="23"/>
      <c r="D755" s="23"/>
      <c r="E755" s="23"/>
    </row>
    <row r="756" spans="1:5" x14ac:dyDescent="0.2">
      <c r="A756" s="23"/>
      <c r="B756" s="78"/>
      <c r="C756" s="23"/>
      <c r="D756" s="23"/>
      <c r="E756" s="23"/>
    </row>
    <row r="757" spans="1:5" x14ac:dyDescent="0.2">
      <c r="A757" s="23"/>
      <c r="B757" s="78"/>
      <c r="C757" s="23"/>
      <c r="D757" s="23"/>
      <c r="E757" s="23"/>
    </row>
    <row r="758" spans="1:5" x14ac:dyDescent="0.2">
      <c r="A758" s="23"/>
      <c r="B758" s="78"/>
      <c r="C758" s="23"/>
      <c r="D758" s="23"/>
      <c r="E758" s="23"/>
    </row>
    <row r="759" spans="1:5" x14ac:dyDescent="0.2">
      <c r="A759" s="23"/>
      <c r="B759" s="78"/>
      <c r="C759" s="23"/>
      <c r="D759" s="23"/>
      <c r="E759" s="23"/>
    </row>
    <row r="760" spans="1:5" x14ac:dyDescent="0.2">
      <c r="A760" s="23"/>
      <c r="B760" s="78"/>
      <c r="C760" s="23"/>
      <c r="D760" s="23"/>
      <c r="E760" s="23"/>
    </row>
    <row r="761" spans="1:5" x14ac:dyDescent="0.2">
      <c r="A761" s="23"/>
      <c r="B761" s="78"/>
      <c r="C761" s="23"/>
      <c r="D761" s="23"/>
      <c r="E761" s="23"/>
    </row>
    <row r="762" spans="1:5" x14ac:dyDescent="0.2">
      <c r="A762" s="23"/>
      <c r="B762" s="78"/>
      <c r="C762" s="23"/>
      <c r="D762" s="23"/>
      <c r="E762" s="23"/>
    </row>
    <row r="763" spans="1:5" x14ac:dyDescent="0.2">
      <c r="A763" s="23"/>
      <c r="B763" s="78"/>
      <c r="C763" s="23"/>
      <c r="D763" s="23"/>
      <c r="E763" s="23"/>
    </row>
    <row r="764" spans="1:5" x14ac:dyDescent="0.2">
      <c r="A764" s="23"/>
      <c r="B764" s="78"/>
      <c r="C764" s="23"/>
      <c r="D764" s="23"/>
      <c r="E764" s="23"/>
    </row>
    <row r="765" spans="1:5" x14ac:dyDescent="0.2">
      <c r="A765" s="23"/>
      <c r="B765" s="78"/>
      <c r="C765" s="23"/>
      <c r="D765" s="23"/>
      <c r="E765" s="23"/>
    </row>
    <row r="766" spans="1:5" x14ac:dyDescent="0.2">
      <c r="A766" s="23"/>
      <c r="B766" s="78"/>
      <c r="C766" s="23"/>
      <c r="D766" s="23"/>
      <c r="E766" s="23"/>
    </row>
    <row r="767" spans="1:5" x14ac:dyDescent="0.2">
      <c r="A767" s="23"/>
      <c r="B767" s="78"/>
      <c r="C767" s="23"/>
      <c r="D767" s="23"/>
      <c r="E767" s="23"/>
    </row>
    <row r="768" spans="1:5" x14ac:dyDescent="0.2">
      <c r="A768" s="23"/>
      <c r="B768" s="78"/>
      <c r="C768" s="23"/>
      <c r="D768" s="23"/>
      <c r="E768" s="23"/>
    </row>
    <row r="769" spans="1:5" x14ac:dyDescent="0.2">
      <c r="A769" s="23"/>
      <c r="B769" s="78"/>
      <c r="C769" s="23"/>
      <c r="D769" s="23"/>
      <c r="E769" s="23"/>
    </row>
    <row r="770" spans="1:5" x14ac:dyDescent="0.2">
      <c r="A770" s="23"/>
      <c r="B770" s="78"/>
      <c r="C770" s="23"/>
      <c r="D770" s="23"/>
      <c r="E770" s="23"/>
    </row>
    <row r="771" spans="1:5" x14ac:dyDescent="0.2">
      <c r="A771" s="23"/>
      <c r="B771" s="78"/>
      <c r="C771" s="23"/>
      <c r="D771" s="23"/>
      <c r="E771" s="23"/>
    </row>
    <row r="772" spans="1:5" x14ac:dyDescent="0.2">
      <c r="A772" s="23"/>
      <c r="B772" s="78"/>
      <c r="C772" s="23"/>
      <c r="D772" s="23"/>
      <c r="E772" s="23"/>
    </row>
    <row r="773" spans="1:5" x14ac:dyDescent="0.2">
      <c r="A773" s="23"/>
      <c r="B773" s="78"/>
      <c r="C773" s="23"/>
      <c r="D773" s="23"/>
      <c r="E773" s="23"/>
    </row>
    <row r="774" spans="1:5" x14ac:dyDescent="0.2">
      <c r="A774" s="23"/>
      <c r="B774" s="78"/>
      <c r="C774" s="23"/>
      <c r="D774" s="23"/>
      <c r="E774" s="23"/>
    </row>
    <row r="775" spans="1:5" x14ac:dyDescent="0.2">
      <c r="A775" s="23"/>
      <c r="B775" s="78"/>
      <c r="C775" s="23"/>
      <c r="D775" s="23"/>
      <c r="E775" s="23"/>
    </row>
    <row r="776" spans="1:5" x14ac:dyDescent="0.2">
      <c r="A776" s="23"/>
      <c r="B776" s="78"/>
      <c r="C776" s="23"/>
      <c r="D776" s="23"/>
      <c r="E776" s="23"/>
    </row>
    <row r="777" spans="1:5" x14ac:dyDescent="0.2">
      <c r="A777" s="23"/>
      <c r="B777" s="78"/>
      <c r="C777" s="23"/>
      <c r="D777" s="23"/>
      <c r="E777" s="23"/>
    </row>
    <row r="778" spans="1:5" x14ac:dyDescent="0.2">
      <c r="A778" s="23"/>
      <c r="B778" s="78"/>
      <c r="C778" s="23"/>
      <c r="D778" s="23"/>
      <c r="E778" s="23"/>
    </row>
    <row r="779" spans="1:5" x14ac:dyDescent="0.2">
      <c r="A779" s="23"/>
      <c r="B779" s="78"/>
      <c r="C779" s="23"/>
      <c r="D779" s="23"/>
      <c r="E779" s="23"/>
    </row>
    <row r="780" spans="1:5" x14ac:dyDescent="0.2">
      <c r="A780" s="23"/>
      <c r="B780" s="78"/>
      <c r="C780" s="23"/>
      <c r="D780" s="23"/>
      <c r="E780" s="23"/>
    </row>
    <row r="781" spans="1:5" x14ac:dyDescent="0.2">
      <c r="A781" s="23"/>
      <c r="B781" s="78"/>
      <c r="C781" s="23"/>
      <c r="D781" s="23"/>
      <c r="E781" s="23"/>
    </row>
    <row r="782" spans="1:5" x14ac:dyDescent="0.2">
      <c r="A782" s="23"/>
      <c r="B782" s="78"/>
      <c r="C782" s="23"/>
      <c r="D782" s="23"/>
      <c r="E782" s="23"/>
    </row>
    <row r="783" spans="1:5" x14ac:dyDescent="0.2">
      <c r="A783" s="23"/>
      <c r="B783" s="78"/>
      <c r="C783" s="23"/>
      <c r="D783" s="23"/>
      <c r="E783" s="23"/>
    </row>
    <row r="784" spans="1:5" x14ac:dyDescent="0.2">
      <c r="A784" s="23"/>
      <c r="B784" s="78"/>
      <c r="C784" s="23"/>
      <c r="D784" s="23"/>
      <c r="E784" s="23"/>
    </row>
    <row r="785" spans="1:5" x14ac:dyDescent="0.2">
      <c r="A785" s="23"/>
      <c r="B785" s="78"/>
      <c r="C785" s="23"/>
      <c r="D785" s="23"/>
      <c r="E785" s="23"/>
    </row>
    <row r="786" spans="1:5" x14ac:dyDescent="0.2">
      <c r="A786" s="23"/>
      <c r="B786" s="78"/>
      <c r="C786" s="23"/>
      <c r="D786" s="23"/>
      <c r="E786" s="23"/>
    </row>
    <row r="787" spans="1:5" x14ac:dyDescent="0.2">
      <c r="A787" s="23"/>
      <c r="B787" s="78"/>
      <c r="C787" s="23"/>
      <c r="D787" s="23"/>
      <c r="E787" s="23"/>
    </row>
    <row r="788" spans="1:5" x14ac:dyDescent="0.2">
      <c r="A788" s="23"/>
      <c r="B788" s="78"/>
      <c r="C788" s="23"/>
      <c r="D788" s="23"/>
      <c r="E788" s="23"/>
    </row>
    <row r="789" spans="1:5" x14ac:dyDescent="0.2">
      <c r="A789" s="23"/>
      <c r="B789" s="78"/>
      <c r="C789" s="23"/>
      <c r="D789" s="23"/>
      <c r="E789" s="23"/>
    </row>
    <row r="790" spans="1:5" x14ac:dyDescent="0.2">
      <c r="A790" s="23"/>
      <c r="B790" s="78"/>
      <c r="C790" s="23"/>
      <c r="D790" s="23"/>
      <c r="E790" s="23"/>
    </row>
    <row r="791" spans="1:5" x14ac:dyDescent="0.2">
      <c r="A791" s="23"/>
      <c r="B791" s="78"/>
      <c r="C791" s="23"/>
      <c r="D791" s="23"/>
      <c r="E791" s="23"/>
    </row>
    <row r="792" spans="1:5" x14ac:dyDescent="0.2">
      <c r="A792" s="23"/>
      <c r="B792" s="78"/>
      <c r="C792" s="23"/>
      <c r="D792" s="23"/>
      <c r="E792" s="23"/>
    </row>
    <row r="793" spans="1:5" x14ac:dyDescent="0.2">
      <c r="A793" s="23"/>
      <c r="B793" s="78"/>
      <c r="C793" s="23"/>
      <c r="D793" s="23"/>
      <c r="E793" s="23"/>
    </row>
    <row r="794" spans="1:5" x14ac:dyDescent="0.2">
      <c r="A794" s="23"/>
      <c r="B794" s="78"/>
      <c r="C794" s="23"/>
      <c r="D794" s="23"/>
      <c r="E794" s="23"/>
    </row>
    <row r="795" spans="1:5" x14ac:dyDescent="0.2">
      <c r="A795" s="23"/>
      <c r="B795" s="78"/>
      <c r="C795" s="23"/>
      <c r="D795" s="23"/>
      <c r="E795" s="23"/>
    </row>
    <row r="796" spans="1:5" x14ac:dyDescent="0.2">
      <c r="A796" s="23"/>
      <c r="B796" s="78"/>
      <c r="C796" s="23"/>
      <c r="D796" s="23"/>
      <c r="E796" s="23"/>
    </row>
    <row r="797" spans="1:5" x14ac:dyDescent="0.2">
      <c r="A797" s="23"/>
      <c r="B797" s="78"/>
      <c r="C797" s="23"/>
      <c r="D797" s="23"/>
      <c r="E797" s="23"/>
    </row>
    <row r="798" spans="1:5" x14ac:dyDescent="0.2">
      <c r="A798" s="23"/>
      <c r="B798" s="78"/>
      <c r="C798" s="23"/>
      <c r="D798" s="23"/>
      <c r="E798" s="23"/>
    </row>
    <row r="799" spans="1:5" x14ac:dyDescent="0.2">
      <c r="A799" s="23"/>
      <c r="B799" s="78"/>
      <c r="C799" s="23"/>
      <c r="D799" s="23"/>
      <c r="E799" s="23"/>
    </row>
    <row r="800" spans="1:5" x14ac:dyDescent="0.2">
      <c r="A800" s="23"/>
      <c r="B800" s="78"/>
      <c r="C800" s="23"/>
      <c r="D800" s="23"/>
      <c r="E800" s="23"/>
    </row>
    <row r="801" spans="1:5" x14ac:dyDescent="0.2">
      <c r="A801" s="23"/>
      <c r="B801" s="78"/>
      <c r="C801" s="23"/>
      <c r="D801" s="23"/>
      <c r="E801" s="23"/>
    </row>
    <row r="802" spans="1:5" x14ac:dyDescent="0.2">
      <c r="A802" s="23"/>
      <c r="B802" s="78"/>
      <c r="C802" s="23"/>
      <c r="D802" s="23"/>
      <c r="E802" s="23"/>
    </row>
    <row r="803" spans="1:5" x14ac:dyDescent="0.2">
      <c r="A803" s="23"/>
      <c r="B803" s="78"/>
      <c r="C803" s="23"/>
      <c r="D803" s="23"/>
      <c r="E803" s="23"/>
    </row>
    <row r="804" spans="1:5" x14ac:dyDescent="0.2">
      <c r="A804" s="23"/>
      <c r="B804" s="78"/>
      <c r="C804" s="23"/>
      <c r="D804" s="23"/>
      <c r="E804" s="23"/>
    </row>
    <row r="805" spans="1:5" x14ac:dyDescent="0.2">
      <c r="A805" s="23"/>
      <c r="B805" s="78"/>
      <c r="C805" s="23"/>
      <c r="D805" s="23"/>
      <c r="E805" s="23"/>
    </row>
    <row r="806" spans="1:5" x14ac:dyDescent="0.2">
      <c r="A806" s="23"/>
      <c r="B806" s="78"/>
      <c r="C806" s="23"/>
      <c r="D806" s="23"/>
      <c r="E806" s="23"/>
    </row>
    <row r="807" spans="1:5" x14ac:dyDescent="0.2">
      <c r="A807" s="23"/>
      <c r="B807" s="78"/>
      <c r="C807" s="23"/>
      <c r="D807" s="23"/>
      <c r="E807" s="23"/>
    </row>
    <row r="808" spans="1:5" x14ac:dyDescent="0.2">
      <c r="A808" s="23"/>
      <c r="B808" s="78"/>
      <c r="C808" s="23"/>
      <c r="D808" s="23"/>
      <c r="E808" s="23"/>
    </row>
    <row r="809" spans="1:5" x14ac:dyDescent="0.2">
      <c r="A809" s="23"/>
      <c r="B809" s="78"/>
      <c r="C809" s="23"/>
      <c r="D809" s="23"/>
      <c r="E809" s="23"/>
    </row>
    <row r="810" spans="1:5" x14ac:dyDescent="0.2">
      <c r="A810" s="23"/>
      <c r="B810" s="78"/>
      <c r="C810" s="23"/>
      <c r="D810" s="23"/>
      <c r="E810" s="23"/>
    </row>
    <row r="811" spans="1:5" x14ac:dyDescent="0.2">
      <c r="A811" s="23"/>
      <c r="B811" s="78"/>
      <c r="C811" s="23"/>
      <c r="D811" s="23"/>
      <c r="E811" s="23"/>
    </row>
    <row r="812" spans="1:5" x14ac:dyDescent="0.2">
      <c r="A812" s="23"/>
      <c r="B812" s="78"/>
      <c r="C812" s="23"/>
      <c r="D812" s="23"/>
      <c r="E812" s="23"/>
    </row>
    <row r="813" spans="1:5" x14ac:dyDescent="0.2">
      <c r="A813" s="23"/>
      <c r="B813" s="78"/>
      <c r="C813" s="23"/>
      <c r="D813" s="23"/>
      <c r="E813" s="23"/>
    </row>
    <row r="814" spans="1:5" x14ac:dyDescent="0.2">
      <c r="A814" s="23"/>
      <c r="B814" s="78"/>
      <c r="C814" s="23"/>
      <c r="D814" s="23"/>
      <c r="E814" s="23"/>
    </row>
    <row r="815" spans="1:5" x14ac:dyDescent="0.2">
      <c r="A815" s="23"/>
      <c r="B815" s="78"/>
      <c r="C815" s="23"/>
      <c r="D815" s="23"/>
      <c r="E815" s="23"/>
    </row>
    <row r="816" spans="1:5" x14ac:dyDescent="0.2">
      <c r="A816" s="23"/>
      <c r="B816" s="78"/>
      <c r="C816" s="23"/>
      <c r="D816" s="23"/>
      <c r="E816" s="23"/>
    </row>
    <row r="817" spans="1:5" x14ac:dyDescent="0.2">
      <c r="A817" s="23"/>
      <c r="B817" s="78"/>
      <c r="C817" s="23"/>
      <c r="D817" s="23"/>
      <c r="E817" s="23"/>
    </row>
    <row r="818" spans="1:5" x14ac:dyDescent="0.2">
      <c r="A818" s="23"/>
      <c r="B818" s="78"/>
      <c r="C818" s="23"/>
      <c r="D818" s="23"/>
      <c r="E818" s="23"/>
    </row>
    <row r="819" spans="1:5" x14ac:dyDescent="0.2">
      <c r="A819" s="23"/>
      <c r="B819" s="78"/>
      <c r="C819" s="23"/>
      <c r="D819" s="23"/>
      <c r="E819" s="23"/>
    </row>
    <row r="820" spans="1:5" x14ac:dyDescent="0.2">
      <c r="A820" s="23"/>
      <c r="B820" s="78"/>
      <c r="C820" s="23"/>
      <c r="D820" s="23"/>
      <c r="E820" s="23"/>
    </row>
    <row r="821" spans="1:5" x14ac:dyDescent="0.2">
      <c r="A821" s="23"/>
      <c r="B821" s="78"/>
      <c r="C821" s="23"/>
      <c r="D821" s="23"/>
      <c r="E821" s="23"/>
    </row>
    <row r="822" spans="1:5" x14ac:dyDescent="0.2">
      <c r="A822" s="23"/>
      <c r="B822" s="78"/>
      <c r="C822" s="23"/>
      <c r="D822" s="23"/>
      <c r="E822" s="23"/>
    </row>
    <row r="823" spans="1:5" x14ac:dyDescent="0.2">
      <c r="A823" s="23"/>
      <c r="B823" s="78"/>
      <c r="C823" s="23"/>
      <c r="D823" s="23"/>
      <c r="E823" s="23"/>
    </row>
    <row r="824" spans="1:5" x14ac:dyDescent="0.2">
      <c r="A824" s="23"/>
      <c r="B824" s="78"/>
      <c r="C824" s="23"/>
      <c r="D824" s="23"/>
      <c r="E824" s="23"/>
    </row>
    <row r="825" spans="1:5" x14ac:dyDescent="0.2">
      <c r="A825" s="23"/>
      <c r="B825" s="78"/>
      <c r="C825" s="23"/>
      <c r="D825" s="23"/>
      <c r="E825" s="23"/>
    </row>
    <row r="826" spans="1:5" x14ac:dyDescent="0.2">
      <c r="A826" s="23"/>
      <c r="B826" s="78"/>
      <c r="C826" s="23"/>
      <c r="D826" s="23"/>
      <c r="E826" s="23"/>
    </row>
    <row r="827" spans="1:5" x14ac:dyDescent="0.2">
      <c r="A827" s="23"/>
      <c r="B827" s="78"/>
      <c r="C827" s="23"/>
      <c r="D827" s="23"/>
      <c r="E827" s="23"/>
    </row>
    <row r="828" spans="1:5" x14ac:dyDescent="0.2">
      <c r="A828" s="23"/>
      <c r="B828" s="78"/>
      <c r="C828" s="23"/>
      <c r="D828" s="23"/>
      <c r="E828" s="23"/>
    </row>
    <row r="829" spans="1:5" x14ac:dyDescent="0.2">
      <c r="A829" s="23"/>
      <c r="B829" s="78"/>
      <c r="C829" s="23"/>
      <c r="D829" s="23"/>
      <c r="E829" s="23"/>
    </row>
    <row r="830" spans="1:5" x14ac:dyDescent="0.2">
      <c r="A830" s="23"/>
      <c r="B830" s="78"/>
      <c r="C830" s="23"/>
      <c r="D830" s="23"/>
      <c r="E830" s="23"/>
    </row>
    <row r="831" spans="1:5" x14ac:dyDescent="0.2">
      <c r="A831" s="23"/>
      <c r="B831" s="78"/>
      <c r="C831" s="23"/>
      <c r="D831" s="23"/>
      <c r="E831" s="23"/>
    </row>
    <row r="832" spans="1:5" x14ac:dyDescent="0.2">
      <c r="A832" s="23"/>
      <c r="B832" s="78"/>
      <c r="C832" s="23"/>
      <c r="D832" s="23"/>
      <c r="E832" s="23"/>
    </row>
    <row r="833" spans="1:5" x14ac:dyDescent="0.2">
      <c r="A833" s="23"/>
      <c r="B833" s="78"/>
      <c r="C833" s="23"/>
      <c r="D833" s="23"/>
      <c r="E833" s="23"/>
    </row>
    <row r="834" spans="1:5" x14ac:dyDescent="0.2">
      <c r="A834" s="23"/>
      <c r="B834" s="78"/>
      <c r="C834" s="23"/>
      <c r="D834" s="23"/>
      <c r="E834" s="23"/>
    </row>
    <row r="835" spans="1:5" x14ac:dyDescent="0.2">
      <c r="A835" s="23"/>
      <c r="B835" s="78"/>
      <c r="C835" s="23"/>
      <c r="D835" s="23"/>
      <c r="E835" s="23"/>
    </row>
    <row r="836" spans="1:5" x14ac:dyDescent="0.2">
      <c r="A836" s="23"/>
      <c r="B836" s="78"/>
      <c r="C836" s="23"/>
      <c r="D836" s="23"/>
      <c r="E836" s="23"/>
    </row>
    <row r="837" spans="1:5" x14ac:dyDescent="0.2">
      <c r="A837" s="23"/>
      <c r="B837" s="78"/>
      <c r="C837" s="23"/>
      <c r="D837" s="23"/>
      <c r="E837" s="23"/>
    </row>
    <row r="838" spans="1:5" x14ac:dyDescent="0.2">
      <c r="A838" s="23"/>
      <c r="B838" s="78"/>
      <c r="C838" s="23"/>
      <c r="D838" s="23"/>
      <c r="E838" s="23"/>
    </row>
    <row r="839" spans="1:5" x14ac:dyDescent="0.2">
      <c r="A839" s="23"/>
      <c r="B839" s="78"/>
      <c r="C839" s="23"/>
      <c r="D839" s="23"/>
      <c r="E839" s="23"/>
    </row>
    <row r="840" spans="1:5" x14ac:dyDescent="0.2">
      <c r="A840" s="23"/>
      <c r="B840" s="78"/>
      <c r="C840" s="23"/>
      <c r="D840" s="23"/>
      <c r="E840" s="23"/>
    </row>
    <row r="841" spans="1:5" x14ac:dyDescent="0.2">
      <c r="A841" s="23"/>
      <c r="B841" s="78"/>
      <c r="C841" s="23"/>
      <c r="D841" s="23"/>
      <c r="E841" s="23"/>
    </row>
    <row r="842" spans="1:5" x14ac:dyDescent="0.2">
      <c r="A842" s="23"/>
      <c r="B842" s="78"/>
      <c r="C842" s="23"/>
      <c r="D842" s="23"/>
      <c r="E842" s="23"/>
    </row>
    <row r="843" spans="1:5" x14ac:dyDescent="0.2">
      <c r="A843" s="23"/>
      <c r="B843" s="78"/>
      <c r="C843" s="23"/>
      <c r="D843" s="23"/>
      <c r="E843" s="23"/>
    </row>
    <row r="844" spans="1:5" x14ac:dyDescent="0.2">
      <c r="A844" s="23"/>
      <c r="B844" s="78"/>
      <c r="C844" s="23"/>
      <c r="D844" s="23"/>
      <c r="E844" s="23"/>
    </row>
    <row r="845" spans="1:5" x14ac:dyDescent="0.2">
      <c r="A845" s="23"/>
      <c r="B845" s="78"/>
      <c r="C845" s="23"/>
      <c r="D845" s="23"/>
      <c r="E845" s="23"/>
    </row>
    <row r="846" spans="1:5" x14ac:dyDescent="0.2">
      <c r="A846" s="23"/>
      <c r="B846" s="78"/>
      <c r="C846" s="23"/>
      <c r="D846" s="23"/>
      <c r="E846" s="23"/>
    </row>
    <row r="847" spans="1:5" x14ac:dyDescent="0.2">
      <c r="A847" s="23"/>
      <c r="B847" s="78"/>
      <c r="C847" s="23"/>
      <c r="D847" s="23"/>
      <c r="E847" s="23"/>
    </row>
    <row r="848" spans="1:5" x14ac:dyDescent="0.2">
      <c r="A848" s="23"/>
      <c r="B848" s="78"/>
      <c r="C848" s="23"/>
      <c r="D848" s="23"/>
      <c r="E848" s="23"/>
    </row>
    <row r="849" spans="1:5" x14ac:dyDescent="0.2">
      <c r="A849" s="23"/>
      <c r="B849" s="78"/>
      <c r="C849" s="23"/>
      <c r="D849" s="23"/>
      <c r="E849" s="23"/>
    </row>
    <row r="850" spans="1:5" x14ac:dyDescent="0.2">
      <c r="A850" s="23"/>
      <c r="B850" s="78"/>
      <c r="C850" s="23"/>
      <c r="D850" s="23"/>
      <c r="E850" s="23"/>
    </row>
    <row r="851" spans="1:5" x14ac:dyDescent="0.2">
      <c r="A851" s="23"/>
      <c r="B851" s="78"/>
      <c r="C851" s="23"/>
      <c r="D851" s="23"/>
      <c r="E851" s="23"/>
    </row>
    <row r="852" spans="1:5" x14ac:dyDescent="0.2">
      <c r="A852" s="23"/>
      <c r="B852" s="78"/>
      <c r="C852" s="23"/>
      <c r="D852" s="23"/>
      <c r="E852" s="23"/>
    </row>
    <row r="853" spans="1:5" x14ac:dyDescent="0.2">
      <c r="A853" s="23"/>
      <c r="B853" s="78"/>
      <c r="C853" s="23"/>
      <c r="D853" s="23"/>
      <c r="E853" s="23"/>
    </row>
    <row r="854" spans="1:5" x14ac:dyDescent="0.2">
      <c r="A854" s="23"/>
      <c r="B854" s="78"/>
      <c r="C854" s="23"/>
      <c r="D854" s="23"/>
      <c r="E854" s="23"/>
    </row>
    <row r="855" spans="1:5" x14ac:dyDescent="0.2">
      <c r="A855" s="23"/>
      <c r="B855" s="78"/>
      <c r="C855" s="23"/>
      <c r="D855" s="23"/>
      <c r="E855" s="23"/>
    </row>
    <row r="856" spans="1:5" x14ac:dyDescent="0.2">
      <c r="A856" s="23"/>
      <c r="B856" s="78"/>
      <c r="C856" s="23"/>
      <c r="D856" s="23"/>
      <c r="E856" s="23"/>
    </row>
    <row r="857" spans="1:5" x14ac:dyDescent="0.2">
      <c r="A857" s="23"/>
      <c r="B857" s="78"/>
      <c r="C857" s="23"/>
      <c r="D857" s="23"/>
      <c r="E857" s="23"/>
    </row>
    <row r="858" spans="1:5" x14ac:dyDescent="0.2">
      <c r="A858" s="23"/>
      <c r="B858" s="78"/>
      <c r="C858" s="23"/>
      <c r="D858" s="23"/>
      <c r="E858" s="23"/>
    </row>
    <row r="859" spans="1:5" x14ac:dyDescent="0.2">
      <c r="A859" s="23"/>
      <c r="B859" s="78"/>
      <c r="C859" s="23"/>
      <c r="D859" s="23"/>
      <c r="E859" s="23"/>
    </row>
    <row r="860" spans="1:5" x14ac:dyDescent="0.2">
      <c r="A860" s="23"/>
      <c r="B860" s="78"/>
      <c r="C860" s="23"/>
      <c r="D860" s="23"/>
      <c r="E860" s="23"/>
    </row>
    <row r="861" spans="1:5" x14ac:dyDescent="0.2">
      <c r="A861" s="23"/>
      <c r="B861" s="78"/>
      <c r="C861" s="23"/>
      <c r="D861" s="23"/>
      <c r="E861" s="23"/>
    </row>
    <row r="862" spans="1:5" x14ac:dyDescent="0.2">
      <c r="A862" s="23"/>
      <c r="B862" s="78"/>
      <c r="C862" s="23"/>
      <c r="D862" s="23"/>
      <c r="E862" s="23"/>
    </row>
    <row r="863" spans="1:5" x14ac:dyDescent="0.2">
      <c r="A863" s="23"/>
      <c r="B863" s="78"/>
      <c r="C863" s="23"/>
      <c r="D863" s="23"/>
      <c r="E863" s="23"/>
    </row>
    <row r="864" spans="1:5" x14ac:dyDescent="0.2">
      <c r="A864" s="23"/>
      <c r="B864" s="78"/>
      <c r="C864" s="23"/>
      <c r="D864" s="23"/>
      <c r="E864" s="23"/>
    </row>
    <row r="865" spans="1:5" x14ac:dyDescent="0.2">
      <c r="A865" s="23"/>
      <c r="B865" s="78"/>
      <c r="C865" s="23"/>
      <c r="D865" s="23"/>
      <c r="E865" s="23"/>
    </row>
    <row r="866" spans="1:5" x14ac:dyDescent="0.2">
      <c r="A866" s="23"/>
      <c r="B866" s="78"/>
      <c r="C866" s="23"/>
      <c r="D866" s="23"/>
      <c r="E866" s="23"/>
    </row>
    <row r="867" spans="1:5" x14ac:dyDescent="0.2">
      <c r="A867" s="23"/>
      <c r="B867" s="78"/>
      <c r="C867" s="23"/>
      <c r="D867" s="23"/>
      <c r="E867" s="23"/>
    </row>
    <row r="868" spans="1:5" x14ac:dyDescent="0.2">
      <c r="A868" s="23"/>
      <c r="B868" s="78"/>
      <c r="C868" s="23"/>
      <c r="D868" s="23"/>
      <c r="E868" s="23"/>
    </row>
    <row r="869" spans="1:5" x14ac:dyDescent="0.2">
      <c r="A869" s="23"/>
      <c r="B869" s="78"/>
      <c r="C869" s="23"/>
      <c r="D869" s="23"/>
      <c r="E869" s="23"/>
    </row>
    <row r="870" spans="1:5" x14ac:dyDescent="0.2">
      <c r="A870" s="23"/>
      <c r="B870" s="78"/>
      <c r="C870" s="23"/>
      <c r="D870" s="23"/>
      <c r="E870" s="23"/>
    </row>
    <row r="871" spans="1:5" x14ac:dyDescent="0.2">
      <c r="A871" s="23"/>
      <c r="B871" s="78"/>
      <c r="C871" s="23"/>
      <c r="D871" s="23"/>
      <c r="E871" s="23"/>
    </row>
    <row r="872" spans="1:5" x14ac:dyDescent="0.2">
      <c r="A872" s="23"/>
      <c r="B872" s="78"/>
      <c r="C872" s="23"/>
      <c r="D872" s="23"/>
      <c r="E872" s="23"/>
    </row>
    <row r="873" spans="1:5" x14ac:dyDescent="0.2">
      <c r="A873" s="23"/>
      <c r="B873" s="78"/>
      <c r="C873" s="23"/>
      <c r="D873" s="23"/>
      <c r="E873" s="23"/>
    </row>
    <row r="874" spans="1:5" x14ac:dyDescent="0.2">
      <c r="A874" s="23"/>
      <c r="B874" s="78"/>
      <c r="C874" s="23"/>
      <c r="D874" s="23"/>
      <c r="E874" s="23"/>
    </row>
    <row r="875" spans="1:5" x14ac:dyDescent="0.2">
      <c r="A875" s="23"/>
      <c r="B875" s="78"/>
      <c r="C875" s="23"/>
      <c r="D875" s="23"/>
      <c r="E875" s="23"/>
    </row>
    <row r="876" spans="1:5" x14ac:dyDescent="0.2">
      <c r="A876" s="23"/>
      <c r="B876" s="78"/>
      <c r="C876" s="23"/>
      <c r="D876" s="23"/>
      <c r="E876" s="23"/>
    </row>
    <row r="877" spans="1:5" x14ac:dyDescent="0.2">
      <c r="A877" s="23"/>
      <c r="B877" s="78"/>
      <c r="C877" s="23"/>
      <c r="D877" s="23"/>
      <c r="E877" s="23"/>
    </row>
    <row r="878" spans="1:5" x14ac:dyDescent="0.2">
      <c r="A878" s="23"/>
      <c r="B878" s="78"/>
      <c r="C878" s="23"/>
      <c r="D878" s="23"/>
      <c r="E878" s="23"/>
    </row>
    <row r="879" spans="1:5" x14ac:dyDescent="0.2">
      <c r="A879" s="23"/>
      <c r="B879" s="78"/>
      <c r="C879" s="23"/>
      <c r="D879" s="23"/>
      <c r="E879" s="23"/>
    </row>
    <row r="880" spans="1:5" x14ac:dyDescent="0.2">
      <c r="A880" s="23"/>
      <c r="B880" s="78"/>
      <c r="C880" s="23"/>
      <c r="D880" s="23"/>
      <c r="E880" s="23"/>
    </row>
    <row r="881" spans="1:5" x14ac:dyDescent="0.2">
      <c r="A881" s="23"/>
      <c r="B881" s="78"/>
      <c r="C881" s="23"/>
      <c r="D881" s="23"/>
      <c r="E881" s="23"/>
    </row>
    <row r="882" spans="1:5" x14ac:dyDescent="0.2">
      <c r="A882" s="23"/>
      <c r="B882" s="78"/>
      <c r="C882" s="23"/>
      <c r="D882" s="23"/>
      <c r="E882" s="23"/>
    </row>
    <row r="883" spans="1:5" x14ac:dyDescent="0.2">
      <c r="A883" s="23"/>
      <c r="B883" s="78"/>
      <c r="C883" s="23"/>
      <c r="D883" s="23"/>
      <c r="E883" s="23"/>
    </row>
    <row r="884" spans="1:5" x14ac:dyDescent="0.2">
      <c r="A884" s="23"/>
      <c r="B884" s="78"/>
      <c r="C884" s="23"/>
      <c r="D884" s="23"/>
      <c r="E884" s="23"/>
    </row>
    <row r="885" spans="1:5" x14ac:dyDescent="0.2">
      <c r="A885" s="23"/>
      <c r="B885" s="78"/>
      <c r="C885" s="23"/>
      <c r="D885" s="23"/>
      <c r="E885" s="23"/>
    </row>
    <row r="886" spans="1:5" x14ac:dyDescent="0.2">
      <c r="A886" s="23"/>
      <c r="B886" s="78"/>
      <c r="C886" s="23"/>
      <c r="D886" s="23"/>
      <c r="E886" s="23"/>
    </row>
    <row r="887" spans="1:5" x14ac:dyDescent="0.2">
      <c r="A887" s="23"/>
      <c r="B887" s="78"/>
      <c r="C887" s="23"/>
      <c r="D887" s="23"/>
      <c r="E887" s="23"/>
    </row>
    <row r="888" spans="1:5" x14ac:dyDescent="0.2">
      <c r="A888" s="23"/>
      <c r="B888" s="78"/>
      <c r="C888" s="23"/>
      <c r="D888" s="23"/>
      <c r="E888" s="23"/>
    </row>
    <row r="889" spans="1:5" x14ac:dyDescent="0.2">
      <c r="A889" s="23"/>
      <c r="B889" s="78"/>
      <c r="C889" s="23"/>
      <c r="D889" s="23"/>
      <c r="E889" s="23"/>
    </row>
    <row r="890" spans="1:5" x14ac:dyDescent="0.2">
      <c r="A890" s="23"/>
      <c r="B890" s="78"/>
      <c r="C890" s="23"/>
      <c r="D890" s="23"/>
      <c r="E890" s="23"/>
    </row>
    <row r="891" spans="1:5" x14ac:dyDescent="0.2">
      <c r="A891" s="23"/>
      <c r="B891" s="78"/>
      <c r="C891" s="23"/>
      <c r="D891" s="23"/>
      <c r="E891" s="23"/>
    </row>
    <row r="892" spans="1:5" x14ac:dyDescent="0.2">
      <c r="A892" s="23"/>
      <c r="B892" s="78"/>
      <c r="C892" s="23"/>
      <c r="D892" s="23"/>
      <c r="E892" s="23"/>
    </row>
    <row r="893" spans="1:5" x14ac:dyDescent="0.2">
      <c r="A893" s="23"/>
      <c r="B893" s="78"/>
      <c r="C893" s="23"/>
      <c r="D893" s="23"/>
      <c r="E893" s="23"/>
    </row>
    <row r="894" spans="1:5" x14ac:dyDescent="0.2">
      <c r="A894" s="23"/>
      <c r="B894" s="78"/>
      <c r="C894" s="23"/>
      <c r="D894" s="23"/>
      <c r="E894" s="23"/>
    </row>
    <row r="895" spans="1:5" x14ac:dyDescent="0.2">
      <c r="A895" s="23"/>
      <c r="B895" s="78"/>
      <c r="C895" s="23"/>
      <c r="D895" s="23"/>
      <c r="E895" s="23"/>
    </row>
    <row r="896" spans="1:5" x14ac:dyDescent="0.2">
      <c r="A896" s="23"/>
      <c r="B896" s="78"/>
      <c r="C896" s="23"/>
      <c r="D896" s="23"/>
      <c r="E896" s="23"/>
    </row>
    <row r="897" spans="1:5" x14ac:dyDescent="0.2">
      <c r="A897" s="23"/>
      <c r="B897" s="78"/>
      <c r="C897" s="23"/>
      <c r="D897" s="23"/>
      <c r="E897" s="23"/>
    </row>
    <row r="898" spans="1:5" x14ac:dyDescent="0.2">
      <c r="A898" s="23"/>
      <c r="B898" s="78"/>
      <c r="C898" s="23"/>
      <c r="D898" s="23"/>
      <c r="E898" s="23"/>
    </row>
    <row r="899" spans="1:5" x14ac:dyDescent="0.2">
      <c r="A899" s="23"/>
      <c r="B899" s="78"/>
      <c r="C899" s="23"/>
      <c r="D899" s="23"/>
      <c r="E899" s="23"/>
    </row>
    <row r="900" spans="1:5" x14ac:dyDescent="0.2">
      <c r="A900" s="23"/>
      <c r="B900" s="78"/>
      <c r="C900" s="23"/>
      <c r="D900" s="23"/>
      <c r="E900" s="23"/>
    </row>
    <row r="901" spans="1:5" x14ac:dyDescent="0.2">
      <c r="A901" s="23"/>
      <c r="B901" s="78"/>
      <c r="C901" s="23"/>
      <c r="D901" s="23"/>
      <c r="E901" s="23"/>
    </row>
    <row r="902" spans="1:5" x14ac:dyDescent="0.2">
      <c r="A902" s="23"/>
      <c r="B902" s="78"/>
      <c r="C902" s="23"/>
      <c r="D902" s="23"/>
      <c r="E902" s="23"/>
    </row>
    <row r="903" spans="1:5" x14ac:dyDescent="0.2">
      <c r="A903" s="23"/>
      <c r="B903" s="78"/>
      <c r="C903" s="23"/>
      <c r="D903" s="23"/>
      <c r="E903" s="23"/>
    </row>
    <row r="904" spans="1:5" x14ac:dyDescent="0.2">
      <c r="A904" s="23"/>
      <c r="B904" s="78"/>
      <c r="C904" s="23"/>
      <c r="D904" s="23"/>
      <c r="E904" s="23"/>
    </row>
    <row r="905" spans="1:5" x14ac:dyDescent="0.2">
      <c r="A905" s="23"/>
      <c r="B905" s="78"/>
      <c r="C905" s="23"/>
      <c r="D905" s="23"/>
      <c r="E905" s="23"/>
    </row>
    <row r="906" spans="1:5" x14ac:dyDescent="0.2">
      <c r="A906" s="23"/>
      <c r="B906" s="78"/>
      <c r="C906" s="23"/>
      <c r="D906" s="23"/>
      <c r="E906" s="23"/>
    </row>
    <row r="907" spans="1:5" x14ac:dyDescent="0.2">
      <c r="A907" s="23"/>
      <c r="B907" s="78"/>
      <c r="C907" s="23"/>
      <c r="D907" s="23"/>
      <c r="E907" s="23"/>
    </row>
    <row r="908" spans="1:5" x14ac:dyDescent="0.2">
      <c r="A908" s="23"/>
      <c r="B908" s="78"/>
      <c r="C908" s="23"/>
      <c r="D908" s="23"/>
      <c r="E908" s="23"/>
    </row>
    <row r="909" spans="1:5" x14ac:dyDescent="0.2">
      <c r="A909" s="23"/>
      <c r="B909" s="78"/>
      <c r="C909" s="23"/>
      <c r="D909" s="23"/>
      <c r="E909" s="23"/>
    </row>
    <row r="910" spans="1:5" x14ac:dyDescent="0.2">
      <c r="A910" s="23"/>
      <c r="B910" s="78"/>
      <c r="C910" s="23"/>
      <c r="D910" s="23"/>
      <c r="E910" s="23"/>
    </row>
    <row r="911" spans="1:5" x14ac:dyDescent="0.2">
      <c r="A911" s="23"/>
      <c r="B911" s="78"/>
      <c r="C911" s="23"/>
      <c r="D911" s="23"/>
      <c r="E911" s="23"/>
    </row>
    <row r="912" spans="1:5" x14ac:dyDescent="0.2">
      <c r="A912" s="23"/>
      <c r="B912" s="78"/>
      <c r="C912" s="23"/>
      <c r="D912" s="23"/>
      <c r="E912" s="23"/>
    </row>
    <row r="913" spans="1:5" x14ac:dyDescent="0.2">
      <c r="A913" s="23"/>
      <c r="B913" s="78"/>
      <c r="C913" s="23"/>
      <c r="D913" s="23"/>
      <c r="E913" s="23"/>
    </row>
    <row r="914" spans="1:5" x14ac:dyDescent="0.2">
      <c r="A914" s="23"/>
      <c r="B914" s="78"/>
      <c r="C914" s="23"/>
      <c r="D914" s="23"/>
      <c r="E914" s="23"/>
    </row>
    <row r="915" spans="1:5" x14ac:dyDescent="0.2">
      <c r="A915" s="23"/>
      <c r="B915" s="78"/>
      <c r="C915" s="23"/>
      <c r="D915" s="23"/>
      <c r="E915" s="23"/>
    </row>
    <row r="916" spans="1:5" x14ac:dyDescent="0.2">
      <c r="A916" s="23"/>
      <c r="B916" s="78"/>
      <c r="C916" s="23"/>
      <c r="D916" s="23"/>
      <c r="E916" s="23"/>
    </row>
    <row r="917" spans="1:5" x14ac:dyDescent="0.2">
      <c r="A917" s="23"/>
      <c r="B917" s="78"/>
      <c r="C917" s="23"/>
      <c r="D917" s="23"/>
      <c r="E917" s="23"/>
    </row>
    <row r="918" spans="1:5" x14ac:dyDescent="0.2">
      <c r="A918" s="23"/>
      <c r="B918" s="78"/>
      <c r="C918" s="23"/>
      <c r="D918" s="23"/>
      <c r="E918" s="23"/>
    </row>
    <row r="919" spans="1:5" x14ac:dyDescent="0.2">
      <c r="A919" s="23"/>
      <c r="B919" s="78"/>
      <c r="C919" s="23"/>
      <c r="D919" s="23"/>
      <c r="E919" s="23"/>
    </row>
    <row r="920" spans="1:5" x14ac:dyDescent="0.2">
      <c r="A920" s="23"/>
      <c r="B920" s="78"/>
      <c r="C920" s="23"/>
      <c r="D920" s="23"/>
      <c r="E920" s="23"/>
    </row>
    <row r="921" spans="1:5" x14ac:dyDescent="0.2">
      <c r="A921" s="23"/>
      <c r="B921" s="78"/>
      <c r="C921" s="23"/>
      <c r="D921" s="23"/>
      <c r="E921" s="23"/>
    </row>
    <row r="922" spans="1:5" x14ac:dyDescent="0.2">
      <c r="A922" s="23"/>
      <c r="B922" s="78"/>
      <c r="C922" s="23"/>
      <c r="D922" s="23"/>
      <c r="E922" s="23"/>
    </row>
    <row r="923" spans="1:5" x14ac:dyDescent="0.2">
      <c r="A923" s="23"/>
      <c r="B923" s="78"/>
      <c r="C923" s="23"/>
      <c r="D923" s="23"/>
      <c r="E923" s="23"/>
    </row>
    <row r="924" spans="1:5" x14ac:dyDescent="0.2">
      <c r="A924" s="23"/>
      <c r="B924" s="78"/>
      <c r="C924" s="23"/>
      <c r="D924" s="23"/>
      <c r="E924" s="23"/>
    </row>
    <row r="925" spans="1:5" x14ac:dyDescent="0.2">
      <c r="A925" s="23"/>
      <c r="B925" s="78"/>
      <c r="C925" s="23"/>
      <c r="D925" s="23"/>
      <c r="E925" s="23"/>
    </row>
    <row r="926" spans="1:5" x14ac:dyDescent="0.2">
      <c r="A926" s="23"/>
      <c r="B926" s="78"/>
      <c r="C926" s="23"/>
      <c r="D926" s="23"/>
      <c r="E926" s="23"/>
    </row>
    <row r="927" spans="1:5" x14ac:dyDescent="0.2">
      <c r="A927" s="23"/>
      <c r="B927" s="78"/>
      <c r="C927" s="23"/>
      <c r="D927" s="23"/>
      <c r="E927" s="23"/>
    </row>
    <row r="928" spans="1:5" x14ac:dyDescent="0.2">
      <c r="A928" s="23"/>
      <c r="B928" s="78"/>
      <c r="C928" s="23"/>
      <c r="D928" s="23"/>
      <c r="E928" s="23"/>
    </row>
    <row r="929" spans="1:5" x14ac:dyDescent="0.2">
      <c r="A929" s="23"/>
      <c r="B929" s="78"/>
      <c r="C929" s="23"/>
      <c r="D929" s="23"/>
      <c r="E929" s="23"/>
    </row>
    <row r="930" spans="1:5" x14ac:dyDescent="0.2">
      <c r="A930" s="23"/>
      <c r="B930" s="78"/>
      <c r="C930" s="23"/>
      <c r="D930" s="23"/>
      <c r="E930" s="23"/>
    </row>
    <row r="931" spans="1:5" x14ac:dyDescent="0.2">
      <c r="A931" s="23"/>
      <c r="B931" s="78"/>
      <c r="C931" s="23"/>
      <c r="D931" s="23"/>
      <c r="E931" s="23"/>
    </row>
    <row r="932" spans="1:5" x14ac:dyDescent="0.2">
      <c r="A932" s="23"/>
      <c r="B932" s="78"/>
      <c r="C932" s="23"/>
      <c r="D932" s="23"/>
      <c r="E932" s="23"/>
    </row>
    <row r="933" spans="1:5" x14ac:dyDescent="0.2">
      <c r="A933" s="23"/>
      <c r="B933" s="78"/>
      <c r="C933" s="23"/>
      <c r="D933" s="23"/>
      <c r="E933" s="23"/>
    </row>
    <row r="934" spans="1:5" x14ac:dyDescent="0.2">
      <c r="A934" s="23"/>
      <c r="B934" s="78"/>
      <c r="C934" s="23"/>
      <c r="D934" s="23"/>
      <c r="E934" s="23"/>
    </row>
    <row r="935" spans="1:5" x14ac:dyDescent="0.2">
      <c r="A935" s="23"/>
      <c r="B935" s="78"/>
      <c r="C935" s="23"/>
      <c r="D935" s="23"/>
      <c r="E935" s="23"/>
    </row>
    <row r="936" spans="1:5" x14ac:dyDescent="0.2">
      <c r="A936" s="23"/>
      <c r="B936" s="78"/>
      <c r="C936" s="23"/>
      <c r="D936" s="23"/>
      <c r="E936" s="23"/>
    </row>
    <row r="937" spans="1:5" x14ac:dyDescent="0.2">
      <c r="A937" s="23"/>
      <c r="B937" s="78"/>
      <c r="C937" s="23"/>
      <c r="D937" s="23"/>
      <c r="E937" s="23"/>
    </row>
    <row r="938" spans="1:5" x14ac:dyDescent="0.2">
      <c r="A938" s="23"/>
      <c r="B938" s="78"/>
      <c r="C938" s="23"/>
      <c r="D938" s="23"/>
      <c r="E938" s="23"/>
    </row>
    <row r="939" spans="1:5" x14ac:dyDescent="0.2">
      <c r="A939" s="23"/>
      <c r="B939" s="78"/>
      <c r="C939" s="23"/>
      <c r="D939" s="23"/>
      <c r="E939" s="23"/>
    </row>
    <row r="940" spans="1:5" x14ac:dyDescent="0.2">
      <c r="A940" s="23"/>
      <c r="B940" s="78"/>
      <c r="C940" s="23"/>
      <c r="D940" s="23"/>
      <c r="E940" s="23"/>
    </row>
    <row r="941" spans="1:5" x14ac:dyDescent="0.2">
      <c r="A941" s="23"/>
      <c r="B941" s="78"/>
      <c r="C941" s="23"/>
      <c r="D941" s="23"/>
      <c r="E941" s="23"/>
    </row>
    <row r="942" spans="1:5" x14ac:dyDescent="0.2">
      <c r="A942" s="23"/>
      <c r="B942" s="78"/>
      <c r="C942" s="23"/>
      <c r="D942" s="23"/>
      <c r="E942" s="23"/>
    </row>
    <row r="943" spans="1:5" x14ac:dyDescent="0.2">
      <c r="A943" s="23"/>
      <c r="B943" s="78"/>
      <c r="C943" s="23"/>
      <c r="D943" s="23"/>
      <c r="E943" s="23"/>
    </row>
    <row r="944" spans="1:5" x14ac:dyDescent="0.2">
      <c r="A944" s="23"/>
      <c r="B944" s="78"/>
      <c r="C944" s="23"/>
      <c r="D944" s="23"/>
      <c r="E944" s="23"/>
    </row>
    <row r="945" spans="1:5" x14ac:dyDescent="0.2">
      <c r="A945" s="23"/>
      <c r="B945" s="78"/>
      <c r="C945" s="23"/>
      <c r="D945" s="23"/>
      <c r="E945" s="23"/>
    </row>
    <row r="946" spans="1:5" x14ac:dyDescent="0.2">
      <c r="A946" s="23"/>
      <c r="B946" s="78"/>
      <c r="C946" s="23"/>
      <c r="D946" s="23"/>
      <c r="E946" s="23"/>
    </row>
    <row r="947" spans="1:5" x14ac:dyDescent="0.2">
      <c r="A947" s="23"/>
      <c r="B947" s="78"/>
      <c r="C947" s="23"/>
      <c r="D947" s="23"/>
      <c r="E947" s="23"/>
    </row>
    <row r="948" spans="1:5" x14ac:dyDescent="0.2">
      <c r="A948" s="23"/>
      <c r="B948" s="78"/>
      <c r="C948" s="23"/>
      <c r="D948" s="23"/>
      <c r="E948" s="23"/>
    </row>
    <row r="949" spans="1:5" x14ac:dyDescent="0.2">
      <c r="A949" s="23"/>
      <c r="B949" s="78"/>
      <c r="C949" s="23"/>
      <c r="D949" s="23"/>
      <c r="E949" s="23"/>
    </row>
    <row r="950" spans="1:5" x14ac:dyDescent="0.2">
      <c r="A950" s="23"/>
      <c r="B950" s="78"/>
      <c r="C950" s="23"/>
      <c r="D950" s="23"/>
      <c r="E950" s="23"/>
    </row>
    <row r="951" spans="1:5" x14ac:dyDescent="0.2">
      <c r="A951" s="23"/>
      <c r="B951" s="78"/>
      <c r="C951" s="23"/>
      <c r="D951" s="23"/>
      <c r="E951" s="23"/>
    </row>
    <row r="952" spans="1:5" x14ac:dyDescent="0.2">
      <c r="A952" s="23"/>
      <c r="B952" s="78"/>
      <c r="C952" s="23"/>
      <c r="D952" s="23"/>
      <c r="E952" s="23"/>
    </row>
    <row r="953" spans="1:5" x14ac:dyDescent="0.2">
      <c r="A953" s="23"/>
      <c r="B953" s="78"/>
      <c r="C953" s="23"/>
      <c r="D953" s="23"/>
      <c r="E953" s="23"/>
    </row>
    <row r="954" spans="1:5" x14ac:dyDescent="0.2">
      <c r="A954" s="23"/>
      <c r="B954" s="78"/>
      <c r="C954" s="23"/>
      <c r="D954" s="23"/>
      <c r="E954" s="23"/>
    </row>
    <row r="955" spans="1:5" x14ac:dyDescent="0.2">
      <c r="A955" s="23"/>
      <c r="B955" s="78"/>
      <c r="C955" s="23"/>
      <c r="D955" s="23"/>
      <c r="E955" s="23"/>
    </row>
    <row r="956" spans="1:5" x14ac:dyDescent="0.2">
      <c r="A956" s="23"/>
      <c r="B956" s="78"/>
      <c r="C956" s="23"/>
      <c r="D956" s="23"/>
      <c r="E956" s="23"/>
    </row>
    <row r="957" spans="1:5" x14ac:dyDescent="0.2">
      <c r="A957" s="23"/>
      <c r="B957" s="78"/>
      <c r="C957" s="23"/>
      <c r="D957" s="23"/>
      <c r="E957" s="23"/>
    </row>
    <row r="958" spans="1:5" x14ac:dyDescent="0.2">
      <c r="A958" s="23"/>
      <c r="B958" s="78"/>
      <c r="C958" s="23"/>
      <c r="D958" s="23"/>
      <c r="E958" s="23"/>
    </row>
    <row r="959" spans="1:5" x14ac:dyDescent="0.2">
      <c r="A959" s="23"/>
      <c r="B959" s="78"/>
      <c r="C959" s="23"/>
      <c r="D959" s="23"/>
      <c r="E959" s="23"/>
    </row>
    <row r="960" spans="1:5" x14ac:dyDescent="0.2">
      <c r="A960" s="23"/>
      <c r="B960" s="78"/>
      <c r="C960" s="23"/>
      <c r="D960" s="23"/>
      <c r="E960" s="23"/>
    </row>
    <row r="961" spans="1:5" x14ac:dyDescent="0.2">
      <c r="A961" s="23"/>
      <c r="B961" s="78"/>
      <c r="C961" s="23"/>
      <c r="D961" s="23"/>
      <c r="E961" s="23"/>
    </row>
    <row r="962" spans="1:5" x14ac:dyDescent="0.2">
      <c r="A962" s="23"/>
      <c r="B962" s="78"/>
      <c r="C962" s="23"/>
      <c r="D962" s="23"/>
      <c r="E962" s="23"/>
    </row>
    <row r="963" spans="1:5" x14ac:dyDescent="0.2">
      <c r="A963" s="23"/>
      <c r="B963" s="78"/>
      <c r="C963" s="23"/>
      <c r="D963" s="23"/>
      <c r="E963" s="23"/>
    </row>
    <row r="964" spans="1:5" x14ac:dyDescent="0.2">
      <c r="A964" s="23"/>
      <c r="B964" s="78"/>
      <c r="C964" s="23"/>
      <c r="D964" s="23"/>
      <c r="E964" s="23"/>
    </row>
    <row r="965" spans="1:5" x14ac:dyDescent="0.2">
      <c r="A965" s="23"/>
      <c r="B965" s="78"/>
      <c r="C965" s="23"/>
      <c r="D965" s="23"/>
      <c r="E965" s="23"/>
    </row>
    <row r="966" spans="1:5" x14ac:dyDescent="0.2">
      <c r="A966" s="23"/>
      <c r="B966" s="78"/>
      <c r="C966" s="23"/>
      <c r="D966" s="23"/>
      <c r="E966" s="23"/>
    </row>
    <row r="967" spans="1:5" x14ac:dyDescent="0.2">
      <c r="A967" s="23"/>
      <c r="B967" s="78"/>
      <c r="C967" s="23"/>
      <c r="D967" s="23"/>
      <c r="E967" s="23"/>
    </row>
    <row r="968" spans="1:5" x14ac:dyDescent="0.2">
      <c r="A968" s="23"/>
      <c r="B968" s="78"/>
      <c r="C968" s="23"/>
      <c r="D968" s="23"/>
      <c r="E968" s="23"/>
    </row>
    <row r="969" spans="1:5" x14ac:dyDescent="0.2">
      <c r="A969" s="23"/>
      <c r="B969" s="78"/>
      <c r="C969" s="23"/>
      <c r="D969" s="23"/>
      <c r="E969" s="23"/>
    </row>
    <row r="970" spans="1:5" x14ac:dyDescent="0.2">
      <c r="A970" s="23"/>
      <c r="B970" s="78"/>
      <c r="C970" s="23"/>
      <c r="D970" s="23"/>
      <c r="E970" s="23"/>
    </row>
    <row r="971" spans="1:5" x14ac:dyDescent="0.2">
      <c r="A971" s="23"/>
      <c r="B971" s="78"/>
      <c r="C971" s="23"/>
      <c r="D971" s="23"/>
      <c r="E971" s="23"/>
    </row>
    <row r="972" spans="1:5" x14ac:dyDescent="0.2">
      <c r="A972" s="23"/>
      <c r="B972" s="78"/>
      <c r="C972" s="23"/>
      <c r="D972" s="23"/>
      <c r="E972" s="23"/>
    </row>
    <row r="973" spans="1:5" x14ac:dyDescent="0.2">
      <c r="A973" s="23"/>
      <c r="B973" s="78"/>
      <c r="C973" s="23"/>
      <c r="D973" s="23"/>
      <c r="E973" s="23"/>
    </row>
    <row r="974" spans="1:5" x14ac:dyDescent="0.2">
      <c r="A974" s="23"/>
      <c r="B974" s="78"/>
      <c r="C974" s="23"/>
      <c r="D974" s="23"/>
      <c r="E974" s="23"/>
    </row>
    <row r="975" spans="1:5" x14ac:dyDescent="0.2">
      <c r="A975" s="23"/>
      <c r="B975" s="78"/>
      <c r="C975" s="23"/>
      <c r="D975" s="23"/>
      <c r="E975" s="23"/>
    </row>
    <row r="976" spans="1:5" x14ac:dyDescent="0.2">
      <c r="A976" s="23"/>
      <c r="B976" s="78"/>
      <c r="C976" s="23"/>
      <c r="D976" s="23"/>
      <c r="E976" s="23"/>
    </row>
    <row r="977" spans="1:5" x14ac:dyDescent="0.2">
      <c r="A977" s="23"/>
      <c r="B977" s="78"/>
      <c r="C977" s="23"/>
      <c r="D977" s="23"/>
      <c r="E977" s="23"/>
    </row>
    <row r="978" spans="1:5" x14ac:dyDescent="0.2">
      <c r="A978" s="23"/>
      <c r="B978" s="78"/>
      <c r="C978" s="23"/>
      <c r="D978" s="23"/>
      <c r="E978" s="23"/>
    </row>
    <row r="979" spans="1:5" x14ac:dyDescent="0.2">
      <c r="A979" s="23"/>
      <c r="B979" s="78"/>
      <c r="C979" s="23"/>
      <c r="D979" s="23"/>
      <c r="E979" s="23"/>
    </row>
    <row r="980" spans="1:5" x14ac:dyDescent="0.2">
      <c r="A980" s="23"/>
      <c r="B980" s="78"/>
      <c r="C980" s="23"/>
      <c r="D980" s="23"/>
      <c r="E980" s="23"/>
    </row>
    <row r="981" spans="1:5" x14ac:dyDescent="0.2">
      <c r="A981" s="23"/>
      <c r="B981" s="78"/>
      <c r="C981" s="23"/>
      <c r="D981" s="23"/>
      <c r="E981" s="23"/>
    </row>
    <row r="982" spans="1:5" x14ac:dyDescent="0.2">
      <c r="A982" s="23"/>
      <c r="B982" s="78"/>
      <c r="C982" s="23"/>
      <c r="D982" s="23"/>
      <c r="E982" s="23"/>
    </row>
    <row r="983" spans="1:5" x14ac:dyDescent="0.2">
      <c r="A983" s="23"/>
      <c r="B983" s="78"/>
      <c r="C983" s="23"/>
      <c r="D983" s="23"/>
      <c r="E983" s="23"/>
    </row>
    <row r="984" spans="1:5" x14ac:dyDescent="0.2">
      <c r="A984" s="23"/>
      <c r="B984" s="78"/>
      <c r="C984" s="23"/>
      <c r="D984" s="23"/>
      <c r="E984" s="23"/>
    </row>
    <row r="985" spans="1:5" x14ac:dyDescent="0.2">
      <c r="A985" s="23"/>
      <c r="B985" s="78"/>
      <c r="C985" s="23"/>
      <c r="D985" s="23"/>
      <c r="E985" s="23"/>
    </row>
    <row r="986" spans="1:5" x14ac:dyDescent="0.2">
      <c r="A986" s="23"/>
      <c r="B986" s="78"/>
      <c r="C986" s="23"/>
      <c r="D986" s="23"/>
      <c r="E986" s="23"/>
    </row>
    <row r="987" spans="1:5" x14ac:dyDescent="0.2">
      <c r="A987" s="23"/>
      <c r="B987" s="78"/>
      <c r="C987" s="23"/>
      <c r="D987" s="23"/>
      <c r="E987" s="23"/>
    </row>
    <row r="988" spans="1:5" x14ac:dyDescent="0.2">
      <c r="A988" s="23"/>
      <c r="B988" s="78"/>
      <c r="C988" s="23"/>
      <c r="D988" s="23"/>
      <c r="E988" s="23"/>
    </row>
    <row r="989" spans="1:5" x14ac:dyDescent="0.2">
      <c r="A989" s="23"/>
      <c r="B989" s="78"/>
      <c r="C989" s="23"/>
      <c r="D989" s="23"/>
      <c r="E989" s="23"/>
    </row>
    <row r="990" spans="1:5" x14ac:dyDescent="0.2">
      <c r="A990" s="23"/>
      <c r="B990" s="78"/>
      <c r="C990" s="23"/>
      <c r="D990" s="23"/>
      <c r="E990" s="23"/>
    </row>
    <row r="991" spans="1:5" x14ac:dyDescent="0.2">
      <c r="A991" s="23"/>
      <c r="B991" s="78"/>
      <c r="C991" s="23"/>
      <c r="D991" s="23"/>
      <c r="E991" s="23"/>
    </row>
    <row r="992" spans="1:5" x14ac:dyDescent="0.2">
      <c r="A992" s="23"/>
      <c r="B992" s="78"/>
      <c r="C992" s="23"/>
      <c r="D992" s="23"/>
      <c r="E992" s="23"/>
    </row>
    <row r="993" spans="1:5" x14ac:dyDescent="0.2">
      <c r="A993" s="23"/>
      <c r="B993" s="78"/>
      <c r="C993" s="23"/>
      <c r="D993" s="23"/>
      <c r="E993" s="23"/>
    </row>
    <row r="994" spans="1:5" x14ac:dyDescent="0.2">
      <c r="A994" s="23"/>
      <c r="B994" s="78"/>
      <c r="C994" s="23"/>
      <c r="D994" s="23"/>
      <c r="E994" s="23"/>
    </row>
    <row r="995" spans="1:5" x14ac:dyDescent="0.2">
      <c r="A995" s="23"/>
      <c r="B995" s="78"/>
      <c r="C995" s="23"/>
      <c r="D995" s="23"/>
      <c r="E995" s="23"/>
    </row>
    <row r="996" spans="1:5" x14ac:dyDescent="0.2">
      <c r="A996" s="23"/>
      <c r="B996" s="78"/>
      <c r="C996" s="23"/>
      <c r="D996" s="23"/>
      <c r="E996" s="23"/>
    </row>
    <row r="997" spans="1:5" x14ac:dyDescent="0.2">
      <c r="A997" s="23"/>
      <c r="B997" s="78"/>
      <c r="C997" s="23"/>
      <c r="D997" s="23"/>
      <c r="E997" s="23"/>
    </row>
    <row r="998" spans="1:5" x14ac:dyDescent="0.2">
      <c r="A998" s="23"/>
      <c r="B998" s="78"/>
      <c r="C998" s="23"/>
      <c r="D998" s="23"/>
      <c r="E998" s="23"/>
    </row>
    <row r="999" spans="1:5" x14ac:dyDescent="0.2">
      <c r="A999" s="23"/>
      <c r="B999" s="78"/>
      <c r="C999" s="23"/>
      <c r="D999" s="23"/>
      <c r="E999" s="23"/>
    </row>
    <row r="1000" spans="1:5" x14ac:dyDescent="0.2">
      <c r="A1000" s="23"/>
      <c r="B1000" s="78"/>
      <c r="C1000" s="23"/>
      <c r="D1000" s="23"/>
      <c r="E1000" s="23"/>
    </row>
    <row r="1001" spans="1:5" x14ac:dyDescent="0.2">
      <c r="A1001" s="23"/>
      <c r="B1001" s="78"/>
      <c r="C1001" s="23"/>
      <c r="D1001" s="23"/>
      <c r="E1001" s="23"/>
    </row>
    <row r="1002" spans="1:5" x14ac:dyDescent="0.2">
      <c r="A1002" s="23"/>
      <c r="B1002" s="78"/>
      <c r="C1002" s="23"/>
      <c r="D1002" s="23"/>
      <c r="E1002" s="23"/>
    </row>
    <row r="1003" spans="1:5" x14ac:dyDescent="0.2">
      <c r="A1003" s="23"/>
      <c r="B1003" s="78"/>
      <c r="C1003" s="23"/>
      <c r="D1003" s="23"/>
      <c r="E1003" s="23"/>
    </row>
    <row r="1004" spans="1:5" x14ac:dyDescent="0.2">
      <c r="A1004" s="23"/>
      <c r="B1004" s="78"/>
      <c r="C1004" s="23"/>
      <c r="D1004" s="23"/>
      <c r="E1004" s="23"/>
    </row>
    <row r="1005" spans="1:5" x14ac:dyDescent="0.2">
      <c r="A1005" s="23"/>
      <c r="B1005" s="78"/>
      <c r="C1005" s="23"/>
      <c r="D1005" s="23"/>
      <c r="E1005" s="23"/>
    </row>
    <row r="1006" spans="1:5" x14ac:dyDescent="0.2">
      <c r="A1006" s="23"/>
      <c r="B1006" s="78"/>
      <c r="C1006" s="23"/>
      <c r="D1006" s="23"/>
      <c r="E1006" s="23"/>
    </row>
    <row r="1007" spans="1:5" x14ac:dyDescent="0.2">
      <c r="A1007" s="23"/>
      <c r="B1007" s="78"/>
      <c r="C1007" s="23"/>
      <c r="D1007" s="23"/>
      <c r="E1007" s="23"/>
    </row>
    <row r="1008" spans="1:5" x14ac:dyDescent="0.2">
      <c r="A1008" s="23"/>
      <c r="B1008" s="78"/>
      <c r="C1008" s="23"/>
      <c r="D1008" s="23"/>
      <c r="E1008" s="23"/>
    </row>
    <row r="1009" spans="1:5" x14ac:dyDescent="0.2">
      <c r="A1009" s="23"/>
      <c r="B1009" s="78"/>
      <c r="C1009" s="23"/>
      <c r="D1009" s="23"/>
      <c r="E1009" s="23"/>
    </row>
    <row r="1010" spans="1:5" x14ac:dyDescent="0.2">
      <c r="A1010" s="23"/>
      <c r="B1010" s="78"/>
      <c r="C1010" s="23"/>
      <c r="D1010" s="23"/>
      <c r="E1010" s="23"/>
    </row>
    <row r="1011" spans="1:5" x14ac:dyDescent="0.2">
      <c r="A1011" s="23"/>
      <c r="B1011" s="78"/>
      <c r="C1011" s="23"/>
      <c r="D1011" s="23"/>
      <c r="E1011" s="23"/>
    </row>
    <row r="1012" spans="1:5" x14ac:dyDescent="0.2">
      <c r="A1012" s="23"/>
      <c r="B1012" s="78"/>
      <c r="C1012" s="23"/>
      <c r="D1012" s="23"/>
      <c r="E1012" s="23"/>
    </row>
    <row r="1013" spans="1:5" x14ac:dyDescent="0.2">
      <c r="A1013" s="23"/>
      <c r="B1013" s="78"/>
      <c r="C1013" s="23"/>
      <c r="D1013" s="23"/>
      <c r="E1013" s="23"/>
    </row>
    <row r="1014" spans="1:5" x14ac:dyDescent="0.2">
      <c r="A1014" s="23"/>
      <c r="B1014" s="78"/>
      <c r="C1014" s="23"/>
      <c r="D1014" s="23"/>
      <c r="E1014" s="23"/>
    </row>
    <row r="1015" spans="1:5" x14ac:dyDescent="0.2">
      <c r="A1015" s="23"/>
      <c r="B1015" s="78"/>
      <c r="C1015" s="23"/>
      <c r="D1015" s="23"/>
      <c r="E1015" s="23"/>
    </row>
    <row r="1016" spans="1:5" x14ac:dyDescent="0.2">
      <c r="A1016" s="23"/>
      <c r="B1016" s="78"/>
      <c r="C1016" s="23"/>
      <c r="D1016" s="23"/>
      <c r="E1016" s="23"/>
    </row>
    <row r="1017" spans="1:5" x14ac:dyDescent="0.2">
      <c r="A1017" s="23"/>
      <c r="B1017" s="78"/>
      <c r="C1017" s="23"/>
      <c r="D1017" s="23"/>
      <c r="E1017" s="23"/>
    </row>
    <row r="1018" spans="1:5" x14ac:dyDescent="0.2">
      <c r="A1018" s="23"/>
      <c r="B1018" s="78"/>
      <c r="C1018" s="23"/>
      <c r="D1018" s="23"/>
      <c r="E1018" s="23"/>
    </row>
    <row r="1019" spans="1:5" x14ac:dyDescent="0.2">
      <c r="A1019" s="23"/>
      <c r="B1019" s="78"/>
      <c r="C1019" s="23"/>
      <c r="D1019" s="23"/>
      <c r="E1019" s="23"/>
    </row>
    <row r="1020" spans="1:5" x14ac:dyDescent="0.2">
      <c r="A1020" s="23"/>
      <c r="B1020" s="78"/>
      <c r="C1020" s="23"/>
      <c r="D1020" s="23"/>
      <c r="E1020" s="23"/>
    </row>
    <row r="1021" spans="1:5" x14ac:dyDescent="0.2">
      <c r="A1021" s="23"/>
      <c r="B1021" s="78"/>
      <c r="C1021" s="23"/>
      <c r="D1021" s="23"/>
      <c r="E1021" s="23"/>
    </row>
    <row r="1022" spans="1:5" x14ac:dyDescent="0.2">
      <c r="A1022" s="23"/>
      <c r="B1022" s="78"/>
      <c r="C1022" s="23"/>
      <c r="D1022" s="23"/>
      <c r="E1022" s="23"/>
    </row>
    <row r="1023" spans="1:5" x14ac:dyDescent="0.2">
      <c r="A1023" s="23"/>
      <c r="B1023" s="78"/>
      <c r="C1023" s="23"/>
      <c r="D1023" s="23"/>
      <c r="E1023" s="23"/>
    </row>
    <row r="1024" spans="1:5" x14ac:dyDescent="0.2">
      <c r="A1024" s="23"/>
      <c r="B1024" s="78"/>
      <c r="C1024" s="23"/>
      <c r="D1024" s="23"/>
      <c r="E1024" s="23"/>
    </row>
    <row r="1025" spans="1:5" x14ac:dyDescent="0.2">
      <c r="A1025" s="23"/>
      <c r="B1025" s="78"/>
      <c r="C1025" s="23"/>
      <c r="D1025" s="23"/>
      <c r="E1025" s="23"/>
    </row>
    <row r="1026" spans="1:5" x14ac:dyDescent="0.2">
      <c r="A1026" s="23"/>
      <c r="B1026" s="78"/>
      <c r="C1026" s="23"/>
      <c r="D1026" s="23"/>
      <c r="E1026" s="23"/>
    </row>
    <row r="1027" spans="1:5" x14ac:dyDescent="0.2">
      <c r="A1027" s="23"/>
      <c r="B1027" s="78"/>
      <c r="C1027" s="23"/>
      <c r="D1027" s="23"/>
      <c r="E1027" s="23"/>
    </row>
    <row r="1028" spans="1:5" x14ac:dyDescent="0.2">
      <c r="A1028" s="23"/>
      <c r="B1028" s="78"/>
      <c r="C1028" s="23"/>
      <c r="D1028" s="23"/>
      <c r="E1028" s="23"/>
    </row>
    <row r="1029" spans="1:5" x14ac:dyDescent="0.2">
      <c r="A1029" s="23"/>
      <c r="B1029" s="78"/>
      <c r="C1029" s="23"/>
      <c r="D1029" s="23"/>
      <c r="E1029" s="23"/>
    </row>
    <row r="1030" spans="1:5" x14ac:dyDescent="0.2">
      <c r="A1030" s="23"/>
      <c r="B1030" s="78"/>
      <c r="C1030" s="23"/>
      <c r="D1030" s="23"/>
      <c r="E1030" s="23"/>
    </row>
    <row r="1031" spans="1:5" x14ac:dyDescent="0.2">
      <c r="A1031" s="23"/>
      <c r="B1031" s="78"/>
      <c r="C1031" s="23"/>
      <c r="D1031" s="23"/>
      <c r="E1031" s="23"/>
    </row>
    <row r="1032" spans="1:5" x14ac:dyDescent="0.2">
      <c r="A1032" s="23"/>
      <c r="B1032" s="78"/>
      <c r="C1032" s="23"/>
      <c r="D1032" s="23"/>
      <c r="E1032" s="23"/>
    </row>
    <row r="1033" spans="1:5" x14ac:dyDescent="0.2">
      <c r="A1033" s="23"/>
      <c r="B1033" s="78"/>
      <c r="C1033" s="23"/>
      <c r="D1033" s="23"/>
      <c r="E1033" s="23"/>
    </row>
    <row r="1034" spans="1:5" x14ac:dyDescent="0.2">
      <c r="A1034" s="23"/>
      <c r="B1034" s="78"/>
      <c r="C1034" s="23"/>
      <c r="D1034" s="23"/>
      <c r="E1034" s="23"/>
    </row>
    <row r="1035" spans="1:5" x14ac:dyDescent="0.2">
      <c r="A1035" s="23"/>
      <c r="B1035" s="78"/>
      <c r="C1035" s="23"/>
      <c r="D1035" s="23"/>
      <c r="E1035" s="23"/>
    </row>
    <row r="1036" spans="1:5" x14ac:dyDescent="0.2">
      <c r="A1036" s="23"/>
      <c r="B1036" s="78"/>
      <c r="C1036" s="23"/>
      <c r="D1036" s="23"/>
      <c r="E1036" s="23"/>
    </row>
    <row r="1037" spans="1:5" x14ac:dyDescent="0.2">
      <c r="A1037" s="23"/>
      <c r="B1037" s="78"/>
      <c r="C1037" s="23"/>
      <c r="D1037" s="23"/>
      <c r="E1037" s="23"/>
    </row>
    <row r="1038" spans="1:5" x14ac:dyDescent="0.2">
      <c r="A1038" s="23"/>
      <c r="B1038" s="78"/>
      <c r="C1038" s="23"/>
      <c r="D1038" s="23"/>
      <c r="E1038" s="23"/>
    </row>
    <row r="1039" spans="1:5" x14ac:dyDescent="0.2">
      <c r="A1039" s="23"/>
      <c r="B1039" s="78"/>
      <c r="C1039" s="23"/>
      <c r="D1039" s="23"/>
      <c r="E1039" s="23"/>
    </row>
    <row r="1040" spans="1:5" x14ac:dyDescent="0.2">
      <c r="A1040" s="23"/>
      <c r="B1040" s="78"/>
      <c r="C1040" s="23"/>
      <c r="D1040" s="23"/>
      <c r="E1040" s="23"/>
    </row>
    <row r="1041" spans="1:5" x14ac:dyDescent="0.2">
      <c r="A1041" s="23"/>
      <c r="B1041" s="78"/>
      <c r="C1041" s="23"/>
      <c r="D1041" s="23"/>
      <c r="E1041" s="23"/>
    </row>
    <row r="1042" spans="1:5" x14ac:dyDescent="0.2">
      <c r="A1042" s="23"/>
      <c r="B1042" s="78"/>
      <c r="C1042" s="23"/>
      <c r="D1042" s="23"/>
      <c r="E1042" s="23"/>
    </row>
    <row r="1043" spans="1:5" x14ac:dyDescent="0.2">
      <c r="A1043" s="23"/>
      <c r="B1043" s="78"/>
      <c r="C1043" s="23"/>
      <c r="D1043" s="23"/>
      <c r="E1043" s="23"/>
    </row>
    <row r="1044" spans="1:5" x14ac:dyDescent="0.2">
      <c r="A1044" s="23"/>
      <c r="B1044" s="78"/>
      <c r="C1044" s="23"/>
      <c r="D1044" s="23"/>
      <c r="E1044" s="23"/>
    </row>
    <row r="1045" spans="1:5" x14ac:dyDescent="0.2">
      <c r="A1045" s="23"/>
      <c r="B1045" s="78"/>
      <c r="C1045" s="23"/>
      <c r="D1045" s="23"/>
      <c r="E1045" s="23"/>
    </row>
    <row r="1046" spans="1:5" x14ac:dyDescent="0.2">
      <c r="A1046" s="23"/>
      <c r="B1046" s="78"/>
      <c r="C1046" s="23"/>
      <c r="D1046" s="23"/>
      <c r="E1046" s="23"/>
    </row>
    <row r="1047" spans="1:5" x14ac:dyDescent="0.2">
      <c r="A1047" s="23"/>
      <c r="B1047" s="78"/>
      <c r="C1047" s="23"/>
      <c r="D1047" s="23"/>
      <c r="E1047" s="23"/>
    </row>
    <row r="1048" spans="1:5" x14ac:dyDescent="0.2">
      <c r="A1048" s="23"/>
      <c r="B1048" s="78"/>
      <c r="C1048" s="23"/>
      <c r="D1048" s="23"/>
      <c r="E1048" s="23"/>
    </row>
    <row r="1049" spans="1:5" x14ac:dyDescent="0.2">
      <c r="A1049" s="23"/>
      <c r="B1049" s="78"/>
      <c r="C1049" s="23"/>
      <c r="D1049" s="23"/>
      <c r="E1049" s="23"/>
    </row>
    <row r="1050" spans="1:5" x14ac:dyDescent="0.2">
      <c r="A1050" s="23"/>
      <c r="B1050" s="78"/>
      <c r="C1050" s="23"/>
      <c r="D1050" s="23"/>
      <c r="E1050" s="23"/>
    </row>
    <row r="1051" spans="1:5" x14ac:dyDescent="0.2">
      <c r="A1051" s="23"/>
      <c r="B1051" s="78"/>
      <c r="C1051" s="23"/>
      <c r="D1051" s="23"/>
      <c r="E1051" s="23"/>
    </row>
    <row r="1052" spans="1:5" x14ac:dyDescent="0.2">
      <c r="A1052" s="23"/>
      <c r="B1052" s="78"/>
      <c r="C1052" s="23"/>
      <c r="D1052" s="23"/>
      <c r="E1052" s="23"/>
    </row>
    <row r="1053" spans="1:5" x14ac:dyDescent="0.2">
      <c r="A1053" s="23"/>
      <c r="B1053" s="78"/>
      <c r="C1053" s="23"/>
      <c r="D1053" s="23"/>
      <c r="E1053" s="23"/>
    </row>
    <row r="1054" spans="1:5" x14ac:dyDescent="0.2">
      <c r="A1054" s="23"/>
      <c r="B1054" s="78"/>
      <c r="C1054" s="23"/>
      <c r="D1054" s="23"/>
      <c r="E1054" s="23"/>
    </row>
    <row r="1055" spans="1:5" x14ac:dyDescent="0.2">
      <c r="A1055" s="23"/>
      <c r="B1055" s="78"/>
      <c r="C1055" s="23"/>
      <c r="D1055" s="23"/>
      <c r="E1055" s="23"/>
    </row>
    <row r="1056" spans="1:5" x14ac:dyDescent="0.2">
      <c r="A1056" s="23"/>
      <c r="B1056" s="78"/>
      <c r="C1056" s="23"/>
      <c r="D1056" s="23"/>
      <c r="E1056" s="23"/>
    </row>
    <row r="1057" spans="1:5" x14ac:dyDescent="0.2">
      <c r="A1057" s="23"/>
      <c r="B1057" s="78"/>
      <c r="C1057" s="23"/>
      <c r="D1057" s="23"/>
      <c r="E1057" s="23"/>
    </row>
    <row r="1058" spans="1:5" x14ac:dyDescent="0.2">
      <c r="A1058" s="23"/>
      <c r="B1058" s="78"/>
      <c r="C1058" s="23"/>
      <c r="D1058" s="23"/>
      <c r="E1058" s="23"/>
    </row>
    <row r="1059" spans="1:5" x14ac:dyDescent="0.2">
      <c r="A1059" s="23"/>
      <c r="B1059" s="78"/>
      <c r="C1059" s="23"/>
      <c r="D1059" s="23"/>
      <c r="E1059" s="23"/>
    </row>
    <row r="1060" spans="1:5" x14ac:dyDescent="0.2">
      <c r="A1060" s="23"/>
      <c r="B1060" s="78"/>
      <c r="C1060" s="23"/>
      <c r="D1060" s="23"/>
      <c r="E1060" s="23"/>
    </row>
    <row r="1061" spans="1:5" x14ac:dyDescent="0.2">
      <c r="A1061" s="23"/>
      <c r="B1061" s="78"/>
      <c r="C1061" s="23"/>
      <c r="D1061" s="23"/>
      <c r="E1061" s="23"/>
    </row>
    <row r="1062" spans="1:5" x14ac:dyDescent="0.2">
      <c r="A1062" s="23"/>
      <c r="B1062" s="78"/>
      <c r="C1062" s="23"/>
      <c r="D1062" s="23"/>
      <c r="E1062" s="23"/>
    </row>
    <row r="1063" spans="1:5" x14ac:dyDescent="0.2">
      <c r="A1063" s="23"/>
      <c r="B1063" s="78"/>
      <c r="C1063" s="23"/>
      <c r="D1063" s="23"/>
      <c r="E1063" s="23"/>
    </row>
    <row r="1064" spans="1:5" x14ac:dyDescent="0.2">
      <c r="A1064" s="23"/>
      <c r="B1064" s="78"/>
      <c r="C1064" s="23"/>
      <c r="D1064" s="23"/>
      <c r="E1064" s="23"/>
    </row>
    <row r="1065" spans="1:5" x14ac:dyDescent="0.2">
      <c r="A1065" s="23"/>
      <c r="B1065" s="78"/>
      <c r="C1065" s="23"/>
      <c r="D1065" s="23"/>
      <c r="E1065" s="23"/>
    </row>
    <row r="1066" spans="1:5" x14ac:dyDescent="0.2">
      <c r="A1066" s="23"/>
      <c r="B1066" s="78"/>
      <c r="C1066" s="23"/>
      <c r="D1066" s="23"/>
      <c r="E1066" s="23"/>
    </row>
    <row r="1067" spans="1:5" x14ac:dyDescent="0.2">
      <c r="A1067" s="23"/>
      <c r="B1067" s="78"/>
      <c r="C1067" s="23"/>
      <c r="D1067" s="23"/>
      <c r="E1067" s="23"/>
    </row>
    <row r="1068" spans="1:5" x14ac:dyDescent="0.2">
      <c r="A1068" s="23"/>
      <c r="B1068" s="78"/>
      <c r="C1068" s="23"/>
      <c r="D1068" s="23"/>
      <c r="E1068" s="23"/>
    </row>
    <row r="1069" spans="1:5" x14ac:dyDescent="0.2">
      <c r="A1069" s="23"/>
      <c r="B1069" s="78"/>
      <c r="C1069" s="23"/>
      <c r="D1069" s="23"/>
      <c r="E1069" s="23"/>
    </row>
    <row r="1070" spans="1:5" x14ac:dyDescent="0.2">
      <c r="A1070" s="23"/>
      <c r="B1070" s="78"/>
      <c r="C1070" s="23"/>
      <c r="D1070" s="23"/>
      <c r="E1070" s="23"/>
    </row>
    <row r="1071" spans="1:5" x14ac:dyDescent="0.2">
      <c r="A1071" s="23"/>
      <c r="B1071" s="78"/>
      <c r="C1071" s="23"/>
      <c r="D1071" s="23"/>
      <c r="E1071" s="23"/>
    </row>
    <row r="1072" spans="1:5" x14ac:dyDescent="0.2">
      <c r="A1072" s="23"/>
      <c r="B1072" s="78"/>
      <c r="C1072" s="23"/>
      <c r="D1072" s="23"/>
      <c r="E1072" s="23"/>
    </row>
    <row r="1073" spans="1:5" x14ac:dyDescent="0.2">
      <c r="A1073" s="23"/>
      <c r="B1073" s="78"/>
      <c r="C1073" s="23"/>
      <c r="D1073" s="23"/>
      <c r="E1073" s="23"/>
    </row>
    <row r="1074" spans="1:5" x14ac:dyDescent="0.2">
      <c r="A1074" s="23"/>
      <c r="B1074" s="78"/>
      <c r="C1074" s="23"/>
      <c r="D1074" s="23"/>
      <c r="E1074" s="23"/>
    </row>
    <row r="1075" spans="1:5" x14ac:dyDescent="0.2">
      <c r="A1075" s="23"/>
      <c r="B1075" s="78"/>
      <c r="C1075" s="23"/>
      <c r="D1075" s="23"/>
      <c r="E1075" s="23"/>
    </row>
    <row r="1076" spans="1:5" x14ac:dyDescent="0.2">
      <c r="A1076" s="23"/>
      <c r="B1076" s="78"/>
      <c r="C1076" s="23"/>
      <c r="D1076" s="23"/>
      <c r="E1076" s="23"/>
    </row>
    <row r="1077" spans="1:5" x14ac:dyDescent="0.2">
      <c r="A1077" s="23"/>
      <c r="B1077" s="78"/>
      <c r="C1077" s="23"/>
      <c r="D1077" s="23"/>
      <c r="E1077" s="23"/>
    </row>
    <row r="1078" spans="1:5" x14ac:dyDescent="0.2">
      <c r="A1078" s="23"/>
      <c r="B1078" s="78"/>
      <c r="C1078" s="23"/>
      <c r="D1078" s="23"/>
      <c r="E1078" s="23"/>
    </row>
    <row r="1079" spans="1:5" x14ac:dyDescent="0.2">
      <c r="A1079" s="23"/>
      <c r="B1079" s="78"/>
      <c r="C1079" s="23"/>
      <c r="D1079" s="23"/>
      <c r="E1079" s="23"/>
    </row>
    <row r="1080" spans="1:5" x14ac:dyDescent="0.2">
      <c r="A1080" s="23"/>
      <c r="B1080" s="78"/>
      <c r="C1080" s="23"/>
      <c r="D1080" s="23"/>
      <c r="E1080" s="23"/>
    </row>
    <row r="1081" spans="1:5" x14ac:dyDescent="0.2">
      <c r="A1081" s="23"/>
      <c r="B1081" s="78"/>
      <c r="C1081" s="23"/>
      <c r="D1081" s="23"/>
      <c r="E1081" s="23"/>
    </row>
    <row r="1082" spans="1:5" x14ac:dyDescent="0.2">
      <c r="A1082" s="23"/>
      <c r="B1082" s="78"/>
      <c r="C1082" s="23"/>
      <c r="D1082" s="23"/>
      <c r="E1082" s="23"/>
    </row>
    <row r="1083" spans="1:5" x14ac:dyDescent="0.2">
      <c r="A1083" s="23"/>
      <c r="B1083" s="78"/>
      <c r="C1083" s="23"/>
      <c r="D1083" s="23"/>
      <c r="E1083" s="23"/>
    </row>
    <row r="1084" spans="1:5" x14ac:dyDescent="0.2">
      <c r="A1084" s="23"/>
      <c r="B1084" s="78"/>
      <c r="C1084" s="23"/>
      <c r="D1084" s="23"/>
      <c r="E1084" s="23"/>
    </row>
    <row r="1085" spans="1:5" x14ac:dyDescent="0.2">
      <c r="A1085" s="23"/>
      <c r="B1085" s="78"/>
      <c r="C1085" s="23"/>
      <c r="D1085" s="23"/>
      <c r="E1085" s="23"/>
    </row>
    <row r="1086" spans="1:5" x14ac:dyDescent="0.2">
      <c r="A1086" s="23"/>
      <c r="B1086" s="78"/>
      <c r="C1086" s="23"/>
      <c r="D1086" s="23"/>
      <c r="E1086" s="23"/>
    </row>
    <row r="1087" spans="1:5" x14ac:dyDescent="0.2">
      <c r="A1087" s="23"/>
      <c r="B1087" s="78"/>
      <c r="C1087" s="23"/>
      <c r="D1087" s="23"/>
      <c r="E1087" s="23"/>
    </row>
    <row r="1088" spans="1:5" x14ac:dyDescent="0.2">
      <c r="A1088" s="23"/>
      <c r="B1088" s="78"/>
      <c r="C1088" s="23"/>
      <c r="D1088" s="23"/>
      <c r="E1088" s="23"/>
    </row>
    <row r="1089" spans="1:5" x14ac:dyDescent="0.2">
      <c r="A1089" s="23"/>
      <c r="B1089" s="78"/>
      <c r="C1089" s="23"/>
      <c r="D1089" s="23"/>
      <c r="E1089" s="23"/>
    </row>
    <row r="1090" spans="1:5" x14ac:dyDescent="0.2">
      <c r="A1090" s="23"/>
      <c r="B1090" s="78"/>
      <c r="C1090" s="23"/>
      <c r="D1090" s="23"/>
      <c r="E1090" s="23"/>
    </row>
    <row r="1091" spans="1:5" x14ac:dyDescent="0.2">
      <c r="A1091" s="23"/>
      <c r="B1091" s="78"/>
      <c r="C1091" s="23"/>
      <c r="D1091" s="23"/>
      <c r="E1091" s="23"/>
    </row>
    <row r="1092" spans="1:5" x14ac:dyDescent="0.2">
      <c r="A1092" s="23"/>
      <c r="B1092" s="78"/>
      <c r="C1092" s="23"/>
      <c r="D1092" s="23"/>
      <c r="E1092" s="23"/>
    </row>
    <row r="1093" spans="1:5" x14ac:dyDescent="0.2">
      <c r="A1093" s="23"/>
      <c r="B1093" s="78"/>
      <c r="C1093" s="23"/>
      <c r="D1093" s="23"/>
      <c r="E1093" s="23"/>
    </row>
    <row r="1094" spans="1:5" x14ac:dyDescent="0.2">
      <c r="A1094" s="23"/>
      <c r="B1094" s="78"/>
      <c r="C1094" s="23"/>
      <c r="D1094" s="23"/>
      <c r="E1094" s="23"/>
    </row>
    <row r="1095" spans="1:5" x14ac:dyDescent="0.2">
      <c r="A1095" s="23"/>
      <c r="B1095" s="78"/>
      <c r="C1095" s="23"/>
      <c r="D1095" s="23"/>
      <c r="E1095" s="23"/>
    </row>
    <row r="1096" spans="1:5" x14ac:dyDescent="0.2">
      <c r="A1096" s="23"/>
      <c r="B1096" s="78"/>
      <c r="C1096" s="23"/>
      <c r="D1096" s="23"/>
      <c r="E1096" s="23"/>
    </row>
    <row r="1097" spans="1:5" x14ac:dyDescent="0.2">
      <c r="A1097" s="23"/>
      <c r="B1097" s="78"/>
      <c r="C1097" s="23"/>
      <c r="D1097" s="23"/>
      <c r="E1097" s="23"/>
    </row>
    <row r="1098" spans="1:5" x14ac:dyDescent="0.2">
      <c r="A1098" s="23"/>
      <c r="B1098" s="78"/>
      <c r="C1098" s="23"/>
      <c r="D1098" s="23"/>
      <c r="E1098" s="23"/>
    </row>
    <row r="1099" spans="1:5" x14ac:dyDescent="0.2">
      <c r="A1099" s="23"/>
      <c r="B1099" s="78"/>
      <c r="C1099" s="23"/>
      <c r="D1099" s="23"/>
      <c r="E1099" s="23"/>
    </row>
    <row r="1100" spans="1:5" x14ac:dyDescent="0.2">
      <c r="A1100" s="23"/>
      <c r="B1100" s="78"/>
      <c r="C1100" s="23"/>
      <c r="D1100" s="23"/>
      <c r="E1100" s="23"/>
    </row>
    <row r="1101" spans="1:5" x14ac:dyDescent="0.2">
      <c r="A1101" s="23"/>
      <c r="B1101" s="78"/>
      <c r="C1101" s="23"/>
      <c r="D1101" s="23"/>
      <c r="E1101" s="23"/>
    </row>
    <row r="1102" spans="1:5" x14ac:dyDescent="0.2">
      <c r="A1102" s="23"/>
      <c r="B1102" s="78"/>
      <c r="C1102" s="23"/>
      <c r="D1102" s="23"/>
      <c r="E1102" s="23"/>
    </row>
    <row r="1103" spans="1:5" x14ac:dyDescent="0.2">
      <c r="A1103" s="23"/>
      <c r="B1103" s="78"/>
      <c r="C1103" s="23"/>
      <c r="D1103" s="23"/>
      <c r="E1103" s="23"/>
    </row>
    <row r="1104" spans="1:5" x14ac:dyDescent="0.2">
      <c r="A1104" s="23"/>
      <c r="B1104" s="78"/>
      <c r="C1104" s="23"/>
      <c r="D1104" s="23"/>
      <c r="E1104" s="23"/>
    </row>
    <row r="1105" spans="1:5" x14ac:dyDescent="0.2">
      <c r="A1105" s="23"/>
      <c r="B1105" s="78"/>
      <c r="C1105" s="23"/>
      <c r="D1105" s="23"/>
      <c r="E1105" s="23"/>
    </row>
    <row r="1106" spans="1:5" x14ac:dyDescent="0.2">
      <c r="A1106" s="23"/>
      <c r="B1106" s="78"/>
      <c r="C1106" s="23"/>
      <c r="D1106" s="23"/>
      <c r="E1106" s="23"/>
    </row>
    <row r="1107" spans="1:5" x14ac:dyDescent="0.2">
      <c r="A1107" s="23"/>
      <c r="B1107" s="78"/>
      <c r="C1107" s="23"/>
      <c r="D1107" s="23"/>
      <c r="E1107" s="23"/>
    </row>
    <row r="1108" spans="1:5" x14ac:dyDescent="0.2">
      <c r="A1108" s="23"/>
      <c r="B1108" s="78"/>
      <c r="C1108" s="23"/>
      <c r="D1108" s="23"/>
      <c r="E1108" s="23"/>
    </row>
    <row r="1109" spans="1:5" x14ac:dyDescent="0.2">
      <c r="A1109" s="23"/>
      <c r="B1109" s="78"/>
      <c r="C1109" s="23"/>
      <c r="D1109" s="23"/>
      <c r="E1109" s="23"/>
    </row>
    <row r="1110" spans="1:5" x14ac:dyDescent="0.2">
      <c r="A1110" s="23"/>
      <c r="B1110" s="78"/>
      <c r="C1110" s="23"/>
      <c r="D1110" s="23"/>
      <c r="E1110" s="23"/>
    </row>
    <row r="1111" spans="1:5" x14ac:dyDescent="0.2">
      <c r="A1111" s="23"/>
      <c r="B1111" s="78"/>
      <c r="C1111" s="23"/>
      <c r="D1111" s="23"/>
      <c r="E1111" s="23"/>
    </row>
    <row r="1112" spans="1:5" x14ac:dyDescent="0.2">
      <c r="A1112" s="23"/>
      <c r="B1112" s="78"/>
      <c r="C1112" s="23"/>
      <c r="D1112" s="23"/>
      <c r="E1112" s="23"/>
    </row>
    <row r="1113" spans="1:5" x14ac:dyDescent="0.2">
      <c r="A1113" s="23"/>
      <c r="B1113" s="78"/>
      <c r="C1113" s="23"/>
      <c r="D1113" s="23"/>
      <c r="E1113" s="23"/>
    </row>
    <row r="1114" spans="1:5" x14ac:dyDescent="0.2">
      <c r="A1114" s="23"/>
      <c r="B1114" s="78"/>
      <c r="C1114" s="23"/>
      <c r="D1114" s="23"/>
      <c r="E1114" s="23"/>
    </row>
    <row r="1115" spans="1:5" x14ac:dyDescent="0.2">
      <c r="A1115" s="23"/>
      <c r="B1115" s="78"/>
      <c r="C1115" s="23"/>
      <c r="D1115" s="23"/>
      <c r="E1115" s="23"/>
    </row>
    <row r="1116" spans="1:5" x14ac:dyDescent="0.2">
      <c r="A1116" s="23"/>
      <c r="B1116" s="78"/>
      <c r="C1116" s="23"/>
      <c r="D1116" s="23"/>
      <c r="E1116" s="23"/>
    </row>
    <row r="1117" spans="1:5" x14ac:dyDescent="0.2">
      <c r="A1117" s="23"/>
      <c r="B1117" s="78"/>
      <c r="C1117" s="23"/>
      <c r="D1117" s="23"/>
      <c r="E1117" s="23"/>
    </row>
    <row r="1118" spans="1:5" x14ac:dyDescent="0.2">
      <c r="A1118" s="23"/>
      <c r="B1118" s="78"/>
      <c r="C1118" s="23"/>
      <c r="D1118" s="23"/>
      <c r="E1118" s="23"/>
    </row>
    <row r="1119" spans="1:5" x14ac:dyDescent="0.2">
      <c r="A1119" s="23"/>
      <c r="B1119" s="78"/>
      <c r="C1119" s="23"/>
      <c r="D1119" s="23"/>
      <c r="E1119" s="23"/>
    </row>
    <row r="1120" spans="1:5" x14ac:dyDescent="0.2">
      <c r="A1120" s="23"/>
      <c r="B1120" s="78"/>
      <c r="C1120" s="23"/>
      <c r="D1120" s="23"/>
      <c r="E1120" s="23"/>
    </row>
    <row r="1121" spans="1:5" x14ac:dyDescent="0.2">
      <c r="A1121" s="23"/>
      <c r="B1121" s="78"/>
      <c r="C1121" s="23"/>
      <c r="D1121" s="23"/>
      <c r="E1121" s="23"/>
    </row>
    <row r="1122" spans="1:5" x14ac:dyDescent="0.2">
      <c r="A1122" s="23"/>
      <c r="B1122" s="78"/>
      <c r="C1122" s="23"/>
      <c r="D1122" s="23"/>
      <c r="E1122" s="23"/>
    </row>
    <row r="1123" spans="1:5" x14ac:dyDescent="0.2">
      <c r="A1123" s="23"/>
      <c r="B1123" s="78"/>
      <c r="C1123" s="23"/>
      <c r="D1123" s="23"/>
      <c r="E1123" s="23"/>
    </row>
    <row r="1124" spans="1:5" x14ac:dyDescent="0.2">
      <c r="A1124" s="23"/>
      <c r="B1124" s="78"/>
      <c r="C1124" s="23"/>
      <c r="D1124" s="23"/>
      <c r="E1124" s="23"/>
    </row>
    <row r="1125" spans="1:5" x14ac:dyDescent="0.2">
      <c r="A1125" s="23"/>
      <c r="B1125" s="78"/>
      <c r="C1125" s="23"/>
      <c r="D1125" s="23"/>
      <c r="E1125" s="23"/>
    </row>
    <row r="1126" spans="1:5" x14ac:dyDescent="0.2">
      <c r="A1126" s="23"/>
      <c r="B1126" s="78"/>
      <c r="C1126" s="23"/>
      <c r="D1126" s="23"/>
      <c r="E1126" s="23"/>
    </row>
    <row r="1127" spans="1:5" x14ac:dyDescent="0.2">
      <c r="A1127" s="23"/>
      <c r="B1127" s="78"/>
      <c r="C1127" s="23"/>
      <c r="D1127" s="23"/>
      <c r="E1127" s="23"/>
    </row>
    <row r="1128" spans="1:5" x14ac:dyDescent="0.2">
      <c r="A1128" s="23"/>
      <c r="B1128" s="78"/>
      <c r="C1128" s="23"/>
      <c r="D1128" s="23"/>
      <c r="E1128" s="23"/>
    </row>
    <row r="1129" spans="1:5" x14ac:dyDescent="0.2">
      <c r="A1129" s="23"/>
      <c r="B1129" s="78"/>
      <c r="C1129" s="23"/>
      <c r="D1129" s="23"/>
      <c r="E1129" s="23"/>
    </row>
    <row r="1130" spans="1:5" x14ac:dyDescent="0.2">
      <c r="A1130" s="23"/>
      <c r="B1130" s="78"/>
      <c r="C1130" s="23"/>
      <c r="D1130" s="23"/>
      <c r="E1130" s="23"/>
    </row>
    <row r="1131" spans="1:5" x14ac:dyDescent="0.2">
      <c r="A1131" s="23"/>
      <c r="B1131" s="78"/>
      <c r="C1131" s="23"/>
      <c r="D1131" s="23"/>
      <c r="E1131" s="23"/>
    </row>
    <row r="1132" spans="1:5" x14ac:dyDescent="0.2">
      <c r="A1132" s="23"/>
      <c r="B1132" s="78"/>
      <c r="C1132" s="23"/>
      <c r="D1132" s="23"/>
      <c r="E1132" s="23"/>
    </row>
    <row r="1133" spans="1:5" x14ac:dyDescent="0.2">
      <c r="A1133" s="23"/>
      <c r="B1133" s="78"/>
      <c r="C1133" s="23"/>
      <c r="D1133" s="23"/>
      <c r="E1133" s="23"/>
    </row>
    <row r="1134" spans="1:5" x14ac:dyDescent="0.2">
      <c r="A1134" s="23"/>
      <c r="B1134" s="78"/>
      <c r="C1134" s="23"/>
      <c r="D1134" s="23"/>
      <c r="E1134" s="23"/>
    </row>
    <row r="1135" spans="1:5" x14ac:dyDescent="0.2">
      <c r="A1135" s="23"/>
      <c r="B1135" s="78"/>
      <c r="C1135" s="23"/>
      <c r="D1135" s="23"/>
      <c r="E1135" s="23"/>
    </row>
    <row r="1136" spans="1:5" x14ac:dyDescent="0.2">
      <c r="A1136" s="23"/>
      <c r="B1136" s="78"/>
      <c r="C1136" s="23"/>
      <c r="D1136" s="23"/>
      <c r="E1136" s="23"/>
    </row>
    <row r="1137" spans="1:5" x14ac:dyDescent="0.2">
      <c r="A1137" s="23"/>
      <c r="B1137" s="78"/>
      <c r="C1137" s="23"/>
      <c r="D1137" s="23"/>
      <c r="E1137" s="23"/>
    </row>
    <row r="1138" spans="1:5" x14ac:dyDescent="0.2">
      <c r="A1138" s="23"/>
      <c r="B1138" s="78"/>
      <c r="C1138" s="23"/>
      <c r="D1138" s="23"/>
      <c r="E1138" s="23"/>
    </row>
    <row r="1139" spans="1:5" x14ac:dyDescent="0.2">
      <c r="A1139" s="23"/>
      <c r="B1139" s="78"/>
      <c r="C1139" s="23"/>
      <c r="D1139" s="23"/>
      <c r="E1139" s="23"/>
    </row>
    <row r="1140" spans="1:5" x14ac:dyDescent="0.2">
      <c r="A1140" s="23"/>
      <c r="B1140" s="78"/>
      <c r="C1140" s="23"/>
      <c r="D1140" s="23"/>
      <c r="E1140" s="23"/>
    </row>
    <row r="1141" spans="1:5" x14ac:dyDescent="0.2">
      <c r="A1141" s="23"/>
      <c r="B1141" s="78"/>
      <c r="C1141" s="23"/>
      <c r="D1141" s="23"/>
      <c r="E1141" s="23"/>
    </row>
    <row r="1142" spans="1:5" x14ac:dyDescent="0.2">
      <c r="A1142" s="23"/>
      <c r="B1142" s="78"/>
      <c r="C1142" s="23"/>
      <c r="D1142" s="23"/>
      <c r="E1142" s="23"/>
    </row>
    <row r="1143" spans="1:5" x14ac:dyDescent="0.2">
      <c r="A1143" s="23"/>
      <c r="B1143" s="78"/>
      <c r="C1143" s="23"/>
      <c r="D1143" s="23"/>
      <c r="E1143" s="23"/>
    </row>
    <row r="1144" spans="1:5" x14ac:dyDescent="0.2">
      <c r="A1144" s="23"/>
      <c r="B1144" s="78"/>
      <c r="C1144" s="23"/>
      <c r="D1144" s="23"/>
      <c r="E1144" s="23"/>
    </row>
    <row r="1145" spans="1:5" x14ac:dyDescent="0.2">
      <c r="A1145" s="23"/>
      <c r="B1145" s="78"/>
      <c r="C1145" s="23"/>
      <c r="D1145" s="23"/>
      <c r="E1145" s="23"/>
    </row>
    <row r="1146" spans="1:5" x14ac:dyDescent="0.2">
      <c r="A1146" s="23"/>
      <c r="B1146" s="78"/>
      <c r="C1146" s="23"/>
      <c r="D1146" s="23"/>
      <c r="E1146" s="23"/>
    </row>
    <row r="1147" spans="1:5" x14ac:dyDescent="0.2">
      <c r="A1147" s="23"/>
      <c r="B1147" s="78"/>
      <c r="C1147" s="23"/>
      <c r="D1147" s="23"/>
      <c r="E1147" s="23"/>
    </row>
    <row r="1148" spans="1:5" x14ac:dyDescent="0.2">
      <c r="A1148" s="23"/>
      <c r="B1148" s="78"/>
      <c r="C1148" s="23"/>
      <c r="D1148" s="23"/>
      <c r="E1148" s="23"/>
    </row>
    <row r="1149" spans="1:5" x14ac:dyDescent="0.2">
      <c r="A1149" s="23"/>
      <c r="B1149" s="78"/>
      <c r="C1149" s="23"/>
      <c r="D1149" s="23"/>
      <c r="E1149" s="23"/>
    </row>
    <row r="1150" spans="1:5" x14ac:dyDescent="0.2">
      <c r="A1150" s="23"/>
      <c r="B1150" s="78"/>
      <c r="C1150" s="23"/>
      <c r="D1150" s="23"/>
      <c r="E1150" s="23"/>
    </row>
    <row r="1151" spans="1:5" x14ac:dyDescent="0.2">
      <c r="A1151" s="23"/>
      <c r="B1151" s="78"/>
      <c r="C1151" s="23"/>
      <c r="D1151" s="23"/>
      <c r="E1151" s="23"/>
    </row>
    <row r="1152" spans="1:5" x14ac:dyDescent="0.2">
      <c r="A1152" s="23"/>
      <c r="B1152" s="78"/>
      <c r="C1152" s="23"/>
      <c r="D1152" s="23"/>
      <c r="E1152" s="23"/>
    </row>
    <row r="1153" spans="1:5" x14ac:dyDescent="0.2">
      <c r="A1153" s="23"/>
      <c r="B1153" s="78"/>
      <c r="C1153" s="23"/>
      <c r="D1153" s="23"/>
      <c r="E1153" s="23"/>
    </row>
    <row r="1154" spans="1:5" x14ac:dyDescent="0.2">
      <c r="A1154" s="23"/>
      <c r="B1154" s="78"/>
      <c r="C1154" s="23"/>
      <c r="D1154" s="23"/>
      <c r="E1154" s="23"/>
    </row>
    <row r="1155" spans="1:5" x14ac:dyDescent="0.2">
      <c r="A1155" s="23"/>
      <c r="B1155" s="78"/>
      <c r="C1155" s="23"/>
      <c r="D1155" s="23"/>
      <c r="E1155" s="23"/>
    </row>
    <row r="1156" spans="1:5" x14ac:dyDescent="0.2">
      <c r="A1156" s="23"/>
      <c r="B1156" s="78"/>
      <c r="C1156" s="23"/>
      <c r="D1156" s="23"/>
      <c r="E1156" s="23"/>
    </row>
    <row r="1157" spans="1:5" x14ac:dyDescent="0.2">
      <c r="A1157" s="23"/>
      <c r="B1157" s="78"/>
      <c r="C1157" s="23"/>
      <c r="D1157" s="23"/>
      <c r="E1157" s="23"/>
    </row>
    <row r="1158" spans="1:5" x14ac:dyDescent="0.2">
      <c r="A1158" s="23"/>
      <c r="B1158" s="78"/>
      <c r="C1158" s="23"/>
      <c r="D1158" s="23"/>
      <c r="E1158" s="23"/>
    </row>
    <row r="1159" spans="1:5" x14ac:dyDescent="0.2">
      <c r="A1159" s="23"/>
      <c r="B1159" s="78"/>
      <c r="C1159" s="23"/>
      <c r="D1159" s="23"/>
      <c r="E1159" s="23"/>
    </row>
    <row r="1160" spans="1:5" x14ac:dyDescent="0.2">
      <c r="A1160" s="23"/>
      <c r="B1160" s="78"/>
      <c r="C1160" s="23"/>
      <c r="D1160" s="23"/>
      <c r="E1160" s="23"/>
    </row>
    <row r="1161" spans="1:5" x14ac:dyDescent="0.2">
      <c r="A1161" s="23"/>
      <c r="B1161" s="78"/>
      <c r="C1161" s="23"/>
      <c r="D1161" s="23"/>
      <c r="E1161" s="23"/>
    </row>
    <row r="1162" spans="1:5" x14ac:dyDescent="0.2">
      <c r="A1162" s="23"/>
      <c r="B1162" s="78"/>
      <c r="C1162" s="23"/>
      <c r="D1162" s="23"/>
      <c r="E1162" s="23"/>
    </row>
    <row r="1163" spans="1:5" x14ac:dyDescent="0.2">
      <c r="A1163" s="23"/>
      <c r="B1163" s="78"/>
      <c r="C1163" s="23"/>
      <c r="D1163" s="23"/>
      <c r="E1163" s="23"/>
    </row>
    <row r="1164" spans="1:5" x14ac:dyDescent="0.2">
      <c r="A1164" s="23"/>
      <c r="B1164" s="78"/>
      <c r="C1164" s="23"/>
      <c r="D1164" s="23"/>
      <c r="E1164" s="23"/>
    </row>
    <row r="1165" spans="1:5" x14ac:dyDescent="0.2">
      <c r="A1165" s="23"/>
      <c r="B1165" s="78"/>
      <c r="C1165" s="23"/>
      <c r="D1165" s="23"/>
      <c r="E1165" s="23"/>
    </row>
    <row r="1166" spans="1:5" x14ac:dyDescent="0.2">
      <c r="A1166" s="23"/>
      <c r="B1166" s="78"/>
      <c r="C1166" s="23"/>
      <c r="D1166" s="23"/>
      <c r="E1166" s="23"/>
    </row>
    <row r="1167" spans="1:5" x14ac:dyDescent="0.2">
      <c r="A1167" s="23"/>
      <c r="B1167" s="78"/>
      <c r="C1167" s="23"/>
      <c r="D1167" s="23"/>
      <c r="E1167" s="23"/>
    </row>
    <row r="1168" spans="1:5" x14ac:dyDescent="0.2">
      <c r="A1168" s="23"/>
      <c r="B1168" s="78"/>
      <c r="C1168" s="23"/>
      <c r="D1168" s="23"/>
      <c r="E1168" s="23"/>
    </row>
    <row r="1169" spans="1:5" x14ac:dyDescent="0.2">
      <c r="A1169" s="23"/>
      <c r="B1169" s="78"/>
      <c r="C1169" s="23"/>
      <c r="D1169" s="23"/>
      <c r="E1169" s="23"/>
    </row>
    <row r="1170" spans="1:5" x14ac:dyDescent="0.2">
      <c r="A1170" s="23"/>
      <c r="B1170" s="78"/>
      <c r="C1170" s="23"/>
      <c r="D1170" s="23"/>
      <c r="E1170" s="23"/>
    </row>
    <row r="1171" spans="1:5" x14ac:dyDescent="0.2">
      <c r="A1171" s="23"/>
      <c r="B1171" s="78"/>
      <c r="C1171" s="23"/>
      <c r="D1171" s="23"/>
      <c r="E1171" s="23"/>
    </row>
    <row r="1172" spans="1:5" x14ac:dyDescent="0.2">
      <c r="A1172" s="23"/>
      <c r="B1172" s="78"/>
      <c r="C1172" s="23"/>
      <c r="D1172" s="23"/>
      <c r="E1172" s="23"/>
    </row>
    <row r="1173" spans="1:5" x14ac:dyDescent="0.2">
      <c r="A1173" s="23"/>
      <c r="B1173" s="78"/>
      <c r="C1173" s="23"/>
      <c r="D1173" s="23"/>
      <c r="E1173" s="23"/>
    </row>
    <row r="1174" spans="1:5" x14ac:dyDescent="0.2">
      <c r="A1174" s="23"/>
      <c r="B1174" s="78"/>
      <c r="C1174" s="23"/>
      <c r="D1174" s="23"/>
      <c r="E1174" s="23"/>
    </row>
    <row r="1175" spans="1:5" x14ac:dyDescent="0.2">
      <c r="A1175" s="23"/>
      <c r="B1175" s="78"/>
      <c r="C1175" s="23"/>
      <c r="D1175" s="23"/>
      <c r="E1175" s="23"/>
    </row>
    <row r="1176" spans="1:5" x14ac:dyDescent="0.2">
      <c r="A1176" s="23"/>
      <c r="B1176" s="78"/>
      <c r="C1176" s="23"/>
      <c r="D1176" s="23"/>
      <c r="E1176" s="23"/>
    </row>
    <row r="1177" spans="1:5" x14ac:dyDescent="0.2">
      <c r="A1177" s="23"/>
      <c r="B1177" s="78"/>
      <c r="C1177" s="23"/>
      <c r="D1177" s="23"/>
      <c r="E1177" s="23"/>
    </row>
    <row r="1178" spans="1:5" x14ac:dyDescent="0.2">
      <c r="A1178" s="23"/>
      <c r="B1178" s="78"/>
      <c r="C1178" s="23"/>
      <c r="D1178" s="23"/>
      <c r="E1178" s="23"/>
    </row>
    <row r="1179" spans="1:5" x14ac:dyDescent="0.2">
      <c r="A1179" s="23"/>
      <c r="B1179" s="78"/>
      <c r="C1179" s="23"/>
      <c r="D1179" s="23"/>
      <c r="E1179" s="23"/>
    </row>
    <row r="1180" spans="1:5" x14ac:dyDescent="0.2">
      <c r="A1180" s="23"/>
      <c r="B1180" s="78"/>
      <c r="C1180" s="23"/>
      <c r="D1180" s="23"/>
      <c r="E1180" s="23"/>
    </row>
    <row r="1181" spans="1:5" x14ac:dyDescent="0.2">
      <c r="A1181" s="23"/>
      <c r="B1181" s="78"/>
      <c r="C1181" s="23"/>
      <c r="D1181" s="23"/>
      <c r="E1181" s="23"/>
    </row>
    <row r="1182" spans="1:5" x14ac:dyDescent="0.2">
      <c r="A1182" s="23"/>
      <c r="B1182" s="78"/>
      <c r="C1182" s="23"/>
      <c r="D1182" s="23"/>
      <c r="E1182" s="23"/>
    </row>
    <row r="1183" spans="1:5" x14ac:dyDescent="0.2">
      <c r="A1183" s="23"/>
      <c r="B1183" s="78"/>
      <c r="C1183" s="23"/>
      <c r="D1183" s="23"/>
      <c r="E1183" s="23"/>
    </row>
    <row r="1184" spans="1:5" x14ac:dyDescent="0.2">
      <c r="A1184" s="23"/>
      <c r="B1184" s="78"/>
      <c r="C1184" s="23"/>
      <c r="D1184" s="23"/>
      <c r="E1184" s="23"/>
    </row>
    <row r="1185" spans="1:5" x14ac:dyDescent="0.2">
      <c r="A1185" s="23"/>
      <c r="B1185" s="78"/>
      <c r="C1185" s="23"/>
      <c r="D1185" s="23"/>
      <c r="E1185" s="23"/>
    </row>
    <row r="1186" spans="1:5" x14ac:dyDescent="0.2">
      <c r="A1186" s="23"/>
      <c r="B1186" s="78"/>
      <c r="C1186" s="23"/>
      <c r="D1186" s="23"/>
      <c r="E1186" s="23"/>
    </row>
    <row r="1187" spans="1:5" x14ac:dyDescent="0.2">
      <c r="A1187" s="23"/>
      <c r="B1187" s="78"/>
      <c r="C1187" s="23"/>
      <c r="D1187" s="23"/>
      <c r="E1187" s="23"/>
    </row>
    <row r="1188" spans="1:5" x14ac:dyDescent="0.2">
      <c r="A1188" s="23"/>
      <c r="B1188" s="78"/>
      <c r="C1188" s="23"/>
      <c r="D1188" s="23"/>
      <c r="E1188" s="23"/>
    </row>
    <row r="1189" spans="1:5" x14ac:dyDescent="0.2">
      <c r="A1189" s="23"/>
      <c r="B1189" s="78"/>
      <c r="C1189" s="23"/>
      <c r="D1189" s="23"/>
      <c r="E1189" s="23"/>
    </row>
    <row r="1190" spans="1:5" x14ac:dyDescent="0.2">
      <c r="A1190" s="23"/>
      <c r="B1190" s="78"/>
      <c r="C1190" s="23"/>
      <c r="D1190" s="23"/>
      <c r="E1190" s="23"/>
    </row>
    <row r="1191" spans="1:5" x14ac:dyDescent="0.2">
      <c r="A1191" s="23"/>
      <c r="B1191" s="78"/>
      <c r="C1191" s="23"/>
      <c r="D1191" s="23"/>
      <c r="E1191" s="23"/>
    </row>
    <row r="1192" spans="1:5" x14ac:dyDescent="0.2">
      <c r="A1192" s="23"/>
      <c r="B1192" s="78"/>
      <c r="C1192" s="23"/>
      <c r="D1192" s="23"/>
      <c r="E1192" s="23"/>
    </row>
    <row r="1193" spans="1:5" x14ac:dyDescent="0.2">
      <c r="A1193" s="23"/>
      <c r="B1193" s="78"/>
      <c r="C1193" s="23"/>
      <c r="D1193" s="23"/>
      <c r="E1193" s="23"/>
    </row>
    <row r="1194" spans="1:5" x14ac:dyDescent="0.2">
      <c r="A1194" s="23"/>
      <c r="B1194" s="78"/>
      <c r="C1194" s="23"/>
      <c r="D1194" s="23"/>
      <c r="E1194" s="23"/>
    </row>
    <row r="1195" spans="1:5" x14ac:dyDescent="0.2">
      <c r="A1195" s="23"/>
      <c r="B1195" s="78"/>
      <c r="C1195" s="23"/>
      <c r="D1195" s="23"/>
      <c r="E1195" s="23"/>
    </row>
    <row r="1196" spans="1:5" x14ac:dyDescent="0.2">
      <c r="A1196" s="23"/>
      <c r="B1196" s="78"/>
      <c r="C1196" s="23"/>
      <c r="D1196" s="23"/>
      <c r="E1196" s="23"/>
    </row>
    <row r="1197" spans="1:5" x14ac:dyDescent="0.2">
      <c r="A1197" s="23"/>
      <c r="B1197" s="78"/>
      <c r="C1197" s="23"/>
      <c r="D1197" s="23"/>
      <c r="E1197" s="23"/>
    </row>
    <row r="1198" spans="1:5" x14ac:dyDescent="0.2">
      <c r="A1198" s="23"/>
      <c r="B1198" s="78"/>
      <c r="C1198" s="23"/>
      <c r="D1198" s="23"/>
      <c r="E1198" s="23"/>
    </row>
    <row r="1199" spans="1:5" x14ac:dyDescent="0.2">
      <c r="A1199" s="23"/>
      <c r="B1199" s="78"/>
      <c r="C1199" s="23"/>
      <c r="D1199" s="23"/>
      <c r="E1199" s="23"/>
    </row>
    <row r="1200" spans="1:5" x14ac:dyDescent="0.2">
      <c r="A1200" s="23"/>
      <c r="B1200" s="78"/>
      <c r="C1200" s="23"/>
      <c r="D1200" s="23"/>
      <c r="E1200" s="23"/>
    </row>
    <row r="1201" spans="1:5" x14ac:dyDescent="0.2">
      <c r="A1201" s="23"/>
      <c r="B1201" s="78"/>
      <c r="C1201" s="23"/>
      <c r="D1201" s="23"/>
      <c r="E1201" s="23"/>
    </row>
    <row r="1202" spans="1:5" x14ac:dyDescent="0.2">
      <c r="A1202" s="23"/>
      <c r="B1202" s="78"/>
      <c r="C1202" s="23"/>
      <c r="D1202" s="23"/>
      <c r="E1202" s="23"/>
    </row>
    <row r="1203" spans="1:5" x14ac:dyDescent="0.2">
      <c r="A1203" s="23"/>
      <c r="B1203" s="78"/>
      <c r="C1203" s="23"/>
      <c r="D1203" s="23"/>
      <c r="E1203" s="23"/>
    </row>
    <row r="1204" spans="1:5" x14ac:dyDescent="0.2">
      <c r="A1204" s="23"/>
      <c r="B1204" s="78"/>
      <c r="C1204" s="23"/>
      <c r="D1204" s="23"/>
      <c r="E1204" s="23"/>
    </row>
    <row r="1205" spans="1:5" x14ac:dyDescent="0.2">
      <c r="A1205" s="23"/>
      <c r="B1205" s="78"/>
      <c r="C1205" s="23"/>
      <c r="D1205" s="23"/>
      <c r="E1205" s="23"/>
    </row>
    <row r="1206" spans="1:5" x14ac:dyDescent="0.2">
      <c r="A1206" s="23"/>
      <c r="B1206" s="78"/>
      <c r="C1206" s="23"/>
      <c r="D1206" s="23"/>
      <c r="E1206" s="23"/>
    </row>
    <row r="1207" spans="1:5" x14ac:dyDescent="0.2">
      <c r="A1207" s="23"/>
      <c r="B1207" s="78"/>
      <c r="C1207" s="23"/>
      <c r="D1207" s="23"/>
      <c r="E1207" s="23"/>
    </row>
    <row r="1208" spans="1:5" x14ac:dyDescent="0.2">
      <c r="A1208" s="23"/>
      <c r="B1208" s="78"/>
      <c r="C1208" s="23"/>
      <c r="D1208" s="23"/>
      <c r="E1208" s="23"/>
    </row>
    <row r="1209" spans="1:5" x14ac:dyDescent="0.2">
      <c r="A1209" s="23"/>
      <c r="B1209" s="78"/>
      <c r="C1209" s="23"/>
      <c r="D1209" s="23"/>
      <c r="E1209" s="23"/>
    </row>
    <row r="1210" spans="1:5" x14ac:dyDescent="0.2">
      <c r="A1210" s="23"/>
      <c r="B1210" s="78"/>
      <c r="C1210" s="23"/>
      <c r="D1210" s="23"/>
      <c r="E1210" s="23"/>
    </row>
    <row r="1211" spans="1:5" x14ac:dyDescent="0.2">
      <c r="A1211" s="23"/>
      <c r="B1211" s="78"/>
      <c r="C1211" s="23"/>
      <c r="D1211" s="23"/>
      <c r="E1211" s="23"/>
    </row>
    <row r="1212" spans="1:5" x14ac:dyDescent="0.2">
      <c r="A1212" s="23"/>
      <c r="B1212" s="78"/>
      <c r="C1212" s="23"/>
      <c r="D1212" s="23"/>
      <c r="E1212" s="23"/>
    </row>
    <row r="1213" spans="1:5" x14ac:dyDescent="0.2">
      <c r="A1213" s="23"/>
      <c r="B1213" s="78"/>
      <c r="C1213" s="23"/>
      <c r="D1213" s="23"/>
      <c r="E1213" s="23"/>
    </row>
    <row r="1214" spans="1:5" x14ac:dyDescent="0.2">
      <c r="A1214" s="23"/>
      <c r="B1214" s="78"/>
      <c r="C1214" s="23"/>
      <c r="D1214" s="23"/>
      <c r="E1214" s="23"/>
    </row>
    <row r="1215" spans="1:5" x14ac:dyDescent="0.2">
      <c r="A1215" s="23"/>
      <c r="B1215" s="78"/>
      <c r="C1215" s="23"/>
      <c r="D1215" s="23"/>
      <c r="E1215" s="23"/>
    </row>
    <row r="1216" spans="1:5" x14ac:dyDescent="0.2">
      <c r="A1216" s="23"/>
      <c r="B1216" s="78"/>
      <c r="C1216" s="23"/>
      <c r="D1216" s="23"/>
      <c r="E1216" s="23"/>
    </row>
    <row r="1217" spans="1:5" x14ac:dyDescent="0.2">
      <c r="A1217" s="23"/>
      <c r="B1217" s="78"/>
      <c r="C1217" s="23"/>
      <c r="D1217" s="23"/>
      <c r="E1217" s="23"/>
    </row>
    <row r="1218" spans="1:5" x14ac:dyDescent="0.2">
      <c r="A1218" s="23"/>
      <c r="B1218" s="78"/>
      <c r="C1218" s="23"/>
      <c r="D1218" s="23"/>
      <c r="E1218" s="23"/>
    </row>
    <row r="1219" spans="1:5" x14ac:dyDescent="0.2">
      <c r="A1219" s="23"/>
      <c r="B1219" s="78"/>
      <c r="C1219" s="23"/>
      <c r="D1219" s="23"/>
      <c r="E1219" s="23"/>
    </row>
    <row r="1220" spans="1:5" x14ac:dyDescent="0.2">
      <c r="A1220" s="23"/>
      <c r="B1220" s="78"/>
      <c r="C1220" s="23"/>
      <c r="D1220" s="23"/>
      <c r="E1220" s="23"/>
    </row>
    <row r="1221" spans="1:5" x14ac:dyDescent="0.2">
      <c r="A1221" s="23"/>
      <c r="B1221" s="78"/>
      <c r="C1221" s="23"/>
      <c r="D1221" s="23"/>
      <c r="E1221" s="23"/>
    </row>
    <row r="1222" spans="1:5" x14ac:dyDescent="0.2">
      <c r="A1222" s="23"/>
      <c r="B1222" s="78"/>
      <c r="C1222" s="23"/>
      <c r="D1222" s="23"/>
      <c r="E1222" s="23"/>
    </row>
    <row r="1223" spans="1:5" x14ac:dyDescent="0.2">
      <c r="A1223" s="23"/>
      <c r="B1223" s="78"/>
      <c r="C1223" s="23"/>
      <c r="D1223" s="23"/>
      <c r="E1223" s="23"/>
    </row>
    <row r="1224" spans="1:5" x14ac:dyDescent="0.2">
      <c r="A1224" s="23"/>
      <c r="B1224" s="78"/>
      <c r="C1224" s="23"/>
      <c r="D1224" s="23"/>
      <c r="E1224" s="23"/>
    </row>
    <row r="1225" spans="1:5" x14ac:dyDescent="0.2">
      <c r="A1225" s="23"/>
      <c r="B1225" s="78"/>
      <c r="C1225" s="23"/>
      <c r="D1225" s="23"/>
      <c r="E1225" s="23"/>
    </row>
    <row r="1226" spans="1:5" x14ac:dyDescent="0.2">
      <c r="A1226" s="23"/>
      <c r="B1226" s="78"/>
      <c r="C1226" s="23"/>
      <c r="D1226" s="23"/>
      <c r="E1226" s="23"/>
    </row>
    <row r="1227" spans="1:5" x14ac:dyDescent="0.2">
      <c r="A1227" s="23"/>
      <c r="B1227" s="78"/>
      <c r="C1227" s="23"/>
      <c r="D1227" s="23"/>
      <c r="E1227" s="23"/>
    </row>
    <row r="1228" spans="1:5" x14ac:dyDescent="0.2">
      <c r="A1228" s="23"/>
      <c r="B1228" s="78"/>
      <c r="C1228" s="23"/>
      <c r="D1228" s="23"/>
      <c r="E1228" s="23"/>
    </row>
    <row r="1229" spans="1:5" x14ac:dyDescent="0.2">
      <c r="A1229" s="23"/>
      <c r="B1229" s="78"/>
      <c r="C1229" s="23"/>
      <c r="D1229" s="23"/>
      <c r="E1229" s="23"/>
    </row>
    <row r="1230" spans="1:5" x14ac:dyDescent="0.2">
      <c r="A1230" s="23"/>
      <c r="B1230" s="78"/>
      <c r="C1230" s="23"/>
      <c r="D1230" s="23"/>
      <c r="E1230" s="23"/>
    </row>
    <row r="1231" spans="1:5" x14ac:dyDescent="0.2">
      <c r="A1231" s="23"/>
      <c r="B1231" s="78"/>
      <c r="C1231" s="23"/>
      <c r="D1231" s="23"/>
      <c r="E1231" s="23"/>
    </row>
    <row r="1232" spans="1:5" x14ac:dyDescent="0.2">
      <c r="A1232" s="23"/>
      <c r="B1232" s="78"/>
      <c r="C1232" s="23"/>
      <c r="D1232" s="23"/>
      <c r="E1232" s="23"/>
    </row>
    <row r="1233" spans="1:5" x14ac:dyDescent="0.2">
      <c r="A1233" s="23"/>
      <c r="B1233" s="78"/>
      <c r="C1233" s="23"/>
      <c r="D1233" s="23"/>
      <c r="E1233" s="23"/>
    </row>
    <row r="1234" spans="1:5" x14ac:dyDescent="0.2">
      <c r="A1234" s="23"/>
      <c r="B1234" s="78"/>
      <c r="C1234" s="23"/>
      <c r="D1234" s="23"/>
      <c r="E1234" s="23"/>
    </row>
    <row r="1235" spans="1:5" x14ac:dyDescent="0.2">
      <c r="A1235" s="23"/>
      <c r="B1235" s="78"/>
      <c r="C1235" s="23"/>
      <c r="D1235" s="23"/>
      <c r="E1235" s="23"/>
    </row>
    <row r="1236" spans="1:5" x14ac:dyDescent="0.2">
      <c r="A1236" s="23"/>
      <c r="B1236" s="78"/>
      <c r="C1236" s="23"/>
      <c r="D1236" s="23"/>
      <c r="E1236" s="23"/>
    </row>
    <row r="1237" spans="1:5" x14ac:dyDescent="0.2">
      <c r="A1237" s="23"/>
      <c r="B1237" s="78"/>
      <c r="C1237" s="23"/>
      <c r="D1237" s="23"/>
      <c r="E1237" s="23"/>
    </row>
    <row r="1238" spans="1:5" x14ac:dyDescent="0.2">
      <c r="A1238" s="23"/>
      <c r="B1238" s="78"/>
      <c r="C1238" s="23"/>
      <c r="D1238" s="23"/>
      <c r="E1238" s="23"/>
    </row>
    <row r="1239" spans="1:5" x14ac:dyDescent="0.2">
      <c r="A1239" s="23"/>
      <c r="B1239" s="78"/>
      <c r="C1239" s="23"/>
      <c r="D1239" s="23"/>
      <c r="E1239" s="23"/>
    </row>
    <row r="1240" spans="1:5" x14ac:dyDescent="0.2">
      <c r="A1240" s="23"/>
      <c r="B1240" s="78"/>
      <c r="C1240" s="23"/>
      <c r="D1240" s="23"/>
      <c r="E1240" s="23"/>
    </row>
    <row r="1241" spans="1:5" x14ac:dyDescent="0.2">
      <c r="A1241" s="23"/>
      <c r="B1241" s="78"/>
      <c r="C1241" s="23"/>
      <c r="D1241" s="23"/>
      <c r="E1241" s="23"/>
    </row>
    <row r="1242" spans="1:5" x14ac:dyDescent="0.2">
      <c r="A1242" s="23"/>
      <c r="B1242" s="78"/>
      <c r="C1242" s="23"/>
      <c r="D1242" s="23"/>
      <c r="E1242" s="23"/>
    </row>
    <row r="1243" spans="1:5" x14ac:dyDescent="0.2">
      <c r="A1243" s="23"/>
      <c r="B1243" s="78"/>
      <c r="C1243" s="23"/>
      <c r="D1243" s="23"/>
      <c r="E1243" s="23"/>
    </row>
    <row r="1244" spans="1:5" x14ac:dyDescent="0.2">
      <c r="A1244" s="23"/>
      <c r="B1244" s="78"/>
      <c r="C1244" s="23"/>
      <c r="D1244" s="23"/>
      <c r="E1244" s="23"/>
    </row>
    <row r="1245" spans="1:5" x14ac:dyDescent="0.2">
      <c r="A1245" s="23"/>
      <c r="B1245" s="78"/>
      <c r="C1245" s="23"/>
      <c r="D1245" s="23"/>
      <c r="E1245" s="23"/>
    </row>
    <row r="1246" spans="1:5" x14ac:dyDescent="0.2">
      <c r="A1246" s="23"/>
      <c r="B1246" s="78"/>
      <c r="C1246" s="23"/>
      <c r="D1246" s="23"/>
      <c r="E1246" s="23"/>
    </row>
    <row r="1247" spans="1:5" x14ac:dyDescent="0.2">
      <c r="A1247" s="23"/>
      <c r="B1247" s="78"/>
      <c r="C1247" s="23"/>
      <c r="D1247" s="23"/>
      <c r="E1247" s="23"/>
    </row>
    <row r="1248" spans="1:5" x14ac:dyDescent="0.2">
      <c r="A1248" s="23"/>
      <c r="B1248" s="78"/>
      <c r="C1248" s="23"/>
      <c r="D1248" s="23"/>
      <c r="E1248" s="23"/>
    </row>
    <row r="1249" spans="1:5" x14ac:dyDescent="0.2">
      <c r="A1249" s="23"/>
      <c r="B1249" s="78"/>
      <c r="C1249" s="23"/>
      <c r="D1249" s="23"/>
      <c r="E1249" s="23"/>
    </row>
    <row r="1250" spans="1:5" x14ac:dyDescent="0.2">
      <c r="A1250" s="23"/>
      <c r="B1250" s="78"/>
      <c r="C1250" s="23"/>
      <c r="D1250" s="23"/>
      <c r="E1250" s="23"/>
    </row>
    <row r="1251" spans="1:5" x14ac:dyDescent="0.2">
      <c r="A1251" s="23"/>
      <c r="B1251" s="78"/>
      <c r="C1251" s="23"/>
      <c r="D1251" s="23"/>
      <c r="E1251" s="23"/>
    </row>
    <row r="1252" spans="1:5" x14ac:dyDescent="0.2">
      <c r="A1252" s="23"/>
      <c r="B1252" s="78"/>
      <c r="C1252" s="23"/>
      <c r="D1252" s="23"/>
      <c r="E1252" s="23"/>
    </row>
    <row r="1253" spans="1:5" x14ac:dyDescent="0.2">
      <c r="A1253" s="23"/>
      <c r="B1253" s="78"/>
      <c r="C1253" s="23"/>
      <c r="D1253" s="23"/>
      <c r="E1253" s="23"/>
    </row>
    <row r="1254" spans="1:5" x14ac:dyDescent="0.2">
      <c r="A1254" s="23"/>
      <c r="B1254" s="78"/>
      <c r="C1254" s="23"/>
      <c r="D1254" s="23"/>
      <c r="E1254" s="23"/>
    </row>
    <row r="1255" spans="1:5" x14ac:dyDescent="0.2">
      <c r="A1255" s="23"/>
      <c r="B1255" s="78"/>
      <c r="C1255" s="23"/>
      <c r="D1255" s="23"/>
      <c r="E1255" s="23"/>
    </row>
    <row r="1256" spans="1:5" x14ac:dyDescent="0.2">
      <c r="A1256" s="23"/>
      <c r="B1256" s="78"/>
      <c r="C1256" s="23"/>
      <c r="D1256" s="23"/>
      <c r="E1256" s="23"/>
    </row>
    <row r="1257" spans="1:5" x14ac:dyDescent="0.2">
      <c r="A1257" s="23"/>
      <c r="B1257" s="78"/>
      <c r="C1257" s="23"/>
      <c r="D1257" s="23"/>
      <c r="E1257" s="23"/>
    </row>
    <row r="1258" spans="1:5" x14ac:dyDescent="0.2">
      <c r="A1258" s="23"/>
      <c r="B1258" s="78"/>
      <c r="C1258" s="23"/>
      <c r="D1258" s="23"/>
      <c r="E1258" s="23"/>
    </row>
    <row r="1259" spans="1:5" x14ac:dyDescent="0.2">
      <c r="A1259" s="23"/>
      <c r="B1259" s="78"/>
      <c r="C1259" s="23"/>
      <c r="D1259" s="23"/>
      <c r="E1259" s="23"/>
    </row>
    <row r="1260" spans="1:5" x14ac:dyDescent="0.2">
      <c r="A1260" s="23"/>
      <c r="B1260" s="78"/>
      <c r="C1260" s="23"/>
      <c r="D1260" s="23"/>
      <c r="E1260" s="23"/>
    </row>
    <row r="1261" spans="1:5" x14ac:dyDescent="0.2">
      <c r="A1261" s="23"/>
      <c r="B1261" s="78"/>
      <c r="C1261" s="23"/>
      <c r="D1261" s="23"/>
      <c r="E1261" s="23"/>
    </row>
    <row r="1262" spans="1:5" x14ac:dyDescent="0.2">
      <c r="A1262" s="23"/>
      <c r="B1262" s="78"/>
      <c r="C1262" s="23"/>
      <c r="D1262" s="23"/>
      <c r="E1262" s="23"/>
    </row>
    <row r="1263" spans="1:5" x14ac:dyDescent="0.2">
      <c r="A1263" s="23"/>
      <c r="B1263" s="78"/>
      <c r="C1263" s="23"/>
      <c r="D1263" s="23"/>
      <c r="E1263" s="23"/>
    </row>
    <row r="1264" spans="1:5" x14ac:dyDescent="0.2">
      <c r="A1264" s="23"/>
      <c r="B1264" s="78"/>
      <c r="C1264" s="23"/>
      <c r="D1264" s="23"/>
      <c r="E1264" s="23"/>
    </row>
    <row r="1265" spans="1:5" x14ac:dyDescent="0.2">
      <c r="A1265" s="23"/>
      <c r="B1265" s="78"/>
      <c r="C1265" s="23"/>
      <c r="D1265" s="23"/>
      <c r="E1265" s="23"/>
    </row>
    <row r="1266" spans="1:5" x14ac:dyDescent="0.2">
      <c r="A1266" s="23"/>
      <c r="B1266" s="78"/>
      <c r="C1266" s="23"/>
      <c r="D1266" s="23"/>
      <c r="E1266" s="23"/>
    </row>
    <row r="1267" spans="1:5" x14ac:dyDescent="0.2">
      <c r="A1267" s="23"/>
      <c r="B1267" s="78"/>
      <c r="C1267" s="23"/>
      <c r="D1267" s="23"/>
      <c r="E1267" s="23"/>
    </row>
    <row r="1268" spans="1:5" x14ac:dyDescent="0.2">
      <c r="A1268" s="23"/>
      <c r="B1268" s="78"/>
      <c r="C1268" s="23"/>
      <c r="D1268" s="23"/>
      <c r="E1268" s="23"/>
    </row>
    <row r="1269" spans="1:5" x14ac:dyDescent="0.2">
      <c r="A1269" s="23"/>
      <c r="B1269" s="78"/>
      <c r="C1269" s="23"/>
      <c r="D1269" s="23"/>
      <c r="E1269" s="23"/>
    </row>
    <row r="1270" spans="1:5" x14ac:dyDescent="0.2">
      <c r="A1270" s="23"/>
      <c r="B1270" s="78"/>
      <c r="C1270" s="23"/>
      <c r="D1270" s="23"/>
      <c r="E1270" s="23"/>
    </row>
    <row r="1271" spans="1:5" x14ac:dyDescent="0.2">
      <c r="A1271" s="23"/>
      <c r="B1271" s="78"/>
      <c r="C1271" s="23"/>
      <c r="D1271" s="23"/>
      <c r="E1271" s="23"/>
    </row>
    <row r="1272" spans="1:5" x14ac:dyDescent="0.2">
      <c r="A1272" s="23"/>
      <c r="B1272" s="78"/>
      <c r="C1272" s="23"/>
      <c r="D1272" s="23"/>
      <c r="E1272" s="23"/>
    </row>
    <row r="1273" spans="1:5" x14ac:dyDescent="0.2">
      <c r="A1273" s="23"/>
      <c r="B1273" s="78"/>
      <c r="C1273" s="23"/>
      <c r="D1273" s="23"/>
      <c r="E1273" s="23"/>
    </row>
    <row r="1274" spans="1:5" x14ac:dyDescent="0.2">
      <c r="A1274" s="23"/>
      <c r="B1274" s="78"/>
      <c r="C1274" s="23"/>
      <c r="D1274" s="23"/>
      <c r="E1274" s="23"/>
    </row>
    <row r="1275" spans="1:5" x14ac:dyDescent="0.2">
      <c r="A1275" s="23"/>
      <c r="B1275" s="78"/>
      <c r="C1275" s="23"/>
      <c r="D1275" s="23"/>
      <c r="E1275" s="23"/>
    </row>
    <row r="1276" spans="1:5" x14ac:dyDescent="0.2">
      <c r="A1276" s="23"/>
      <c r="B1276" s="78"/>
      <c r="C1276" s="23"/>
      <c r="D1276" s="23"/>
      <c r="E1276" s="23"/>
    </row>
    <row r="1277" spans="1:5" x14ac:dyDescent="0.2">
      <c r="A1277" s="23"/>
      <c r="B1277" s="78"/>
      <c r="C1277" s="23"/>
      <c r="D1277" s="23"/>
      <c r="E1277" s="23"/>
    </row>
    <row r="1278" spans="1:5" x14ac:dyDescent="0.2">
      <c r="A1278" s="23"/>
      <c r="B1278" s="78"/>
      <c r="C1278" s="23"/>
      <c r="D1278" s="23"/>
      <c r="E1278" s="23"/>
    </row>
    <row r="1279" spans="1:5" x14ac:dyDescent="0.2">
      <c r="A1279" s="23"/>
      <c r="B1279" s="78"/>
      <c r="C1279" s="23"/>
      <c r="D1279" s="23"/>
      <c r="E1279" s="23"/>
    </row>
    <row r="1280" spans="1:5" x14ac:dyDescent="0.2">
      <c r="A1280" s="23"/>
      <c r="B1280" s="78"/>
      <c r="C1280" s="23"/>
      <c r="D1280" s="23"/>
      <c r="E1280" s="23"/>
    </row>
    <row r="1281" spans="1:5" x14ac:dyDescent="0.2">
      <c r="A1281" s="23"/>
      <c r="B1281" s="78"/>
      <c r="C1281" s="23"/>
      <c r="D1281" s="23"/>
      <c r="E1281" s="23"/>
    </row>
    <row r="1282" spans="1:5" x14ac:dyDescent="0.2">
      <c r="A1282" s="23"/>
      <c r="B1282" s="78"/>
      <c r="C1282" s="23"/>
      <c r="D1282" s="23"/>
      <c r="E1282" s="23"/>
    </row>
    <row r="1283" spans="1:5" x14ac:dyDescent="0.2">
      <c r="A1283" s="23"/>
      <c r="B1283" s="78"/>
      <c r="C1283" s="23"/>
      <c r="D1283" s="23"/>
      <c r="E1283" s="23"/>
    </row>
    <row r="1284" spans="1:5" x14ac:dyDescent="0.2">
      <c r="A1284" s="23"/>
      <c r="B1284" s="78"/>
      <c r="C1284" s="23"/>
      <c r="D1284" s="23"/>
      <c r="E1284" s="23"/>
    </row>
    <row r="1285" spans="1:5" x14ac:dyDescent="0.2">
      <c r="A1285" s="23"/>
      <c r="B1285" s="78"/>
      <c r="C1285" s="23"/>
      <c r="D1285" s="23"/>
      <c r="E1285" s="23"/>
    </row>
    <row r="1286" spans="1:5" x14ac:dyDescent="0.2">
      <c r="A1286" s="23"/>
      <c r="B1286" s="78"/>
      <c r="C1286" s="23"/>
      <c r="D1286" s="23"/>
      <c r="E1286" s="23"/>
    </row>
    <row r="1287" spans="1:5" x14ac:dyDescent="0.2">
      <c r="A1287" s="23"/>
      <c r="B1287" s="78"/>
      <c r="C1287" s="23"/>
      <c r="D1287" s="23"/>
      <c r="E1287" s="23"/>
    </row>
    <row r="1288" spans="1:5" x14ac:dyDescent="0.2">
      <c r="A1288" s="23"/>
      <c r="B1288" s="78"/>
      <c r="C1288" s="23"/>
      <c r="D1288" s="23"/>
      <c r="E1288" s="23"/>
    </row>
    <row r="1289" spans="1:5" x14ac:dyDescent="0.2">
      <c r="A1289" s="23"/>
      <c r="B1289" s="78"/>
      <c r="C1289" s="23"/>
      <c r="D1289" s="23"/>
      <c r="E1289" s="23"/>
    </row>
    <row r="1290" spans="1:5" x14ac:dyDescent="0.2">
      <c r="A1290" s="23"/>
      <c r="B1290" s="78"/>
      <c r="C1290" s="23"/>
      <c r="D1290" s="23"/>
      <c r="E1290" s="23"/>
    </row>
    <row r="1291" spans="1:5" x14ac:dyDescent="0.2">
      <c r="A1291" s="23"/>
      <c r="B1291" s="78"/>
      <c r="C1291" s="23"/>
      <c r="D1291" s="23"/>
      <c r="E1291" s="23"/>
    </row>
    <row r="1292" spans="1:5" x14ac:dyDescent="0.2">
      <c r="A1292" s="23"/>
      <c r="B1292" s="78"/>
      <c r="C1292" s="23"/>
      <c r="D1292" s="23"/>
      <c r="E1292" s="23"/>
    </row>
    <row r="1293" spans="1:5" x14ac:dyDescent="0.2">
      <c r="A1293" s="23"/>
      <c r="B1293" s="78"/>
      <c r="C1293" s="23"/>
      <c r="D1293" s="23"/>
      <c r="E1293" s="23"/>
    </row>
    <row r="1294" spans="1:5" x14ac:dyDescent="0.2">
      <c r="A1294" s="23"/>
      <c r="B1294" s="78"/>
      <c r="C1294" s="23"/>
      <c r="D1294" s="23"/>
      <c r="E1294" s="23"/>
    </row>
    <row r="1295" spans="1:5" x14ac:dyDescent="0.2">
      <c r="A1295" s="23"/>
      <c r="B1295" s="78"/>
      <c r="C1295" s="23"/>
      <c r="D1295" s="23"/>
      <c r="E1295" s="23"/>
    </row>
    <row r="1296" spans="1:5" x14ac:dyDescent="0.2">
      <c r="A1296" s="23"/>
      <c r="B1296" s="78"/>
      <c r="C1296" s="23"/>
      <c r="D1296" s="23"/>
      <c r="E1296" s="23"/>
    </row>
    <row r="1297" spans="1:5" x14ac:dyDescent="0.2">
      <c r="A1297" s="23"/>
      <c r="B1297" s="78"/>
      <c r="C1297" s="23"/>
      <c r="D1297" s="23"/>
      <c r="E1297" s="23"/>
    </row>
    <row r="1298" spans="1:5" x14ac:dyDescent="0.2">
      <c r="A1298" s="23"/>
      <c r="B1298" s="78"/>
      <c r="C1298" s="23"/>
      <c r="D1298" s="23"/>
      <c r="E1298" s="23"/>
    </row>
    <row r="1299" spans="1:5" x14ac:dyDescent="0.2">
      <c r="A1299" s="23"/>
      <c r="B1299" s="78"/>
      <c r="C1299" s="23"/>
      <c r="D1299" s="23"/>
      <c r="E1299" s="23"/>
    </row>
    <row r="1300" spans="1:5" x14ac:dyDescent="0.2">
      <c r="A1300" s="23"/>
      <c r="B1300" s="78"/>
      <c r="C1300" s="23"/>
      <c r="D1300" s="23"/>
      <c r="E1300" s="23"/>
    </row>
    <row r="1301" spans="1:5" x14ac:dyDescent="0.2">
      <c r="A1301" s="23"/>
      <c r="B1301" s="78"/>
      <c r="C1301" s="23"/>
      <c r="D1301" s="23"/>
      <c r="E1301" s="23"/>
    </row>
    <row r="1302" spans="1:5" x14ac:dyDescent="0.2">
      <c r="A1302" s="23"/>
      <c r="B1302" s="78"/>
      <c r="C1302" s="23"/>
      <c r="D1302" s="23"/>
      <c r="E1302" s="23"/>
    </row>
    <row r="1303" spans="1:5" x14ac:dyDescent="0.2">
      <c r="A1303" s="23"/>
      <c r="B1303" s="78"/>
      <c r="C1303" s="23"/>
      <c r="D1303" s="23"/>
      <c r="E1303" s="23"/>
    </row>
    <row r="1304" spans="1:5" x14ac:dyDescent="0.2">
      <c r="A1304" s="23"/>
      <c r="B1304" s="78"/>
      <c r="C1304" s="23"/>
      <c r="D1304" s="23"/>
      <c r="E1304" s="23"/>
    </row>
    <row r="1305" spans="1:5" x14ac:dyDescent="0.2">
      <c r="A1305" s="23"/>
      <c r="B1305" s="78"/>
      <c r="C1305" s="23"/>
      <c r="D1305" s="23"/>
      <c r="E1305" s="23"/>
    </row>
    <row r="1306" spans="1:5" x14ac:dyDescent="0.2">
      <c r="A1306" s="23"/>
      <c r="B1306" s="78"/>
      <c r="C1306" s="23"/>
      <c r="D1306" s="23"/>
      <c r="E1306" s="23"/>
    </row>
    <row r="1307" spans="1:5" x14ac:dyDescent="0.2">
      <c r="A1307" s="23"/>
      <c r="B1307" s="78"/>
      <c r="C1307" s="23"/>
      <c r="D1307" s="23"/>
      <c r="E1307" s="23"/>
    </row>
    <row r="1308" spans="1:5" x14ac:dyDescent="0.2">
      <c r="A1308" s="23"/>
      <c r="B1308" s="78"/>
      <c r="C1308" s="23"/>
      <c r="D1308" s="23"/>
      <c r="E1308" s="23"/>
    </row>
    <row r="1309" spans="1:5" x14ac:dyDescent="0.2">
      <c r="A1309" s="23"/>
      <c r="B1309" s="78"/>
      <c r="C1309" s="23"/>
      <c r="D1309" s="23"/>
      <c r="E1309" s="23"/>
    </row>
    <row r="1310" spans="1:5" x14ac:dyDescent="0.2">
      <c r="A1310" s="23"/>
      <c r="B1310" s="78"/>
      <c r="C1310" s="23"/>
      <c r="D1310" s="23"/>
      <c r="E1310" s="23"/>
    </row>
    <row r="1311" spans="1:5" x14ac:dyDescent="0.2">
      <c r="A1311" s="23"/>
      <c r="B1311" s="78"/>
      <c r="C1311" s="23"/>
      <c r="D1311" s="23"/>
      <c r="E1311" s="23"/>
    </row>
    <row r="1312" spans="1:5" x14ac:dyDescent="0.2">
      <c r="A1312" s="23"/>
      <c r="B1312" s="78"/>
      <c r="C1312" s="23"/>
      <c r="D1312" s="23"/>
      <c r="E1312" s="23"/>
    </row>
    <row r="1313" spans="1:5" x14ac:dyDescent="0.2">
      <c r="A1313" s="23"/>
      <c r="B1313" s="78"/>
      <c r="C1313" s="23"/>
      <c r="D1313" s="23"/>
      <c r="E1313" s="23"/>
    </row>
    <row r="1314" spans="1:5" x14ac:dyDescent="0.2">
      <c r="A1314" s="23"/>
      <c r="B1314" s="78"/>
      <c r="C1314" s="23"/>
      <c r="D1314" s="23"/>
      <c r="E1314" s="23"/>
    </row>
    <row r="1315" spans="1:5" x14ac:dyDescent="0.2">
      <c r="A1315" s="23"/>
      <c r="B1315" s="78"/>
      <c r="C1315" s="23"/>
      <c r="D1315" s="23"/>
      <c r="E1315" s="23"/>
    </row>
    <row r="1316" spans="1:5" x14ac:dyDescent="0.2">
      <c r="A1316" s="23"/>
      <c r="B1316" s="78"/>
      <c r="C1316" s="23"/>
      <c r="D1316" s="23"/>
      <c r="E1316" s="23"/>
    </row>
    <row r="1317" spans="1:5" x14ac:dyDescent="0.2">
      <c r="A1317" s="23"/>
      <c r="B1317" s="78"/>
      <c r="C1317" s="23"/>
      <c r="D1317" s="23"/>
      <c r="E1317" s="23"/>
    </row>
    <row r="1318" spans="1:5" x14ac:dyDescent="0.2">
      <c r="A1318" s="23"/>
      <c r="B1318" s="78"/>
      <c r="C1318" s="23"/>
      <c r="D1318" s="23"/>
      <c r="E1318" s="23"/>
    </row>
    <row r="1319" spans="1:5" x14ac:dyDescent="0.2">
      <c r="A1319" s="23"/>
      <c r="B1319" s="78"/>
      <c r="C1319" s="23"/>
      <c r="D1319" s="23"/>
      <c r="E1319" s="23"/>
    </row>
    <row r="1320" spans="1:5" x14ac:dyDescent="0.2">
      <c r="A1320" s="23"/>
      <c r="B1320" s="78"/>
      <c r="C1320" s="23"/>
      <c r="D1320" s="23"/>
      <c r="E1320" s="23"/>
    </row>
    <row r="1321" spans="1:5" x14ac:dyDescent="0.2">
      <c r="A1321" s="23"/>
      <c r="B1321" s="78"/>
      <c r="C1321" s="23"/>
      <c r="D1321" s="23"/>
      <c r="E1321" s="23"/>
    </row>
    <row r="1322" spans="1:5" x14ac:dyDescent="0.2">
      <c r="A1322" s="23"/>
      <c r="B1322" s="78"/>
      <c r="C1322" s="23"/>
      <c r="D1322" s="23"/>
      <c r="E1322" s="23"/>
    </row>
    <row r="1323" spans="1:5" x14ac:dyDescent="0.2">
      <c r="A1323" s="23"/>
      <c r="B1323" s="78"/>
      <c r="C1323" s="23"/>
      <c r="D1323" s="23"/>
      <c r="E1323" s="23"/>
    </row>
    <row r="1324" spans="1:5" x14ac:dyDescent="0.2">
      <c r="A1324" s="23"/>
      <c r="B1324" s="78"/>
      <c r="C1324" s="23"/>
      <c r="D1324" s="23"/>
      <c r="E1324" s="23"/>
    </row>
    <row r="1325" spans="1:5" x14ac:dyDescent="0.2">
      <c r="A1325" s="23"/>
      <c r="B1325" s="78"/>
      <c r="C1325" s="23"/>
      <c r="D1325" s="23"/>
      <c r="E1325" s="23"/>
    </row>
    <row r="1326" spans="1:5" x14ac:dyDescent="0.2">
      <c r="A1326" s="23"/>
      <c r="B1326" s="78"/>
      <c r="C1326" s="23"/>
      <c r="D1326" s="23"/>
      <c r="E1326" s="23"/>
    </row>
    <row r="1327" spans="1:5" x14ac:dyDescent="0.2">
      <c r="A1327" s="23"/>
      <c r="B1327" s="78"/>
      <c r="C1327" s="23"/>
      <c r="D1327" s="23"/>
      <c r="E1327" s="23"/>
    </row>
    <row r="1328" spans="1:5" x14ac:dyDescent="0.2">
      <c r="A1328" s="23"/>
      <c r="B1328" s="78"/>
      <c r="C1328" s="23"/>
      <c r="D1328" s="23"/>
      <c r="E1328" s="23"/>
    </row>
    <row r="1329" spans="1:5" x14ac:dyDescent="0.2">
      <c r="A1329" s="23"/>
      <c r="B1329" s="78"/>
      <c r="C1329" s="23"/>
      <c r="D1329" s="23"/>
      <c r="E1329" s="23"/>
    </row>
    <row r="1330" spans="1:5" x14ac:dyDescent="0.2">
      <c r="A1330" s="23"/>
      <c r="B1330" s="78"/>
      <c r="C1330" s="23"/>
      <c r="D1330" s="23"/>
      <c r="E1330" s="23"/>
    </row>
    <row r="1331" spans="1:5" x14ac:dyDescent="0.2">
      <c r="A1331" s="23"/>
      <c r="B1331" s="78"/>
      <c r="C1331" s="23"/>
      <c r="D1331" s="23"/>
      <c r="E1331" s="23"/>
    </row>
    <row r="1332" spans="1:5" x14ac:dyDescent="0.2">
      <c r="A1332" s="23"/>
      <c r="B1332" s="78"/>
      <c r="C1332" s="23"/>
      <c r="D1332" s="23"/>
      <c r="E1332" s="23"/>
    </row>
    <row r="1333" spans="1:5" x14ac:dyDescent="0.2">
      <c r="A1333" s="23"/>
      <c r="B1333" s="78"/>
      <c r="C1333" s="23"/>
      <c r="D1333" s="23"/>
      <c r="E1333" s="23"/>
    </row>
    <row r="1334" spans="1:5" x14ac:dyDescent="0.2">
      <c r="A1334" s="23"/>
      <c r="B1334" s="78"/>
      <c r="C1334" s="23"/>
      <c r="D1334" s="23"/>
      <c r="E1334" s="23"/>
    </row>
    <row r="1335" spans="1:5" x14ac:dyDescent="0.2">
      <c r="A1335" s="23"/>
      <c r="B1335" s="78"/>
      <c r="C1335" s="23"/>
      <c r="D1335" s="23"/>
      <c r="E1335" s="23"/>
    </row>
    <row r="1336" spans="1:5" x14ac:dyDescent="0.2">
      <c r="A1336" s="23"/>
      <c r="B1336" s="78"/>
      <c r="C1336" s="23"/>
      <c r="D1336" s="23"/>
      <c r="E1336" s="23"/>
    </row>
    <row r="1337" spans="1:5" x14ac:dyDescent="0.2">
      <c r="A1337" s="23"/>
      <c r="B1337" s="78"/>
      <c r="C1337" s="23"/>
      <c r="D1337" s="23"/>
      <c r="E1337" s="23"/>
    </row>
    <row r="1338" spans="1:5" x14ac:dyDescent="0.2">
      <c r="A1338" s="23"/>
      <c r="B1338" s="78"/>
      <c r="C1338" s="23"/>
      <c r="D1338" s="23"/>
      <c r="E1338" s="23"/>
    </row>
    <row r="1339" spans="1:5" x14ac:dyDescent="0.2">
      <c r="A1339" s="23"/>
      <c r="B1339" s="78"/>
      <c r="C1339" s="23"/>
      <c r="D1339" s="23"/>
      <c r="E1339" s="23"/>
    </row>
    <row r="1340" spans="1:5" x14ac:dyDescent="0.2">
      <c r="A1340" s="23"/>
      <c r="B1340" s="78"/>
      <c r="C1340" s="23"/>
      <c r="D1340" s="23"/>
      <c r="E1340" s="23"/>
    </row>
    <row r="1341" spans="1:5" x14ac:dyDescent="0.2">
      <c r="A1341" s="23"/>
      <c r="B1341" s="78"/>
      <c r="C1341" s="23"/>
      <c r="D1341" s="23"/>
      <c r="E1341" s="23"/>
    </row>
    <row r="1342" spans="1:5" x14ac:dyDescent="0.2">
      <c r="A1342" s="23"/>
      <c r="B1342" s="78"/>
      <c r="C1342" s="23"/>
      <c r="D1342" s="23"/>
      <c r="E1342" s="23"/>
    </row>
    <row r="1343" spans="1:5" x14ac:dyDescent="0.2">
      <c r="A1343" s="23"/>
      <c r="B1343" s="78"/>
      <c r="C1343" s="23"/>
      <c r="D1343" s="23"/>
      <c r="E1343" s="23"/>
    </row>
    <row r="1344" spans="1:5" x14ac:dyDescent="0.2">
      <c r="A1344" s="23"/>
      <c r="B1344" s="78"/>
      <c r="C1344" s="23"/>
      <c r="D1344" s="23"/>
      <c r="E1344" s="23"/>
    </row>
    <row r="1345" spans="1:5" x14ac:dyDescent="0.2">
      <c r="A1345" s="23"/>
      <c r="B1345" s="78"/>
      <c r="C1345" s="23"/>
      <c r="D1345" s="23"/>
      <c r="E1345" s="23"/>
    </row>
    <row r="1346" spans="1:5" x14ac:dyDescent="0.2">
      <c r="A1346" s="23"/>
      <c r="B1346" s="78"/>
      <c r="C1346" s="23"/>
      <c r="D1346" s="23"/>
      <c r="E1346" s="23"/>
    </row>
    <row r="1347" spans="1:5" x14ac:dyDescent="0.2">
      <c r="A1347" s="23"/>
      <c r="B1347" s="78"/>
      <c r="C1347" s="23"/>
      <c r="D1347" s="23"/>
      <c r="E1347" s="23"/>
    </row>
    <row r="1348" spans="1:5" x14ac:dyDescent="0.2">
      <c r="A1348" s="23"/>
      <c r="B1348" s="78"/>
      <c r="C1348" s="23"/>
      <c r="D1348" s="23"/>
      <c r="E1348" s="23"/>
    </row>
    <row r="1349" spans="1:5" x14ac:dyDescent="0.2">
      <c r="A1349" s="23"/>
      <c r="B1349" s="78"/>
      <c r="C1349" s="23"/>
      <c r="D1349" s="23"/>
      <c r="E1349" s="23"/>
    </row>
    <row r="1350" spans="1:5" x14ac:dyDescent="0.2">
      <c r="A1350" s="23"/>
      <c r="B1350" s="78"/>
      <c r="C1350" s="23"/>
      <c r="D1350" s="23"/>
      <c r="E1350" s="23"/>
    </row>
    <row r="1351" spans="1:5" x14ac:dyDescent="0.2">
      <c r="A1351" s="23"/>
      <c r="B1351" s="78"/>
      <c r="C1351" s="23"/>
      <c r="D1351" s="23"/>
      <c r="E1351" s="23"/>
    </row>
    <row r="1352" spans="1:5" x14ac:dyDescent="0.2">
      <c r="A1352" s="23"/>
      <c r="B1352" s="78"/>
      <c r="C1352" s="23"/>
      <c r="D1352" s="23"/>
      <c r="E1352" s="23"/>
    </row>
    <row r="1353" spans="1:5" x14ac:dyDescent="0.2">
      <c r="A1353" s="23"/>
      <c r="B1353" s="78"/>
      <c r="C1353" s="23"/>
      <c r="D1353" s="23"/>
      <c r="E1353" s="23"/>
    </row>
    <row r="1354" spans="1:5" x14ac:dyDescent="0.2">
      <c r="A1354" s="23"/>
      <c r="B1354" s="78"/>
      <c r="C1354" s="23"/>
      <c r="D1354" s="23"/>
      <c r="E1354" s="23"/>
    </row>
    <row r="1355" spans="1:5" x14ac:dyDescent="0.2">
      <c r="A1355" s="23"/>
      <c r="B1355" s="78"/>
      <c r="C1355" s="23"/>
      <c r="D1355" s="23"/>
      <c r="E1355" s="23"/>
    </row>
    <row r="1356" spans="1:5" x14ac:dyDescent="0.2">
      <c r="A1356" s="23"/>
      <c r="B1356" s="78"/>
      <c r="C1356" s="23"/>
      <c r="D1356" s="23"/>
      <c r="E1356" s="23"/>
    </row>
    <row r="1357" spans="1:5" x14ac:dyDescent="0.2">
      <c r="A1357" s="23"/>
      <c r="B1357" s="78"/>
      <c r="C1357" s="23"/>
      <c r="D1357" s="23"/>
      <c r="E1357" s="23"/>
    </row>
    <row r="1358" spans="1:5" x14ac:dyDescent="0.2">
      <c r="A1358" s="23"/>
      <c r="B1358" s="78"/>
      <c r="C1358" s="23"/>
      <c r="D1358" s="23"/>
      <c r="E1358" s="23"/>
    </row>
    <row r="1359" spans="1:5" x14ac:dyDescent="0.2">
      <c r="A1359" s="23"/>
      <c r="B1359" s="78"/>
      <c r="C1359" s="23"/>
      <c r="D1359" s="23"/>
      <c r="E1359" s="23"/>
    </row>
    <row r="1360" spans="1:5" x14ac:dyDescent="0.2">
      <c r="A1360" s="23"/>
      <c r="B1360" s="78"/>
      <c r="C1360" s="23"/>
      <c r="D1360" s="23"/>
      <c r="E1360" s="23"/>
    </row>
    <row r="1361" spans="1:5" x14ac:dyDescent="0.2">
      <c r="A1361" s="23"/>
      <c r="B1361" s="78"/>
      <c r="C1361" s="23"/>
      <c r="D1361" s="23"/>
      <c r="E1361" s="23"/>
    </row>
    <row r="1362" spans="1:5" x14ac:dyDescent="0.2">
      <c r="A1362" s="23"/>
      <c r="B1362" s="78"/>
      <c r="C1362" s="23"/>
      <c r="D1362" s="23"/>
      <c r="E1362" s="23"/>
    </row>
    <row r="1363" spans="1:5" x14ac:dyDescent="0.2">
      <c r="A1363" s="23"/>
      <c r="B1363" s="78"/>
      <c r="C1363" s="23"/>
      <c r="D1363" s="23"/>
      <c r="E1363" s="23"/>
    </row>
    <row r="1364" spans="1:5" x14ac:dyDescent="0.2">
      <c r="A1364" s="23"/>
      <c r="B1364" s="78"/>
      <c r="C1364" s="23"/>
      <c r="D1364" s="23"/>
      <c r="E1364" s="23"/>
    </row>
    <row r="1365" spans="1:5" x14ac:dyDescent="0.2">
      <c r="A1365" s="23"/>
      <c r="B1365" s="78"/>
      <c r="C1365" s="23"/>
      <c r="D1365" s="23"/>
      <c r="E1365" s="23"/>
    </row>
    <row r="1366" spans="1:5" x14ac:dyDescent="0.2">
      <c r="A1366" s="23"/>
      <c r="B1366" s="78"/>
      <c r="C1366" s="23"/>
      <c r="D1366" s="23"/>
      <c r="E1366" s="23"/>
    </row>
    <row r="1367" spans="1:5" x14ac:dyDescent="0.2">
      <c r="A1367" s="23"/>
      <c r="B1367" s="78"/>
      <c r="C1367" s="23"/>
      <c r="D1367" s="23"/>
      <c r="E1367" s="23"/>
    </row>
    <row r="1368" spans="1:5" x14ac:dyDescent="0.2">
      <c r="A1368" s="23"/>
      <c r="B1368" s="78"/>
      <c r="C1368" s="23"/>
      <c r="D1368" s="23"/>
      <c r="E1368" s="23"/>
    </row>
    <row r="1369" spans="1:5" x14ac:dyDescent="0.2">
      <c r="A1369" s="23"/>
      <c r="B1369" s="78"/>
      <c r="C1369" s="23"/>
      <c r="D1369" s="23"/>
      <c r="E1369" s="23"/>
    </row>
    <row r="1370" spans="1:5" x14ac:dyDescent="0.2">
      <c r="A1370" s="23"/>
      <c r="B1370" s="78"/>
      <c r="C1370" s="23"/>
      <c r="D1370" s="23"/>
      <c r="E1370" s="23"/>
    </row>
    <row r="1371" spans="1:5" x14ac:dyDescent="0.2">
      <c r="A1371" s="23"/>
      <c r="B1371" s="78"/>
      <c r="C1371" s="23"/>
      <c r="D1371" s="23"/>
      <c r="E1371" s="23"/>
    </row>
    <row r="1372" spans="1:5" x14ac:dyDescent="0.2">
      <c r="A1372" s="23"/>
      <c r="B1372" s="78"/>
      <c r="C1372" s="23"/>
      <c r="D1372" s="23"/>
      <c r="E1372" s="23"/>
    </row>
    <row r="1373" spans="1:5" x14ac:dyDescent="0.2">
      <c r="A1373" s="23"/>
      <c r="B1373" s="78"/>
      <c r="C1373" s="23"/>
      <c r="D1373" s="23"/>
      <c r="E1373" s="23"/>
    </row>
    <row r="1374" spans="1:5" x14ac:dyDescent="0.2">
      <c r="A1374" s="23"/>
      <c r="B1374" s="78"/>
      <c r="C1374" s="23"/>
      <c r="D1374" s="23"/>
      <c r="E1374" s="23"/>
    </row>
    <row r="1375" spans="1:5" x14ac:dyDescent="0.2">
      <c r="A1375" s="23"/>
      <c r="B1375" s="78"/>
      <c r="C1375" s="23"/>
      <c r="D1375" s="23"/>
      <c r="E1375" s="23"/>
    </row>
    <row r="1376" spans="1:5" x14ac:dyDescent="0.2">
      <c r="A1376" s="23"/>
      <c r="B1376" s="78"/>
      <c r="C1376" s="23"/>
      <c r="D1376" s="23"/>
      <c r="E1376" s="23"/>
    </row>
    <row r="1377" spans="1:5" x14ac:dyDescent="0.2">
      <c r="A1377" s="23"/>
      <c r="B1377" s="78"/>
      <c r="C1377" s="23"/>
      <c r="D1377" s="23"/>
      <c r="E1377" s="23"/>
    </row>
    <row r="1378" spans="1:5" x14ac:dyDescent="0.2">
      <c r="A1378" s="23"/>
      <c r="B1378" s="78"/>
      <c r="C1378" s="23"/>
      <c r="D1378" s="23"/>
      <c r="E1378" s="23"/>
    </row>
    <row r="1379" spans="1:5" x14ac:dyDescent="0.2">
      <c r="A1379" s="23"/>
      <c r="B1379" s="78"/>
      <c r="C1379" s="23"/>
      <c r="D1379" s="23"/>
      <c r="E1379" s="23"/>
    </row>
    <row r="1380" spans="1:5" x14ac:dyDescent="0.2">
      <c r="A1380" s="23"/>
      <c r="B1380" s="78"/>
      <c r="C1380" s="23"/>
      <c r="D1380" s="23"/>
      <c r="E1380" s="23"/>
    </row>
    <row r="1381" spans="1:5" x14ac:dyDescent="0.2">
      <c r="A1381" s="23"/>
      <c r="B1381" s="78"/>
      <c r="C1381" s="23"/>
      <c r="D1381" s="23"/>
      <c r="E1381" s="23"/>
    </row>
    <row r="1382" spans="1:5" x14ac:dyDescent="0.2">
      <c r="A1382" s="23"/>
      <c r="B1382" s="78"/>
      <c r="C1382" s="23"/>
      <c r="D1382" s="23"/>
      <c r="E1382" s="23"/>
    </row>
    <row r="1383" spans="1:5" x14ac:dyDescent="0.2">
      <c r="A1383" s="23"/>
      <c r="B1383" s="78"/>
      <c r="C1383" s="23"/>
      <c r="D1383" s="23"/>
      <c r="E1383" s="23"/>
    </row>
    <row r="1384" spans="1:5" x14ac:dyDescent="0.2">
      <c r="A1384" s="23"/>
      <c r="B1384" s="78"/>
      <c r="C1384" s="23"/>
      <c r="D1384" s="23"/>
      <c r="E1384" s="23"/>
    </row>
    <row r="1385" spans="1:5" x14ac:dyDescent="0.2">
      <c r="A1385" s="23"/>
      <c r="B1385" s="78"/>
      <c r="C1385" s="23"/>
      <c r="D1385" s="23"/>
      <c r="E1385" s="23"/>
    </row>
    <row r="1386" spans="1:5" x14ac:dyDescent="0.2">
      <c r="A1386" s="23"/>
      <c r="B1386" s="78"/>
      <c r="C1386" s="23"/>
      <c r="D1386" s="23"/>
      <c r="E1386" s="23"/>
    </row>
    <row r="1387" spans="1:5" x14ac:dyDescent="0.2">
      <c r="A1387" s="23"/>
      <c r="B1387" s="78"/>
      <c r="C1387" s="23"/>
      <c r="D1387" s="23"/>
      <c r="E1387" s="23"/>
    </row>
    <row r="1388" spans="1:5" x14ac:dyDescent="0.2">
      <c r="A1388" s="23"/>
      <c r="B1388" s="78"/>
      <c r="C1388" s="23"/>
      <c r="D1388" s="23"/>
      <c r="E1388" s="23"/>
    </row>
    <row r="1389" spans="1:5" x14ac:dyDescent="0.2">
      <c r="A1389" s="23"/>
      <c r="B1389" s="78"/>
      <c r="C1389" s="23"/>
      <c r="D1389" s="23"/>
      <c r="E1389" s="23"/>
    </row>
    <row r="1390" spans="1:5" x14ac:dyDescent="0.2">
      <c r="A1390" s="23"/>
      <c r="B1390" s="78"/>
      <c r="C1390" s="23"/>
      <c r="D1390" s="23"/>
      <c r="E1390" s="23"/>
    </row>
    <row r="1391" spans="1:5" x14ac:dyDescent="0.2">
      <c r="A1391" s="23"/>
      <c r="B1391" s="78"/>
      <c r="C1391" s="23"/>
      <c r="D1391" s="23"/>
      <c r="E1391" s="23"/>
    </row>
    <row r="1392" spans="1:5" x14ac:dyDescent="0.2">
      <c r="A1392" s="23"/>
      <c r="B1392" s="78"/>
      <c r="C1392" s="23"/>
      <c r="D1392" s="23"/>
      <c r="E1392" s="23"/>
    </row>
    <row r="1393" spans="1:5" x14ac:dyDescent="0.2">
      <c r="A1393" s="23"/>
      <c r="B1393" s="78"/>
      <c r="C1393" s="23"/>
      <c r="D1393" s="23"/>
      <c r="E1393" s="23"/>
    </row>
    <row r="1394" spans="1:5" x14ac:dyDescent="0.2">
      <c r="A1394" s="23"/>
      <c r="B1394" s="78"/>
      <c r="C1394" s="23"/>
      <c r="D1394" s="23"/>
      <c r="E1394" s="23"/>
    </row>
    <row r="1395" spans="1:5" x14ac:dyDescent="0.2">
      <c r="A1395" s="23"/>
      <c r="B1395" s="78"/>
      <c r="C1395" s="23"/>
      <c r="D1395" s="23"/>
      <c r="E1395" s="23"/>
    </row>
    <row r="1396" spans="1:5" x14ac:dyDescent="0.2">
      <c r="A1396" s="23"/>
      <c r="B1396" s="78"/>
      <c r="C1396" s="23"/>
      <c r="D1396" s="23"/>
      <c r="E1396" s="23"/>
    </row>
    <row r="1397" spans="1:5" x14ac:dyDescent="0.2">
      <c r="A1397" s="23"/>
      <c r="B1397" s="78"/>
      <c r="C1397" s="23"/>
      <c r="D1397" s="23"/>
      <c r="E1397" s="23"/>
    </row>
    <row r="1398" spans="1:5" x14ac:dyDescent="0.2">
      <c r="A1398" s="23"/>
      <c r="B1398" s="78"/>
      <c r="C1398" s="23"/>
      <c r="D1398" s="23"/>
      <c r="E1398" s="23"/>
    </row>
    <row r="1399" spans="1:5" x14ac:dyDescent="0.2">
      <c r="A1399" s="23"/>
      <c r="B1399" s="78"/>
      <c r="C1399" s="23"/>
      <c r="D1399" s="23"/>
      <c r="E1399" s="23"/>
    </row>
    <row r="1400" spans="1:5" x14ac:dyDescent="0.2">
      <c r="A1400" s="23"/>
      <c r="B1400" s="78"/>
      <c r="C1400" s="23"/>
      <c r="D1400" s="23"/>
      <c r="E1400" s="23"/>
    </row>
    <row r="1401" spans="1:5" x14ac:dyDescent="0.2">
      <c r="A1401" s="23"/>
      <c r="B1401" s="78"/>
      <c r="C1401" s="23"/>
      <c r="D1401" s="23"/>
      <c r="E1401" s="23"/>
    </row>
    <row r="1402" spans="1:5" x14ac:dyDescent="0.2">
      <c r="A1402" s="23"/>
      <c r="B1402" s="78"/>
      <c r="C1402" s="23"/>
      <c r="D1402" s="23"/>
      <c r="E1402" s="23"/>
    </row>
    <row r="1403" spans="1:5" x14ac:dyDescent="0.2">
      <c r="A1403" s="23"/>
      <c r="B1403" s="78"/>
      <c r="C1403" s="23"/>
      <c r="D1403" s="23"/>
      <c r="E1403" s="23"/>
    </row>
    <row r="1404" spans="1:5" x14ac:dyDescent="0.2">
      <c r="A1404" s="23"/>
      <c r="B1404" s="78"/>
      <c r="C1404" s="23"/>
      <c r="D1404" s="23"/>
      <c r="E1404" s="23"/>
    </row>
    <row r="1405" spans="1:5" x14ac:dyDescent="0.2">
      <c r="A1405" s="23"/>
      <c r="B1405" s="78"/>
      <c r="C1405" s="23"/>
      <c r="D1405" s="23"/>
      <c r="E1405" s="23"/>
    </row>
    <row r="1406" spans="1:5" x14ac:dyDescent="0.2">
      <c r="A1406" s="23"/>
      <c r="B1406" s="78"/>
      <c r="C1406" s="23"/>
      <c r="D1406" s="23"/>
      <c r="E1406" s="23"/>
    </row>
    <row r="1407" spans="1:5" x14ac:dyDescent="0.2">
      <c r="A1407" s="23"/>
      <c r="B1407" s="78"/>
      <c r="C1407" s="23"/>
      <c r="D1407" s="23"/>
      <c r="E1407" s="23"/>
    </row>
    <row r="1408" spans="1:5" x14ac:dyDescent="0.2">
      <c r="A1408" s="23"/>
      <c r="B1408" s="78"/>
      <c r="C1408" s="23"/>
      <c r="D1408" s="23"/>
      <c r="E1408" s="23"/>
    </row>
    <row r="1409" spans="1:5" x14ac:dyDescent="0.2">
      <c r="A1409" s="23"/>
      <c r="B1409" s="78"/>
      <c r="C1409" s="23"/>
      <c r="D1409" s="23"/>
      <c r="E1409" s="23"/>
    </row>
    <row r="1410" spans="1:5" x14ac:dyDescent="0.2">
      <c r="A1410" s="23"/>
      <c r="B1410" s="78"/>
      <c r="C1410" s="23"/>
      <c r="D1410" s="23"/>
      <c r="E1410" s="23"/>
    </row>
    <row r="1411" spans="1:5" x14ac:dyDescent="0.2">
      <c r="A1411" s="23"/>
      <c r="B1411" s="78"/>
      <c r="C1411" s="23"/>
      <c r="D1411" s="23"/>
      <c r="E1411" s="23"/>
    </row>
    <row r="1412" spans="1:5" x14ac:dyDescent="0.2">
      <c r="A1412" s="23"/>
      <c r="B1412" s="78"/>
      <c r="C1412" s="23"/>
      <c r="D1412" s="23"/>
      <c r="E1412" s="23"/>
    </row>
    <row r="1413" spans="1:5" x14ac:dyDescent="0.2">
      <c r="A1413" s="23"/>
      <c r="B1413" s="78"/>
      <c r="C1413" s="23"/>
      <c r="D1413" s="23"/>
      <c r="E1413" s="23"/>
    </row>
    <row r="1414" spans="1:5" x14ac:dyDescent="0.2">
      <c r="A1414" s="23"/>
      <c r="B1414" s="78"/>
      <c r="C1414" s="23"/>
      <c r="D1414" s="23"/>
      <c r="E1414" s="23"/>
    </row>
    <row r="1415" spans="1:5" x14ac:dyDescent="0.2">
      <c r="A1415" s="23"/>
      <c r="B1415" s="78"/>
      <c r="C1415" s="23"/>
      <c r="D1415" s="23"/>
      <c r="E1415" s="23"/>
    </row>
    <row r="1416" spans="1:5" x14ac:dyDescent="0.2">
      <c r="A1416" s="23"/>
      <c r="B1416" s="78"/>
      <c r="C1416" s="23"/>
      <c r="D1416" s="23"/>
      <c r="E1416" s="23"/>
    </row>
    <row r="1417" spans="1:5" x14ac:dyDescent="0.2">
      <c r="A1417" s="23"/>
      <c r="B1417" s="78"/>
      <c r="C1417" s="23"/>
      <c r="D1417" s="23"/>
      <c r="E1417" s="23"/>
    </row>
    <row r="1418" spans="1:5" x14ac:dyDescent="0.2">
      <c r="A1418" s="23"/>
      <c r="B1418" s="78"/>
      <c r="C1418" s="23"/>
      <c r="D1418" s="23"/>
      <c r="E1418" s="23"/>
    </row>
    <row r="1419" spans="1:5" x14ac:dyDescent="0.2">
      <c r="A1419" s="23"/>
      <c r="B1419" s="78"/>
      <c r="C1419" s="23"/>
      <c r="D1419" s="23"/>
      <c r="E1419" s="23"/>
    </row>
    <row r="1420" spans="1:5" x14ac:dyDescent="0.2">
      <c r="A1420" s="23"/>
      <c r="B1420" s="78"/>
      <c r="C1420" s="23"/>
      <c r="D1420" s="23"/>
      <c r="E1420" s="23"/>
    </row>
    <row r="1421" spans="1:5" x14ac:dyDescent="0.2">
      <c r="A1421" s="23"/>
      <c r="B1421" s="78"/>
      <c r="C1421" s="23"/>
      <c r="D1421" s="23"/>
      <c r="E1421" s="23"/>
    </row>
    <row r="1422" spans="1:5" x14ac:dyDescent="0.2">
      <c r="A1422" s="23"/>
      <c r="B1422" s="78"/>
      <c r="C1422" s="23"/>
      <c r="D1422" s="23"/>
      <c r="E1422" s="23"/>
    </row>
    <row r="1423" spans="1:5" x14ac:dyDescent="0.2">
      <c r="A1423" s="23"/>
      <c r="B1423" s="78"/>
      <c r="C1423" s="23"/>
      <c r="D1423" s="23"/>
      <c r="E1423" s="23"/>
    </row>
    <row r="1424" spans="1:5" x14ac:dyDescent="0.2">
      <c r="A1424" s="23"/>
      <c r="B1424" s="78"/>
      <c r="C1424" s="23"/>
      <c r="D1424" s="23"/>
      <c r="E1424" s="23"/>
    </row>
    <row r="1425" spans="1:5" x14ac:dyDescent="0.2">
      <c r="A1425" s="23"/>
      <c r="B1425" s="78"/>
      <c r="C1425" s="23"/>
      <c r="D1425" s="23"/>
      <c r="E1425" s="23"/>
    </row>
    <row r="1426" spans="1:5" x14ac:dyDescent="0.2">
      <c r="A1426" s="23"/>
      <c r="B1426" s="78"/>
      <c r="C1426" s="23"/>
      <c r="D1426" s="23"/>
      <c r="E1426" s="23"/>
    </row>
    <row r="1427" spans="1:5" x14ac:dyDescent="0.2">
      <c r="A1427" s="23"/>
      <c r="B1427" s="78"/>
      <c r="C1427" s="23"/>
      <c r="D1427" s="23"/>
      <c r="E1427" s="23"/>
    </row>
    <row r="1428" spans="1:5" x14ac:dyDescent="0.2">
      <c r="A1428" s="23"/>
      <c r="B1428" s="78"/>
      <c r="C1428" s="23"/>
      <c r="D1428" s="23"/>
      <c r="E1428" s="23"/>
    </row>
    <row r="1429" spans="1:5" x14ac:dyDescent="0.2">
      <c r="A1429" s="23"/>
      <c r="B1429" s="78"/>
      <c r="C1429" s="23"/>
      <c r="D1429" s="23"/>
      <c r="E1429" s="23"/>
    </row>
    <row r="1430" spans="1:5" x14ac:dyDescent="0.2">
      <c r="A1430" s="23"/>
      <c r="B1430" s="78"/>
      <c r="C1430" s="23"/>
      <c r="D1430" s="23"/>
      <c r="E1430" s="23"/>
    </row>
    <row r="1431" spans="1:5" x14ac:dyDescent="0.2">
      <c r="A1431" s="23"/>
      <c r="B1431" s="78"/>
      <c r="C1431" s="23"/>
      <c r="D1431" s="23"/>
      <c r="E1431" s="23"/>
    </row>
    <row r="1432" spans="1:5" x14ac:dyDescent="0.2">
      <c r="A1432" s="23"/>
      <c r="B1432" s="78"/>
      <c r="C1432" s="23"/>
      <c r="D1432" s="23"/>
      <c r="E1432" s="23"/>
    </row>
    <row r="1433" spans="1:5" x14ac:dyDescent="0.2">
      <c r="A1433" s="23"/>
      <c r="B1433" s="78"/>
      <c r="C1433" s="23"/>
      <c r="D1433" s="23"/>
      <c r="E1433" s="23"/>
    </row>
    <row r="1434" spans="1:5" x14ac:dyDescent="0.2">
      <c r="A1434" s="23"/>
      <c r="B1434" s="78"/>
      <c r="C1434" s="23"/>
      <c r="D1434" s="23"/>
      <c r="E1434" s="23"/>
    </row>
    <row r="1435" spans="1:5" x14ac:dyDescent="0.2">
      <c r="A1435" s="23"/>
      <c r="B1435" s="78"/>
      <c r="C1435" s="23"/>
      <c r="D1435" s="23"/>
      <c r="E1435" s="23"/>
    </row>
    <row r="1436" spans="1:5" x14ac:dyDescent="0.2">
      <c r="A1436" s="23"/>
      <c r="B1436" s="78"/>
      <c r="C1436" s="23"/>
      <c r="D1436" s="23"/>
      <c r="E1436" s="23"/>
    </row>
    <row r="1437" spans="1:5" x14ac:dyDescent="0.2">
      <c r="A1437" s="23"/>
      <c r="B1437" s="78"/>
      <c r="C1437" s="23"/>
      <c r="D1437" s="23"/>
      <c r="E1437" s="23"/>
    </row>
    <row r="1438" spans="1:5" x14ac:dyDescent="0.2">
      <c r="A1438" s="23"/>
      <c r="B1438" s="78"/>
      <c r="C1438" s="23"/>
      <c r="D1438" s="23"/>
      <c r="E1438" s="23"/>
    </row>
    <row r="1439" spans="1:5" x14ac:dyDescent="0.2">
      <c r="A1439" s="23"/>
      <c r="B1439" s="78"/>
      <c r="C1439" s="23"/>
      <c r="D1439" s="23"/>
      <c r="E1439" s="23"/>
    </row>
    <row r="1440" spans="1:5" x14ac:dyDescent="0.2">
      <c r="A1440" s="23"/>
      <c r="B1440" s="78"/>
      <c r="C1440" s="23"/>
      <c r="D1440" s="23"/>
      <c r="E1440" s="23"/>
    </row>
    <row r="1441" spans="1:5" x14ac:dyDescent="0.2">
      <c r="A1441" s="23"/>
      <c r="B1441" s="78"/>
      <c r="C1441" s="23"/>
      <c r="D1441" s="23"/>
      <c r="E1441" s="23"/>
    </row>
    <row r="1442" spans="1:5" x14ac:dyDescent="0.2">
      <c r="A1442" s="23"/>
      <c r="B1442" s="78"/>
      <c r="C1442" s="23"/>
      <c r="D1442" s="23"/>
      <c r="E1442" s="23"/>
    </row>
    <row r="1443" spans="1:5" x14ac:dyDescent="0.2">
      <c r="A1443" s="23"/>
      <c r="B1443" s="78"/>
      <c r="C1443" s="23"/>
      <c r="D1443" s="23"/>
      <c r="E1443" s="23"/>
    </row>
    <row r="1444" spans="1:5" x14ac:dyDescent="0.2">
      <c r="A1444" s="23"/>
      <c r="B1444" s="78"/>
      <c r="C1444" s="23"/>
      <c r="D1444" s="23"/>
      <c r="E1444" s="23"/>
    </row>
    <row r="1445" spans="1:5" x14ac:dyDescent="0.2">
      <c r="A1445" s="23"/>
      <c r="B1445" s="78"/>
      <c r="C1445" s="23"/>
      <c r="D1445" s="23"/>
      <c r="E1445" s="23"/>
    </row>
    <row r="1446" spans="1:5" x14ac:dyDescent="0.2">
      <c r="A1446" s="23"/>
      <c r="B1446" s="78"/>
      <c r="C1446" s="23"/>
      <c r="D1446" s="23"/>
      <c r="E1446" s="23"/>
    </row>
    <row r="1447" spans="1:5" x14ac:dyDescent="0.2">
      <c r="A1447" s="23"/>
      <c r="B1447" s="78"/>
      <c r="C1447" s="23"/>
      <c r="D1447" s="23"/>
      <c r="E1447" s="23"/>
    </row>
    <row r="1448" spans="1:5" x14ac:dyDescent="0.2">
      <c r="A1448" s="23"/>
      <c r="B1448" s="78"/>
      <c r="C1448" s="23"/>
      <c r="D1448" s="23"/>
      <c r="E1448" s="23"/>
    </row>
    <row r="1449" spans="1:5" x14ac:dyDescent="0.2">
      <c r="A1449" s="23"/>
      <c r="B1449" s="78"/>
      <c r="C1449" s="23"/>
      <c r="D1449" s="23"/>
      <c r="E1449" s="23"/>
    </row>
    <row r="1450" spans="1:5" x14ac:dyDescent="0.2">
      <c r="A1450" s="23"/>
      <c r="B1450" s="78"/>
      <c r="C1450" s="23"/>
      <c r="D1450" s="23"/>
      <c r="E1450" s="23"/>
    </row>
    <row r="1451" spans="1:5" x14ac:dyDescent="0.2">
      <c r="A1451" s="23"/>
      <c r="B1451" s="78"/>
      <c r="C1451" s="23"/>
      <c r="D1451" s="23"/>
      <c r="E1451" s="23"/>
    </row>
    <row r="1452" spans="1:5" x14ac:dyDescent="0.2">
      <c r="A1452" s="23"/>
      <c r="B1452" s="78"/>
      <c r="C1452" s="23"/>
      <c r="D1452" s="23"/>
      <c r="E1452" s="23"/>
    </row>
    <row r="1453" spans="1:5" x14ac:dyDescent="0.2">
      <c r="A1453" s="23"/>
      <c r="B1453" s="78"/>
      <c r="C1453" s="23"/>
      <c r="D1453" s="23"/>
      <c r="E1453" s="23"/>
    </row>
    <row r="1454" spans="1:5" x14ac:dyDescent="0.2">
      <c r="A1454" s="23"/>
      <c r="B1454" s="78"/>
      <c r="C1454" s="23"/>
      <c r="D1454" s="23"/>
      <c r="E1454" s="23"/>
    </row>
    <row r="1455" spans="1:5" x14ac:dyDescent="0.2">
      <c r="A1455" s="23"/>
      <c r="B1455" s="78"/>
      <c r="C1455" s="23"/>
      <c r="D1455" s="23"/>
      <c r="E1455" s="23"/>
    </row>
    <row r="1456" spans="1:5" x14ac:dyDescent="0.2">
      <c r="A1456" s="23"/>
      <c r="B1456" s="78"/>
      <c r="C1456" s="23"/>
      <c r="D1456" s="23"/>
      <c r="E1456" s="23"/>
    </row>
    <row r="1457" spans="1:5" x14ac:dyDescent="0.2">
      <c r="A1457" s="23"/>
      <c r="B1457" s="78"/>
      <c r="C1457" s="23"/>
      <c r="D1457" s="23"/>
      <c r="E1457" s="23"/>
    </row>
    <row r="1458" spans="1:5" x14ac:dyDescent="0.2">
      <c r="A1458" s="23"/>
      <c r="B1458" s="78"/>
      <c r="C1458" s="23"/>
      <c r="D1458" s="23"/>
      <c r="E1458" s="23"/>
    </row>
    <row r="1459" spans="1:5" x14ac:dyDescent="0.2">
      <c r="A1459" s="23"/>
      <c r="B1459" s="78"/>
      <c r="C1459" s="23"/>
      <c r="D1459" s="23"/>
      <c r="E1459" s="23"/>
    </row>
    <row r="1460" spans="1:5" x14ac:dyDescent="0.2">
      <c r="A1460" s="23"/>
      <c r="B1460" s="78"/>
      <c r="C1460" s="23"/>
      <c r="D1460" s="23"/>
      <c r="E1460" s="23"/>
    </row>
    <row r="1461" spans="1:5" x14ac:dyDescent="0.2">
      <c r="A1461" s="23"/>
      <c r="B1461" s="78"/>
      <c r="C1461" s="23"/>
      <c r="D1461" s="23"/>
      <c r="E1461" s="23"/>
    </row>
    <row r="1462" spans="1:5" x14ac:dyDescent="0.2">
      <c r="A1462" s="23"/>
      <c r="B1462" s="78"/>
      <c r="C1462" s="23"/>
      <c r="D1462" s="23"/>
      <c r="E1462" s="23"/>
    </row>
    <row r="1463" spans="1:5" x14ac:dyDescent="0.2">
      <c r="A1463" s="23"/>
      <c r="B1463" s="78"/>
      <c r="C1463" s="23"/>
      <c r="D1463" s="23"/>
      <c r="E1463" s="23"/>
    </row>
    <row r="1464" spans="1:5" x14ac:dyDescent="0.2">
      <c r="A1464" s="23"/>
      <c r="B1464" s="78"/>
      <c r="C1464" s="23"/>
      <c r="D1464" s="23"/>
      <c r="E1464" s="23"/>
    </row>
    <row r="1465" spans="1:5" x14ac:dyDescent="0.2">
      <c r="A1465" s="23"/>
      <c r="B1465" s="78"/>
      <c r="C1465" s="23"/>
      <c r="D1465" s="23"/>
      <c r="E1465" s="23"/>
    </row>
    <row r="1466" spans="1:5" x14ac:dyDescent="0.2">
      <c r="A1466" s="23"/>
      <c r="B1466" s="78"/>
      <c r="C1466" s="23"/>
      <c r="D1466" s="23"/>
      <c r="E1466" s="23"/>
    </row>
    <row r="1467" spans="1:5" x14ac:dyDescent="0.2">
      <c r="A1467" s="23"/>
      <c r="B1467" s="78"/>
      <c r="C1467" s="23"/>
      <c r="D1467" s="23"/>
      <c r="E1467" s="23"/>
    </row>
    <row r="1468" spans="1:5" x14ac:dyDescent="0.2">
      <c r="A1468" s="23"/>
      <c r="B1468" s="78"/>
      <c r="C1468" s="23"/>
      <c r="D1468" s="23"/>
      <c r="E1468" s="23"/>
    </row>
    <row r="1469" spans="1:5" x14ac:dyDescent="0.2">
      <c r="A1469" s="23"/>
      <c r="B1469" s="78"/>
      <c r="C1469" s="23"/>
      <c r="D1469" s="23"/>
      <c r="E1469" s="23"/>
    </row>
    <row r="1470" spans="1:5" x14ac:dyDescent="0.2">
      <c r="A1470" s="23"/>
      <c r="B1470" s="78"/>
      <c r="C1470" s="23"/>
      <c r="D1470" s="23"/>
      <c r="E1470" s="23"/>
    </row>
    <row r="1471" spans="1:5" x14ac:dyDescent="0.2">
      <c r="A1471" s="23"/>
      <c r="B1471" s="78"/>
      <c r="C1471" s="23"/>
      <c r="D1471" s="23"/>
      <c r="E1471" s="23"/>
    </row>
    <row r="1472" spans="1:5" x14ac:dyDescent="0.2">
      <c r="A1472" s="23"/>
      <c r="B1472" s="78"/>
      <c r="C1472" s="23"/>
      <c r="D1472" s="23"/>
      <c r="E1472" s="23"/>
    </row>
    <row r="1473" spans="1:5" x14ac:dyDescent="0.2">
      <c r="A1473" s="23"/>
      <c r="B1473" s="78"/>
      <c r="C1473" s="23"/>
      <c r="D1473" s="23"/>
      <c r="E1473" s="23"/>
    </row>
    <row r="1474" spans="1:5" x14ac:dyDescent="0.2">
      <c r="A1474" s="23"/>
      <c r="B1474" s="78"/>
      <c r="C1474" s="23"/>
      <c r="D1474" s="23"/>
      <c r="E1474" s="23"/>
    </row>
    <row r="1475" spans="1:5" x14ac:dyDescent="0.2">
      <c r="A1475" s="23"/>
      <c r="B1475" s="78"/>
      <c r="C1475" s="23"/>
      <c r="D1475" s="23"/>
      <c r="E1475" s="23"/>
    </row>
    <row r="1476" spans="1:5" x14ac:dyDescent="0.2">
      <c r="A1476" s="23"/>
      <c r="B1476" s="78"/>
      <c r="C1476" s="23"/>
      <c r="D1476" s="23"/>
      <c r="E1476" s="23"/>
    </row>
    <row r="1477" spans="1:5" x14ac:dyDescent="0.2">
      <c r="A1477" s="23"/>
      <c r="B1477" s="78"/>
      <c r="C1477" s="23"/>
      <c r="D1477" s="23"/>
      <c r="E1477" s="23"/>
    </row>
    <row r="1478" spans="1:5" x14ac:dyDescent="0.2">
      <c r="A1478" s="23"/>
      <c r="B1478" s="78"/>
      <c r="C1478" s="23"/>
      <c r="D1478" s="23"/>
      <c r="E1478" s="23"/>
    </row>
    <row r="1479" spans="1:5" x14ac:dyDescent="0.2">
      <c r="A1479" s="23"/>
      <c r="B1479" s="78"/>
      <c r="C1479" s="23"/>
      <c r="D1479" s="23"/>
      <c r="E1479" s="23"/>
    </row>
    <row r="1480" spans="1:5" x14ac:dyDescent="0.2">
      <c r="A1480" s="23"/>
      <c r="B1480" s="78"/>
      <c r="C1480" s="23"/>
      <c r="D1480" s="23"/>
      <c r="E1480" s="23"/>
    </row>
    <row r="1481" spans="1:5" x14ac:dyDescent="0.2">
      <c r="A1481" s="23"/>
      <c r="B1481" s="78"/>
      <c r="C1481" s="23"/>
      <c r="D1481" s="23"/>
      <c r="E1481" s="23"/>
    </row>
    <row r="1482" spans="1:5" x14ac:dyDescent="0.2">
      <c r="A1482" s="23"/>
      <c r="B1482" s="78"/>
      <c r="C1482" s="23"/>
      <c r="D1482" s="23"/>
      <c r="E1482" s="23"/>
    </row>
    <row r="1483" spans="1:5" x14ac:dyDescent="0.2">
      <c r="A1483" s="23"/>
      <c r="B1483" s="78"/>
      <c r="C1483" s="23"/>
      <c r="D1483" s="23"/>
      <c r="E1483" s="23"/>
    </row>
    <row r="1484" spans="1:5" x14ac:dyDescent="0.2">
      <c r="A1484" s="23"/>
      <c r="B1484" s="78"/>
      <c r="C1484" s="23"/>
      <c r="D1484" s="23"/>
      <c r="E1484" s="23"/>
    </row>
    <row r="1485" spans="1:5" x14ac:dyDescent="0.2">
      <c r="A1485" s="23"/>
      <c r="B1485" s="78"/>
      <c r="C1485" s="23"/>
      <c r="D1485" s="23"/>
      <c r="E1485" s="23"/>
    </row>
    <row r="1486" spans="1:5" x14ac:dyDescent="0.2">
      <c r="A1486" s="23"/>
      <c r="B1486" s="78"/>
      <c r="C1486" s="23"/>
      <c r="D1486" s="23"/>
      <c r="E1486" s="23"/>
    </row>
    <row r="1487" spans="1:5" x14ac:dyDescent="0.2">
      <c r="A1487" s="23"/>
      <c r="B1487" s="78"/>
      <c r="C1487" s="23"/>
      <c r="D1487" s="23"/>
      <c r="E1487" s="23"/>
    </row>
    <row r="1488" spans="1:5" x14ac:dyDescent="0.2">
      <c r="A1488" s="23"/>
      <c r="B1488" s="78"/>
      <c r="C1488" s="23"/>
      <c r="D1488" s="23"/>
      <c r="E1488" s="23"/>
    </row>
    <row r="1489" spans="1:5" x14ac:dyDescent="0.2">
      <c r="A1489" s="23"/>
      <c r="B1489" s="78"/>
      <c r="C1489" s="23"/>
      <c r="D1489" s="23"/>
      <c r="E1489" s="23"/>
    </row>
    <row r="1490" spans="1:5" x14ac:dyDescent="0.2">
      <c r="A1490" s="23"/>
      <c r="B1490" s="78"/>
      <c r="C1490" s="23"/>
      <c r="D1490" s="23"/>
      <c r="E1490" s="23"/>
    </row>
    <row r="1491" spans="1:5" x14ac:dyDescent="0.2">
      <c r="A1491" s="23"/>
      <c r="B1491" s="78"/>
      <c r="C1491" s="23"/>
      <c r="D1491" s="23"/>
      <c r="E1491" s="23"/>
    </row>
    <row r="1492" spans="1:5" x14ac:dyDescent="0.2">
      <c r="A1492" s="23"/>
      <c r="B1492" s="78"/>
      <c r="C1492" s="23"/>
      <c r="D1492" s="23"/>
      <c r="E1492" s="23"/>
    </row>
    <row r="1493" spans="1:5" x14ac:dyDescent="0.2">
      <c r="A1493" s="23"/>
      <c r="B1493" s="78"/>
      <c r="C1493" s="23"/>
      <c r="D1493" s="23"/>
      <c r="E1493" s="23"/>
    </row>
    <row r="1494" spans="1:5" x14ac:dyDescent="0.2">
      <c r="A1494" s="23"/>
      <c r="B1494" s="78"/>
      <c r="C1494" s="23"/>
      <c r="D1494" s="23"/>
      <c r="E1494" s="23"/>
    </row>
    <row r="1495" spans="1:5" x14ac:dyDescent="0.2">
      <c r="A1495" s="23"/>
      <c r="B1495" s="78"/>
      <c r="C1495" s="23"/>
      <c r="D1495" s="23"/>
      <c r="E1495" s="23"/>
    </row>
    <row r="1496" spans="1:5" x14ac:dyDescent="0.2">
      <c r="A1496" s="23"/>
      <c r="B1496" s="78"/>
      <c r="C1496" s="23"/>
      <c r="D1496" s="23"/>
      <c r="E1496" s="23"/>
    </row>
    <row r="1497" spans="1:5" x14ac:dyDescent="0.2">
      <c r="A1497" s="23"/>
      <c r="B1497" s="78"/>
      <c r="C1497" s="23"/>
      <c r="D1497" s="23"/>
      <c r="E1497" s="23"/>
    </row>
    <row r="1498" spans="1:5" x14ac:dyDescent="0.2">
      <c r="A1498" s="23"/>
      <c r="B1498" s="78"/>
      <c r="C1498" s="23"/>
      <c r="D1498" s="23"/>
      <c r="E1498" s="23"/>
    </row>
    <row r="1499" spans="1:5" x14ac:dyDescent="0.2">
      <c r="A1499" s="23"/>
      <c r="B1499" s="78"/>
      <c r="C1499" s="23"/>
      <c r="D1499" s="23"/>
      <c r="E1499" s="23"/>
    </row>
    <row r="1500" spans="1:5" x14ac:dyDescent="0.2">
      <c r="A1500" s="23"/>
      <c r="B1500" s="78"/>
      <c r="C1500" s="23"/>
      <c r="D1500" s="23"/>
      <c r="E1500" s="23"/>
    </row>
    <row r="1501" spans="1:5" x14ac:dyDescent="0.2">
      <c r="A1501" s="23"/>
      <c r="B1501" s="78"/>
      <c r="C1501" s="23"/>
      <c r="D1501" s="23"/>
      <c r="E1501" s="23"/>
    </row>
    <row r="1502" spans="1:5" x14ac:dyDescent="0.2">
      <c r="A1502" s="23"/>
      <c r="B1502" s="78"/>
      <c r="C1502" s="23"/>
      <c r="D1502" s="23"/>
      <c r="E1502" s="23"/>
    </row>
    <row r="1503" spans="1:5" x14ac:dyDescent="0.2">
      <c r="A1503" s="23"/>
      <c r="B1503" s="78"/>
      <c r="C1503" s="23"/>
      <c r="D1503" s="23"/>
      <c r="E1503" s="23"/>
    </row>
    <row r="1504" spans="1:5" x14ac:dyDescent="0.2">
      <c r="A1504" s="23"/>
      <c r="B1504" s="78"/>
      <c r="C1504" s="23"/>
      <c r="D1504" s="23"/>
      <c r="E1504" s="23"/>
    </row>
    <row r="1505" spans="1:5" x14ac:dyDescent="0.2">
      <c r="A1505" s="23"/>
      <c r="B1505" s="78"/>
      <c r="C1505" s="23"/>
      <c r="D1505" s="23"/>
      <c r="E1505" s="23"/>
    </row>
    <row r="1506" spans="1:5" x14ac:dyDescent="0.2">
      <c r="A1506" s="23"/>
      <c r="B1506" s="78"/>
      <c r="C1506" s="23"/>
      <c r="D1506" s="23"/>
      <c r="E1506" s="23"/>
    </row>
    <row r="1507" spans="1:5" x14ac:dyDescent="0.2">
      <c r="A1507" s="23"/>
      <c r="B1507" s="78"/>
      <c r="C1507" s="23"/>
      <c r="D1507" s="23"/>
      <c r="E1507" s="23"/>
    </row>
    <row r="1508" spans="1:5" x14ac:dyDescent="0.2">
      <c r="A1508" s="23"/>
      <c r="B1508" s="78"/>
      <c r="C1508" s="23"/>
      <c r="D1508" s="23"/>
      <c r="E1508" s="23"/>
    </row>
    <row r="1509" spans="1:5" x14ac:dyDescent="0.2">
      <c r="A1509" s="23"/>
      <c r="B1509" s="78"/>
      <c r="C1509" s="23"/>
      <c r="D1509" s="23"/>
      <c r="E1509" s="23"/>
    </row>
    <row r="1510" spans="1:5" x14ac:dyDescent="0.2">
      <c r="A1510" s="23"/>
      <c r="B1510" s="78"/>
      <c r="C1510" s="23"/>
      <c r="D1510" s="23"/>
      <c r="E1510" s="23"/>
    </row>
    <row r="1511" spans="1:5" x14ac:dyDescent="0.2">
      <c r="A1511" s="23"/>
      <c r="B1511" s="78"/>
      <c r="C1511" s="23"/>
      <c r="D1511" s="23"/>
      <c r="E1511" s="23"/>
    </row>
    <row r="1512" spans="1:5" x14ac:dyDescent="0.2">
      <c r="A1512" s="23"/>
      <c r="B1512" s="78"/>
      <c r="C1512" s="23"/>
      <c r="D1512" s="23"/>
      <c r="E1512" s="23"/>
    </row>
    <row r="1513" spans="1:5" x14ac:dyDescent="0.2">
      <c r="A1513" s="23"/>
      <c r="B1513" s="78"/>
      <c r="C1513" s="23"/>
      <c r="D1513" s="23"/>
      <c r="E1513" s="23"/>
    </row>
    <row r="1514" spans="1:5" x14ac:dyDescent="0.2">
      <c r="A1514" s="23"/>
      <c r="B1514" s="78"/>
      <c r="C1514" s="23"/>
      <c r="D1514" s="23"/>
      <c r="E1514" s="23"/>
    </row>
    <row r="1515" spans="1:5" x14ac:dyDescent="0.2">
      <c r="A1515" s="23"/>
      <c r="B1515" s="78"/>
      <c r="C1515" s="23"/>
      <c r="D1515" s="23"/>
      <c r="E1515" s="23"/>
    </row>
    <row r="1516" spans="1:5" x14ac:dyDescent="0.2">
      <c r="A1516" s="23"/>
      <c r="B1516" s="78"/>
      <c r="C1516" s="23"/>
      <c r="D1516" s="23"/>
      <c r="E1516" s="23"/>
    </row>
    <row r="1517" spans="1:5" x14ac:dyDescent="0.2">
      <c r="A1517" s="23"/>
      <c r="B1517" s="78"/>
      <c r="C1517" s="23"/>
      <c r="D1517" s="23"/>
      <c r="E1517" s="23"/>
    </row>
    <row r="1518" spans="1:5" x14ac:dyDescent="0.2">
      <c r="A1518" s="23"/>
      <c r="B1518" s="78"/>
      <c r="C1518" s="23"/>
      <c r="D1518" s="23"/>
      <c r="E1518" s="23"/>
    </row>
    <row r="1519" spans="1:5" x14ac:dyDescent="0.2">
      <c r="A1519" s="23"/>
      <c r="B1519" s="78"/>
      <c r="C1519" s="23"/>
      <c r="D1519" s="23"/>
      <c r="E1519" s="23"/>
    </row>
    <row r="1520" spans="1:5" x14ac:dyDescent="0.2">
      <c r="A1520" s="23"/>
      <c r="B1520" s="78"/>
      <c r="C1520" s="23"/>
      <c r="D1520" s="23"/>
      <c r="E1520" s="23"/>
    </row>
    <row r="1521" spans="1:5" x14ac:dyDescent="0.2">
      <c r="A1521" s="23"/>
      <c r="B1521" s="78"/>
      <c r="C1521" s="23"/>
      <c r="D1521" s="23"/>
      <c r="E1521" s="23"/>
    </row>
    <row r="1522" spans="1:5" x14ac:dyDescent="0.2">
      <c r="A1522" s="23"/>
      <c r="B1522" s="78"/>
      <c r="C1522" s="23"/>
      <c r="D1522" s="23"/>
      <c r="E1522" s="23"/>
    </row>
    <row r="1523" spans="1:5" x14ac:dyDescent="0.2">
      <c r="A1523" s="23"/>
      <c r="B1523" s="78"/>
      <c r="C1523" s="23"/>
      <c r="D1523" s="23"/>
      <c r="E1523" s="23"/>
    </row>
    <row r="1524" spans="1:5" x14ac:dyDescent="0.2">
      <c r="A1524" s="23"/>
      <c r="B1524" s="78"/>
      <c r="C1524" s="23"/>
      <c r="D1524" s="23"/>
      <c r="E1524" s="23"/>
    </row>
    <row r="1525" spans="1:5" x14ac:dyDescent="0.2">
      <c r="A1525" s="23"/>
      <c r="B1525" s="78"/>
      <c r="C1525" s="23"/>
      <c r="D1525" s="23"/>
      <c r="E1525" s="23"/>
    </row>
    <row r="1526" spans="1:5" x14ac:dyDescent="0.2">
      <c r="A1526" s="23"/>
      <c r="B1526" s="78"/>
      <c r="C1526" s="23"/>
      <c r="D1526" s="23"/>
      <c r="E1526" s="23"/>
    </row>
    <row r="1527" spans="1:5" x14ac:dyDescent="0.2">
      <c r="A1527" s="23"/>
      <c r="B1527" s="78"/>
      <c r="C1527" s="23"/>
      <c r="D1527" s="23"/>
      <c r="E1527" s="23"/>
    </row>
    <row r="1528" spans="1:5" x14ac:dyDescent="0.2">
      <c r="A1528" s="23"/>
      <c r="B1528" s="78"/>
      <c r="C1528" s="23"/>
      <c r="D1528" s="23"/>
      <c r="E1528" s="23"/>
    </row>
    <row r="1529" spans="1:5" x14ac:dyDescent="0.2">
      <c r="A1529" s="23"/>
      <c r="B1529" s="78"/>
      <c r="C1529" s="23"/>
      <c r="D1529" s="23"/>
      <c r="E1529" s="23"/>
    </row>
    <row r="1530" spans="1:5" x14ac:dyDescent="0.2">
      <c r="A1530" s="23"/>
      <c r="B1530" s="78"/>
      <c r="C1530" s="23"/>
      <c r="D1530" s="23"/>
      <c r="E1530" s="23"/>
    </row>
    <row r="1531" spans="1:5" x14ac:dyDescent="0.2">
      <c r="A1531" s="23"/>
      <c r="B1531" s="78"/>
      <c r="C1531" s="23"/>
      <c r="D1531" s="23"/>
      <c r="E1531" s="23"/>
    </row>
    <row r="1532" spans="1:5" x14ac:dyDescent="0.2">
      <c r="A1532" s="23"/>
      <c r="B1532" s="78"/>
      <c r="C1532" s="23"/>
      <c r="D1532" s="23"/>
      <c r="E1532" s="23"/>
    </row>
    <row r="1533" spans="1:5" x14ac:dyDescent="0.2">
      <c r="A1533" s="23"/>
      <c r="B1533" s="78"/>
      <c r="C1533" s="23"/>
      <c r="D1533" s="23"/>
      <c r="E1533" s="23"/>
    </row>
    <row r="1534" spans="1:5" x14ac:dyDescent="0.2">
      <c r="A1534" s="23"/>
      <c r="B1534" s="78"/>
      <c r="C1534" s="23"/>
      <c r="D1534" s="23"/>
      <c r="E1534" s="23"/>
    </row>
    <row r="1535" spans="1:5" x14ac:dyDescent="0.2">
      <c r="A1535" s="23"/>
      <c r="B1535" s="78"/>
      <c r="C1535" s="23"/>
      <c r="D1535" s="23"/>
      <c r="E1535" s="23"/>
    </row>
    <row r="1536" spans="1:5" x14ac:dyDescent="0.2">
      <c r="A1536" s="23"/>
      <c r="B1536" s="78"/>
      <c r="C1536" s="23"/>
      <c r="D1536" s="23"/>
      <c r="E1536" s="23"/>
    </row>
    <row r="1537" spans="1:5" x14ac:dyDescent="0.2">
      <c r="A1537" s="23"/>
      <c r="B1537" s="78"/>
      <c r="C1537" s="23"/>
      <c r="D1537" s="23"/>
      <c r="E1537" s="23"/>
    </row>
    <row r="1538" spans="1:5" x14ac:dyDescent="0.2">
      <c r="A1538" s="23"/>
      <c r="B1538" s="78"/>
      <c r="C1538" s="23"/>
      <c r="D1538" s="23"/>
      <c r="E1538" s="23"/>
    </row>
    <row r="1539" spans="1:5" x14ac:dyDescent="0.2">
      <c r="A1539" s="23"/>
      <c r="B1539" s="78"/>
      <c r="C1539" s="23"/>
      <c r="D1539" s="23"/>
      <c r="E1539" s="23"/>
    </row>
    <row r="1540" spans="1:5" x14ac:dyDescent="0.2">
      <c r="A1540" s="23"/>
      <c r="B1540" s="78"/>
      <c r="C1540" s="23"/>
      <c r="D1540" s="23"/>
      <c r="E1540" s="23"/>
    </row>
    <row r="1541" spans="1:5" x14ac:dyDescent="0.2">
      <c r="A1541" s="23"/>
      <c r="B1541" s="78"/>
      <c r="C1541" s="23"/>
      <c r="D1541" s="23"/>
      <c r="E1541" s="23"/>
    </row>
    <row r="1542" spans="1:5" x14ac:dyDescent="0.2">
      <c r="A1542" s="23"/>
      <c r="B1542" s="78"/>
      <c r="C1542" s="23"/>
      <c r="D1542" s="23"/>
      <c r="E1542" s="23"/>
    </row>
    <row r="1543" spans="1:5" x14ac:dyDescent="0.2">
      <c r="A1543" s="23"/>
      <c r="B1543" s="78"/>
      <c r="C1543" s="23"/>
      <c r="D1543" s="23"/>
      <c r="E1543" s="23"/>
    </row>
    <row r="1544" spans="1:5" x14ac:dyDescent="0.2">
      <c r="A1544" s="23"/>
      <c r="B1544" s="78"/>
      <c r="C1544" s="23"/>
      <c r="D1544" s="23"/>
      <c r="E1544" s="23"/>
    </row>
    <row r="1545" spans="1:5" x14ac:dyDescent="0.2">
      <c r="A1545" s="23"/>
      <c r="B1545" s="78"/>
      <c r="C1545" s="23"/>
      <c r="D1545" s="23"/>
      <c r="E1545" s="23"/>
    </row>
    <row r="1546" spans="1:5" x14ac:dyDescent="0.2">
      <c r="A1546" s="23"/>
      <c r="B1546" s="78"/>
      <c r="C1546" s="23"/>
      <c r="D1546" s="23"/>
      <c r="E1546" s="23"/>
    </row>
    <row r="1547" spans="1:5" x14ac:dyDescent="0.2">
      <c r="A1547" s="23"/>
      <c r="B1547" s="78"/>
      <c r="C1547" s="23"/>
      <c r="D1547" s="23"/>
      <c r="E1547" s="23"/>
    </row>
    <row r="1548" spans="1:5" x14ac:dyDescent="0.2">
      <c r="A1548" s="23"/>
      <c r="B1548" s="78"/>
      <c r="C1548" s="23"/>
      <c r="D1548" s="23"/>
      <c r="E1548" s="23"/>
    </row>
    <row r="1549" spans="1:5" x14ac:dyDescent="0.2">
      <c r="A1549" s="23"/>
      <c r="B1549" s="78"/>
      <c r="C1549" s="23"/>
      <c r="D1549" s="23"/>
      <c r="E1549" s="23"/>
    </row>
    <row r="1550" spans="1:5" x14ac:dyDescent="0.2">
      <c r="A1550" s="23"/>
      <c r="B1550" s="78"/>
      <c r="C1550" s="23"/>
      <c r="D1550" s="23"/>
      <c r="E1550" s="23"/>
    </row>
    <row r="1551" spans="1:5" x14ac:dyDescent="0.2">
      <c r="A1551" s="23"/>
      <c r="B1551" s="78"/>
      <c r="C1551" s="23"/>
      <c r="D1551" s="23"/>
      <c r="E1551" s="23"/>
    </row>
    <row r="1552" spans="1:5" x14ac:dyDescent="0.2">
      <c r="A1552" s="23"/>
      <c r="B1552" s="78"/>
      <c r="C1552" s="23"/>
      <c r="D1552" s="23"/>
      <c r="E1552" s="23"/>
    </row>
    <row r="1553" spans="1:5" x14ac:dyDescent="0.2">
      <c r="A1553" s="23"/>
      <c r="B1553" s="78"/>
      <c r="C1553" s="23"/>
      <c r="D1553" s="23"/>
      <c r="E1553" s="23"/>
    </row>
    <row r="1554" spans="1:5" x14ac:dyDescent="0.2">
      <c r="A1554" s="23"/>
      <c r="B1554" s="78"/>
      <c r="C1554" s="23"/>
      <c r="D1554" s="23"/>
      <c r="E1554" s="23"/>
    </row>
    <row r="1555" spans="1:5" x14ac:dyDescent="0.2">
      <c r="A1555" s="23"/>
      <c r="B1555" s="78"/>
      <c r="C1555" s="23"/>
      <c r="D1555" s="23"/>
      <c r="E1555" s="23"/>
    </row>
    <row r="1556" spans="1:5" x14ac:dyDescent="0.2">
      <c r="A1556" s="23"/>
      <c r="B1556" s="78"/>
      <c r="C1556" s="23"/>
      <c r="D1556" s="23"/>
      <c r="E1556" s="23"/>
    </row>
    <row r="1557" spans="1:5" x14ac:dyDescent="0.2">
      <c r="A1557" s="23"/>
      <c r="B1557" s="78"/>
      <c r="C1557" s="23"/>
      <c r="D1557" s="23"/>
      <c r="E1557" s="23"/>
    </row>
    <row r="1558" spans="1:5" x14ac:dyDescent="0.2">
      <c r="A1558" s="23"/>
      <c r="B1558" s="78"/>
      <c r="C1558" s="23"/>
      <c r="D1558" s="23"/>
      <c r="E1558" s="23"/>
    </row>
    <row r="1559" spans="1:5" x14ac:dyDescent="0.2">
      <c r="A1559" s="23"/>
      <c r="B1559" s="78"/>
      <c r="C1559" s="23"/>
      <c r="D1559" s="23"/>
      <c r="E1559" s="23"/>
    </row>
    <row r="1560" spans="1:5" x14ac:dyDescent="0.2">
      <c r="A1560" s="23"/>
      <c r="B1560" s="78"/>
      <c r="C1560" s="23"/>
      <c r="D1560" s="23"/>
      <c r="E1560" s="23"/>
    </row>
    <row r="1561" spans="1:5" x14ac:dyDescent="0.2">
      <c r="A1561" s="23"/>
      <c r="B1561" s="78"/>
      <c r="C1561" s="23"/>
      <c r="D1561" s="23"/>
      <c r="E1561" s="23"/>
    </row>
    <row r="1562" spans="1:5" x14ac:dyDescent="0.2">
      <c r="A1562" s="23"/>
      <c r="B1562" s="78"/>
      <c r="C1562" s="23"/>
      <c r="D1562" s="23"/>
      <c r="E1562" s="23"/>
    </row>
    <row r="1563" spans="1:5" x14ac:dyDescent="0.2">
      <c r="A1563" s="23"/>
      <c r="B1563" s="78"/>
      <c r="C1563" s="23"/>
      <c r="D1563" s="23"/>
      <c r="E1563" s="23"/>
    </row>
    <row r="1564" spans="1:5" x14ac:dyDescent="0.2">
      <c r="A1564" s="23"/>
      <c r="B1564" s="78"/>
      <c r="C1564" s="23"/>
      <c r="D1564" s="23"/>
      <c r="E1564" s="23"/>
    </row>
    <row r="1565" spans="1:5" x14ac:dyDescent="0.2">
      <c r="A1565" s="23"/>
      <c r="B1565" s="78"/>
      <c r="C1565" s="23"/>
      <c r="D1565" s="23"/>
      <c r="E1565" s="23"/>
    </row>
    <row r="1566" spans="1:5" x14ac:dyDescent="0.2">
      <c r="A1566" s="23"/>
      <c r="B1566" s="78"/>
      <c r="C1566" s="23"/>
      <c r="D1566" s="23"/>
      <c r="E1566" s="23"/>
    </row>
    <row r="1567" spans="1:5" x14ac:dyDescent="0.2">
      <c r="A1567" s="23"/>
      <c r="B1567" s="78"/>
      <c r="C1567" s="23"/>
      <c r="D1567" s="23"/>
      <c r="E1567" s="23"/>
    </row>
    <row r="1568" spans="1:5" x14ac:dyDescent="0.2">
      <c r="A1568" s="23"/>
      <c r="B1568" s="78"/>
      <c r="C1568" s="23"/>
      <c r="D1568" s="23"/>
      <c r="E1568" s="23"/>
    </row>
    <row r="1569" spans="1:5" x14ac:dyDescent="0.2">
      <c r="A1569" s="23"/>
      <c r="B1569" s="78"/>
      <c r="C1569" s="23"/>
      <c r="D1569" s="23"/>
      <c r="E1569" s="23"/>
    </row>
    <row r="1570" spans="1:5" x14ac:dyDescent="0.2">
      <c r="A1570" s="23"/>
      <c r="B1570" s="78"/>
      <c r="C1570" s="23"/>
      <c r="D1570" s="23"/>
      <c r="E1570" s="23"/>
    </row>
    <row r="1571" spans="1:5" x14ac:dyDescent="0.2">
      <c r="A1571" s="23"/>
      <c r="B1571" s="78"/>
      <c r="C1571" s="23"/>
      <c r="D1571" s="23"/>
      <c r="E1571" s="23"/>
    </row>
    <row r="1572" spans="1:5" x14ac:dyDescent="0.2">
      <c r="A1572" s="23"/>
      <c r="B1572" s="78"/>
      <c r="C1572" s="23"/>
      <c r="D1572" s="23"/>
      <c r="E1572" s="23"/>
    </row>
    <row r="1573" spans="1:5" x14ac:dyDescent="0.2">
      <c r="A1573" s="23"/>
      <c r="B1573" s="78"/>
      <c r="C1573" s="23"/>
      <c r="D1573" s="23"/>
      <c r="E1573" s="23"/>
    </row>
    <row r="1574" spans="1:5" x14ac:dyDescent="0.2">
      <c r="A1574" s="23"/>
      <c r="B1574" s="78"/>
      <c r="C1574" s="23"/>
      <c r="D1574" s="23"/>
      <c r="E1574" s="23"/>
    </row>
    <row r="1575" spans="1:5" x14ac:dyDescent="0.2">
      <c r="A1575" s="23"/>
      <c r="B1575" s="78"/>
      <c r="C1575" s="23"/>
      <c r="D1575" s="23"/>
      <c r="E1575" s="23"/>
    </row>
    <row r="1576" spans="1:5" x14ac:dyDescent="0.2">
      <c r="A1576" s="23"/>
      <c r="B1576" s="78"/>
      <c r="C1576" s="23"/>
      <c r="D1576" s="23"/>
      <c r="E1576" s="23"/>
    </row>
    <row r="1577" spans="1:5" x14ac:dyDescent="0.2">
      <c r="A1577" s="23"/>
      <c r="B1577" s="78"/>
      <c r="C1577" s="23"/>
      <c r="D1577" s="23"/>
      <c r="E1577" s="23"/>
    </row>
    <row r="1578" spans="1:5" x14ac:dyDescent="0.2">
      <c r="A1578" s="23"/>
      <c r="B1578" s="78"/>
      <c r="C1578" s="23"/>
      <c r="D1578" s="23"/>
      <c r="E1578" s="23"/>
    </row>
    <row r="1579" spans="1:5" x14ac:dyDescent="0.2">
      <c r="A1579" s="23"/>
      <c r="B1579" s="78"/>
      <c r="C1579" s="23"/>
      <c r="D1579" s="23"/>
      <c r="E1579" s="23"/>
    </row>
    <row r="1580" spans="1:5" x14ac:dyDescent="0.2">
      <c r="A1580" s="23"/>
      <c r="B1580" s="78"/>
      <c r="C1580" s="23"/>
      <c r="D1580" s="23"/>
      <c r="E1580" s="23"/>
    </row>
    <row r="1581" spans="1:5" x14ac:dyDescent="0.2">
      <c r="A1581" s="23"/>
      <c r="B1581" s="78"/>
      <c r="C1581" s="23"/>
      <c r="D1581" s="23"/>
      <c r="E1581" s="23"/>
    </row>
    <row r="1582" spans="1:5" x14ac:dyDescent="0.2">
      <c r="A1582" s="23"/>
      <c r="B1582" s="78"/>
      <c r="C1582" s="23"/>
      <c r="D1582" s="23"/>
      <c r="E1582" s="23"/>
    </row>
    <row r="1583" spans="1:5" x14ac:dyDescent="0.2">
      <c r="A1583" s="23"/>
      <c r="B1583" s="78"/>
      <c r="C1583" s="23"/>
      <c r="D1583" s="23"/>
      <c r="E1583" s="23"/>
    </row>
    <row r="1584" spans="1:5" x14ac:dyDescent="0.2">
      <c r="A1584" s="23"/>
      <c r="B1584" s="78"/>
      <c r="C1584" s="23"/>
      <c r="D1584" s="23"/>
      <c r="E1584" s="23"/>
    </row>
    <row r="1585" spans="1:5" x14ac:dyDescent="0.2">
      <c r="A1585" s="23"/>
      <c r="B1585" s="78"/>
      <c r="C1585" s="23"/>
      <c r="D1585" s="23"/>
      <c r="E1585" s="23"/>
    </row>
    <row r="1586" spans="1:5" x14ac:dyDescent="0.2">
      <c r="A1586" s="23"/>
      <c r="B1586" s="78"/>
      <c r="C1586" s="23"/>
      <c r="D1586" s="23"/>
      <c r="E1586" s="23"/>
    </row>
    <row r="1587" spans="1:5" x14ac:dyDescent="0.2">
      <c r="A1587" s="23"/>
      <c r="B1587" s="78"/>
      <c r="C1587" s="23"/>
      <c r="D1587" s="23"/>
      <c r="E1587" s="23"/>
    </row>
    <row r="1588" spans="1:5" x14ac:dyDescent="0.2">
      <c r="A1588" s="23"/>
      <c r="B1588" s="78"/>
      <c r="C1588" s="23"/>
      <c r="D1588" s="23"/>
      <c r="E1588" s="23"/>
    </row>
    <row r="1589" spans="1:5" x14ac:dyDescent="0.2">
      <c r="A1589" s="23"/>
      <c r="B1589" s="78"/>
      <c r="C1589" s="23"/>
      <c r="D1589" s="23"/>
      <c r="E1589" s="23"/>
    </row>
    <row r="1590" spans="1:5" x14ac:dyDescent="0.2">
      <c r="A1590" s="23"/>
      <c r="B1590" s="78"/>
      <c r="C1590" s="23"/>
      <c r="D1590" s="23"/>
      <c r="E1590" s="23"/>
    </row>
    <row r="1591" spans="1:5" x14ac:dyDescent="0.2">
      <c r="A1591" s="23"/>
      <c r="B1591" s="78"/>
      <c r="C1591" s="23"/>
      <c r="D1591" s="23"/>
      <c r="E1591" s="23"/>
    </row>
    <row r="1592" spans="1:5" x14ac:dyDescent="0.2">
      <c r="A1592" s="23"/>
      <c r="B1592" s="78"/>
      <c r="C1592" s="23"/>
      <c r="D1592" s="23"/>
      <c r="E1592" s="23"/>
    </row>
    <row r="1593" spans="1:5" x14ac:dyDescent="0.2">
      <c r="A1593" s="23"/>
      <c r="B1593" s="78"/>
      <c r="C1593" s="23"/>
      <c r="D1593" s="23"/>
      <c r="E1593" s="23"/>
    </row>
    <row r="1594" spans="1:5" x14ac:dyDescent="0.2">
      <c r="A1594" s="23"/>
      <c r="B1594" s="78"/>
      <c r="C1594" s="23"/>
      <c r="D1594" s="23"/>
      <c r="E1594" s="23"/>
    </row>
    <row r="1595" spans="1:5" x14ac:dyDescent="0.2">
      <c r="A1595" s="23"/>
      <c r="B1595" s="78"/>
      <c r="C1595" s="23"/>
      <c r="D1595" s="23"/>
      <c r="E1595" s="23"/>
    </row>
    <row r="1596" spans="1:5" x14ac:dyDescent="0.2">
      <c r="A1596" s="23"/>
      <c r="B1596" s="78"/>
      <c r="C1596" s="23"/>
      <c r="D1596" s="23"/>
      <c r="E1596" s="23"/>
    </row>
    <row r="1597" spans="1:5" x14ac:dyDescent="0.2">
      <c r="A1597" s="23"/>
      <c r="B1597" s="78"/>
      <c r="C1597" s="23"/>
      <c r="D1597" s="23"/>
      <c r="E1597" s="23"/>
    </row>
    <row r="1598" spans="1:5" x14ac:dyDescent="0.2">
      <c r="A1598" s="23"/>
      <c r="B1598" s="78"/>
      <c r="C1598" s="23"/>
      <c r="D1598" s="23"/>
      <c r="E1598" s="23"/>
    </row>
    <row r="1599" spans="1:5" x14ac:dyDescent="0.2">
      <c r="A1599" s="23"/>
      <c r="B1599" s="78"/>
      <c r="C1599" s="23"/>
      <c r="D1599" s="23"/>
      <c r="E1599" s="23"/>
    </row>
    <row r="1600" spans="1:5" x14ac:dyDescent="0.2">
      <c r="A1600" s="23"/>
      <c r="B1600" s="78"/>
      <c r="C1600" s="23"/>
      <c r="D1600" s="23"/>
      <c r="E1600" s="23"/>
    </row>
    <row r="1601" spans="1:5" x14ac:dyDescent="0.2">
      <c r="A1601" s="23"/>
      <c r="B1601" s="78"/>
      <c r="C1601" s="23"/>
      <c r="D1601" s="23"/>
      <c r="E1601" s="23"/>
    </row>
    <row r="1602" spans="1:5" x14ac:dyDescent="0.2">
      <c r="A1602" s="23"/>
      <c r="B1602" s="78"/>
      <c r="C1602" s="23"/>
      <c r="D1602" s="23"/>
      <c r="E1602" s="23"/>
    </row>
    <row r="1603" spans="1:5" x14ac:dyDescent="0.2">
      <c r="A1603" s="23"/>
      <c r="B1603" s="78"/>
      <c r="C1603" s="23"/>
      <c r="D1603" s="23"/>
      <c r="E1603" s="23"/>
    </row>
    <row r="1604" spans="1:5" x14ac:dyDescent="0.2">
      <c r="A1604" s="23"/>
      <c r="B1604" s="78"/>
      <c r="C1604" s="23"/>
      <c r="D1604" s="23"/>
      <c r="E1604" s="23"/>
    </row>
    <row r="1605" spans="1:5" x14ac:dyDescent="0.2">
      <c r="A1605" s="23"/>
      <c r="B1605" s="78"/>
      <c r="C1605" s="23"/>
      <c r="D1605" s="23"/>
      <c r="E1605" s="23"/>
    </row>
    <row r="1606" spans="1:5" x14ac:dyDescent="0.2">
      <c r="A1606" s="23"/>
      <c r="B1606" s="78"/>
      <c r="C1606" s="23"/>
      <c r="D1606" s="23"/>
      <c r="E1606" s="23"/>
    </row>
    <row r="1607" spans="1:5" x14ac:dyDescent="0.2">
      <c r="A1607" s="23"/>
      <c r="B1607" s="78"/>
      <c r="C1607" s="23"/>
      <c r="D1607" s="23"/>
      <c r="E1607" s="23"/>
    </row>
    <row r="1608" spans="1:5" x14ac:dyDescent="0.2">
      <c r="A1608" s="23"/>
      <c r="B1608" s="78"/>
      <c r="C1608" s="23"/>
      <c r="D1608" s="23"/>
      <c r="E1608" s="23"/>
    </row>
    <row r="1609" spans="1:5" x14ac:dyDescent="0.2">
      <c r="A1609" s="23"/>
      <c r="B1609" s="78"/>
      <c r="C1609" s="23"/>
      <c r="D1609" s="23"/>
      <c r="E1609" s="23"/>
    </row>
    <row r="1610" spans="1:5" x14ac:dyDescent="0.2">
      <c r="A1610" s="23"/>
      <c r="B1610" s="78"/>
      <c r="C1610" s="23"/>
      <c r="D1610" s="23"/>
      <c r="E1610" s="23"/>
    </row>
    <row r="1611" spans="1:5" x14ac:dyDescent="0.2">
      <c r="A1611" s="23"/>
      <c r="B1611" s="78"/>
      <c r="C1611" s="23"/>
      <c r="D1611" s="23"/>
      <c r="E1611" s="23"/>
    </row>
    <row r="1612" spans="1:5" x14ac:dyDescent="0.2">
      <c r="A1612" s="23"/>
      <c r="B1612" s="78"/>
      <c r="C1612" s="23"/>
      <c r="D1612" s="23"/>
      <c r="E1612" s="23"/>
    </row>
    <row r="1613" spans="1:5" x14ac:dyDescent="0.2">
      <c r="A1613" s="23"/>
      <c r="B1613" s="78"/>
      <c r="C1613" s="23"/>
      <c r="D1613" s="23"/>
      <c r="E1613" s="23"/>
    </row>
    <row r="1614" spans="1:5" x14ac:dyDescent="0.2">
      <c r="A1614" s="23"/>
      <c r="B1614" s="78"/>
      <c r="C1614" s="23"/>
      <c r="D1614" s="23"/>
      <c r="E1614" s="23"/>
    </row>
    <row r="1615" spans="1:5" x14ac:dyDescent="0.2">
      <c r="A1615" s="23"/>
      <c r="B1615" s="78"/>
      <c r="C1615" s="23"/>
      <c r="D1615" s="23"/>
      <c r="E1615" s="23"/>
    </row>
    <row r="1616" spans="1:5" x14ac:dyDescent="0.2">
      <c r="A1616" s="23"/>
      <c r="B1616" s="78"/>
      <c r="C1616" s="23"/>
      <c r="D1616" s="23"/>
      <c r="E1616" s="23"/>
    </row>
    <row r="1617" spans="1:5" x14ac:dyDescent="0.2">
      <c r="A1617" s="23"/>
      <c r="B1617" s="78"/>
      <c r="C1617" s="23"/>
      <c r="D1617" s="23"/>
      <c r="E1617" s="23"/>
    </row>
    <row r="1618" spans="1:5" x14ac:dyDescent="0.2">
      <c r="A1618" s="23"/>
      <c r="B1618" s="78"/>
      <c r="C1618" s="23"/>
      <c r="D1618" s="23"/>
      <c r="E1618" s="23"/>
    </row>
    <row r="1619" spans="1:5" x14ac:dyDescent="0.2">
      <c r="A1619" s="23"/>
      <c r="B1619" s="78"/>
      <c r="C1619" s="23"/>
      <c r="D1619" s="23"/>
      <c r="E1619" s="23"/>
    </row>
    <row r="1620" spans="1:5" x14ac:dyDescent="0.2">
      <c r="A1620" s="23"/>
      <c r="B1620" s="78"/>
      <c r="C1620" s="23"/>
      <c r="D1620" s="23"/>
      <c r="E1620" s="23"/>
    </row>
    <row r="1621" spans="1:5" x14ac:dyDescent="0.2">
      <c r="A1621" s="23"/>
      <c r="B1621" s="78"/>
      <c r="C1621" s="23"/>
      <c r="D1621" s="23"/>
      <c r="E1621" s="23"/>
    </row>
    <row r="1622" spans="1:5" x14ac:dyDescent="0.2">
      <c r="A1622" s="23"/>
      <c r="B1622" s="78"/>
      <c r="C1622" s="23"/>
      <c r="D1622" s="23"/>
      <c r="E1622" s="23"/>
    </row>
    <row r="1623" spans="1:5" x14ac:dyDescent="0.2">
      <c r="A1623" s="23"/>
      <c r="B1623" s="78"/>
      <c r="C1623" s="23"/>
      <c r="D1623" s="23"/>
      <c r="E1623" s="23"/>
    </row>
    <row r="1624" spans="1:5" x14ac:dyDescent="0.2">
      <c r="A1624" s="23"/>
      <c r="B1624" s="78"/>
      <c r="C1624" s="23"/>
      <c r="D1624" s="23"/>
      <c r="E1624" s="23"/>
    </row>
    <row r="1625" spans="1:5" x14ac:dyDescent="0.2">
      <c r="A1625" s="23"/>
      <c r="B1625" s="78"/>
      <c r="C1625" s="23"/>
      <c r="D1625" s="23"/>
      <c r="E1625" s="23"/>
    </row>
    <row r="1626" spans="1:5" x14ac:dyDescent="0.2">
      <c r="A1626" s="23"/>
      <c r="B1626" s="78"/>
      <c r="C1626" s="23"/>
      <c r="D1626" s="23"/>
      <c r="E1626" s="23"/>
    </row>
    <row r="1627" spans="1:5" x14ac:dyDescent="0.2">
      <c r="A1627" s="23"/>
      <c r="B1627" s="78"/>
      <c r="C1627" s="23"/>
      <c r="D1627" s="23"/>
      <c r="E1627" s="23"/>
    </row>
    <row r="1628" spans="1:5" x14ac:dyDescent="0.2">
      <c r="A1628" s="23"/>
      <c r="B1628" s="78"/>
      <c r="C1628" s="23"/>
      <c r="D1628" s="23"/>
      <c r="E1628" s="23"/>
    </row>
    <row r="1629" spans="1:5" x14ac:dyDescent="0.2">
      <c r="A1629" s="23"/>
      <c r="B1629" s="78"/>
      <c r="C1629" s="23"/>
      <c r="D1629" s="23"/>
      <c r="E1629" s="23"/>
    </row>
    <row r="1630" spans="1:5" x14ac:dyDescent="0.2">
      <c r="A1630" s="23"/>
      <c r="B1630" s="78"/>
      <c r="C1630" s="23"/>
      <c r="D1630" s="23"/>
      <c r="E1630" s="23"/>
    </row>
    <row r="1631" spans="1:5" x14ac:dyDescent="0.2">
      <c r="A1631" s="23"/>
      <c r="B1631" s="78"/>
      <c r="C1631" s="23"/>
      <c r="D1631" s="23"/>
      <c r="E1631" s="23"/>
    </row>
    <row r="1632" spans="1:5" x14ac:dyDescent="0.2">
      <c r="A1632" s="23"/>
      <c r="B1632" s="78"/>
      <c r="C1632" s="23"/>
      <c r="D1632" s="23"/>
      <c r="E1632" s="23"/>
    </row>
    <row r="1633" spans="1:5" x14ac:dyDescent="0.2">
      <c r="A1633" s="23"/>
      <c r="B1633" s="78"/>
      <c r="C1633" s="23"/>
      <c r="D1633" s="23"/>
      <c r="E1633" s="23"/>
    </row>
    <row r="1634" spans="1:5" x14ac:dyDescent="0.2">
      <c r="A1634" s="23"/>
      <c r="B1634" s="78"/>
      <c r="C1634" s="23"/>
      <c r="D1634" s="23"/>
      <c r="E1634" s="23"/>
    </row>
    <row r="1635" spans="1:5" x14ac:dyDescent="0.2">
      <c r="A1635" s="23"/>
      <c r="B1635" s="78"/>
      <c r="C1635" s="23"/>
      <c r="D1635" s="23"/>
      <c r="E1635" s="23"/>
    </row>
    <row r="1636" spans="1:5" x14ac:dyDescent="0.2">
      <c r="A1636" s="23"/>
      <c r="B1636" s="78"/>
      <c r="C1636" s="23"/>
      <c r="D1636" s="23"/>
      <c r="E1636" s="23"/>
    </row>
    <row r="1637" spans="1:5" x14ac:dyDescent="0.2">
      <c r="A1637" s="23"/>
      <c r="B1637" s="78"/>
      <c r="C1637" s="23"/>
      <c r="D1637" s="23"/>
      <c r="E1637" s="23"/>
    </row>
    <row r="1638" spans="1:5" x14ac:dyDescent="0.2">
      <c r="A1638" s="23"/>
      <c r="B1638" s="78"/>
      <c r="C1638" s="23"/>
      <c r="D1638" s="23"/>
      <c r="E1638" s="23"/>
    </row>
    <row r="1639" spans="1:5" x14ac:dyDescent="0.2">
      <c r="A1639" s="23"/>
      <c r="B1639" s="78"/>
      <c r="C1639" s="23"/>
      <c r="D1639" s="23"/>
      <c r="E1639" s="23"/>
    </row>
    <row r="1640" spans="1:5" x14ac:dyDescent="0.2">
      <c r="A1640" s="23"/>
      <c r="B1640" s="78"/>
      <c r="C1640" s="23"/>
      <c r="D1640" s="23"/>
      <c r="E1640" s="23"/>
    </row>
    <row r="1641" spans="1:5" x14ac:dyDescent="0.2">
      <c r="A1641" s="23"/>
      <c r="B1641" s="78"/>
      <c r="C1641" s="23"/>
      <c r="D1641" s="23"/>
      <c r="E1641" s="23"/>
    </row>
    <row r="1642" spans="1:5" x14ac:dyDescent="0.2">
      <c r="A1642" s="23"/>
      <c r="B1642" s="78"/>
      <c r="C1642" s="23"/>
      <c r="D1642" s="23"/>
      <c r="E1642" s="23"/>
    </row>
    <row r="1643" spans="1:5" x14ac:dyDescent="0.2">
      <c r="A1643" s="23"/>
      <c r="B1643" s="78"/>
      <c r="C1643" s="23"/>
      <c r="D1643" s="23"/>
      <c r="E1643" s="23"/>
    </row>
    <row r="1644" spans="1:5" x14ac:dyDescent="0.2">
      <c r="A1644" s="23"/>
      <c r="B1644" s="78"/>
      <c r="C1644" s="23"/>
      <c r="D1644" s="23"/>
      <c r="E1644" s="23"/>
    </row>
    <row r="1645" spans="1:5" x14ac:dyDescent="0.2">
      <c r="A1645" s="23"/>
      <c r="B1645" s="78"/>
      <c r="C1645" s="23"/>
      <c r="D1645" s="23"/>
      <c r="E1645" s="23"/>
    </row>
    <row r="1646" spans="1:5" x14ac:dyDescent="0.2">
      <c r="A1646" s="23"/>
      <c r="B1646" s="78"/>
      <c r="C1646" s="23"/>
      <c r="D1646" s="23"/>
      <c r="E1646" s="23"/>
    </row>
    <row r="1647" spans="1:5" x14ac:dyDescent="0.2">
      <c r="A1647" s="23"/>
      <c r="B1647" s="78"/>
      <c r="C1647" s="23"/>
      <c r="D1647" s="23"/>
      <c r="E1647" s="23"/>
    </row>
    <row r="1648" spans="1:5" x14ac:dyDescent="0.2">
      <c r="A1648" s="23"/>
      <c r="B1648" s="78"/>
      <c r="C1648" s="23"/>
      <c r="D1648" s="23"/>
      <c r="E1648" s="23"/>
    </row>
    <row r="1649" spans="1:5" x14ac:dyDescent="0.2">
      <c r="A1649" s="23"/>
      <c r="B1649" s="78"/>
      <c r="C1649" s="23"/>
      <c r="D1649" s="23"/>
      <c r="E1649" s="23"/>
    </row>
    <row r="1650" spans="1:5" x14ac:dyDescent="0.2">
      <c r="A1650" s="23"/>
      <c r="B1650" s="78"/>
      <c r="C1650" s="23"/>
      <c r="D1650" s="23"/>
      <c r="E1650" s="23"/>
    </row>
    <row r="1651" spans="1:5" x14ac:dyDescent="0.2">
      <c r="A1651" s="23"/>
      <c r="B1651" s="78"/>
      <c r="C1651" s="23"/>
      <c r="D1651" s="23"/>
      <c r="E1651" s="23"/>
    </row>
    <row r="1652" spans="1:5" x14ac:dyDescent="0.2">
      <c r="A1652" s="23"/>
      <c r="B1652" s="78"/>
      <c r="C1652" s="23"/>
      <c r="D1652" s="23"/>
      <c r="E1652" s="23"/>
    </row>
    <row r="1653" spans="1:5" x14ac:dyDescent="0.2">
      <c r="A1653" s="23"/>
      <c r="B1653" s="78"/>
      <c r="C1653" s="23"/>
      <c r="D1653" s="23"/>
      <c r="E1653" s="23"/>
    </row>
    <row r="1654" spans="1:5" x14ac:dyDescent="0.2">
      <c r="A1654" s="23"/>
      <c r="B1654" s="78"/>
      <c r="C1654" s="23"/>
      <c r="D1654" s="23"/>
      <c r="E1654" s="23"/>
    </row>
    <row r="1655" spans="1:5" x14ac:dyDescent="0.2">
      <c r="A1655" s="23"/>
      <c r="B1655" s="78"/>
      <c r="C1655" s="23"/>
      <c r="D1655" s="23"/>
      <c r="E1655" s="23"/>
    </row>
    <row r="1656" spans="1:5" x14ac:dyDescent="0.2">
      <c r="A1656" s="23"/>
      <c r="B1656" s="78"/>
      <c r="C1656" s="23"/>
      <c r="D1656" s="23"/>
      <c r="E1656" s="23"/>
    </row>
    <row r="1657" spans="1:5" x14ac:dyDescent="0.2">
      <c r="A1657" s="23"/>
      <c r="B1657" s="78"/>
      <c r="C1657" s="23"/>
      <c r="D1657" s="23"/>
      <c r="E1657" s="23"/>
    </row>
    <row r="1658" spans="1:5" x14ac:dyDescent="0.2">
      <c r="A1658" s="23"/>
      <c r="B1658" s="78"/>
      <c r="C1658" s="23"/>
      <c r="D1658" s="23"/>
      <c r="E1658" s="23"/>
    </row>
    <row r="1659" spans="1:5" x14ac:dyDescent="0.2">
      <c r="A1659" s="23"/>
      <c r="B1659" s="78"/>
      <c r="C1659" s="23"/>
      <c r="D1659" s="23"/>
      <c r="E1659" s="23"/>
    </row>
    <row r="1660" spans="1:5" x14ac:dyDescent="0.2">
      <c r="A1660" s="23"/>
      <c r="B1660" s="78"/>
      <c r="C1660" s="23"/>
      <c r="D1660" s="23"/>
      <c r="E1660" s="23"/>
    </row>
    <row r="1661" spans="1:5" x14ac:dyDescent="0.2">
      <c r="A1661" s="23"/>
      <c r="B1661" s="78"/>
      <c r="C1661" s="23"/>
      <c r="D1661" s="23"/>
      <c r="E1661" s="23"/>
    </row>
    <row r="1662" spans="1:5" x14ac:dyDescent="0.2">
      <c r="A1662" s="23"/>
      <c r="B1662" s="78"/>
      <c r="C1662" s="23"/>
      <c r="D1662" s="23"/>
      <c r="E1662" s="23"/>
    </row>
    <row r="1663" spans="1:5" x14ac:dyDescent="0.2">
      <c r="A1663" s="23"/>
      <c r="B1663" s="78"/>
      <c r="C1663" s="23"/>
      <c r="D1663" s="23"/>
      <c r="E1663" s="23"/>
    </row>
    <row r="1664" spans="1:5" x14ac:dyDescent="0.2">
      <c r="A1664" s="23"/>
      <c r="B1664" s="78"/>
      <c r="C1664" s="23"/>
      <c r="D1664" s="23"/>
      <c r="E1664" s="23"/>
    </row>
    <row r="1665" spans="1:5" x14ac:dyDescent="0.2">
      <c r="A1665" s="23"/>
      <c r="B1665" s="78"/>
      <c r="C1665" s="23"/>
      <c r="D1665" s="23"/>
      <c r="E1665" s="23"/>
    </row>
    <row r="1666" spans="1:5" x14ac:dyDescent="0.2">
      <c r="A1666" s="23"/>
      <c r="B1666" s="78"/>
      <c r="C1666" s="23"/>
      <c r="D1666" s="23"/>
      <c r="E1666" s="23"/>
    </row>
    <row r="1667" spans="1:5" x14ac:dyDescent="0.2">
      <c r="A1667" s="23"/>
      <c r="B1667" s="78"/>
      <c r="C1667" s="23"/>
      <c r="D1667" s="23"/>
      <c r="E1667" s="23"/>
    </row>
    <row r="1668" spans="1:5" x14ac:dyDescent="0.2">
      <c r="A1668" s="23"/>
      <c r="B1668" s="78"/>
      <c r="C1668" s="23"/>
      <c r="D1668" s="23"/>
      <c r="E1668" s="23"/>
    </row>
    <row r="1669" spans="1:5" x14ac:dyDescent="0.2">
      <c r="A1669" s="23"/>
      <c r="B1669" s="78"/>
      <c r="C1669" s="23"/>
      <c r="D1669" s="23"/>
      <c r="E1669" s="23"/>
    </row>
    <row r="1670" spans="1:5" x14ac:dyDescent="0.2">
      <c r="A1670" s="23"/>
      <c r="B1670" s="78"/>
      <c r="C1670" s="23"/>
      <c r="D1670" s="23"/>
      <c r="E1670" s="23"/>
    </row>
    <row r="1671" spans="1:5" x14ac:dyDescent="0.2">
      <c r="A1671" s="23"/>
      <c r="B1671" s="78"/>
      <c r="C1671" s="23"/>
      <c r="D1671" s="23"/>
      <c r="E1671" s="23"/>
    </row>
    <row r="1672" spans="1:5" x14ac:dyDescent="0.2">
      <c r="A1672" s="23"/>
      <c r="B1672" s="78"/>
      <c r="C1672" s="23"/>
      <c r="D1672" s="23"/>
      <c r="E1672" s="23"/>
    </row>
    <row r="1673" spans="1:5" x14ac:dyDescent="0.2">
      <c r="A1673" s="23"/>
      <c r="B1673" s="78"/>
      <c r="C1673" s="23"/>
      <c r="D1673" s="23"/>
      <c r="E1673" s="23"/>
    </row>
    <row r="1674" spans="1:5" x14ac:dyDescent="0.2">
      <c r="A1674" s="23"/>
      <c r="B1674" s="78"/>
      <c r="C1674" s="23"/>
      <c r="D1674" s="23"/>
      <c r="E1674" s="23"/>
    </row>
    <row r="1675" spans="1:5" x14ac:dyDescent="0.2">
      <c r="A1675" s="23"/>
      <c r="B1675" s="78"/>
      <c r="C1675" s="23"/>
      <c r="D1675" s="23"/>
      <c r="E1675" s="23"/>
    </row>
    <row r="1676" spans="1:5" x14ac:dyDescent="0.2">
      <c r="A1676" s="23"/>
      <c r="B1676" s="78"/>
      <c r="C1676" s="23"/>
      <c r="D1676" s="23"/>
      <c r="E1676" s="23"/>
    </row>
    <row r="1677" spans="1:5" x14ac:dyDescent="0.2">
      <c r="A1677" s="23"/>
      <c r="B1677" s="78"/>
      <c r="C1677" s="23"/>
      <c r="D1677" s="23"/>
      <c r="E1677" s="23"/>
    </row>
    <row r="1678" spans="1:5" x14ac:dyDescent="0.2">
      <c r="A1678" s="23"/>
      <c r="B1678" s="78"/>
      <c r="C1678" s="23"/>
      <c r="D1678" s="23"/>
      <c r="E1678" s="23"/>
    </row>
    <row r="1679" spans="1:5" x14ac:dyDescent="0.2">
      <c r="A1679" s="23"/>
      <c r="B1679" s="78"/>
      <c r="C1679" s="23"/>
      <c r="D1679" s="23"/>
      <c r="E1679" s="23"/>
    </row>
    <row r="1680" spans="1:5" x14ac:dyDescent="0.2">
      <c r="A1680" s="23"/>
      <c r="B1680" s="78"/>
      <c r="C1680" s="23"/>
      <c r="D1680" s="23"/>
      <c r="E1680" s="23"/>
    </row>
    <row r="1681" spans="1:5" x14ac:dyDescent="0.2">
      <c r="A1681" s="23"/>
      <c r="B1681" s="78"/>
      <c r="C1681" s="23"/>
      <c r="D1681" s="23"/>
      <c r="E1681" s="23"/>
    </row>
    <row r="1682" spans="1:5" x14ac:dyDescent="0.2">
      <c r="A1682" s="23"/>
      <c r="B1682" s="78"/>
      <c r="C1682" s="23"/>
      <c r="D1682" s="23"/>
      <c r="E1682" s="23"/>
    </row>
    <row r="1683" spans="1:5" x14ac:dyDescent="0.2">
      <c r="A1683" s="23"/>
      <c r="B1683" s="78"/>
      <c r="C1683" s="23"/>
      <c r="D1683" s="23"/>
      <c r="E1683" s="23"/>
    </row>
    <row r="1684" spans="1:5" x14ac:dyDescent="0.2">
      <c r="A1684" s="23"/>
      <c r="B1684" s="78"/>
      <c r="C1684" s="23"/>
      <c r="D1684" s="23"/>
      <c r="E1684" s="23"/>
    </row>
    <row r="1685" spans="1:5" x14ac:dyDescent="0.2">
      <c r="A1685" s="23"/>
      <c r="B1685" s="78"/>
      <c r="C1685" s="23"/>
      <c r="D1685" s="23"/>
      <c r="E1685" s="23"/>
    </row>
    <row r="1686" spans="1:5" x14ac:dyDescent="0.2">
      <c r="A1686" s="23"/>
      <c r="B1686" s="78"/>
      <c r="C1686" s="23"/>
      <c r="D1686" s="23"/>
      <c r="E1686" s="23"/>
    </row>
    <row r="1687" spans="1:5" x14ac:dyDescent="0.2">
      <c r="A1687" s="23"/>
      <c r="B1687" s="78"/>
      <c r="C1687" s="23"/>
      <c r="D1687" s="23"/>
      <c r="E1687" s="23"/>
    </row>
    <row r="1688" spans="1:5" x14ac:dyDescent="0.2">
      <c r="A1688" s="23"/>
      <c r="B1688" s="78"/>
      <c r="C1688" s="23"/>
      <c r="D1688" s="23"/>
      <c r="E1688" s="23"/>
    </row>
    <row r="1689" spans="1:5" x14ac:dyDescent="0.2">
      <c r="A1689" s="23"/>
      <c r="B1689" s="78"/>
      <c r="C1689" s="23"/>
      <c r="D1689" s="23"/>
      <c r="E1689" s="23"/>
    </row>
    <row r="1690" spans="1:5" x14ac:dyDescent="0.2">
      <c r="A1690" s="23"/>
      <c r="B1690" s="78"/>
      <c r="C1690" s="23"/>
      <c r="D1690" s="23"/>
      <c r="E1690" s="23"/>
    </row>
    <row r="1691" spans="1:5" x14ac:dyDescent="0.2">
      <c r="A1691" s="23"/>
      <c r="B1691" s="78"/>
      <c r="C1691" s="23"/>
      <c r="D1691" s="23"/>
      <c r="E1691" s="23"/>
    </row>
    <row r="1692" spans="1:5" x14ac:dyDescent="0.2">
      <c r="A1692" s="23"/>
      <c r="B1692" s="78"/>
      <c r="C1692" s="23"/>
      <c r="D1692" s="23"/>
      <c r="E1692" s="23"/>
    </row>
    <row r="1693" spans="1:5" x14ac:dyDescent="0.2">
      <c r="A1693" s="23"/>
      <c r="B1693" s="78"/>
      <c r="C1693" s="23"/>
      <c r="D1693" s="23"/>
      <c r="E1693" s="23"/>
    </row>
    <row r="1694" spans="1:5" x14ac:dyDescent="0.2">
      <c r="A1694" s="23"/>
      <c r="B1694" s="78"/>
      <c r="C1694" s="23"/>
      <c r="D1694" s="23"/>
      <c r="E1694" s="23"/>
    </row>
    <row r="1695" spans="1:5" x14ac:dyDescent="0.2">
      <c r="A1695" s="23"/>
      <c r="B1695" s="78"/>
      <c r="C1695" s="23"/>
      <c r="D1695" s="23"/>
      <c r="E1695" s="23"/>
    </row>
    <row r="1696" spans="1:5" x14ac:dyDescent="0.2">
      <c r="A1696" s="23"/>
      <c r="B1696" s="78"/>
      <c r="C1696" s="23"/>
      <c r="D1696" s="23"/>
      <c r="E1696" s="23"/>
    </row>
    <row r="1697" spans="1:5" x14ac:dyDescent="0.2">
      <c r="A1697" s="23"/>
      <c r="B1697" s="78"/>
      <c r="C1697" s="23"/>
      <c r="D1697" s="23"/>
      <c r="E1697" s="23"/>
    </row>
    <row r="1698" spans="1:5" x14ac:dyDescent="0.2">
      <c r="A1698" s="23"/>
      <c r="B1698" s="78"/>
      <c r="C1698" s="23"/>
      <c r="D1698" s="23"/>
      <c r="E1698" s="23"/>
    </row>
    <row r="1699" spans="1:5" x14ac:dyDescent="0.2">
      <c r="A1699" s="23"/>
      <c r="B1699" s="78"/>
      <c r="C1699" s="23"/>
      <c r="D1699" s="23"/>
      <c r="E1699" s="23"/>
    </row>
    <row r="1700" spans="1:5" x14ac:dyDescent="0.2">
      <c r="A1700" s="23"/>
      <c r="B1700" s="78"/>
      <c r="C1700" s="23"/>
      <c r="D1700" s="23"/>
      <c r="E1700" s="23"/>
    </row>
    <row r="1701" spans="1:5" x14ac:dyDescent="0.2">
      <c r="A1701" s="23"/>
      <c r="B1701" s="78"/>
      <c r="C1701" s="23"/>
      <c r="D1701" s="23"/>
      <c r="E1701" s="23"/>
    </row>
    <row r="1702" spans="1:5" x14ac:dyDescent="0.2">
      <c r="A1702" s="23"/>
      <c r="B1702" s="78"/>
      <c r="C1702" s="23"/>
      <c r="D1702" s="23"/>
      <c r="E1702" s="23"/>
    </row>
    <row r="1703" spans="1:5" x14ac:dyDescent="0.2">
      <c r="A1703" s="23"/>
      <c r="B1703" s="78"/>
      <c r="C1703" s="23"/>
      <c r="D1703" s="23"/>
      <c r="E1703" s="23"/>
    </row>
    <row r="1704" spans="1:5" x14ac:dyDescent="0.2">
      <c r="A1704" s="23"/>
      <c r="B1704" s="78"/>
      <c r="C1704" s="23"/>
      <c r="D1704" s="23"/>
      <c r="E1704" s="23"/>
    </row>
    <row r="1705" spans="1:5" x14ac:dyDescent="0.2">
      <c r="A1705" s="23"/>
      <c r="B1705" s="78"/>
      <c r="C1705" s="23"/>
      <c r="D1705" s="23"/>
      <c r="E1705" s="23"/>
    </row>
    <row r="1706" spans="1:5" x14ac:dyDescent="0.2">
      <c r="A1706" s="23"/>
      <c r="B1706" s="78"/>
      <c r="C1706" s="23"/>
      <c r="D1706" s="23"/>
      <c r="E1706" s="23"/>
    </row>
    <row r="1707" spans="1:5" x14ac:dyDescent="0.2">
      <c r="A1707" s="23"/>
      <c r="B1707" s="78"/>
      <c r="C1707" s="23"/>
      <c r="D1707" s="23"/>
      <c r="E1707" s="23"/>
    </row>
    <row r="1708" spans="1:5" x14ac:dyDescent="0.2">
      <c r="A1708" s="23"/>
      <c r="B1708" s="78"/>
      <c r="C1708" s="23"/>
      <c r="D1708" s="23"/>
      <c r="E1708" s="23"/>
    </row>
    <row r="1709" spans="1:5" x14ac:dyDescent="0.2">
      <c r="A1709" s="23"/>
      <c r="B1709" s="78"/>
      <c r="C1709" s="23"/>
      <c r="D1709" s="23"/>
      <c r="E1709" s="23"/>
    </row>
    <row r="1710" spans="1:5" x14ac:dyDescent="0.2">
      <c r="A1710" s="23"/>
      <c r="B1710" s="78"/>
      <c r="C1710" s="23"/>
      <c r="D1710" s="23"/>
      <c r="E1710" s="23"/>
    </row>
    <row r="1711" spans="1:5" x14ac:dyDescent="0.2">
      <c r="A1711" s="23"/>
      <c r="B1711" s="78"/>
      <c r="C1711" s="23"/>
      <c r="D1711" s="23"/>
      <c r="E1711" s="23"/>
    </row>
    <row r="1712" spans="1:5" x14ac:dyDescent="0.2">
      <c r="A1712" s="23"/>
      <c r="B1712" s="78"/>
      <c r="C1712" s="23"/>
      <c r="D1712" s="23"/>
      <c r="E1712" s="23"/>
    </row>
    <row r="1713" spans="1:5" x14ac:dyDescent="0.2">
      <c r="A1713" s="23"/>
      <c r="B1713" s="78"/>
      <c r="C1713" s="23"/>
      <c r="D1713" s="23"/>
      <c r="E1713" s="23"/>
    </row>
    <row r="1714" spans="1:5" x14ac:dyDescent="0.2">
      <c r="A1714" s="23"/>
      <c r="B1714" s="78"/>
      <c r="C1714" s="23"/>
      <c r="D1714" s="23"/>
      <c r="E1714" s="23"/>
    </row>
    <row r="1715" spans="1:5" x14ac:dyDescent="0.2">
      <c r="A1715" s="23"/>
      <c r="B1715" s="78"/>
      <c r="C1715" s="23"/>
      <c r="D1715" s="23"/>
      <c r="E1715" s="23"/>
    </row>
    <row r="1716" spans="1:5" x14ac:dyDescent="0.2">
      <c r="A1716" s="23"/>
      <c r="B1716" s="78"/>
      <c r="C1716" s="23"/>
      <c r="D1716" s="23"/>
      <c r="E1716" s="23"/>
    </row>
    <row r="1717" spans="1:5" x14ac:dyDescent="0.2">
      <c r="A1717" s="23"/>
      <c r="B1717" s="78"/>
      <c r="C1717" s="23"/>
      <c r="D1717" s="23"/>
      <c r="E1717" s="23"/>
    </row>
    <row r="1718" spans="1:5" x14ac:dyDescent="0.2">
      <c r="A1718" s="23"/>
      <c r="B1718" s="78"/>
      <c r="C1718" s="23"/>
      <c r="D1718" s="23"/>
      <c r="E1718" s="23"/>
    </row>
    <row r="1719" spans="1:5" x14ac:dyDescent="0.2">
      <c r="A1719" s="23"/>
      <c r="B1719" s="78"/>
      <c r="C1719" s="23"/>
      <c r="D1719" s="23"/>
      <c r="E1719" s="23"/>
    </row>
    <row r="1720" spans="1:5" x14ac:dyDescent="0.2">
      <c r="A1720" s="23"/>
      <c r="B1720" s="78"/>
      <c r="C1720" s="23"/>
      <c r="D1720" s="23"/>
      <c r="E1720" s="23"/>
    </row>
    <row r="1721" spans="1:5" x14ac:dyDescent="0.2">
      <c r="A1721" s="23"/>
      <c r="B1721" s="78"/>
      <c r="C1721" s="23"/>
      <c r="D1721" s="23"/>
      <c r="E1721" s="23"/>
    </row>
    <row r="1722" spans="1:5" x14ac:dyDescent="0.2">
      <c r="A1722" s="23"/>
      <c r="B1722" s="78"/>
      <c r="C1722" s="23"/>
      <c r="D1722" s="23"/>
      <c r="E1722" s="23"/>
    </row>
    <row r="1723" spans="1:5" x14ac:dyDescent="0.2">
      <c r="A1723" s="23"/>
      <c r="B1723" s="78"/>
      <c r="C1723" s="23"/>
      <c r="D1723" s="23"/>
      <c r="E1723" s="23"/>
    </row>
    <row r="1724" spans="1:5" x14ac:dyDescent="0.2">
      <c r="A1724" s="23"/>
      <c r="B1724" s="78"/>
      <c r="C1724" s="23"/>
      <c r="D1724" s="23"/>
      <c r="E1724" s="23"/>
    </row>
    <row r="1725" spans="1:5" x14ac:dyDescent="0.2">
      <c r="A1725" s="23"/>
      <c r="B1725" s="78"/>
      <c r="C1725" s="23"/>
      <c r="D1725" s="23"/>
      <c r="E1725" s="23"/>
    </row>
    <row r="1726" spans="1:5" x14ac:dyDescent="0.2">
      <c r="A1726" s="23"/>
      <c r="B1726" s="78"/>
      <c r="C1726" s="23"/>
      <c r="D1726" s="23"/>
      <c r="E1726" s="23"/>
    </row>
    <row r="1727" spans="1:5" x14ac:dyDescent="0.2">
      <c r="A1727" s="23"/>
      <c r="B1727" s="78"/>
      <c r="C1727" s="23"/>
      <c r="D1727" s="23"/>
      <c r="E1727" s="23"/>
    </row>
    <row r="1728" spans="1:5" x14ac:dyDescent="0.2">
      <c r="A1728" s="23"/>
      <c r="B1728" s="78"/>
      <c r="C1728" s="23"/>
      <c r="D1728" s="23"/>
      <c r="E1728" s="23"/>
    </row>
    <row r="1729" spans="1:5" x14ac:dyDescent="0.2">
      <c r="A1729" s="23"/>
      <c r="B1729" s="78"/>
      <c r="C1729" s="23"/>
      <c r="D1729" s="23"/>
      <c r="E1729" s="23"/>
    </row>
    <row r="1730" spans="1:5" x14ac:dyDescent="0.2">
      <c r="A1730" s="23"/>
      <c r="B1730" s="78"/>
      <c r="C1730" s="23"/>
      <c r="D1730" s="23"/>
      <c r="E1730" s="23"/>
    </row>
    <row r="1731" spans="1:5" x14ac:dyDescent="0.2">
      <c r="A1731" s="23"/>
      <c r="B1731" s="78"/>
      <c r="C1731" s="23"/>
      <c r="D1731" s="23"/>
      <c r="E1731" s="23"/>
    </row>
    <row r="1732" spans="1:5" x14ac:dyDescent="0.2">
      <c r="A1732" s="23"/>
      <c r="B1732" s="78"/>
      <c r="C1732" s="23"/>
      <c r="D1732" s="23"/>
      <c r="E1732" s="23"/>
    </row>
    <row r="1733" spans="1:5" x14ac:dyDescent="0.2">
      <c r="A1733" s="23"/>
      <c r="B1733" s="78"/>
      <c r="C1733" s="23"/>
      <c r="D1733" s="23"/>
      <c r="E1733" s="23"/>
    </row>
    <row r="1734" spans="1:5" x14ac:dyDescent="0.2">
      <c r="A1734" s="23"/>
      <c r="B1734" s="78"/>
      <c r="C1734" s="23"/>
      <c r="D1734" s="23"/>
      <c r="E1734" s="23"/>
    </row>
    <row r="1735" spans="1:5" x14ac:dyDescent="0.2">
      <c r="A1735" s="23"/>
      <c r="B1735" s="78"/>
      <c r="C1735" s="23"/>
      <c r="D1735" s="23"/>
      <c r="E1735" s="23"/>
    </row>
    <row r="1736" spans="1:5" x14ac:dyDescent="0.2">
      <c r="A1736" s="23"/>
      <c r="B1736" s="78"/>
      <c r="C1736" s="23"/>
      <c r="D1736" s="23"/>
      <c r="E1736" s="23"/>
    </row>
    <row r="1737" spans="1:5" x14ac:dyDescent="0.2">
      <c r="A1737" s="23"/>
      <c r="B1737" s="78"/>
      <c r="C1737" s="23"/>
      <c r="D1737" s="23"/>
      <c r="E1737" s="23"/>
    </row>
    <row r="1738" spans="1:5" x14ac:dyDescent="0.2">
      <c r="A1738" s="23"/>
      <c r="B1738" s="78"/>
      <c r="C1738" s="23"/>
      <c r="D1738" s="23"/>
      <c r="E1738" s="23"/>
    </row>
    <row r="1739" spans="1:5" x14ac:dyDescent="0.2">
      <c r="A1739" s="23"/>
      <c r="B1739" s="78"/>
      <c r="C1739" s="23"/>
      <c r="D1739" s="23"/>
      <c r="E1739" s="23"/>
    </row>
    <row r="1740" spans="1:5" x14ac:dyDescent="0.2">
      <c r="A1740" s="23"/>
      <c r="B1740" s="78"/>
      <c r="C1740" s="23"/>
      <c r="D1740" s="23"/>
      <c r="E1740" s="23"/>
    </row>
    <row r="1741" spans="1:5" x14ac:dyDescent="0.2">
      <c r="A1741" s="23"/>
      <c r="B1741" s="78"/>
      <c r="C1741" s="23"/>
      <c r="D1741" s="23"/>
      <c r="E1741" s="23"/>
    </row>
    <row r="1742" spans="1:5" x14ac:dyDescent="0.2">
      <c r="A1742" s="23"/>
      <c r="B1742" s="78"/>
      <c r="C1742" s="23"/>
      <c r="D1742" s="23"/>
      <c r="E1742" s="23"/>
    </row>
    <row r="1743" spans="1:5" x14ac:dyDescent="0.2">
      <c r="A1743" s="23"/>
      <c r="B1743" s="78"/>
      <c r="C1743" s="23"/>
      <c r="D1743" s="23"/>
      <c r="E1743" s="23"/>
    </row>
    <row r="1744" spans="1:5" x14ac:dyDescent="0.2">
      <c r="A1744" s="23"/>
      <c r="B1744" s="78"/>
      <c r="C1744" s="23"/>
      <c r="D1744" s="23"/>
      <c r="E1744" s="23"/>
    </row>
    <row r="1745" spans="1:5" x14ac:dyDescent="0.2">
      <c r="A1745" s="23"/>
      <c r="B1745" s="78"/>
      <c r="C1745" s="23"/>
      <c r="D1745" s="23"/>
      <c r="E1745" s="23"/>
    </row>
    <row r="1746" spans="1:5" x14ac:dyDescent="0.2">
      <c r="A1746" s="23"/>
      <c r="B1746" s="78"/>
      <c r="C1746" s="23"/>
      <c r="D1746" s="23"/>
      <c r="E1746" s="23"/>
    </row>
    <row r="1747" spans="1:5" x14ac:dyDescent="0.2">
      <c r="A1747" s="23"/>
      <c r="B1747" s="78"/>
      <c r="C1747" s="23"/>
      <c r="D1747" s="23"/>
      <c r="E1747" s="23"/>
    </row>
    <row r="1748" spans="1:5" x14ac:dyDescent="0.2">
      <c r="A1748" s="23"/>
      <c r="B1748" s="78"/>
      <c r="C1748" s="23"/>
      <c r="D1748" s="23"/>
      <c r="E1748" s="23"/>
    </row>
    <row r="1749" spans="1:5" x14ac:dyDescent="0.2">
      <c r="A1749" s="23"/>
      <c r="B1749" s="78"/>
      <c r="C1749" s="23"/>
      <c r="D1749" s="23"/>
      <c r="E1749" s="23"/>
    </row>
    <row r="1750" spans="1:5" x14ac:dyDescent="0.2">
      <c r="A1750" s="23"/>
      <c r="B1750" s="78"/>
      <c r="C1750" s="23"/>
      <c r="D1750" s="23"/>
      <c r="E1750" s="23"/>
    </row>
    <row r="1751" spans="1:5" x14ac:dyDescent="0.2">
      <c r="A1751" s="23"/>
      <c r="B1751" s="78"/>
      <c r="C1751" s="23"/>
      <c r="D1751" s="23"/>
      <c r="E1751" s="23"/>
    </row>
    <row r="1752" spans="1:5" x14ac:dyDescent="0.2">
      <c r="A1752" s="23"/>
      <c r="B1752" s="78"/>
      <c r="C1752" s="23"/>
      <c r="D1752" s="23"/>
      <c r="E1752" s="23"/>
    </row>
    <row r="1753" spans="1:5" x14ac:dyDescent="0.2">
      <c r="A1753" s="23"/>
      <c r="B1753" s="78"/>
      <c r="C1753" s="23"/>
      <c r="D1753" s="23"/>
      <c r="E1753" s="23"/>
    </row>
    <row r="1754" spans="1:5" x14ac:dyDescent="0.2">
      <c r="A1754" s="23"/>
      <c r="B1754" s="78"/>
      <c r="C1754" s="23"/>
      <c r="D1754" s="23"/>
      <c r="E1754" s="23"/>
    </row>
    <row r="1755" spans="1:5" x14ac:dyDescent="0.2">
      <c r="A1755" s="23"/>
      <c r="B1755" s="78"/>
      <c r="C1755" s="23"/>
      <c r="D1755" s="23"/>
      <c r="E1755" s="23"/>
    </row>
    <row r="1756" spans="1:5" x14ac:dyDescent="0.2">
      <c r="A1756" s="23"/>
      <c r="B1756" s="78"/>
      <c r="C1756" s="23"/>
      <c r="D1756" s="23"/>
      <c r="E1756" s="23"/>
    </row>
    <row r="1757" spans="1:5" x14ac:dyDescent="0.2">
      <c r="A1757" s="23"/>
      <c r="B1757" s="78"/>
      <c r="C1757" s="23"/>
      <c r="D1757" s="23"/>
      <c r="E1757" s="23"/>
    </row>
    <row r="1758" spans="1:5" x14ac:dyDescent="0.2">
      <c r="A1758" s="23"/>
      <c r="B1758" s="78"/>
      <c r="C1758" s="23"/>
      <c r="D1758" s="23"/>
      <c r="E1758" s="23"/>
    </row>
    <row r="1759" spans="1:5" x14ac:dyDescent="0.2">
      <c r="A1759" s="23"/>
      <c r="B1759" s="78"/>
      <c r="C1759" s="23"/>
      <c r="D1759" s="23"/>
      <c r="E1759" s="23"/>
    </row>
    <row r="1760" spans="1:5" x14ac:dyDescent="0.2">
      <c r="A1760" s="23"/>
      <c r="B1760" s="78"/>
      <c r="C1760" s="23"/>
      <c r="D1760" s="23"/>
      <c r="E1760" s="23"/>
    </row>
    <row r="1761" spans="1:5" x14ac:dyDescent="0.2">
      <c r="A1761" s="23"/>
      <c r="B1761" s="78"/>
      <c r="C1761" s="23"/>
      <c r="D1761" s="23"/>
      <c r="E1761" s="23"/>
    </row>
    <row r="1762" spans="1:5" x14ac:dyDescent="0.2">
      <c r="A1762" s="23"/>
      <c r="B1762" s="78"/>
      <c r="C1762" s="23"/>
      <c r="D1762" s="23"/>
      <c r="E1762" s="23"/>
    </row>
    <row r="1763" spans="1:5" x14ac:dyDescent="0.2">
      <c r="A1763" s="23"/>
      <c r="B1763" s="78"/>
      <c r="C1763" s="23"/>
      <c r="D1763" s="23"/>
      <c r="E1763" s="23"/>
    </row>
    <row r="1764" spans="1:5" x14ac:dyDescent="0.2">
      <c r="A1764" s="23"/>
      <c r="B1764" s="78"/>
      <c r="C1764" s="23"/>
      <c r="D1764" s="23"/>
      <c r="E1764" s="23"/>
    </row>
    <row r="1765" spans="1:5" x14ac:dyDescent="0.2">
      <c r="A1765" s="23"/>
      <c r="B1765" s="78"/>
      <c r="C1765" s="23"/>
      <c r="D1765" s="23"/>
      <c r="E1765" s="23"/>
    </row>
    <row r="1766" spans="1:5" x14ac:dyDescent="0.2">
      <c r="A1766" s="23"/>
      <c r="B1766" s="78"/>
      <c r="C1766" s="23"/>
      <c r="D1766" s="23"/>
      <c r="E1766" s="23"/>
    </row>
    <row r="1767" spans="1:5" x14ac:dyDescent="0.2">
      <c r="A1767" s="23"/>
      <c r="B1767" s="78"/>
      <c r="C1767" s="23"/>
      <c r="D1767" s="23"/>
      <c r="E1767" s="23"/>
    </row>
    <row r="1768" spans="1:5" x14ac:dyDescent="0.2">
      <c r="A1768" s="23"/>
      <c r="B1768" s="78"/>
      <c r="C1768" s="23"/>
      <c r="D1768" s="23"/>
      <c r="E1768" s="23"/>
    </row>
    <row r="1769" spans="1:5" x14ac:dyDescent="0.2">
      <c r="A1769" s="23"/>
      <c r="B1769" s="78"/>
      <c r="C1769" s="23"/>
      <c r="D1769" s="23"/>
      <c r="E1769" s="23"/>
    </row>
    <row r="1770" spans="1:5" x14ac:dyDescent="0.2">
      <c r="A1770" s="23"/>
      <c r="B1770" s="78"/>
      <c r="C1770" s="23"/>
      <c r="D1770" s="23"/>
      <c r="E1770" s="23"/>
    </row>
  </sheetData>
  <autoFilter ref="A5:L118"/>
  <mergeCells count="6">
    <mergeCell ref="B118:F118"/>
    <mergeCell ref="L3:L4"/>
    <mergeCell ref="B1:L1"/>
    <mergeCell ref="A3:A4"/>
    <mergeCell ref="B3:B4"/>
    <mergeCell ref="B116:F117"/>
  </mergeCells>
  <printOptions horizontalCentered="1"/>
  <pageMargins left="0.25" right="0.25" top="0.75" bottom="0.75" header="0.3" footer="0.3"/>
  <pageSetup paperSize="9" scale="82" fitToHeight="4" orientation="landscape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M32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18" sqref="L18"/>
    </sheetView>
  </sheetViews>
  <sheetFormatPr defaultRowHeight="12.75" x14ac:dyDescent="0.2"/>
  <cols>
    <col min="1" max="1" width="20.5703125" customWidth="1"/>
    <col min="2" max="2" width="13" style="20" customWidth="1"/>
    <col min="3" max="3" width="12.85546875" style="20" customWidth="1"/>
    <col min="4" max="4" width="13.140625" style="20" customWidth="1"/>
    <col min="5" max="5" width="13.28515625" customWidth="1"/>
    <col min="6" max="6" width="12" customWidth="1"/>
    <col min="7" max="7" width="12.28515625" customWidth="1"/>
    <col min="8" max="8" width="12.7109375" customWidth="1"/>
    <col min="9" max="9" width="11.140625" customWidth="1"/>
    <col min="10" max="10" width="10.85546875" customWidth="1"/>
    <col min="11" max="11" width="9.28515625" customWidth="1"/>
    <col min="12" max="12" width="10.140625" customWidth="1"/>
    <col min="13" max="13" width="11.7109375" customWidth="1"/>
  </cols>
  <sheetData>
    <row r="1" spans="1:13" ht="30.6" customHeight="1" x14ac:dyDescent="0.2">
      <c r="A1" s="417" t="s">
        <v>427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</row>
    <row r="3" spans="1:13" x14ac:dyDescent="0.2">
      <c r="E3" s="437"/>
      <c r="F3" s="437"/>
      <c r="G3" s="437"/>
      <c r="H3" s="437"/>
      <c r="I3" s="437"/>
      <c r="J3" s="437"/>
      <c r="K3" s="437"/>
      <c r="L3" s="437"/>
      <c r="M3" s="1" t="s">
        <v>193</v>
      </c>
    </row>
    <row r="4" spans="1:13" s="9" customFormat="1" ht="56.45" customHeight="1" x14ac:dyDescent="0.2">
      <c r="A4" s="443" t="s">
        <v>190</v>
      </c>
      <c r="B4" s="433" t="s">
        <v>428</v>
      </c>
      <c r="C4" s="434"/>
      <c r="D4" s="435"/>
      <c r="E4" s="438" t="s">
        <v>429</v>
      </c>
      <c r="F4" s="438"/>
      <c r="G4" s="438"/>
      <c r="H4" s="438" t="s">
        <v>430</v>
      </c>
      <c r="I4" s="438"/>
      <c r="J4" s="438"/>
      <c r="K4" s="438"/>
      <c r="L4" s="438"/>
      <c r="M4" s="438"/>
    </row>
    <row r="5" spans="1:13" s="9" customFormat="1" ht="19.5" customHeight="1" x14ac:dyDescent="0.2">
      <c r="A5" s="443"/>
      <c r="B5" s="436" t="s">
        <v>336</v>
      </c>
      <c r="C5" s="436" t="s">
        <v>337</v>
      </c>
      <c r="D5" s="436" t="s">
        <v>339</v>
      </c>
      <c r="E5" s="430" t="s">
        <v>344</v>
      </c>
      <c r="F5" s="439" t="s">
        <v>246</v>
      </c>
      <c r="G5" s="440"/>
      <c r="H5" s="430" t="s">
        <v>344</v>
      </c>
      <c r="I5" s="439" t="s">
        <v>246</v>
      </c>
      <c r="J5" s="440"/>
      <c r="K5" s="441" t="s">
        <v>192</v>
      </c>
      <c r="L5" s="430" t="s">
        <v>345</v>
      </c>
      <c r="M5" s="418" t="s">
        <v>347</v>
      </c>
    </row>
    <row r="6" spans="1:13" s="38" customFormat="1" ht="37.9" customHeight="1" x14ac:dyDescent="0.2">
      <c r="A6" s="443"/>
      <c r="B6" s="436"/>
      <c r="C6" s="436"/>
      <c r="D6" s="436"/>
      <c r="E6" s="431"/>
      <c r="F6" s="225" t="s">
        <v>247</v>
      </c>
      <c r="G6" s="225" t="s">
        <v>248</v>
      </c>
      <c r="H6" s="431"/>
      <c r="I6" s="231" t="s">
        <v>247</v>
      </c>
      <c r="J6" s="231" t="s">
        <v>248</v>
      </c>
      <c r="K6" s="442"/>
      <c r="L6" s="431"/>
      <c r="M6" s="420"/>
    </row>
    <row r="7" spans="1:13" s="38" customFormat="1" ht="13.5" customHeight="1" x14ac:dyDescent="0.2">
      <c r="A7" s="232">
        <v>1</v>
      </c>
      <c r="B7" s="232">
        <v>2</v>
      </c>
      <c r="C7" s="232">
        <v>3</v>
      </c>
      <c r="D7" s="232" t="s">
        <v>338</v>
      </c>
      <c r="E7" s="234" t="s">
        <v>335</v>
      </c>
      <c r="F7" s="232">
        <v>6</v>
      </c>
      <c r="G7" s="232">
        <v>7</v>
      </c>
      <c r="H7" s="232" t="s">
        <v>349</v>
      </c>
      <c r="I7" s="232">
        <v>9</v>
      </c>
      <c r="J7" s="232">
        <v>10</v>
      </c>
      <c r="K7" s="232">
        <v>11</v>
      </c>
      <c r="L7" s="232">
        <v>12</v>
      </c>
      <c r="M7" s="232">
        <v>13</v>
      </c>
    </row>
    <row r="8" spans="1:13" ht="18.75" customHeight="1" x14ac:dyDescent="0.2">
      <c r="A8" s="2" t="s">
        <v>165</v>
      </c>
      <c r="B8" s="59">
        <v>75545.399999999994</v>
      </c>
      <c r="C8" s="59">
        <v>35205.800000000003</v>
      </c>
      <c r="D8" s="59">
        <v>110751.2</v>
      </c>
      <c r="E8" s="48">
        <v>133208.29999999999</v>
      </c>
      <c r="F8" s="48">
        <v>89981.9</v>
      </c>
      <c r="G8" s="48">
        <v>43226.399999999994</v>
      </c>
      <c r="H8" s="48">
        <v>133208.29999999999</v>
      </c>
      <c r="I8" s="108">
        <v>89981.9</v>
      </c>
      <c r="J8" s="108">
        <v>43226.400000000001</v>
      </c>
      <c r="K8" s="146">
        <v>7</v>
      </c>
      <c r="L8" s="147">
        <v>147.30000000000001</v>
      </c>
      <c r="M8" s="48">
        <v>133355.59999999998</v>
      </c>
    </row>
    <row r="9" spans="1:13" x14ac:dyDescent="0.2">
      <c r="A9" s="2" t="s">
        <v>166</v>
      </c>
      <c r="B9" s="59">
        <v>15852.2</v>
      </c>
      <c r="C9" s="59">
        <v>126640.6</v>
      </c>
      <c r="D9" s="59">
        <v>142492.80000000002</v>
      </c>
      <c r="E9" s="48">
        <v>163768.5</v>
      </c>
      <c r="F9" s="48">
        <v>27900.9</v>
      </c>
      <c r="G9" s="48">
        <v>135867.6</v>
      </c>
      <c r="H9" s="48">
        <v>163768.5</v>
      </c>
      <c r="I9" s="108">
        <v>27900.9</v>
      </c>
      <c r="J9" s="108">
        <v>135867.6</v>
      </c>
      <c r="K9" s="146">
        <v>7</v>
      </c>
      <c r="L9" s="147">
        <v>147.30000000000001</v>
      </c>
      <c r="M9" s="48">
        <v>163915.79999999999</v>
      </c>
    </row>
    <row r="10" spans="1:13" x14ac:dyDescent="0.2">
      <c r="A10" s="2" t="s">
        <v>167</v>
      </c>
      <c r="B10" s="59">
        <v>41475.4</v>
      </c>
      <c r="C10" s="59">
        <v>73162.3</v>
      </c>
      <c r="D10" s="59">
        <v>114637.70000000001</v>
      </c>
      <c r="E10" s="48">
        <v>144303.1</v>
      </c>
      <c r="F10" s="48">
        <v>52503</v>
      </c>
      <c r="G10" s="48">
        <v>91800.1</v>
      </c>
      <c r="H10" s="48">
        <v>144303.1</v>
      </c>
      <c r="I10" s="108">
        <v>52503</v>
      </c>
      <c r="J10" s="108">
        <v>91800.1</v>
      </c>
      <c r="K10" s="146">
        <v>13</v>
      </c>
      <c r="L10" s="147">
        <v>273.5</v>
      </c>
      <c r="M10" s="48">
        <v>144576.6</v>
      </c>
    </row>
    <row r="11" spans="1:13" x14ac:dyDescent="0.2">
      <c r="A11" s="2" t="s">
        <v>168</v>
      </c>
      <c r="B11" s="59">
        <v>697759.8</v>
      </c>
      <c r="C11" s="59">
        <v>89861</v>
      </c>
      <c r="D11" s="59">
        <v>787620.8</v>
      </c>
      <c r="E11" s="48">
        <v>889580.3</v>
      </c>
      <c r="F11" s="48">
        <v>773645.5</v>
      </c>
      <c r="G11" s="48">
        <v>115934.8</v>
      </c>
      <c r="H11" s="48">
        <v>889580.3</v>
      </c>
      <c r="I11" s="108">
        <v>773645.5</v>
      </c>
      <c r="J11" s="108">
        <v>115934.8</v>
      </c>
      <c r="K11" s="146">
        <v>9</v>
      </c>
      <c r="L11" s="147">
        <v>189.4</v>
      </c>
      <c r="M11" s="48">
        <v>889769.70000000007</v>
      </c>
    </row>
    <row r="12" spans="1:13" x14ac:dyDescent="0.2">
      <c r="A12" s="2" t="s">
        <v>261</v>
      </c>
      <c r="B12" s="59">
        <v>127965.9</v>
      </c>
      <c r="C12" s="59">
        <v>44589.1</v>
      </c>
      <c r="D12" s="59">
        <v>172555</v>
      </c>
      <c r="E12" s="48">
        <v>242726.7</v>
      </c>
      <c r="F12" s="48">
        <v>175926.7</v>
      </c>
      <c r="G12" s="48">
        <v>66800</v>
      </c>
      <c r="H12" s="48">
        <v>242726.7</v>
      </c>
      <c r="I12" s="108">
        <v>175926.7</v>
      </c>
      <c r="J12" s="108">
        <v>66800</v>
      </c>
      <c r="K12" s="146">
        <v>9</v>
      </c>
      <c r="L12" s="147">
        <v>189.4</v>
      </c>
      <c r="M12" s="48">
        <v>242916.1</v>
      </c>
    </row>
    <row r="13" spans="1:13" x14ac:dyDescent="0.2">
      <c r="A13" s="2" t="s">
        <v>170</v>
      </c>
      <c r="B13" s="59">
        <v>45790.8</v>
      </c>
      <c r="C13" s="59">
        <v>46364.1</v>
      </c>
      <c r="D13" s="59">
        <v>92154.9</v>
      </c>
      <c r="E13" s="48">
        <v>133040.1</v>
      </c>
      <c r="F13" s="48">
        <v>78545.7</v>
      </c>
      <c r="G13" s="48">
        <v>54494.400000000009</v>
      </c>
      <c r="H13" s="48">
        <v>133040.1</v>
      </c>
      <c r="I13" s="108">
        <v>78545.7</v>
      </c>
      <c r="J13" s="108">
        <v>54494.400000000001</v>
      </c>
      <c r="K13" s="146">
        <v>7</v>
      </c>
      <c r="L13" s="147">
        <v>147.30000000000001</v>
      </c>
      <c r="M13" s="48">
        <v>133187.4</v>
      </c>
    </row>
    <row r="14" spans="1:13" x14ac:dyDescent="0.2">
      <c r="A14" s="2" t="s">
        <v>171</v>
      </c>
      <c r="B14" s="59">
        <v>8716.4</v>
      </c>
      <c r="C14" s="59">
        <v>18635.5</v>
      </c>
      <c r="D14" s="59">
        <v>27351.9</v>
      </c>
      <c r="E14" s="48">
        <v>35404.399999999994</v>
      </c>
      <c r="F14" s="48">
        <v>10538.5</v>
      </c>
      <c r="G14" s="48">
        <v>24865.899999999998</v>
      </c>
      <c r="H14" s="48">
        <v>35404.400000000001</v>
      </c>
      <c r="I14" s="108">
        <v>10538.5</v>
      </c>
      <c r="J14" s="108">
        <v>24865.9</v>
      </c>
      <c r="K14" s="146">
        <v>5</v>
      </c>
      <c r="L14" s="147">
        <v>105.2</v>
      </c>
      <c r="M14" s="48">
        <v>35509.599999999999</v>
      </c>
    </row>
    <row r="15" spans="1:13" x14ac:dyDescent="0.2">
      <c r="A15" s="2" t="s">
        <v>172</v>
      </c>
      <c r="B15" s="59">
        <v>119068.5</v>
      </c>
      <c r="C15" s="59">
        <v>22964.7</v>
      </c>
      <c r="D15" s="59">
        <v>142033.20000000001</v>
      </c>
      <c r="E15" s="48">
        <v>201781.09999999998</v>
      </c>
      <c r="F15" s="48">
        <v>171803.8</v>
      </c>
      <c r="G15" s="48">
        <v>29977.300000000003</v>
      </c>
      <c r="H15" s="48">
        <v>201781.09999999998</v>
      </c>
      <c r="I15" s="108">
        <v>171803.8</v>
      </c>
      <c r="J15" s="108">
        <v>29977.3</v>
      </c>
      <c r="K15" s="146">
        <v>9</v>
      </c>
      <c r="L15" s="147">
        <v>189.4</v>
      </c>
      <c r="M15" s="48">
        <v>201970.49999999997</v>
      </c>
    </row>
    <row r="16" spans="1:13" x14ac:dyDescent="0.2">
      <c r="A16" s="2" t="s">
        <v>173</v>
      </c>
      <c r="B16" s="59">
        <v>39424</v>
      </c>
      <c r="C16" s="59">
        <v>31249.9</v>
      </c>
      <c r="D16" s="59">
        <v>70673.899999999994</v>
      </c>
      <c r="E16" s="48">
        <v>98385.400000000009</v>
      </c>
      <c r="F16" s="48">
        <v>61795.100000000006</v>
      </c>
      <c r="G16" s="48">
        <v>36590.300000000003</v>
      </c>
      <c r="H16" s="48">
        <v>98385.4</v>
      </c>
      <c r="I16" s="108">
        <v>61795.1</v>
      </c>
      <c r="J16" s="108">
        <v>36590.300000000003</v>
      </c>
      <c r="K16" s="146">
        <v>5</v>
      </c>
      <c r="L16" s="147">
        <v>105.2</v>
      </c>
      <c r="M16" s="48">
        <v>98490.599999999991</v>
      </c>
    </row>
    <row r="17" spans="1:13" x14ac:dyDescent="0.2">
      <c r="A17" s="2" t="s">
        <v>174</v>
      </c>
      <c r="B17" s="59">
        <v>23809.200000000001</v>
      </c>
      <c r="C17" s="59">
        <v>48966.7</v>
      </c>
      <c r="D17" s="59">
        <v>72775.899999999994</v>
      </c>
      <c r="E17" s="48">
        <v>100050.4</v>
      </c>
      <c r="F17" s="48">
        <v>33751.599999999999</v>
      </c>
      <c r="G17" s="48">
        <v>66298.8</v>
      </c>
      <c r="H17" s="48">
        <v>100050.4</v>
      </c>
      <c r="I17" s="108">
        <v>33751.599999999999</v>
      </c>
      <c r="J17" s="108">
        <v>66298.8</v>
      </c>
      <c r="K17" s="146">
        <v>7</v>
      </c>
      <c r="L17" s="147">
        <v>147.30000000000001</v>
      </c>
      <c r="M17" s="48">
        <v>100197.7</v>
      </c>
    </row>
    <row r="18" spans="1:13" x14ac:dyDescent="0.2">
      <c r="A18" s="2" t="s">
        <v>175</v>
      </c>
      <c r="B18" s="59">
        <v>69940.3</v>
      </c>
      <c r="C18" s="59">
        <v>122310.2</v>
      </c>
      <c r="D18" s="59">
        <v>192250.5</v>
      </c>
      <c r="E18" s="48">
        <v>258263.8</v>
      </c>
      <c r="F18" s="48">
        <v>106185.60000000001</v>
      </c>
      <c r="G18" s="48">
        <v>152078.19999999998</v>
      </c>
      <c r="H18" s="48">
        <v>258263.80000000002</v>
      </c>
      <c r="I18" s="108">
        <v>106185.60000000001</v>
      </c>
      <c r="J18" s="108">
        <v>152078.20000000001</v>
      </c>
      <c r="K18" s="146">
        <v>14</v>
      </c>
      <c r="L18" s="165">
        <v>294.40000000000003</v>
      </c>
      <c r="M18" s="48">
        <v>258558.2</v>
      </c>
    </row>
    <row r="19" spans="1:13" x14ac:dyDescent="0.2">
      <c r="A19" s="2" t="s">
        <v>176</v>
      </c>
      <c r="B19" s="59">
        <v>57151.7</v>
      </c>
      <c r="C19" s="59">
        <v>9269.6</v>
      </c>
      <c r="D19" s="59">
        <v>66421.3</v>
      </c>
      <c r="E19" s="48">
        <v>90002.499999999985</v>
      </c>
      <c r="F19" s="48">
        <v>82135.299999999988</v>
      </c>
      <c r="G19" s="48">
        <v>7867.2</v>
      </c>
      <c r="H19" s="48">
        <v>91404.900000000009</v>
      </c>
      <c r="I19" s="108">
        <v>82135.3</v>
      </c>
      <c r="J19" s="108">
        <v>9269.6</v>
      </c>
      <c r="K19" s="146">
        <v>5</v>
      </c>
      <c r="L19" s="147">
        <v>105.2</v>
      </c>
      <c r="M19" s="48">
        <v>91510.1</v>
      </c>
    </row>
    <row r="20" spans="1:13" x14ac:dyDescent="0.2">
      <c r="A20" s="2" t="s">
        <v>177</v>
      </c>
      <c r="B20" s="59">
        <v>25445.7</v>
      </c>
      <c r="C20" s="59">
        <v>38817.4</v>
      </c>
      <c r="D20" s="59">
        <v>64263.100000000006</v>
      </c>
      <c r="E20" s="48">
        <v>95417.8</v>
      </c>
      <c r="F20" s="48">
        <v>39435.5</v>
      </c>
      <c r="G20" s="48">
        <v>55982.3</v>
      </c>
      <c r="H20" s="48">
        <v>95417.8</v>
      </c>
      <c r="I20" s="108">
        <v>39435.5</v>
      </c>
      <c r="J20" s="108">
        <v>55982.3</v>
      </c>
      <c r="K20" s="146">
        <v>10</v>
      </c>
      <c r="L20" s="147">
        <v>210.4</v>
      </c>
      <c r="M20" s="48">
        <v>95628.2</v>
      </c>
    </row>
    <row r="21" spans="1:13" x14ac:dyDescent="0.2">
      <c r="A21" s="2" t="s">
        <v>178</v>
      </c>
      <c r="B21" s="59">
        <v>99248.7</v>
      </c>
      <c r="C21" s="59">
        <v>41149</v>
      </c>
      <c r="D21" s="59">
        <v>140397.70000000001</v>
      </c>
      <c r="E21" s="48">
        <v>186608.2</v>
      </c>
      <c r="F21" s="48">
        <v>135430.6</v>
      </c>
      <c r="G21" s="48">
        <v>51177.599999999991</v>
      </c>
      <c r="H21" s="48">
        <v>186608.2</v>
      </c>
      <c r="I21" s="108">
        <v>135430.6</v>
      </c>
      <c r="J21" s="108">
        <v>51177.599999999999</v>
      </c>
      <c r="K21" s="146">
        <v>7</v>
      </c>
      <c r="L21" s="147">
        <v>147.30000000000001</v>
      </c>
      <c r="M21" s="48">
        <v>186755.5</v>
      </c>
    </row>
    <row r="22" spans="1:13" x14ac:dyDescent="0.2">
      <c r="A22" s="2" t="s">
        <v>179</v>
      </c>
      <c r="B22" s="59">
        <v>58878.3</v>
      </c>
      <c r="C22" s="59">
        <v>53747.9</v>
      </c>
      <c r="D22" s="59">
        <v>112626.20000000001</v>
      </c>
      <c r="E22" s="48">
        <v>121555</v>
      </c>
      <c r="F22" s="48">
        <v>61672</v>
      </c>
      <c r="G22" s="48">
        <v>59883</v>
      </c>
      <c r="H22" s="48">
        <v>121555</v>
      </c>
      <c r="I22" s="108">
        <v>61672</v>
      </c>
      <c r="J22" s="108">
        <v>59883</v>
      </c>
      <c r="K22" s="146">
        <v>9</v>
      </c>
      <c r="L22" s="147">
        <v>189.4</v>
      </c>
      <c r="M22" s="48">
        <v>121744.4</v>
      </c>
    </row>
    <row r="23" spans="1:13" x14ac:dyDescent="0.2">
      <c r="A23" s="2" t="s">
        <v>260</v>
      </c>
      <c r="B23" s="59">
        <v>139924.9</v>
      </c>
      <c r="C23" s="59">
        <v>18075.5</v>
      </c>
      <c r="D23" s="59">
        <v>158000.4</v>
      </c>
      <c r="E23" s="48">
        <v>164951.00000000003</v>
      </c>
      <c r="F23" s="48">
        <v>140028.90000000002</v>
      </c>
      <c r="G23" s="48">
        <v>24922.1</v>
      </c>
      <c r="H23" s="48">
        <v>164951</v>
      </c>
      <c r="I23" s="108">
        <v>140028.9</v>
      </c>
      <c r="J23" s="108">
        <v>24922.1</v>
      </c>
      <c r="K23" s="146">
        <v>10</v>
      </c>
      <c r="L23" s="147">
        <v>210.4</v>
      </c>
      <c r="M23" s="48">
        <v>165161.4</v>
      </c>
    </row>
    <row r="24" spans="1:13" ht="25.5" x14ac:dyDescent="0.2">
      <c r="A24" s="2" t="s">
        <v>312</v>
      </c>
      <c r="B24" s="59">
        <v>401692.10000000003</v>
      </c>
      <c r="C24" s="59">
        <v>200282.59999999998</v>
      </c>
      <c r="D24" s="59">
        <v>601974.69999999995</v>
      </c>
      <c r="E24" s="48"/>
      <c r="F24" s="48"/>
      <c r="G24" s="48"/>
      <c r="H24" s="48"/>
      <c r="I24" s="265"/>
      <c r="J24" s="265"/>
      <c r="K24" s="146"/>
      <c r="L24" s="147"/>
      <c r="M24" s="48"/>
    </row>
    <row r="25" spans="1:13" s="8" customFormat="1" ht="19.5" customHeight="1" x14ac:dyDescent="0.2">
      <c r="A25" s="218" t="s">
        <v>191</v>
      </c>
      <c r="B25" s="48">
        <v>2047689.3</v>
      </c>
      <c r="C25" s="48">
        <v>1021291.8999999999</v>
      </c>
      <c r="D25" s="48">
        <v>3068981.2</v>
      </c>
      <c r="E25" s="48">
        <v>3059046.5999999996</v>
      </c>
      <c r="F25" s="48">
        <v>2041280.6000000006</v>
      </c>
      <c r="G25" s="48">
        <v>1017766</v>
      </c>
      <c r="H25" s="48">
        <v>3060448.9999999995</v>
      </c>
      <c r="I25" s="48">
        <v>2041280.6000000003</v>
      </c>
      <c r="J25" s="48">
        <v>1019168.4</v>
      </c>
      <c r="K25" s="146">
        <v>133</v>
      </c>
      <c r="L25" s="48">
        <v>2798.4000000000005</v>
      </c>
      <c r="M25" s="48">
        <v>3063247.4000000008</v>
      </c>
    </row>
    <row r="26" spans="1:13" x14ac:dyDescent="0.2">
      <c r="A26" s="201"/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</row>
    <row r="27" spans="1:13" s="8" customFormat="1" ht="19.5" customHeight="1" x14ac:dyDescent="0.2">
      <c r="A27" s="214"/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</row>
    <row r="28" spans="1:13" ht="15" x14ac:dyDescent="0.2">
      <c r="B28" s="351">
        <v>2798.4</v>
      </c>
      <c r="C28" s="352" t="s">
        <v>422</v>
      </c>
      <c r="D28" s="85"/>
      <c r="E28" s="352"/>
      <c r="F28" s="207"/>
      <c r="G28" s="207"/>
      <c r="H28" s="207"/>
      <c r="I28" s="207"/>
      <c r="J28" s="207"/>
      <c r="K28" s="208"/>
      <c r="L28" s="213"/>
      <c r="M28" s="209"/>
    </row>
    <row r="29" spans="1:13" s="201" customFormat="1" ht="15" hidden="1" customHeight="1" x14ac:dyDescent="0.2">
      <c r="A29" s="280" t="s">
        <v>371</v>
      </c>
      <c r="B29" s="281" t="s">
        <v>370</v>
      </c>
      <c r="C29" s="282">
        <v>1417334.9</v>
      </c>
      <c r="D29" s="283">
        <v>3544130.9</v>
      </c>
      <c r="E29" s="233">
        <f>'расчетный объем'!C26</f>
        <v>3059046.6</v>
      </c>
      <c r="F29" s="233">
        <f>'расчетный объем'!C27</f>
        <v>2041280.6</v>
      </c>
      <c r="G29" s="233">
        <f>'расчетный объем'!C28</f>
        <v>1017766</v>
      </c>
      <c r="H29" s="269">
        <f>H25-E25</f>
        <v>1402.3999999999069</v>
      </c>
      <c r="I29" s="269">
        <f>I25-F25</f>
        <v>0</v>
      </c>
      <c r="J29" s="269">
        <f>J25-G25</f>
        <v>1402.4000000000233</v>
      </c>
      <c r="K29" s="233"/>
      <c r="L29" s="233"/>
      <c r="M29" s="233">
        <f>'расчетный объем'!C19</f>
        <v>3063247.4000000008</v>
      </c>
    </row>
    <row r="30" spans="1:13" s="201" customFormat="1" ht="15" hidden="1" customHeight="1" x14ac:dyDescent="0.2">
      <c r="A30" s="268" t="s">
        <v>169</v>
      </c>
      <c r="B30" s="267">
        <v>119534.7</v>
      </c>
      <c r="C30" s="266">
        <v>187376.9</v>
      </c>
      <c r="D30" s="226">
        <v>306911.59999999998</v>
      </c>
      <c r="E30" s="207"/>
      <c r="F30" s="207"/>
      <c r="G30" s="207"/>
      <c r="H30" s="207"/>
      <c r="I30" s="207"/>
      <c r="J30" s="207"/>
      <c r="K30" s="208"/>
      <c r="L30" s="213"/>
      <c r="M30" s="209"/>
    </row>
    <row r="31" spans="1:13" s="201" customFormat="1" ht="13.15" hidden="1" customHeight="1" x14ac:dyDescent="0.2">
      <c r="A31" s="268"/>
      <c r="B31" s="267">
        <f>B29-B30</f>
        <v>2007261.3</v>
      </c>
      <c r="C31" s="268">
        <f>C29-C30</f>
        <v>1229958</v>
      </c>
      <c r="D31" s="268">
        <f>D29-D30</f>
        <v>3237219.3</v>
      </c>
      <c r="E31" s="270"/>
      <c r="F31" s="270"/>
      <c r="G31" s="270"/>
      <c r="H31" s="270"/>
      <c r="I31" s="270"/>
      <c r="J31" s="270"/>
      <c r="K31" s="270"/>
      <c r="L31" s="270"/>
      <c r="M31" s="270"/>
    </row>
    <row r="32" spans="1:13" s="201" customFormat="1" ht="13.15" hidden="1" customHeight="1" x14ac:dyDescent="0.2">
      <c r="A32" s="268"/>
      <c r="B32" s="268">
        <f>B25-B31</f>
        <v>40428</v>
      </c>
      <c r="C32" s="268">
        <f>C25-C31</f>
        <v>-208666.10000000009</v>
      </c>
      <c r="D32" s="268">
        <f>D25-D31</f>
        <v>-168238.09999999963</v>
      </c>
      <c r="E32" s="270"/>
      <c r="F32" s="270"/>
      <c r="G32" s="270"/>
      <c r="H32" s="270"/>
      <c r="I32" s="270"/>
      <c r="J32" s="270"/>
      <c r="K32" s="270"/>
      <c r="L32" s="270"/>
      <c r="M32" s="270"/>
    </row>
  </sheetData>
  <autoFilter ref="A7:G25"/>
  <mergeCells count="17">
    <mergeCell ref="F5:G5"/>
    <mergeCell ref="B4:D4"/>
    <mergeCell ref="B5:B6"/>
    <mergeCell ref="A1:M1"/>
    <mergeCell ref="H3:L3"/>
    <mergeCell ref="H4:M4"/>
    <mergeCell ref="E3:G3"/>
    <mergeCell ref="C5:C6"/>
    <mergeCell ref="D5:D6"/>
    <mergeCell ref="I5:J5"/>
    <mergeCell ref="L5:L6"/>
    <mergeCell ref="M5:M6"/>
    <mergeCell ref="H5:H6"/>
    <mergeCell ref="K5:K6"/>
    <mergeCell ref="A4:A6"/>
    <mergeCell ref="E4:G4"/>
    <mergeCell ref="E5:E6"/>
  </mergeCells>
  <phoneticPr fontId="0" type="noConversion"/>
  <printOptions horizontalCentered="1"/>
  <pageMargins left="0.19685039370078741" right="0.19685039370078741" top="1.1811023622047245" bottom="0.51181102362204722" header="0.82677165354330717" footer="0.27559055118110237"/>
  <pageSetup paperSize="9" scale="68" orientation="landscape" r:id="rId1"/>
  <headerFooter alignWithMargins="0">
    <oddHeader xml:space="preserve">&amp;R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EZ1727"/>
  <sheetViews>
    <sheetView zoomScaleNormal="100" workbookViewId="0">
      <pane xSplit="2" ySplit="5" topLeftCell="D69" activePane="bottomRight" state="frozen"/>
      <selection pane="topRight" activeCell="C1" sqref="C1"/>
      <selection pane="bottomLeft" activeCell="A6" sqref="A6"/>
      <selection pane="bottomRight" activeCell="J74" sqref="J74"/>
    </sheetView>
  </sheetViews>
  <sheetFormatPr defaultColWidth="9.140625" defaultRowHeight="12.75" x14ac:dyDescent="0.2"/>
  <cols>
    <col min="1" max="1" width="34.42578125" style="20" customWidth="1"/>
    <col min="2" max="2" width="20.7109375" style="89" customWidth="1"/>
    <col min="3" max="3" width="11.85546875" style="20" customWidth="1"/>
    <col min="4" max="4" width="13.5703125" style="20" customWidth="1"/>
    <col min="5" max="5" width="11.85546875" style="20" customWidth="1"/>
    <col min="6" max="6" width="10.28515625" style="20" bestFit="1" customWidth="1"/>
    <col min="7" max="7" width="11.7109375" style="20" bestFit="1" customWidth="1"/>
    <col min="8" max="8" width="8.7109375" style="20" customWidth="1"/>
    <col min="9" max="9" width="12" style="20" customWidth="1"/>
    <col min="10" max="11" width="13.140625" style="20" customWidth="1"/>
    <col min="12" max="12" width="19.28515625" style="20" customWidth="1"/>
    <col min="13" max="16384" width="9.140625" style="20"/>
  </cols>
  <sheetData>
    <row r="1" spans="1:12 16380:16380" ht="28.15" customHeight="1" x14ac:dyDescent="0.2">
      <c r="B1" s="429" t="s">
        <v>402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 16380:16380" x14ac:dyDescent="0.2">
      <c r="I2" s="90"/>
      <c r="J2" s="24"/>
    </row>
    <row r="3" spans="1:12 16380:16380" ht="78.599999999999994" customHeight="1" x14ac:dyDescent="0.2">
      <c r="A3" s="430" t="s">
        <v>213</v>
      </c>
      <c r="B3" s="430" t="s">
        <v>214</v>
      </c>
      <c r="C3" s="229" t="s">
        <v>400</v>
      </c>
      <c r="D3" s="87" t="s">
        <v>230</v>
      </c>
      <c r="E3" s="87" t="s">
        <v>216</v>
      </c>
      <c r="F3" s="87" t="s">
        <v>181</v>
      </c>
      <c r="G3" s="88" t="s">
        <v>403</v>
      </c>
      <c r="H3" s="87" t="s">
        <v>6</v>
      </c>
      <c r="I3" s="87" t="s">
        <v>332</v>
      </c>
      <c r="J3" s="87" t="s">
        <v>285</v>
      </c>
      <c r="K3" s="87" t="s">
        <v>287</v>
      </c>
      <c r="L3" s="427" t="s">
        <v>272</v>
      </c>
    </row>
    <row r="4" spans="1:12 16380:16380" ht="42" customHeight="1" x14ac:dyDescent="0.2">
      <c r="A4" s="431"/>
      <c r="B4" s="431"/>
      <c r="C4" s="88" t="s">
        <v>292</v>
      </c>
      <c r="D4" s="88" t="s">
        <v>295</v>
      </c>
      <c r="E4" s="88" t="s">
        <v>294</v>
      </c>
      <c r="F4" s="88" t="s">
        <v>291</v>
      </c>
      <c r="G4" s="88" t="s">
        <v>296</v>
      </c>
      <c r="H4" s="88" t="s">
        <v>290</v>
      </c>
      <c r="I4" s="88" t="s">
        <v>289</v>
      </c>
      <c r="J4" s="88" t="s">
        <v>286</v>
      </c>
      <c r="K4" s="88" t="s">
        <v>288</v>
      </c>
      <c r="L4" s="428"/>
    </row>
    <row r="5" spans="1:12 16380:16380" s="30" customFormat="1" ht="30.75" customHeight="1" x14ac:dyDescent="0.2">
      <c r="A5" s="76">
        <v>1</v>
      </c>
      <c r="B5" s="22">
        <v>2</v>
      </c>
      <c r="C5" s="4">
        <v>3</v>
      </c>
      <c r="D5" s="4">
        <v>4</v>
      </c>
      <c r="E5" s="4" t="s">
        <v>293</v>
      </c>
      <c r="F5" s="35" t="s">
        <v>226</v>
      </c>
      <c r="G5" s="29">
        <v>7</v>
      </c>
      <c r="H5" s="4" t="s">
        <v>224</v>
      </c>
      <c r="I5" s="4" t="s">
        <v>225</v>
      </c>
      <c r="J5" s="42" t="s">
        <v>306</v>
      </c>
      <c r="K5" s="42">
        <v>11</v>
      </c>
      <c r="L5" s="42" t="s">
        <v>391</v>
      </c>
      <c r="XEZ5" s="30">
        <f>SUM(A5:XEY5)</f>
        <v>28</v>
      </c>
    </row>
    <row r="6" spans="1:12 16380:16380" x14ac:dyDescent="0.2">
      <c r="A6" s="110" t="s">
        <v>9</v>
      </c>
      <c r="B6" s="264" t="s">
        <v>165</v>
      </c>
      <c r="C6" s="324">
        <v>15761.3</v>
      </c>
      <c r="D6" s="62">
        <v>0.97443970688104642</v>
      </c>
      <c r="E6" s="62">
        <v>1.0190339629345295</v>
      </c>
      <c r="F6" s="63">
        <v>0.9789253569739782</v>
      </c>
      <c r="G6" s="21">
        <v>110329.4</v>
      </c>
      <c r="H6" s="64">
        <v>0.53489988247377473</v>
      </c>
      <c r="I6" s="63">
        <v>0.54641539179988108</v>
      </c>
      <c r="J6" s="92">
        <v>0.44402547450020347</v>
      </c>
      <c r="K6" s="26">
        <v>1.9984041423579813</v>
      </c>
      <c r="L6" s="16">
        <v>51073.1</v>
      </c>
    </row>
    <row r="7" spans="1:12 16380:16380" x14ac:dyDescent="0.2">
      <c r="A7" s="110" t="s">
        <v>12</v>
      </c>
      <c r="B7" s="264" t="s">
        <v>165</v>
      </c>
      <c r="C7" s="322">
        <v>5388.3</v>
      </c>
      <c r="D7" s="62">
        <v>0.97443970688104642</v>
      </c>
      <c r="E7" s="62">
        <v>1.055676187294694</v>
      </c>
      <c r="F7" s="63">
        <v>1.0141253639087806</v>
      </c>
      <c r="G7" s="21">
        <v>18938.3</v>
      </c>
      <c r="H7" s="64">
        <v>0.26857309618479391</v>
      </c>
      <c r="I7" s="63">
        <v>0.26483224435845165</v>
      </c>
      <c r="J7" s="92">
        <v>0.74555226772398675</v>
      </c>
      <c r="K7" s="26">
        <v>3.3554713090303085</v>
      </c>
      <c r="L7" s="16">
        <v>29317.200000000001</v>
      </c>
    </row>
    <row r="8" spans="1:12 16380:16380" x14ac:dyDescent="0.2">
      <c r="A8" s="110" t="s">
        <v>13</v>
      </c>
      <c r="B8" s="264" t="s">
        <v>165</v>
      </c>
      <c r="C8" s="322">
        <v>20053.3</v>
      </c>
      <c r="D8" s="62">
        <v>0.97443970688104642</v>
      </c>
      <c r="E8" s="62">
        <v>1.0149601312502181</v>
      </c>
      <c r="F8" s="63">
        <v>0.97501186902276971</v>
      </c>
      <c r="G8" s="21">
        <v>233936.5</v>
      </c>
      <c r="H8" s="64">
        <v>0.89142624979060248</v>
      </c>
      <c r="I8" s="63">
        <v>0.91427220335692627</v>
      </c>
      <c r="J8" s="92">
        <v>8.3585619232167244E-2</v>
      </c>
      <c r="K8" s="26">
        <v>0.3761897848386701</v>
      </c>
      <c r="L8" s="16">
        <v>12232.3</v>
      </c>
    </row>
    <row r="9" spans="1:12 16380:16380" x14ac:dyDescent="0.2">
      <c r="A9" s="110" t="s">
        <v>17</v>
      </c>
      <c r="B9" s="134" t="s">
        <v>166</v>
      </c>
      <c r="C9" s="322">
        <v>11578</v>
      </c>
      <c r="D9" s="62">
        <v>0.9594266603027124</v>
      </c>
      <c r="E9" s="62">
        <v>1.0259112109172568</v>
      </c>
      <c r="F9" s="63">
        <v>0.97034797767931502</v>
      </c>
      <c r="G9" s="21">
        <v>95103.6</v>
      </c>
      <c r="H9" s="64">
        <v>0.62767769091900727</v>
      </c>
      <c r="I9" s="63">
        <v>0.64685834912560103</v>
      </c>
      <c r="J9" s="92">
        <v>0.34267028676030775</v>
      </c>
      <c r="K9" s="26">
        <v>1.54223971337591</v>
      </c>
      <c r="L9" s="16">
        <v>28953.599999999999</v>
      </c>
    </row>
    <row r="10" spans="1:12 16380:16380" x14ac:dyDescent="0.2">
      <c r="A10" s="110" t="s">
        <v>23</v>
      </c>
      <c r="B10" s="134" t="s">
        <v>167</v>
      </c>
      <c r="C10" s="322">
        <v>37610.300000000003</v>
      </c>
      <c r="D10" s="62">
        <v>0.99408797701160234</v>
      </c>
      <c r="E10" s="62">
        <v>1.0079765383418904</v>
      </c>
      <c r="F10" s="63">
        <v>0.98782768103633034</v>
      </c>
      <c r="G10" s="21">
        <v>531319.9</v>
      </c>
      <c r="H10" s="64">
        <v>1.0794997999452158</v>
      </c>
      <c r="I10" s="63">
        <v>1.0928017311812039</v>
      </c>
      <c r="J10" s="92">
        <v>0</v>
      </c>
      <c r="K10" s="26">
        <v>0</v>
      </c>
      <c r="L10" s="16">
        <v>0</v>
      </c>
    </row>
    <row r="11" spans="1:12 16380:16380" x14ac:dyDescent="0.2">
      <c r="A11" s="110" t="s">
        <v>28</v>
      </c>
      <c r="B11" s="134" t="s">
        <v>167</v>
      </c>
      <c r="C11" s="322">
        <v>7195</v>
      </c>
      <c r="D11" s="62">
        <v>0.99408797701160234</v>
      </c>
      <c r="E11" s="62">
        <v>1.0416956219596942</v>
      </c>
      <c r="F11" s="63">
        <v>1.0208727400330779</v>
      </c>
      <c r="G11" s="21">
        <v>52198.5</v>
      </c>
      <c r="H11" s="64">
        <v>0.55437100356500257</v>
      </c>
      <c r="I11" s="63">
        <v>0.54303634706421888</v>
      </c>
      <c r="J11" s="92">
        <v>0.4665017364680753</v>
      </c>
      <c r="K11" s="26">
        <v>2.0995619758626387</v>
      </c>
      <c r="L11" s="16">
        <v>24494.9</v>
      </c>
    </row>
    <row r="12" spans="1:12 16380:16380" x14ac:dyDescent="0.2">
      <c r="A12" s="110" t="s">
        <v>34</v>
      </c>
      <c r="B12" s="134" t="s">
        <v>167</v>
      </c>
      <c r="C12" s="322">
        <v>12947.7</v>
      </c>
      <c r="D12" s="62">
        <v>0.99408797701160234</v>
      </c>
      <c r="E12" s="62">
        <v>1.0231701383257259</v>
      </c>
      <c r="F12" s="63">
        <v>1.0027175699054849</v>
      </c>
      <c r="G12" s="21">
        <v>115038.7</v>
      </c>
      <c r="H12" s="64">
        <v>0.6789294048967468</v>
      </c>
      <c r="I12" s="63">
        <v>0.67708936720909552</v>
      </c>
      <c r="J12" s="92">
        <v>0.32378816500873814</v>
      </c>
      <c r="K12" s="26">
        <v>1.4572578542442509</v>
      </c>
      <c r="L12" s="16">
        <v>30594.7</v>
      </c>
    </row>
    <row r="13" spans="1:12 16380:16380" x14ac:dyDescent="0.2">
      <c r="A13" s="110" t="s">
        <v>368</v>
      </c>
      <c r="B13" s="262" t="s">
        <v>168</v>
      </c>
      <c r="C13" s="322">
        <v>35712</v>
      </c>
      <c r="D13" s="62">
        <v>0.99853914180399428</v>
      </c>
      <c r="E13" s="62">
        <v>1.0084005376344085</v>
      </c>
      <c r="F13" s="63">
        <v>0.99266819885880353</v>
      </c>
      <c r="G13" s="21">
        <v>776883.7</v>
      </c>
      <c r="H13" s="64">
        <v>1.6623218681101775</v>
      </c>
      <c r="I13" s="63">
        <v>1.6745997001024358</v>
      </c>
      <c r="J13" s="92">
        <v>0</v>
      </c>
      <c r="K13" s="26">
        <v>0</v>
      </c>
      <c r="L13" s="16">
        <v>0</v>
      </c>
    </row>
    <row r="14" spans="1:12 16380:16380" x14ac:dyDescent="0.2">
      <c r="A14" s="110" t="s">
        <v>38</v>
      </c>
      <c r="B14" s="262" t="s">
        <v>168</v>
      </c>
      <c r="C14" s="322">
        <v>79211</v>
      </c>
      <c r="D14" s="62">
        <v>0.99853914180399428</v>
      </c>
      <c r="E14" s="62">
        <v>1.0037873527666612</v>
      </c>
      <c r="F14" s="63">
        <v>0.98812698557820333</v>
      </c>
      <c r="G14" s="21">
        <v>1698465.1</v>
      </c>
      <c r="H14" s="64">
        <v>1.6384923306506307</v>
      </c>
      <c r="I14" s="63">
        <v>1.6581799248118556</v>
      </c>
      <c r="J14" s="92">
        <v>0</v>
      </c>
      <c r="K14" s="26">
        <v>0</v>
      </c>
      <c r="L14" s="16">
        <v>0</v>
      </c>
    </row>
    <row r="15" spans="1:12 16380:16380" x14ac:dyDescent="0.2">
      <c r="A15" s="110" t="s">
        <v>39</v>
      </c>
      <c r="B15" s="134" t="s">
        <v>168</v>
      </c>
      <c r="C15" s="322">
        <v>8467</v>
      </c>
      <c r="D15" s="62">
        <v>0.99853914180399428</v>
      </c>
      <c r="E15" s="62">
        <v>1.0354316759182709</v>
      </c>
      <c r="F15" s="63">
        <v>1.0192776167953428</v>
      </c>
      <c r="G15" s="21">
        <v>59604.1</v>
      </c>
      <c r="H15" s="64">
        <v>0.53792268121669562</v>
      </c>
      <c r="I15" s="63">
        <v>0.52774893939881662</v>
      </c>
      <c r="J15" s="92">
        <v>0.48135493557864723</v>
      </c>
      <c r="K15" s="26">
        <v>2.1664110562295833</v>
      </c>
      <c r="L15" s="16">
        <v>29743.200000000001</v>
      </c>
    </row>
    <row r="16" spans="1:12 16380:16380" x14ac:dyDescent="0.2">
      <c r="A16" s="110" t="s">
        <v>239</v>
      </c>
      <c r="B16" s="134" t="s">
        <v>168</v>
      </c>
      <c r="C16" s="322">
        <v>91062</v>
      </c>
      <c r="D16" s="62">
        <v>0.99853914180399428</v>
      </c>
      <c r="E16" s="62">
        <v>1.0032944587204322</v>
      </c>
      <c r="F16" s="63">
        <v>0.98764178130982194</v>
      </c>
      <c r="G16" s="21">
        <v>1063366.2</v>
      </c>
      <c r="H16" s="64">
        <v>0.8923165516436542</v>
      </c>
      <c r="I16" s="63">
        <v>0.90348197952931242</v>
      </c>
      <c r="J16" s="92">
        <v>9.5325229666167743E-2</v>
      </c>
      <c r="K16" s="26">
        <v>0.42902568608371189</v>
      </c>
      <c r="L16" s="48">
        <v>63348.7</v>
      </c>
    </row>
    <row r="17" spans="1:12" x14ac:dyDescent="0.2">
      <c r="A17" s="110" t="s">
        <v>327</v>
      </c>
      <c r="B17" s="134" t="s">
        <v>168</v>
      </c>
      <c r="C17" s="322">
        <v>29473.7</v>
      </c>
      <c r="D17" s="62">
        <v>0.99853914180399428</v>
      </c>
      <c r="E17" s="62">
        <v>1.0101785659757683</v>
      </c>
      <c r="F17" s="63">
        <v>0.99441848768280372</v>
      </c>
      <c r="G17" s="21">
        <v>479293.4</v>
      </c>
      <c r="H17" s="64">
        <v>1.2426249562744485</v>
      </c>
      <c r="I17" s="63">
        <v>1.2495996118998312</v>
      </c>
      <c r="J17" s="92">
        <v>0</v>
      </c>
      <c r="K17" s="26">
        <v>0</v>
      </c>
      <c r="L17" s="16">
        <v>0</v>
      </c>
    </row>
    <row r="18" spans="1:12" x14ac:dyDescent="0.2">
      <c r="A18" s="110" t="s">
        <v>40</v>
      </c>
      <c r="B18" s="134" t="s">
        <v>168</v>
      </c>
      <c r="C18" s="322">
        <v>13514.3</v>
      </c>
      <c r="D18" s="62">
        <v>0.99853914180399428</v>
      </c>
      <c r="E18" s="62">
        <v>1.0221987080351924</v>
      </c>
      <c r="F18" s="63">
        <v>1.0062511001446601</v>
      </c>
      <c r="G18" s="21">
        <v>307983.40000000002</v>
      </c>
      <c r="H18" s="64">
        <v>1.7414340631098291</v>
      </c>
      <c r="I18" s="63">
        <v>1.7306158103672911</v>
      </c>
      <c r="J18" s="92">
        <v>0</v>
      </c>
      <c r="K18" s="26">
        <v>0</v>
      </c>
      <c r="L18" s="16">
        <v>0</v>
      </c>
    </row>
    <row r="19" spans="1:12" x14ac:dyDescent="0.2">
      <c r="A19" s="110" t="s">
        <v>43</v>
      </c>
      <c r="B19" s="134" t="s">
        <v>168</v>
      </c>
      <c r="C19" s="322">
        <v>10648.3</v>
      </c>
      <c r="D19" s="62">
        <v>0.99853914180399428</v>
      </c>
      <c r="E19" s="62">
        <v>1.028173511264709</v>
      </c>
      <c r="F19" s="63">
        <v>1.0121326887982061</v>
      </c>
      <c r="G19" s="21">
        <v>176212.8</v>
      </c>
      <c r="H19" s="64">
        <v>1.2645338386071212</v>
      </c>
      <c r="I19" s="63">
        <v>1.2493755538205304</v>
      </c>
      <c r="J19" s="92">
        <v>0</v>
      </c>
      <c r="K19" s="26">
        <v>0</v>
      </c>
      <c r="L19" s="16">
        <v>0</v>
      </c>
    </row>
    <row r="20" spans="1:12" x14ac:dyDescent="0.2">
      <c r="A20" s="110" t="s">
        <v>257</v>
      </c>
      <c r="B20" s="134" t="s">
        <v>168</v>
      </c>
      <c r="C20" s="322">
        <v>111436</v>
      </c>
      <c r="D20" s="62">
        <v>0.99853914180399428</v>
      </c>
      <c r="E20" s="62">
        <v>1.0026921282170933</v>
      </c>
      <c r="F20" s="63">
        <v>0.98704884793310066</v>
      </c>
      <c r="G20" s="21">
        <v>775375.7</v>
      </c>
      <c r="H20" s="64">
        <v>0.53169178855795951</v>
      </c>
      <c r="I20" s="63">
        <v>0.53866816183548805</v>
      </c>
      <c r="J20" s="92">
        <v>0.45535705937514115</v>
      </c>
      <c r="K20" s="26">
        <v>2.0494036625522805</v>
      </c>
      <c r="L20" s="48">
        <v>370314</v>
      </c>
    </row>
    <row r="21" spans="1:12" x14ac:dyDescent="0.2">
      <c r="A21" s="110" t="s">
        <v>45</v>
      </c>
      <c r="B21" s="134" t="s">
        <v>168</v>
      </c>
      <c r="C21" s="322">
        <v>8825</v>
      </c>
      <c r="D21" s="62">
        <v>0.99853914180399428</v>
      </c>
      <c r="E21" s="62">
        <v>1.0339943342776203</v>
      </c>
      <c r="F21" s="63">
        <v>1.0178626995235642</v>
      </c>
      <c r="G21" s="21">
        <v>75818.7</v>
      </c>
      <c r="H21" s="64">
        <v>0.65650025809575785</v>
      </c>
      <c r="I21" s="63">
        <v>0.64497918864995152</v>
      </c>
      <c r="J21" s="92">
        <v>0.36136244142780638</v>
      </c>
      <c r="K21" s="26">
        <v>1.6263665967696426</v>
      </c>
      <c r="L21" s="16">
        <v>23272.9</v>
      </c>
    </row>
    <row r="22" spans="1:12" x14ac:dyDescent="0.2">
      <c r="A22" s="110" t="s">
        <v>47</v>
      </c>
      <c r="B22" s="134" t="s">
        <v>168</v>
      </c>
      <c r="C22" s="322">
        <v>14581.3</v>
      </c>
      <c r="D22" s="62">
        <v>0.99853914180399428</v>
      </c>
      <c r="E22" s="62">
        <v>1.0205742972162977</v>
      </c>
      <c r="F22" s="63">
        <v>1.0046520322131993</v>
      </c>
      <c r="G22" s="21">
        <v>1075858</v>
      </c>
      <c r="H22" s="64">
        <v>5.6380898133073929</v>
      </c>
      <c r="I22" s="63">
        <v>5.611982689057978</v>
      </c>
      <c r="J22" s="92">
        <v>0</v>
      </c>
      <c r="K22" s="26">
        <v>0</v>
      </c>
      <c r="L22" s="16">
        <v>0</v>
      </c>
    </row>
    <row r="23" spans="1:12" x14ac:dyDescent="0.2">
      <c r="A23" s="110" t="s">
        <v>48</v>
      </c>
      <c r="B23" s="134" t="s">
        <v>168</v>
      </c>
      <c r="C23" s="322">
        <v>72077.7</v>
      </c>
      <c r="D23" s="62">
        <v>0.99853914180399428</v>
      </c>
      <c r="E23" s="62">
        <v>1.0041621749861607</v>
      </c>
      <c r="F23" s="63">
        <v>0.98849596009144181</v>
      </c>
      <c r="G23" s="21">
        <v>328505.40000000002</v>
      </c>
      <c r="H23" s="64">
        <v>0.34826904468222769</v>
      </c>
      <c r="I23" s="63">
        <v>0.35232217302133506</v>
      </c>
      <c r="J23" s="92">
        <v>0.64022691540921417</v>
      </c>
      <c r="K23" s="26">
        <v>2.881438550891656</v>
      </c>
      <c r="L23" s="48">
        <v>336765.2</v>
      </c>
    </row>
    <row r="24" spans="1:12" x14ac:dyDescent="0.2">
      <c r="A24" s="110" t="s">
        <v>49</v>
      </c>
      <c r="B24" s="134" t="s">
        <v>168</v>
      </c>
      <c r="C24" s="322">
        <v>7731.3</v>
      </c>
      <c r="D24" s="62">
        <v>0.99853914180399428</v>
      </c>
      <c r="E24" s="62">
        <v>1.0388033060416748</v>
      </c>
      <c r="F24" s="63">
        <v>1.0225966451743527</v>
      </c>
      <c r="G24" s="21">
        <v>185188.3</v>
      </c>
      <c r="H24" s="64">
        <v>1.8303506628177018</v>
      </c>
      <c r="I24" s="63">
        <v>1.7899048187329296</v>
      </c>
      <c r="J24" s="92">
        <v>0</v>
      </c>
      <c r="K24" s="26">
        <v>0</v>
      </c>
      <c r="L24" s="16">
        <v>0</v>
      </c>
    </row>
    <row r="25" spans="1:12" x14ac:dyDescent="0.2">
      <c r="A25" s="110" t="s">
        <v>51</v>
      </c>
      <c r="B25" s="134" t="s">
        <v>261</v>
      </c>
      <c r="C25" s="322">
        <v>71164.7</v>
      </c>
      <c r="D25" s="62">
        <v>1.0139565409860034</v>
      </c>
      <c r="E25" s="62">
        <v>1.0042155731704061</v>
      </c>
      <c r="F25" s="63">
        <v>1.0038116697091701</v>
      </c>
      <c r="G25" s="21">
        <v>904521.1</v>
      </c>
      <c r="H25" s="64">
        <v>0.9712417904083519</v>
      </c>
      <c r="I25" s="63">
        <v>0.96755379491627691</v>
      </c>
      <c r="J25" s="92">
        <v>3.2569879300818241E-2</v>
      </c>
      <c r="K25" s="26">
        <v>0.14658569259819532</v>
      </c>
      <c r="L25" s="16">
        <v>16915</v>
      </c>
    </row>
    <row r="26" spans="1:12" x14ac:dyDescent="0.2">
      <c r="A26" s="110" t="s">
        <v>52</v>
      </c>
      <c r="B26" s="134" t="s">
        <v>261</v>
      </c>
      <c r="C26" s="322">
        <v>1121.7</v>
      </c>
      <c r="D26" s="62">
        <v>1.0139565409860034</v>
      </c>
      <c r="E26" s="62">
        <v>1.2674511901577961</v>
      </c>
      <c r="F26" s="63">
        <v>1.2669414112454493</v>
      </c>
      <c r="G26" s="21">
        <v>83748.7</v>
      </c>
      <c r="H26" s="64">
        <v>5.7052494272718182</v>
      </c>
      <c r="I26" s="63">
        <v>4.5031675313725446</v>
      </c>
      <c r="J26" s="92">
        <v>0</v>
      </c>
      <c r="K26" s="26">
        <v>0</v>
      </c>
      <c r="L26" s="16">
        <v>0</v>
      </c>
    </row>
    <row r="27" spans="1:12" x14ac:dyDescent="0.2">
      <c r="A27" s="110" t="s">
        <v>54</v>
      </c>
      <c r="B27" s="134" t="s">
        <v>261</v>
      </c>
      <c r="C27" s="322">
        <v>13752.7</v>
      </c>
      <c r="D27" s="62">
        <v>1.0139565409860034</v>
      </c>
      <c r="E27" s="62">
        <v>1.0218138983617762</v>
      </c>
      <c r="F27" s="63">
        <v>1.0214029167146939</v>
      </c>
      <c r="G27" s="21">
        <v>86089.9</v>
      </c>
      <c r="H27" s="64">
        <v>0.47834089906143934</v>
      </c>
      <c r="I27" s="63">
        <v>0.46831753780379426</v>
      </c>
      <c r="J27" s="92">
        <v>0.54306201765325446</v>
      </c>
      <c r="K27" s="26">
        <v>2.4441331589299375</v>
      </c>
      <c r="L27" s="16">
        <v>54504.2</v>
      </c>
    </row>
    <row r="28" spans="1:12" x14ac:dyDescent="0.2">
      <c r="A28" s="110" t="s">
        <v>57</v>
      </c>
      <c r="B28" s="134" t="s">
        <v>261</v>
      </c>
      <c r="C28" s="322">
        <v>13632</v>
      </c>
      <c r="D28" s="62">
        <v>1.0139565409860034</v>
      </c>
      <c r="E28" s="62">
        <v>1.022007042253521</v>
      </c>
      <c r="F28" s="63">
        <v>1.021595982922435</v>
      </c>
      <c r="G28" s="21">
        <v>190650.7</v>
      </c>
      <c r="H28" s="64">
        <v>1.0686908925350729</v>
      </c>
      <c r="I28" s="63">
        <v>1.0460993488618813</v>
      </c>
      <c r="J28" s="92">
        <v>0</v>
      </c>
      <c r="K28" s="26">
        <v>0</v>
      </c>
      <c r="L28" s="16">
        <v>0</v>
      </c>
    </row>
    <row r="29" spans="1:12" x14ac:dyDescent="0.2">
      <c r="A29" s="110" t="s">
        <v>58</v>
      </c>
      <c r="B29" s="134" t="s">
        <v>261</v>
      </c>
      <c r="C29" s="322">
        <v>22341.3</v>
      </c>
      <c r="D29" s="62">
        <v>1.0139565409860034</v>
      </c>
      <c r="E29" s="62">
        <v>1.0134280458164924</v>
      </c>
      <c r="F29" s="63">
        <v>1.0130204370257556</v>
      </c>
      <c r="G29" s="21">
        <v>219549.6</v>
      </c>
      <c r="H29" s="64">
        <v>0.7509266049265868</v>
      </c>
      <c r="I29" s="63">
        <v>0.74127488200664482</v>
      </c>
      <c r="J29" s="92">
        <v>0.26209383209916887</v>
      </c>
      <c r="K29" s="26">
        <v>1.1795931310990948</v>
      </c>
      <c r="L29" s="16">
        <v>42732.4</v>
      </c>
    </row>
    <row r="30" spans="1:12" x14ac:dyDescent="0.2">
      <c r="A30" s="110" t="s">
        <v>59</v>
      </c>
      <c r="B30" s="134" t="s">
        <v>261</v>
      </c>
      <c r="C30" s="322">
        <v>17313.3</v>
      </c>
      <c r="D30" s="62">
        <v>1.0139565409860034</v>
      </c>
      <c r="E30" s="62">
        <v>1.017327719152328</v>
      </c>
      <c r="F30" s="63">
        <v>1.0169185418820736</v>
      </c>
      <c r="G30" s="21">
        <v>184713.1</v>
      </c>
      <c r="H30" s="64">
        <v>0.81525059449016879</v>
      </c>
      <c r="I30" s="63">
        <v>0.80168721575410984</v>
      </c>
      <c r="J30" s="92">
        <v>0.20166794739190488</v>
      </c>
      <c r="K30" s="26">
        <v>0.90763725189967559</v>
      </c>
      <c r="L30" s="16">
        <v>25480.6</v>
      </c>
    </row>
    <row r="31" spans="1:12" x14ac:dyDescent="0.2">
      <c r="A31" s="110" t="s">
        <v>61</v>
      </c>
      <c r="B31" s="134" t="s">
        <v>261</v>
      </c>
      <c r="C31" s="322">
        <v>9664.7000000000007</v>
      </c>
      <c r="D31" s="62">
        <v>1.0139565409860034</v>
      </c>
      <c r="E31" s="62">
        <v>1.0310407979554461</v>
      </c>
      <c r="F31" s="63">
        <v>1.0306261051762304</v>
      </c>
      <c r="G31" s="21">
        <v>55209.4</v>
      </c>
      <c r="H31" s="64">
        <v>0.43651375286869853</v>
      </c>
      <c r="I31" s="63">
        <v>0.42354230178756969</v>
      </c>
      <c r="J31" s="92">
        <v>0.5941123523075319</v>
      </c>
      <c r="K31" s="26">
        <v>2.6738929499795443</v>
      </c>
      <c r="L31" s="16">
        <v>41903.4</v>
      </c>
    </row>
    <row r="32" spans="1:12" x14ac:dyDescent="0.2">
      <c r="A32" s="110" t="s">
        <v>63</v>
      </c>
      <c r="B32" s="134" t="s">
        <v>170</v>
      </c>
      <c r="C32" s="322">
        <v>9545</v>
      </c>
      <c r="D32" s="62">
        <v>1.0437711217075625</v>
      </c>
      <c r="E32" s="62">
        <v>1.0314300680984809</v>
      </c>
      <c r="F32" s="63">
        <v>1.0613313962426669</v>
      </c>
      <c r="G32" s="21">
        <v>61876.9</v>
      </c>
      <c r="H32" s="64">
        <v>0.49536565951083694</v>
      </c>
      <c r="I32" s="63">
        <v>0.46673985266480766</v>
      </c>
      <c r="J32" s="92">
        <v>0.56596573673182993</v>
      </c>
      <c r="K32" s="26">
        <v>2.5472148281372022</v>
      </c>
      <c r="L32" s="16">
        <v>39423.800000000003</v>
      </c>
    </row>
    <row r="33" spans="1:12" x14ac:dyDescent="0.2">
      <c r="A33" s="110" t="s">
        <v>64</v>
      </c>
      <c r="B33" s="134" t="s">
        <v>170</v>
      </c>
      <c r="C33" s="322">
        <v>48903.3</v>
      </c>
      <c r="D33" s="62">
        <v>1.0437711217075625</v>
      </c>
      <c r="E33" s="62">
        <v>1.0061345553367564</v>
      </c>
      <c r="F33" s="63">
        <v>1.0353025623852543</v>
      </c>
      <c r="G33" s="21">
        <v>592844.69999999995</v>
      </c>
      <c r="H33" s="64">
        <v>0.92635202849258647</v>
      </c>
      <c r="I33" s="63">
        <v>0.89476454724341203</v>
      </c>
      <c r="J33" s="92">
        <v>0.1089505338926679</v>
      </c>
      <c r="K33" s="26">
        <v>0.49034843887796209</v>
      </c>
      <c r="L33" s="16">
        <v>38883</v>
      </c>
    </row>
    <row r="34" spans="1:12" x14ac:dyDescent="0.2">
      <c r="A34" s="110" t="s">
        <v>72</v>
      </c>
      <c r="B34" s="134" t="s">
        <v>171</v>
      </c>
      <c r="C34" s="322">
        <v>2905</v>
      </c>
      <c r="D34" s="62">
        <v>0.96785432988693854</v>
      </c>
      <c r="E34" s="62">
        <v>1.1032702237521514</v>
      </c>
      <c r="F34" s="63">
        <v>1.0526835622346868</v>
      </c>
      <c r="G34" s="21">
        <v>20139.900000000001</v>
      </c>
      <c r="H34" s="64">
        <v>0.52976645440403913</v>
      </c>
      <c r="I34" s="63">
        <v>0.50325327896203265</v>
      </c>
      <c r="J34" s="92">
        <v>0.52291710783064771</v>
      </c>
      <c r="K34" s="26">
        <v>2.3534679301336854</v>
      </c>
      <c r="L34" s="16">
        <v>11085.9</v>
      </c>
    </row>
    <row r="35" spans="1:12" x14ac:dyDescent="0.2">
      <c r="A35" s="110" t="s">
        <v>74</v>
      </c>
      <c r="B35" s="134" t="s">
        <v>171</v>
      </c>
      <c r="C35" s="322">
        <v>49737.3</v>
      </c>
      <c r="D35" s="62">
        <v>0.96785432988693854</v>
      </c>
      <c r="E35" s="62">
        <v>1.0060316905018969</v>
      </c>
      <c r="F35" s="63">
        <v>0.95990356748396355</v>
      </c>
      <c r="G35" s="21">
        <v>818819.1</v>
      </c>
      <c r="H35" s="64">
        <v>1.2579953631111647</v>
      </c>
      <c r="I35" s="63">
        <v>1.3105434813713004</v>
      </c>
      <c r="J35" s="92">
        <v>0</v>
      </c>
      <c r="K35" s="26">
        <v>0</v>
      </c>
      <c r="L35" s="16">
        <v>0</v>
      </c>
    </row>
    <row r="36" spans="1:12" x14ac:dyDescent="0.2">
      <c r="A36" s="110" t="s">
        <v>78</v>
      </c>
      <c r="B36" s="134" t="s">
        <v>172</v>
      </c>
      <c r="C36" s="322">
        <v>28105</v>
      </c>
      <c r="D36" s="62">
        <v>1.011626918815518</v>
      </c>
      <c r="E36" s="62">
        <v>1.0106742572495997</v>
      </c>
      <c r="F36" s="63">
        <v>1.0079466090747717</v>
      </c>
      <c r="G36" s="21">
        <v>373410.3</v>
      </c>
      <c r="H36" s="64">
        <v>1.0152569826073297</v>
      </c>
      <c r="I36" s="63">
        <v>1.0072527388521784</v>
      </c>
      <c r="J36" s="92">
        <v>0</v>
      </c>
      <c r="K36" s="26">
        <v>0</v>
      </c>
      <c r="L36" s="16">
        <v>0</v>
      </c>
    </row>
    <row r="37" spans="1:12" x14ac:dyDescent="0.2">
      <c r="A37" s="110" t="s">
        <v>79</v>
      </c>
      <c r="B37" s="134" t="s">
        <v>172</v>
      </c>
      <c r="C37" s="322">
        <v>13124.7</v>
      </c>
      <c r="D37" s="62">
        <v>1.011626918815518</v>
      </c>
      <c r="E37" s="62">
        <v>1.0228576653180643</v>
      </c>
      <c r="F37" s="63">
        <v>1.020097136073453</v>
      </c>
      <c r="G37" s="21">
        <v>83161.7</v>
      </c>
      <c r="H37" s="64">
        <v>0.48418045583357999</v>
      </c>
      <c r="I37" s="63">
        <v>0.47464152060781412</v>
      </c>
      <c r="J37" s="92">
        <v>0.53591668023987304</v>
      </c>
      <c r="K37" s="26">
        <v>2.4119744817695343</v>
      </c>
      <c r="L37" s="16">
        <v>51330.9</v>
      </c>
    </row>
    <row r="38" spans="1:12" x14ac:dyDescent="0.2">
      <c r="A38" s="110" t="s">
        <v>80</v>
      </c>
      <c r="B38" s="134" t="s">
        <v>172</v>
      </c>
      <c r="C38" s="322">
        <v>6674</v>
      </c>
      <c r="D38" s="62">
        <v>1.011626918815518</v>
      </c>
      <c r="E38" s="62">
        <v>1.0449505543901707</v>
      </c>
      <c r="F38" s="63">
        <v>1.0421303999714522</v>
      </c>
      <c r="G38" s="21">
        <v>35045</v>
      </c>
      <c r="H38" s="64">
        <v>0.40124824285411115</v>
      </c>
      <c r="I38" s="63">
        <v>0.38502690533267508</v>
      </c>
      <c r="J38" s="92">
        <v>0.64088215711734098</v>
      </c>
      <c r="K38" s="26">
        <v>2.8843875657995066</v>
      </c>
      <c r="L38" s="16">
        <v>31214.5</v>
      </c>
    </row>
    <row r="39" spans="1:12" x14ac:dyDescent="0.2">
      <c r="A39" s="110" t="s">
        <v>81</v>
      </c>
      <c r="B39" s="134" t="s">
        <v>172</v>
      </c>
      <c r="C39" s="322">
        <v>25316.7</v>
      </c>
      <c r="D39" s="62">
        <v>1.011626918815518</v>
      </c>
      <c r="E39" s="62">
        <v>1.0118498856486036</v>
      </c>
      <c r="F39" s="63">
        <v>1.0091190646407548</v>
      </c>
      <c r="G39" s="21">
        <v>247719.4</v>
      </c>
      <c r="H39" s="64">
        <v>0.74769797715634956</v>
      </c>
      <c r="I39" s="63">
        <v>0.7409412856772547</v>
      </c>
      <c r="J39" s="92">
        <v>0.26142108748440523</v>
      </c>
      <c r="K39" s="26">
        <v>1.1765653416993851</v>
      </c>
      <c r="L39" s="16">
        <v>48299.199999999997</v>
      </c>
    </row>
    <row r="40" spans="1:12" x14ac:dyDescent="0.2">
      <c r="A40" s="110" t="s">
        <v>82</v>
      </c>
      <c r="B40" s="134" t="s">
        <v>172</v>
      </c>
      <c r="C40" s="322">
        <v>3736.3</v>
      </c>
      <c r="D40" s="62">
        <v>1.011626918815518</v>
      </c>
      <c r="E40" s="62">
        <v>1.0802933383293634</v>
      </c>
      <c r="F40" s="63">
        <v>1.0773777993894567</v>
      </c>
      <c r="G40" s="21">
        <v>30691.5</v>
      </c>
      <c r="H40" s="64">
        <v>0.627696426308337</v>
      </c>
      <c r="I40" s="63">
        <v>0.58261496261018997</v>
      </c>
      <c r="J40" s="92">
        <v>0.44968137308111961</v>
      </c>
      <c r="K40" s="26">
        <v>2.0238593736497936</v>
      </c>
      <c r="L40" s="16">
        <v>12261.4</v>
      </c>
    </row>
    <row r="41" spans="1:12" x14ac:dyDescent="0.2">
      <c r="A41" s="110" t="s">
        <v>83</v>
      </c>
      <c r="B41" s="134" t="s">
        <v>172</v>
      </c>
      <c r="C41" s="322">
        <v>5883.3</v>
      </c>
      <c r="D41" s="62">
        <v>1.011626918815518</v>
      </c>
      <c r="E41" s="62">
        <v>1.0509917903217583</v>
      </c>
      <c r="F41" s="63">
        <v>1.0481553315734851</v>
      </c>
      <c r="G41" s="21">
        <v>44710.7</v>
      </c>
      <c r="H41" s="64">
        <v>0.58071595254577324</v>
      </c>
      <c r="I41" s="63">
        <v>0.55403615766949887</v>
      </c>
      <c r="J41" s="92">
        <v>0.46743937902771182</v>
      </c>
      <c r="K41" s="26">
        <v>2.1037819787292262</v>
      </c>
      <c r="L41" s="16">
        <v>20069.599999999999</v>
      </c>
    </row>
    <row r="42" spans="1:12" x14ac:dyDescent="0.2">
      <c r="A42" s="110" t="s">
        <v>211</v>
      </c>
      <c r="B42" s="134" t="s">
        <v>172</v>
      </c>
      <c r="C42" s="322">
        <v>4377.3</v>
      </c>
      <c r="D42" s="62">
        <v>1.011626918815518</v>
      </c>
      <c r="E42" s="62">
        <v>1.0685353985333426</v>
      </c>
      <c r="F42" s="63">
        <v>1.0656515923924006</v>
      </c>
      <c r="G42" s="21">
        <v>136179.79999999999</v>
      </c>
      <c r="H42" s="64">
        <v>2.377276303621684</v>
      </c>
      <c r="I42" s="63">
        <v>2.2308194541188366</v>
      </c>
      <c r="J42" s="92">
        <v>0</v>
      </c>
      <c r="K42" s="26">
        <v>0</v>
      </c>
      <c r="L42" s="16">
        <v>0</v>
      </c>
    </row>
    <row r="43" spans="1:12" x14ac:dyDescent="0.2">
      <c r="A43" s="110" t="s">
        <v>86</v>
      </c>
      <c r="B43" s="134" t="s">
        <v>172</v>
      </c>
      <c r="C43" s="322">
        <v>13880</v>
      </c>
      <c r="D43" s="62">
        <v>1.011626918815518</v>
      </c>
      <c r="E43" s="62">
        <v>1.021613832853026</v>
      </c>
      <c r="F43" s="63">
        <v>1.0188566605133011</v>
      </c>
      <c r="G43" s="21">
        <v>154769.79999999999</v>
      </c>
      <c r="H43" s="64">
        <v>0.85205972338033864</v>
      </c>
      <c r="I43" s="63">
        <v>0.83629008515395087</v>
      </c>
      <c r="J43" s="92">
        <v>0.16679693713296251</v>
      </c>
      <c r="K43" s="26">
        <v>0.7506949696395927</v>
      </c>
      <c r="L43" s="16">
        <v>16895.5</v>
      </c>
    </row>
    <row r="44" spans="1:12" x14ac:dyDescent="0.2">
      <c r="A44" s="110" t="s">
        <v>89</v>
      </c>
      <c r="B44" s="134" t="s">
        <v>173</v>
      </c>
      <c r="C44" s="322">
        <v>19030.7</v>
      </c>
      <c r="D44" s="62">
        <v>1.0009698350390184</v>
      </c>
      <c r="E44" s="62">
        <v>1.0157640023751098</v>
      </c>
      <c r="F44" s="63">
        <v>1.0023508308868974</v>
      </c>
      <c r="G44" s="21">
        <v>144813.29999999999</v>
      </c>
      <c r="H44" s="64">
        <v>0.58146953925678369</v>
      </c>
      <c r="I44" s="63">
        <v>0.58010580860424821</v>
      </c>
      <c r="J44" s="92">
        <v>0.42088129163011373</v>
      </c>
      <c r="K44" s="26">
        <v>1.8942402293051575</v>
      </c>
      <c r="L44" s="16">
        <v>58453</v>
      </c>
    </row>
    <row r="45" spans="1:12" x14ac:dyDescent="0.2">
      <c r="A45" s="110" t="s">
        <v>90</v>
      </c>
      <c r="B45" s="134" t="s">
        <v>173</v>
      </c>
      <c r="C45" s="322">
        <v>914.3</v>
      </c>
      <c r="D45" s="62">
        <v>1.0009698350390184</v>
      </c>
      <c r="E45" s="62">
        <v>1.3281198731269823</v>
      </c>
      <c r="F45" s="63">
        <v>1.3105820399555952</v>
      </c>
      <c r="G45" s="21">
        <v>5243</v>
      </c>
      <c r="H45" s="64">
        <v>0.43819197482283062</v>
      </c>
      <c r="I45" s="63">
        <v>0.33434913760734686</v>
      </c>
      <c r="J45" s="92">
        <v>0.87239006513276451</v>
      </c>
      <c r="K45" s="26">
        <v>3.9263240963271953</v>
      </c>
      <c r="L45" s="16">
        <v>5820.9</v>
      </c>
    </row>
    <row r="46" spans="1:12" x14ac:dyDescent="0.2">
      <c r="A46" s="110" t="s">
        <v>252</v>
      </c>
      <c r="B46" s="134" t="s">
        <v>174</v>
      </c>
      <c r="C46" s="322">
        <v>18639</v>
      </c>
      <c r="D46" s="62">
        <v>1.0302075844023952</v>
      </c>
      <c r="E46" s="62">
        <v>1.0160952840817641</v>
      </c>
      <c r="F46" s="63">
        <v>1.0319653742365937</v>
      </c>
      <c r="G46" s="21">
        <v>412314.4</v>
      </c>
      <c r="H46" s="64">
        <v>1.6903598783384308</v>
      </c>
      <c r="I46" s="63">
        <v>1.6380005768981258</v>
      </c>
      <c r="J46" s="92">
        <v>0</v>
      </c>
      <c r="K46" s="26">
        <v>0</v>
      </c>
      <c r="L46" s="16">
        <v>0</v>
      </c>
    </row>
    <row r="47" spans="1:12" x14ac:dyDescent="0.2">
      <c r="A47" s="110" t="s">
        <v>92</v>
      </c>
      <c r="B47" s="134" t="s">
        <v>174</v>
      </c>
      <c r="C47" s="322">
        <v>2508</v>
      </c>
      <c r="D47" s="62">
        <v>1.0302075844023952</v>
      </c>
      <c r="E47" s="62">
        <v>1.1196172248803828</v>
      </c>
      <c r="F47" s="63">
        <v>1.1371041934512578</v>
      </c>
      <c r="G47" s="21">
        <v>25695.7</v>
      </c>
      <c r="H47" s="64">
        <v>0.78289983690201004</v>
      </c>
      <c r="I47" s="63">
        <v>0.68850316568247638</v>
      </c>
      <c r="J47" s="92">
        <v>0.35420435654924776</v>
      </c>
      <c r="K47" s="26">
        <v>1.5941505477045228</v>
      </c>
      <c r="L47" s="16">
        <v>6483</v>
      </c>
    </row>
    <row r="48" spans="1:12" x14ac:dyDescent="0.2">
      <c r="A48" s="110" t="s">
        <v>253</v>
      </c>
      <c r="B48" s="134" t="s">
        <v>174</v>
      </c>
      <c r="C48" s="322">
        <v>12486.3</v>
      </c>
      <c r="D48" s="62">
        <v>1.0302075844023952</v>
      </c>
      <c r="E48" s="62">
        <v>1.0240263328608155</v>
      </c>
      <c r="F48" s="63">
        <v>1.0400202957086078</v>
      </c>
      <c r="G48" s="21">
        <v>987269</v>
      </c>
      <c r="H48" s="64">
        <v>6.0419206435894255</v>
      </c>
      <c r="I48" s="63">
        <v>5.8094257088250583</v>
      </c>
      <c r="J48" s="92">
        <v>0</v>
      </c>
      <c r="K48" s="26">
        <v>0</v>
      </c>
      <c r="L48" s="16">
        <v>0</v>
      </c>
    </row>
    <row r="49" spans="1:12" x14ac:dyDescent="0.2">
      <c r="A49" s="110" t="s">
        <v>98</v>
      </c>
      <c r="B49" s="134" t="s">
        <v>174</v>
      </c>
      <c r="C49" s="322">
        <v>6316</v>
      </c>
      <c r="D49" s="62">
        <v>1.0302075844023952</v>
      </c>
      <c r="E49" s="62">
        <v>1.0474984167194428</v>
      </c>
      <c r="F49" s="63">
        <v>1.0638589830667238</v>
      </c>
      <c r="G49" s="21">
        <v>35412</v>
      </c>
      <c r="H49" s="64">
        <v>0.42843171837371163</v>
      </c>
      <c r="I49" s="63">
        <v>0.40271476313401677</v>
      </c>
      <c r="J49" s="92">
        <v>0.63542726469301214</v>
      </c>
      <c r="K49" s="26">
        <v>2.8598369932694814</v>
      </c>
      <c r="L49" s="16">
        <v>29288.7</v>
      </c>
    </row>
    <row r="50" spans="1:12" x14ac:dyDescent="0.2">
      <c r="A50" s="110" t="s">
        <v>109</v>
      </c>
      <c r="B50" s="134" t="s">
        <v>175</v>
      </c>
      <c r="C50" s="322">
        <v>37585.300000000003</v>
      </c>
      <c r="D50" s="62">
        <v>1.0163871318778681</v>
      </c>
      <c r="E50" s="62">
        <v>1.007981843965593</v>
      </c>
      <c r="F50" s="63">
        <v>1.0099917225734334</v>
      </c>
      <c r="G50" s="21">
        <v>326361.7</v>
      </c>
      <c r="H50" s="64">
        <v>0.66352065565571583</v>
      </c>
      <c r="I50" s="63">
        <v>0.65695652828231299</v>
      </c>
      <c r="J50" s="92">
        <v>0.34647106691771756</v>
      </c>
      <c r="K50" s="26">
        <v>1.5593457022142967</v>
      </c>
      <c r="L50" s="16">
        <v>95033.600000000006</v>
      </c>
    </row>
    <row r="51" spans="1:12" x14ac:dyDescent="0.2">
      <c r="A51" s="110" t="s">
        <v>116</v>
      </c>
      <c r="B51" s="134" t="s">
        <v>175</v>
      </c>
      <c r="C51" s="322">
        <v>5333</v>
      </c>
      <c r="D51" s="62">
        <v>1.0163871318778681</v>
      </c>
      <c r="E51" s="62">
        <v>1.0562535158447404</v>
      </c>
      <c r="F51" s="63">
        <v>1.0583596463853466</v>
      </c>
      <c r="G51" s="21">
        <v>46458.6</v>
      </c>
      <c r="H51" s="64">
        <v>0.66568353667485203</v>
      </c>
      <c r="I51" s="63">
        <v>0.62897668004291807</v>
      </c>
      <c r="J51" s="92">
        <v>0.39267610971049455</v>
      </c>
      <c r="K51" s="26">
        <v>1.7672985207296021</v>
      </c>
      <c r="L51" s="16">
        <v>15282.6</v>
      </c>
    </row>
    <row r="52" spans="1:12" x14ac:dyDescent="0.2">
      <c r="A52" s="110" t="s">
        <v>119</v>
      </c>
      <c r="B52" s="134" t="s">
        <v>176</v>
      </c>
      <c r="C52" s="322">
        <v>2640.3</v>
      </c>
      <c r="D52" s="62">
        <v>0.9695141205698945</v>
      </c>
      <c r="E52" s="62">
        <v>1.1136234518804682</v>
      </c>
      <c r="F52" s="63">
        <v>1.0643842853896504</v>
      </c>
      <c r="G52" s="21">
        <v>15514.9</v>
      </c>
      <c r="H52" s="64">
        <v>0.4490234129646285</v>
      </c>
      <c r="I52" s="63">
        <v>0.42186212172443882</v>
      </c>
      <c r="J52" s="92">
        <v>0.6153608724250218</v>
      </c>
      <c r="K52" s="26">
        <v>2.7695251446628903</v>
      </c>
      <c r="L52" s="16">
        <v>11857</v>
      </c>
    </row>
    <row r="53" spans="1:12" x14ac:dyDescent="0.2">
      <c r="A53" s="110" t="s">
        <v>121</v>
      </c>
      <c r="B53" s="134" t="s">
        <v>176</v>
      </c>
      <c r="C53" s="322">
        <v>2629.3</v>
      </c>
      <c r="D53" s="62">
        <v>0.9695141205698945</v>
      </c>
      <c r="E53" s="62">
        <v>1.1140988095690869</v>
      </c>
      <c r="F53" s="63">
        <v>1.064838625007634</v>
      </c>
      <c r="G53" s="21">
        <v>17103.8</v>
      </c>
      <c r="H53" s="64">
        <v>0.49707938196591289</v>
      </c>
      <c r="I53" s="63">
        <v>0.46681193778291918</v>
      </c>
      <c r="J53" s="92">
        <v>0.56775924304172121</v>
      </c>
      <c r="K53" s="26">
        <v>2.5552867759079159</v>
      </c>
      <c r="L53" s="16">
        <v>10894.2</v>
      </c>
    </row>
    <row r="54" spans="1:12" x14ac:dyDescent="0.2">
      <c r="A54" s="110" t="s">
        <v>122</v>
      </c>
      <c r="B54" s="134" t="s">
        <v>176</v>
      </c>
      <c r="C54" s="322">
        <v>2474.6999999999998</v>
      </c>
      <c r="D54" s="62">
        <v>0.9695141205698945</v>
      </c>
      <c r="E54" s="62">
        <v>1.1212268153715601</v>
      </c>
      <c r="F54" s="63">
        <v>1.0716514640777051</v>
      </c>
      <c r="G54" s="21">
        <v>10582.3</v>
      </c>
      <c r="H54" s="64">
        <v>0.32676143340576291</v>
      </c>
      <c r="I54" s="63">
        <v>0.30491390564840359</v>
      </c>
      <c r="J54" s="92">
        <v>0.74489003067194215</v>
      </c>
      <c r="K54" s="26">
        <v>3.3524908105138245</v>
      </c>
      <c r="L54" s="16">
        <v>13452.6</v>
      </c>
    </row>
    <row r="55" spans="1:12" x14ac:dyDescent="0.2">
      <c r="A55" s="110" t="s">
        <v>123</v>
      </c>
      <c r="B55" s="134" t="s">
        <v>176</v>
      </c>
      <c r="C55" s="322">
        <v>15883</v>
      </c>
      <c r="D55" s="62">
        <v>0.9695141205698945</v>
      </c>
      <c r="E55" s="62">
        <v>1.0188881193729145</v>
      </c>
      <c r="F55" s="63">
        <v>0.97383770160324257</v>
      </c>
      <c r="G55" s="21">
        <v>113651.9</v>
      </c>
      <c r="H55" s="64">
        <v>0.54678607541311108</v>
      </c>
      <c r="I55" s="63">
        <v>0.56147556673245402</v>
      </c>
      <c r="J55" s="92">
        <v>0.42705162619013148</v>
      </c>
      <c r="K55" s="26">
        <v>1.9220107579180792</v>
      </c>
      <c r="L55" s="16">
        <v>49500</v>
      </c>
    </row>
    <row r="56" spans="1:12" x14ac:dyDescent="0.2">
      <c r="A56" s="110" t="s">
        <v>127</v>
      </c>
      <c r="B56" s="134" t="s">
        <v>177</v>
      </c>
      <c r="C56" s="322">
        <v>3870</v>
      </c>
      <c r="D56" s="62">
        <v>1.0077841069589744</v>
      </c>
      <c r="E56" s="62">
        <v>1.0775193798449612</v>
      </c>
      <c r="F56" s="63">
        <v>1.0705292600902505</v>
      </c>
      <c r="G56" s="21">
        <v>43902.400000000001</v>
      </c>
      <c r="H56" s="64">
        <v>0.86686322428668316</v>
      </c>
      <c r="I56" s="63">
        <v>0.80975201389040286</v>
      </c>
      <c r="J56" s="92">
        <v>0.20366603580356729</v>
      </c>
      <c r="K56" s="26">
        <v>0.91662995251704016</v>
      </c>
      <c r="L56" s="16">
        <v>5752</v>
      </c>
    </row>
    <row r="57" spans="1:12" x14ac:dyDescent="0.2">
      <c r="A57" s="110" t="s">
        <v>133</v>
      </c>
      <c r="B57" s="134" t="s">
        <v>177</v>
      </c>
      <c r="C57" s="322">
        <v>18522.3</v>
      </c>
      <c r="D57" s="62">
        <v>1.0077841069589744</v>
      </c>
      <c r="E57" s="62">
        <v>1.0161966926353638</v>
      </c>
      <c r="F57" s="63">
        <v>1.0096043874678373</v>
      </c>
      <c r="G57" s="21">
        <v>182111</v>
      </c>
      <c r="H57" s="64">
        <v>0.7513020029414591</v>
      </c>
      <c r="I57" s="63">
        <v>0.74415485141242332</v>
      </c>
      <c r="J57" s="92">
        <v>0.25830238452637816</v>
      </c>
      <c r="K57" s="26">
        <v>1.1625291449763917</v>
      </c>
      <c r="L57" s="16">
        <v>34915.300000000003</v>
      </c>
    </row>
    <row r="58" spans="1:12" x14ac:dyDescent="0.2">
      <c r="A58" s="110" t="s">
        <v>142</v>
      </c>
      <c r="B58" s="134" t="s">
        <v>178</v>
      </c>
      <c r="C58" s="322">
        <v>34677.699999999997</v>
      </c>
      <c r="D58" s="62">
        <v>0.99077885519235154</v>
      </c>
      <c r="E58" s="62">
        <v>1.0086510927772026</v>
      </c>
      <c r="F58" s="63">
        <v>0.98519826841825897</v>
      </c>
      <c r="G58" s="21">
        <v>193032.6</v>
      </c>
      <c r="H58" s="64">
        <v>0.42535707094986552</v>
      </c>
      <c r="I58" s="63">
        <v>0.43174768428367066</v>
      </c>
      <c r="J58" s="92">
        <v>0.55984119746839345</v>
      </c>
      <c r="K58" s="26">
        <v>2.5196504082176872</v>
      </c>
      <c r="L58" s="48">
        <v>141679.70000000001</v>
      </c>
    </row>
    <row r="59" spans="1:12" x14ac:dyDescent="0.2">
      <c r="A59" s="110" t="s">
        <v>150</v>
      </c>
      <c r="B59" s="134" t="s">
        <v>179</v>
      </c>
      <c r="C59" s="322">
        <v>56226.7</v>
      </c>
      <c r="D59" s="62">
        <v>1.0215960697260971</v>
      </c>
      <c r="E59" s="62">
        <v>1.0053355434339912</v>
      </c>
      <c r="F59" s="63">
        <v>1.0125027178700741</v>
      </c>
      <c r="G59" s="21">
        <v>635903.6</v>
      </c>
      <c r="H59" s="64">
        <v>0.86421533848501886</v>
      </c>
      <c r="I59" s="63">
        <v>0.85354372213736251</v>
      </c>
      <c r="J59" s="92">
        <v>0.14828737938505521</v>
      </c>
      <c r="K59" s="26">
        <v>0.66738989143824001</v>
      </c>
      <c r="L59" s="48">
        <v>60847</v>
      </c>
    </row>
    <row r="60" spans="1:12" x14ac:dyDescent="0.2">
      <c r="A60" s="110" t="s">
        <v>153</v>
      </c>
      <c r="B60" s="134" t="s">
        <v>260</v>
      </c>
      <c r="C60" s="322">
        <v>4419.3</v>
      </c>
      <c r="D60" s="62">
        <v>0.9697176045595387</v>
      </c>
      <c r="E60" s="62">
        <v>1.0678840540357071</v>
      </c>
      <c r="F60" s="63">
        <v>1.0208814877079504</v>
      </c>
      <c r="G60" s="21">
        <v>86221</v>
      </c>
      <c r="H60" s="64">
        <v>1.490846234910121</v>
      </c>
      <c r="I60" s="63">
        <v>1.4603519143611077</v>
      </c>
      <c r="J60" s="92">
        <v>0</v>
      </c>
      <c r="K60" s="26">
        <v>0</v>
      </c>
      <c r="L60" s="16">
        <v>0</v>
      </c>
    </row>
    <row r="61" spans="1:12" x14ac:dyDescent="0.2">
      <c r="A61" s="110" t="s">
        <v>155</v>
      </c>
      <c r="B61" s="134" t="s">
        <v>260</v>
      </c>
      <c r="C61" s="322">
        <v>8682.2999999999993</v>
      </c>
      <c r="D61" s="62">
        <v>0.9697176045595387</v>
      </c>
      <c r="E61" s="62">
        <v>1.0345530562178225</v>
      </c>
      <c r="F61" s="63">
        <v>0.98901754282505916</v>
      </c>
      <c r="G61" s="21">
        <v>45394.6</v>
      </c>
      <c r="H61" s="64">
        <v>0.39952382894270633</v>
      </c>
      <c r="I61" s="63">
        <v>0.40396030570043739</v>
      </c>
      <c r="J61" s="92">
        <v>0.58949371388235283</v>
      </c>
      <c r="K61" s="26">
        <v>2.6531060656880046</v>
      </c>
      <c r="L61" s="16">
        <v>37351.4</v>
      </c>
    </row>
    <row r="62" spans="1:12" x14ac:dyDescent="0.2">
      <c r="A62" s="110" t="s">
        <v>122</v>
      </c>
      <c r="B62" s="134" t="s">
        <v>260</v>
      </c>
      <c r="C62" s="322">
        <v>22562</v>
      </c>
      <c r="D62" s="62">
        <v>0.9697176045595387</v>
      </c>
      <c r="E62" s="62">
        <v>1.0132966935555359</v>
      </c>
      <c r="F62" s="63">
        <v>0.96869677199237725</v>
      </c>
      <c r="G62" s="21">
        <v>203057.7</v>
      </c>
      <c r="H62" s="64">
        <v>0.68772553424597505</v>
      </c>
      <c r="I62" s="63">
        <v>0.70994923708839075</v>
      </c>
      <c r="J62" s="92">
        <v>0.2809712377464022</v>
      </c>
      <c r="K62" s="26">
        <v>1.2645537646863141</v>
      </c>
      <c r="L62" s="16">
        <v>46262.8</v>
      </c>
    </row>
    <row r="63" spans="1:12" x14ac:dyDescent="0.2">
      <c r="A63" s="110" t="s">
        <v>157</v>
      </c>
      <c r="B63" s="134" t="s">
        <v>260</v>
      </c>
      <c r="C63" s="322">
        <v>3010.3</v>
      </c>
      <c r="D63" s="62">
        <v>0.9697176045595387</v>
      </c>
      <c r="E63" s="62">
        <v>1.0996578414111551</v>
      </c>
      <c r="F63" s="63">
        <v>1.0512567622551992</v>
      </c>
      <c r="G63" s="21">
        <v>31489.3</v>
      </c>
      <c r="H63" s="64">
        <v>0.79933072969368713</v>
      </c>
      <c r="I63" s="63">
        <v>0.76035727749225612</v>
      </c>
      <c r="J63" s="92">
        <v>0.25192603256151197</v>
      </c>
      <c r="K63" s="26">
        <v>1.1338314037171453</v>
      </c>
      <c r="L63" s="16">
        <v>5534.5</v>
      </c>
    </row>
    <row r="64" spans="1:12" x14ac:dyDescent="0.2">
      <c r="A64" s="110" t="s">
        <v>369</v>
      </c>
      <c r="B64" s="134" t="s">
        <v>260</v>
      </c>
      <c r="C64" s="322">
        <v>26862.7</v>
      </c>
      <c r="D64" s="62">
        <v>0.9697176045595387</v>
      </c>
      <c r="E64" s="62">
        <v>1.0111679019607114</v>
      </c>
      <c r="F64" s="63">
        <v>0.96666167846126627</v>
      </c>
      <c r="G64" s="21">
        <v>354788.9</v>
      </c>
      <c r="H64" s="64">
        <v>1.0092381144852589</v>
      </c>
      <c r="I64" s="63">
        <v>1.0440448162709479</v>
      </c>
      <c r="J64" s="92">
        <v>0</v>
      </c>
      <c r="K64" s="26">
        <v>0</v>
      </c>
      <c r="L64" s="16">
        <v>0</v>
      </c>
    </row>
    <row r="65" spans="1:12" x14ac:dyDescent="0.2">
      <c r="A65" s="110" t="s">
        <v>158</v>
      </c>
      <c r="B65" s="134" t="s">
        <v>260</v>
      </c>
      <c r="C65" s="322">
        <v>35915.699999999997</v>
      </c>
      <c r="D65" s="62">
        <v>0.9697176045595387</v>
      </c>
      <c r="E65" s="62">
        <v>1.0083528930244989</v>
      </c>
      <c r="F65" s="63">
        <v>0.96397057121994056</v>
      </c>
      <c r="G65" s="21">
        <v>437918.4</v>
      </c>
      <c r="H65" s="64">
        <v>0.93171296658267289</v>
      </c>
      <c r="I65" s="63">
        <v>0.96653673296639697</v>
      </c>
      <c r="J65" s="92">
        <v>3.225760463726772E-2</v>
      </c>
      <c r="K65" s="26">
        <v>0.14518025300738074</v>
      </c>
      <c r="L65" s="16">
        <v>8454.9</v>
      </c>
    </row>
    <row r="66" spans="1:12" x14ac:dyDescent="0.2">
      <c r="A66" s="110" t="s">
        <v>160</v>
      </c>
      <c r="B66" s="134" t="s">
        <v>260</v>
      </c>
      <c r="C66" s="322">
        <v>11316</v>
      </c>
      <c r="D66" s="62">
        <v>0.9697176045595387</v>
      </c>
      <c r="E66" s="62">
        <v>1.0265111346765641</v>
      </c>
      <c r="F66" s="63">
        <v>0.98132958382235269</v>
      </c>
      <c r="G66" s="21">
        <v>70320.800000000003</v>
      </c>
      <c r="H66" s="64">
        <v>0.47485842266956718</v>
      </c>
      <c r="I66" s="63">
        <v>0.48389290458355266</v>
      </c>
      <c r="J66" s="92">
        <v>0.50647116115278545</v>
      </c>
      <c r="K66" s="26">
        <v>2.2794504472335611</v>
      </c>
      <c r="L66" s="16">
        <v>41825.4</v>
      </c>
    </row>
    <row r="67" spans="1:12" x14ac:dyDescent="0.2">
      <c r="A67" s="110" t="s">
        <v>251</v>
      </c>
      <c r="B67" s="134" t="s">
        <v>260</v>
      </c>
      <c r="C67" s="322">
        <v>6178.3</v>
      </c>
      <c r="D67" s="62">
        <v>0.9697176045595387</v>
      </c>
      <c r="E67" s="62">
        <v>1.048557046436722</v>
      </c>
      <c r="F67" s="63">
        <v>1.0024051520083681</v>
      </c>
      <c r="G67" s="21">
        <v>289057.59999999998</v>
      </c>
      <c r="H67" s="64">
        <v>3.5751040125401707</v>
      </c>
      <c r="I67" s="63">
        <v>3.5665259754274743</v>
      </c>
      <c r="J67" s="92">
        <v>0</v>
      </c>
      <c r="K67" s="26">
        <v>0</v>
      </c>
      <c r="L67" s="16">
        <v>0</v>
      </c>
    </row>
    <row r="68" spans="1:12" x14ac:dyDescent="0.2">
      <c r="A68" s="110" t="s">
        <v>161</v>
      </c>
      <c r="B68" s="134" t="s">
        <v>260</v>
      </c>
      <c r="C68" s="322">
        <v>4925.7</v>
      </c>
      <c r="D68" s="62">
        <v>0.9697176045595387</v>
      </c>
      <c r="E68" s="62">
        <v>1.0609050490285645</v>
      </c>
      <c r="F68" s="63">
        <v>1.0142096613167919</v>
      </c>
      <c r="G68" s="21">
        <v>52039.3</v>
      </c>
      <c r="H68" s="64">
        <v>0.80730337862963475</v>
      </c>
      <c r="I68" s="63">
        <v>0.79599259346581075</v>
      </c>
      <c r="J68" s="92">
        <v>0.20690628268715716</v>
      </c>
      <c r="K68" s="26">
        <v>0.93121317615238941</v>
      </c>
      <c r="L68" s="16">
        <v>7437.6</v>
      </c>
    </row>
    <row r="69" spans="1:12" ht="20.45" customHeight="1" x14ac:dyDescent="0.2">
      <c r="A69" s="46" t="s">
        <v>215</v>
      </c>
      <c r="B69" s="52"/>
      <c r="C69" s="21">
        <v>1318060.7000000002</v>
      </c>
      <c r="D69" s="64">
        <v>1</v>
      </c>
      <c r="E69" s="62">
        <v>1</v>
      </c>
      <c r="F69" s="63">
        <v>1</v>
      </c>
      <c r="G69" s="21">
        <v>17248928.800000004</v>
      </c>
      <c r="H69" s="64">
        <v>1</v>
      </c>
      <c r="I69" s="63">
        <v>1</v>
      </c>
      <c r="J69" s="92"/>
      <c r="K69" s="26"/>
      <c r="L69" s="21">
        <v>2137235.4</v>
      </c>
    </row>
    <row r="70" spans="1:12" ht="13.15" customHeight="1" x14ac:dyDescent="0.2">
      <c r="A70" s="65"/>
      <c r="B70" s="66"/>
      <c r="C70" s="138"/>
      <c r="D70" s="67"/>
      <c r="E70" s="67"/>
      <c r="F70" s="68"/>
      <c r="G70" s="18"/>
      <c r="H70" s="37"/>
      <c r="I70" s="39"/>
      <c r="J70" s="39"/>
      <c r="K70" s="39"/>
      <c r="L70" s="37"/>
    </row>
    <row r="71" spans="1:12" x14ac:dyDescent="0.2">
      <c r="A71" s="23"/>
      <c r="B71" s="78"/>
      <c r="C71" s="23"/>
      <c r="D71" s="23"/>
      <c r="E71" s="23"/>
      <c r="G71" s="11"/>
      <c r="H71" s="89"/>
      <c r="L71" s="75"/>
    </row>
    <row r="72" spans="1:12" ht="13.15" customHeight="1" x14ac:dyDescent="0.2">
      <c r="A72" s="47"/>
      <c r="B72" s="444" t="s">
        <v>404</v>
      </c>
      <c r="C72" s="445"/>
      <c r="D72" s="445"/>
      <c r="E72" s="445"/>
      <c r="F72" s="446"/>
      <c r="G72" s="21">
        <v>18029155</v>
      </c>
      <c r="H72" s="33">
        <v>13678.546822615981</v>
      </c>
      <c r="I72" s="31"/>
      <c r="J72" s="31"/>
      <c r="K72" s="31"/>
      <c r="L72" s="169"/>
    </row>
    <row r="73" spans="1:12" x14ac:dyDescent="0.2">
      <c r="A73" s="23"/>
      <c r="B73" s="447"/>
      <c r="C73" s="448"/>
      <c r="D73" s="448"/>
      <c r="E73" s="448"/>
      <c r="F73" s="449"/>
      <c r="G73" s="57" t="s">
        <v>3</v>
      </c>
      <c r="H73" s="57" t="s">
        <v>207</v>
      </c>
      <c r="I73" s="31"/>
      <c r="J73" s="31"/>
      <c r="K73" s="31"/>
    </row>
    <row r="74" spans="1:12" ht="29.45" customHeight="1" x14ac:dyDescent="0.2">
      <c r="A74" s="23"/>
      <c r="B74" s="422" t="s">
        <v>405</v>
      </c>
      <c r="C74" s="422"/>
      <c r="D74" s="422"/>
      <c r="E74" s="422"/>
      <c r="F74" s="422"/>
      <c r="G74" s="159">
        <v>1621.5</v>
      </c>
      <c r="H74" s="160"/>
    </row>
    <row r="75" spans="1:12" x14ac:dyDescent="0.2">
      <c r="A75" s="23"/>
      <c r="B75" s="78"/>
      <c r="C75" s="47"/>
      <c r="D75" s="55"/>
      <c r="E75" s="23"/>
      <c r="G75" s="18"/>
      <c r="H75" s="41"/>
      <c r="L75" s="34"/>
    </row>
    <row r="76" spans="1:12" x14ac:dyDescent="0.2">
      <c r="A76" s="23"/>
      <c r="B76" s="78"/>
      <c r="C76" s="47"/>
      <c r="D76" s="56"/>
      <c r="E76" s="23"/>
      <c r="G76" s="11"/>
      <c r="H76" s="34"/>
      <c r="L76" s="31"/>
    </row>
    <row r="77" spans="1:12" x14ac:dyDescent="0.2">
      <c r="A77" s="23"/>
      <c r="B77" s="78"/>
      <c r="C77" s="23"/>
      <c r="D77" s="23"/>
      <c r="E77" s="23"/>
      <c r="G77" s="11"/>
      <c r="H77" s="34"/>
      <c r="L77" s="31"/>
    </row>
    <row r="78" spans="1:12" x14ac:dyDescent="0.2">
      <c r="A78" s="23"/>
      <c r="B78" s="78"/>
      <c r="C78" s="23"/>
      <c r="D78" s="23"/>
      <c r="E78" s="23"/>
      <c r="G78" s="11"/>
      <c r="H78" s="34"/>
      <c r="L78" s="31"/>
    </row>
    <row r="79" spans="1:12" x14ac:dyDescent="0.2">
      <c r="A79" s="23"/>
      <c r="B79" s="78"/>
      <c r="C79" s="23"/>
      <c r="D79" s="23"/>
      <c r="E79" s="23"/>
      <c r="G79" s="11"/>
      <c r="H79" s="34"/>
      <c r="L79" s="31"/>
    </row>
    <row r="80" spans="1:12" x14ac:dyDescent="0.2">
      <c r="A80" s="23"/>
      <c r="B80" s="78"/>
      <c r="C80" s="23"/>
      <c r="D80" s="23"/>
      <c r="E80" s="23"/>
      <c r="G80" s="11"/>
      <c r="H80" s="34"/>
      <c r="L80" s="31"/>
    </row>
    <row r="81" spans="1:12" x14ac:dyDescent="0.2">
      <c r="A81" s="23"/>
      <c r="B81" s="78"/>
      <c r="C81" s="23"/>
      <c r="D81" s="23"/>
      <c r="E81" s="23"/>
      <c r="G81" s="11"/>
      <c r="H81" s="34"/>
      <c r="L81" s="31"/>
    </row>
    <row r="82" spans="1:12" x14ac:dyDescent="0.2">
      <c r="A82" s="23"/>
      <c r="B82" s="78"/>
      <c r="C82" s="23"/>
      <c r="D82" s="23"/>
      <c r="E82" s="23"/>
      <c r="G82" s="34"/>
      <c r="H82" s="34"/>
      <c r="L82" s="31"/>
    </row>
    <row r="83" spans="1:12" x14ac:dyDescent="0.2">
      <c r="A83" s="23"/>
      <c r="B83" s="78"/>
      <c r="C83" s="23"/>
      <c r="D83" s="23"/>
      <c r="E83" s="23"/>
    </row>
    <row r="84" spans="1:12" x14ac:dyDescent="0.2">
      <c r="A84" s="23"/>
      <c r="B84" s="78"/>
      <c r="C84" s="23"/>
      <c r="D84" s="23"/>
      <c r="E84" s="23"/>
    </row>
    <row r="85" spans="1:12" x14ac:dyDescent="0.2">
      <c r="A85" s="23"/>
      <c r="B85" s="78"/>
      <c r="C85" s="23"/>
      <c r="D85" s="23"/>
      <c r="E85" s="23"/>
    </row>
    <row r="86" spans="1:12" x14ac:dyDescent="0.2">
      <c r="A86" s="23"/>
      <c r="B86" s="78"/>
      <c r="C86" s="23"/>
      <c r="D86" s="23"/>
      <c r="E86" s="23"/>
    </row>
    <row r="87" spans="1:12" x14ac:dyDescent="0.2">
      <c r="A87" s="23"/>
      <c r="B87" s="78"/>
      <c r="C87" s="23"/>
      <c r="D87" s="23"/>
      <c r="E87" s="23"/>
    </row>
    <row r="88" spans="1:12" x14ac:dyDescent="0.2">
      <c r="A88" s="23"/>
      <c r="B88" s="78"/>
      <c r="C88" s="23"/>
      <c r="D88" s="23"/>
      <c r="E88" s="23"/>
    </row>
    <row r="89" spans="1:12" x14ac:dyDescent="0.2">
      <c r="A89" s="23"/>
      <c r="B89" s="78"/>
      <c r="C89" s="23"/>
      <c r="D89" s="23"/>
      <c r="E89" s="23"/>
    </row>
    <row r="90" spans="1:12" x14ac:dyDescent="0.2">
      <c r="A90" s="23"/>
      <c r="B90" s="78"/>
      <c r="C90" s="23"/>
      <c r="D90" s="23"/>
      <c r="E90" s="23"/>
    </row>
    <row r="91" spans="1:12" x14ac:dyDescent="0.2">
      <c r="A91" s="23"/>
      <c r="B91" s="78"/>
      <c r="C91" s="23"/>
      <c r="D91" s="23"/>
      <c r="E91" s="23"/>
    </row>
    <row r="92" spans="1:12" x14ac:dyDescent="0.2">
      <c r="A92" s="23"/>
      <c r="B92" s="78"/>
      <c r="C92" s="23"/>
      <c r="D92" s="23"/>
      <c r="E92" s="23"/>
    </row>
    <row r="93" spans="1:12" x14ac:dyDescent="0.2">
      <c r="A93" s="23"/>
      <c r="B93" s="78"/>
      <c r="C93" s="23"/>
      <c r="D93" s="23"/>
      <c r="E93" s="23"/>
    </row>
    <row r="94" spans="1:12" x14ac:dyDescent="0.2">
      <c r="A94" s="23"/>
      <c r="B94" s="78"/>
      <c r="C94" s="23"/>
      <c r="D94" s="23"/>
      <c r="E94" s="23"/>
    </row>
    <row r="95" spans="1:12" x14ac:dyDescent="0.2">
      <c r="A95" s="23"/>
      <c r="B95" s="78"/>
      <c r="C95" s="23"/>
      <c r="D95" s="23"/>
      <c r="E95" s="23"/>
    </row>
    <row r="96" spans="1:12" x14ac:dyDescent="0.2">
      <c r="A96" s="23"/>
      <c r="B96" s="78"/>
      <c r="C96" s="23"/>
      <c r="D96" s="23"/>
      <c r="E96" s="23"/>
    </row>
    <row r="97" spans="1:5" x14ac:dyDescent="0.2">
      <c r="A97" s="23"/>
      <c r="B97" s="78"/>
      <c r="C97" s="23"/>
      <c r="D97" s="23"/>
      <c r="E97" s="23"/>
    </row>
    <row r="98" spans="1:5" x14ac:dyDescent="0.2">
      <c r="A98" s="23"/>
      <c r="B98" s="78"/>
      <c r="C98" s="23"/>
      <c r="D98" s="23"/>
      <c r="E98" s="23"/>
    </row>
    <row r="99" spans="1:5" x14ac:dyDescent="0.2">
      <c r="A99" s="23"/>
      <c r="B99" s="78"/>
      <c r="C99" s="23"/>
      <c r="D99" s="23"/>
      <c r="E99" s="23"/>
    </row>
    <row r="100" spans="1:5" x14ac:dyDescent="0.2">
      <c r="A100" s="23"/>
      <c r="B100" s="78"/>
      <c r="C100" s="23"/>
      <c r="D100" s="23"/>
      <c r="E100" s="23"/>
    </row>
    <row r="101" spans="1:5" x14ac:dyDescent="0.2">
      <c r="A101" s="23"/>
      <c r="B101" s="78"/>
      <c r="C101" s="23"/>
      <c r="D101" s="23"/>
      <c r="E101" s="23"/>
    </row>
    <row r="102" spans="1:5" x14ac:dyDescent="0.2">
      <c r="A102" s="23"/>
      <c r="B102" s="78"/>
      <c r="C102" s="23"/>
      <c r="D102" s="23"/>
      <c r="E102" s="23"/>
    </row>
    <row r="103" spans="1:5" x14ac:dyDescent="0.2">
      <c r="A103" s="23"/>
      <c r="B103" s="78"/>
      <c r="C103" s="23"/>
      <c r="D103" s="23"/>
      <c r="E103" s="23"/>
    </row>
    <row r="104" spans="1:5" x14ac:dyDescent="0.2">
      <c r="A104" s="23"/>
      <c r="B104" s="78"/>
      <c r="C104" s="23"/>
      <c r="D104" s="23"/>
      <c r="E104" s="23"/>
    </row>
    <row r="105" spans="1:5" x14ac:dyDescent="0.2">
      <c r="A105" s="23"/>
      <c r="B105" s="78"/>
      <c r="C105" s="23"/>
      <c r="D105" s="23"/>
      <c r="E105" s="23"/>
    </row>
    <row r="106" spans="1:5" x14ac:dyDescent="0.2">
      <c r="A106" s="23"/>
      <c r="B106" s="78"/>
      <c r="C106" s="23"/>
      <c r="D106" s="23"/>
      <c r="E106" s="23"/>
    </row>
    <row r="107" spans="1:5" x14ac:dyDescent="0.2">
      <c r="A107" s="23"/>
      <c r="B107" s="78"/>
      <c r="C107" s="23"/>
      <c r="D107" s="23"/>
      <c r="E107" s="23"/>
    </row>
    <row r="108" spans="1:5" x14ac:dyDescent="0.2">
      <c r="A108" s="23"/>
      <c r="B108" s="78"/>
      <c r="C108" s="23"/>
      <c r="D108" s="23"/>
      <c r="E108" s="23"/>
    </row>
    <row r="109" spans="1:5" x14ac:dyDescent="0.2">
      <c r="A109" s="23"/>
      <c r="B109" s="78"/>
      <c r="C109" s="23"/>
      <c r="D109" s="23"/>
      <c r="E109" s="23"/>
    </row>
    <row r="110" spans="1:5" x14ac:dyDescent="0.2">
      <c r="A110" s="23"/>
      <c r="B110" s="78"/>
      <c r="C110" s="23"/>
      <c r="D110" s="23"/>
      <c r="E110" s="23"/>
    </row>
    <row r="111" spans="1:5" x14ac:dyDescent="0.2">
      <c r="A111" s="23"/>
      <c r="B111" s="78"/>
      <c r="C111" s="23"/>
      <c r="D111" s="23"/>
      <c r="E111" s="23"/>
    </row>
    <row r="112" spans="1:5" x14ac:dyDescent="0.2">
      <c r="A112" s="23"/>
      <c r="B112" s="78"/>
      <c r="C112" s="23"/>
      <c r="D112" s="23"/>
      <c r="E112" s="23"/>
    </row>
    <row r="113" spans="1:5" x14ac:dyDescent="0.2">
      <c r="A113" s="23"/>
      <c r="B113" s="78"/>
      <c r="C113" s="23"/>
      <c r="D113" s="23"/>
      <c r="E113" s="23"/>
    </row>
    <row r="114" spans="1:5" x14ac:dyDescent="0.2">
      <c r="A114" s="23"/>
      <c r="B114" s="78"/>
      <c r="C114" s="23"/>
      <c r="D114" s="23"/>
      <c r="E114" s="23"/>
    </row>
    <row r="115" spans="1:5" x14ac:dyDescent="0.2">
      <c r="A115" s="23"/>
      <c r="B115" s="78"/>
      <c r="C115" s="23"/>
      <c r="D115" s="23"/>
      <c r="E115" s="23"/>
    </row>
    <row r="116" spans="1:5" x14ac:dyDescent="0.2">
      <c r="A116" s="23"/>
      <c r="B116" s="78"/>
      <c r="C116" s="23"/>
      <c r="D116" s="23"/>
      <c r="E116" s="23"/>
    </row>
    <row r="117" spans="1:5" x14ac:dyDescent="0.2">
      <c r="A117" s="23"/>
      <c r="B117" s="78"/>
      <c r="C117" s="23"/>
      <c r="D117" s="23"/>
      <c r="E117" s="23"/>
    </row>
    <row r="118" spans="1:5" x14ac:dyDescent="0.2">
      <c r="A118" s="23"/>
      <c r="B118" s="78"/>
      <c r="C118" s="23"/>
      <c r="D118" s="23"/>
      <c r="E118" s="23"/>
    </row>
    <row r="119" spans="1:5" x14ac:dyDescent="0.2">
      <c r="A119" s="23"/>
      <c r="B119" s="78"/>
      <c r="C119" s="23"/>
      <c r="D119" s="23"/>
      <c r="E119" s="23"/>
    </row>
    <row r="120" spans="1:5" x14ac:dyDescent="0.2">
      <c r="A120" s="23"/>
      <c r="B120" s="78"/>
      <c r="C120" s="23"/>
      <c r="D120" s="23"/>
      <c r="E120" s="23"/>
    </row>
    <row r="121" spans="1:5" x14ac:dyDescent="0.2">
      <c r="A121" s="23"/>
      <c r="B121" s="78"/>
      <c r="C121" s="23"/>
      <c r="D121" s="23"/>
      <c r="E121" s="23"/>
    </row>
    <row r="122" spans="1:5" x14ac:dyDescent="0.2">
      <c r="A122" s="23"/>
      <c r="B122" s="78"/>
      <c r="C122" s="23"/>
      <c r="D122" s="23"/>
      <c r="E122" s="23"/>
    </row>
    <row r="123" spans="1:5" x14ac:dyDescent="0.2">
      <c r="A123" s="23"/>
      <c r="B123" s="78"/>
      <c r="C123" s="23"/>
      <c r="D123" s="23"/>
      <c r="E123" s="23"/>
    </row>
    <row r="124" spans="1:5" x14ac:dyDescent="0.2">
      <c r="A124" s="23"/>
      <c r="B124" s="78"/>
      <c r="C124" s="23"/>
      <c r="D124" s="23"/>
      <c r="E124" s="23"/>
    </row>
    <row r="125" spans="1:5" x14ac:dyDescent="0.2">
      <c r="A125" s="23"/>
      <c r="B125" s="78"/>
      <c r="C125" s="23"/>
      <c r="D125" s="23"/>
      <c r="E125" s="23"/>
    </row>
    <row r="126" spans="1:5" x14ac:dyDescent="0.2">
      <c r="A126" s="23"/>
      <c r="B126" s="78"/>
      <c r="C126" s="23"/>
      <c r="D126" s="23"/>
      <c r="E126" s="23"/>
    </row>
    <row r="127" spans="1:5" x14ac:dyDescent="0.2">
      <c r="A127" s="23"/>
      <c r="B127" s="78"/>
      <c r="C127" s="23"/>
      <c r="D127" s="23"/>
      <c r="E127" s="23"/>
    </row>
    <row r="128" spans="1:5" x14ac:dyDescent="0.2">
      <c r="A128" s="23"/>
      <c r="B128" s="78"/>
      <c r="C128" s="23"/>
      <c r="D128" s="23"/>
      <c r="E128" s="23"/>
    </row>
    <row r="129" spans="1:5" x14ac:dyDescent="0.2">
      <c r="A129" s="23"/>
      <c r="B129" s="78"/>
      <c r="C129" s="23"/>
      <c r="D129" s="23"/>
      <c r="E129" s="23"/>
    </row>
    <row r="130" spans="1:5" x14ac:dyDescent="0.2">
      <c r="A130" s="23"/>
      <c r="B130" s="78"/>
      <c r="C130" s="23"/>
      <c r="D130" s="23"/>
      <c r="E130" s="23"/>
    </row>
    <row r="131" spans="1:5" x14ac:dyDescent="0.2">
      <c r="A131" s="23"/>
      <c r="B131" s="78"/>
      <c r="C131" s="23"/>
      <c r="D131" s="23"/>
      <c r="E131" s="23"/>
    </row>
    <row r="132" spans="1:5" x14ac:dyDescent="0.2">
      <c r="A132" s="23"/>
      <c r="B132" s="78"/>
      <c r="C132" s="23"/>
      <c r="D132" s="23"/>
      <c r="E132" s="23"/>
    </row>
    <row r="133" spans="1:5" x14ac:dyDescent="0.2">
      <c r="A133" s="23"/>
      <c r="B133" s="78"/>
      <c r="C133" s="23"/>
      <c r="D133" s="23"/>
      <c r="E133" s="23"/>
    </row>
    <row r="134" spans="1:5" x14ac:dyDescent="0.2">
      <c r="A134" s="23"/>
      <c r="B134" s="78"/>
      <c r="C134" s="23"/>
      <c r="D134" s="23"/>
      <c r="E134" s="23"/>
    </row>
    <row r="135" spans="1:5" x14ac:dyDescent="0.2">
      <c r="A135" s="23"/>
      <c r="B135" s="78"/>
      <c r="C135" s="23"/>
      <c r="D135" s="23"/>
      <c r="E135" s="23"/>
    </row>
    <row r="136" spans="1:5" x14ac:dyDescent="0.2">
      <c r="A136" s="23"/>
      <c r="B136" s="78"/>
      <c r="C136" s="23"/>
      <c r="D136" s="23"/>
      <c r="E136" s="23"/>
    </row>
    <row r="137" spans="1:5" x14ac:dyDescent="0.2">
      <c r="A137" s="23"/>
      <c r="B137" s="78"/>
      <c r="C137" s="23"/>
      <c r="D137" s="23"/>
      <c r="E137" s="23"/>
    </row>
    <row r="138" spans="1:5" x14ac:dyDescent="0.2">
      <c r="A138" s="23"/>
      <c r="B138" s="78"/>
      <c r="C138" s="23"/>
      <c r="D138" s="23"/>
      <c r="E138" s="23"/>
    </row>
    <row r="139" spans="1:5" x14ac:dyDescent="0.2">
      <c r="A139" s="23"/>
      <c r="B139" s="78"/>
      <c r="C139" s="23"/>
      <c r="D139" s="23"/>
      <c r="E139" s="23"/>
    </row>
    <row r="140" spans="1:5" x14ac:dyDescent="0.2">
      <c r="A140" s="23"/>
      <c r="B140" s="78"/>
      <c r="C140" s="23"/>
      <c r="D140" s="23"/>
      <c r="E140" s="23"/>
    </row>
    <row r="141" spans="1:5" x14ac:dyDescent="0.2">
      <c r="A141" s="23"/>
      <c r="B141" s="78"/>
      <c r="C141" s="23"/>
      <c r="D141" s="23"/>
      <c r="E141" s="23"/>
    </row>
    <row r="142" spans="1:5" x14ac:dyDescent="0.2">
      <c r="A142" s="23"/>
      <c r="B142" s="78"/>
      <c r="C142" s="23"/>
      <c r="D142" s="23"/>
      <c r="E142" s="23"/>
    </row>
    <row r="143" spans="1:5" x14ac:dyDescent="0.2">
      <c r="A143" s="23"/>
      <c r="B143" s="78"/>
      <c r="C143" s="23"/>
      <c r="D143" s="23"/>
      <c r="E143" s="23"/>
    </row>
    <row r="144" spans="1:5" x14ac:dyDescent="0.2">
      <c r="A144" s="23"/>
      <c r="B144" s="78"/>
      <c r="C144" s="23"/>
      <c r="D144" s="23"/>
      <c r="E144" s="23"/>
    </row>
    <row r="145" spans="1:5" x14ac:dyDescent="0.2">
      <c r="A145" s="23"/>
      <c r="B145" s="78"/>
      <c r="C145" s="23"/>
      <c r="D145" s="23"/>
      <c r="E145" s="23"/>
    </row>
    <row r="146" spans="1:5" x14ac:dyDescent="0.2">
      <c r="A146" s="23"/>
      <c r="B146" s="78"/>
      <c r="C146" s="23"/>
      <c r="D146" s="23"/>
      <c r="E146" s="23"/>
    </row>
    <row r="147" spans="1:5" x14ac:dyDescent="0.2">
      <c r="A147" s="23"/>
      <c r="B147" s="78"/>
      <c r="C147" s="23"/>
      <c r="D147" s="23"/>
      <c r="E147" s="23"/>
    </row>
    <row r="148" spans="1:5" x14ac:dyDescent="0.2">
      <c r="A148" s="23"/>
      <c r="B148" s="78"/>
      <c r="C148" s="23"/>
      <c r="D148" s="23"/>
      <c r="E148" s="23"/>
    </row>
    <row r="149" spans="1:5" x14ac:dyDescent="0.2">
      <c r="A149" s="23"/>
      <c r="B149" s="78"/>
      <c r="C149" s="23"/>
      <c r="D149" s="23"/>
      <c r="E149" s="23"/>
    </row>
    <row r="150" spans="1:5" x14ac:dyDescent="0.2">
      <c r="A150" s="23"/>
      <c r="B150" s="78"/>
      <c r="C150" s="23"/>
      <c r="D150" s="23"/>
      <c r="E150" s="23"/>
    </row>
    <row r="151" spans="1:5" x14ac:dyDescent="0.2">
      <c r="A151" s="23"/>
      <c r="B151" s="78"/>
      <c r="C151" s="23"/>
      <c r="D151" s="23"/>
      <c r="E151" s="23"/>
    </row>
    <row r="152" spans="1:5" x14ac:dyDescent="0.2">
      <c r="A152" s="23"/>
      <c r="B152" s="78"/>
      <c r="C152" s="23"/>
      <c r="D152" s="23"/>
      <c r="E152" s="23"/>
    </row>
    <row r="153" spans="1:5" x14ac:dyDescent="0.2">
      <c r="A153" s="23"/>
      <c r="B153" s="78"/>
      <c r="C153" s="23"/>
      <c r="D153" s="23"/>
      <c r="E153" s="23"/>
    </row>
    <row r="154" spans="1:5" x14ac:dyDescent="0.2">
      <c r="A154" s="23"/>
      <c r="B154" s="78"/>
      <c r="C154" s="23"/>
      <c r="D154" s="23"/>
      <c r="E154" s="23"/>
    </row>
    <row r="155" spans="1:5" x14ac:dyDescent="0.2">
      <c r="A155" s="23"/>
      <c r="B155" s="78"/>
      <c r="C155" s="23"/>
      <c r="D155" s="23"/>
      <c r="E155" s="23"/>
    </row>
    <row r="156" spans="1:5" x14ac:dyDescent="0.2">
      <c r="A156" s="23"/>
      <c r="B156" s="78"/>
      <c r="C156" s="23"/>
      <c r="D156" s="23"/>
      <c r="E156" s="23"/>
    </row>
    <row r="157" spans="1:5" x14ac:dyDescent="0.2">
      <c r="A157" s="23"/>
      <c r="B157" s="78"/>
      <c r="C157" s="23"/>
      <c r="D157" s="23"/>
      <c r="E157" s="23"/>
    </row>
    <row r="158" spans="1:5" x14ac:dyDescent="0.2">
      <c r="A158" s="23"/>
      <c r="B158" s="78"/>
      <c r="C158" s="23"/>
      <c r="D158" s="23"/>
      <c r="E158" s="23"/>
    </row>
    <row r="159" spans="1:5" x14ac:dyDescent="0.2">
      <c r="A159" s="23"/>
      <c r="B159" s="78"/>
      <c r="C159" s="23"/>
      <c r="D159" s="23"/>
      <c r="E159" s="23"/>
    </row>
    <row r="160" spans="1:5" x14ac:dyDescent="0.2">
      <c r="A160" s="23"/>
      <c r="B160" s="78"/>
      <c r="C160" s="23"/>
      <c r="D160" s="23"/>
      <c r="E160" s="23"/>
    </row>
    <row r="161" spans="1:5" x14ac:dyDescent="0.2">
      <c r="A161" s="23"/>
      <c r="B161" s="78"/>
      <c r="C161" s="23"/>
      <c r="D161" s="23"/>
      <c r="E161" s="23"/>
    </row>
    <row r="162" spans="1:5" x14ac:dyDescent="0.2">
      <c r="A162" s="23"/>
      <c r="B162" s="78"/>
      <c r="C162" s="23"/>
      <c r="D162" s="23"/>
      <c r="E162" s="23"/>
    </row>
    <row r="163" spans="1:5" x14ac:dyDescent="0.2">
      <c r="A163" s="23"/>
      <c r="B163" s="78"/>
      <c r="C163" s="23"/>
      <c r="D163" s="23"/>
      <c r="E163" s="23"/>
    </row>
    <row r="164" spans="1:5" x14ac:dyDescent="0.2">
      <c r="A164" s="23"/>
      <c r="B164" s="78"/>
      <c r="C164" s="23"/>
      <c r="D164" s="23"/>
      <c r="E164" s="23"/>
    </row>
    <row r="165" spans="1:5" x14ac:dyDescent="0.2">
      <c r="A165" s="23"/>
      <c r="B165" s="78"/>
      <c r="C165" s="23"/>
      <c r="D165" s="23"/>
      <c r="E165" s="23"/>
    </row>
    <row r="166" spans="1:5" x14ac:dyDescent="0.2">
      <c r="A166" s="23"/>
      <c r="B166" s="78"/>
      <c r="C166" s="23"/>
      <c r="D166" s="23"/>
      <c r="E166" s="23"/>
    </row>
    <row r="167" spans="1:5" x14ac:dyDescent="0.2">
      <c r="A167" s="23"/>
      <c r="B167" s="78"/>
      <c r="C167" s="23"/>
      <c r="D167" s="23"/>
      <c r="E167" s="23"/>
    </row>
    <row r="168" spans="1:5" x14ac:dyDescent="0.2">
      <c r="A168" s="23"/>
      <c r="B168" s="78"/>
      <c r="C168" s="23"/>
      <c r="D168" s="23"/>
      <c r="E168" s="23"/>
    </row>
    <row r="169" spans="1:5" x14ac:dyDescent="0.2">
      <c r="A169" s="23"/>
      <c r="B169" s="78"/>
      <c r="C169" s="23"/>
      <c r="D169" s="23"/>
      <c r="E169" s="23"/>
    </row>
    <row r="170" spans="1:5" x14ac:dyDescent="0.2">
      <c r="A170" s="23"/>
      <c r="B170" s="78"/>
      <c r="C170" s="23"/>
      <c r="D170" s="23"/>
      <c r="E170" s="23"/>
    </row>
    <row r="171" spans="1:5" x14ac:dyDescent="0.2">
      <c r="A171" s="23"/>
      <c r="B171" s="78"/>
      <c r="C171" s="23"/>
      <c r="D171" s="23"/>
      <c r="E171" s="23"/>
    </row>
    <row r="172" spans="1:5" x14ac:dyDescent="0.2">
      <c r="A172" s="23"/>
      <c r="B172" s="78"/>
      <c r="C172" s="23"/>
      <c r="D172" s="23"/>
      <c r="E172" s="23"/>
    </row>
    <row r="173" spans="1:5" x14ac:dyDescent="0.2">
      <c r="A173" s="23"/>
      <c r="B173" s="78"/>
      <c r="C173" s="23"/>
      <c r="D173" s="23"/>
      <c r="E173" s="23"/>
    </row>
    <row r="174" spans="1:5" x14ac:dyDescent="0.2">
      <c r="A174" s="23"/>
      <c r="B174" s="78"/>
      <c r="C174" s="23"/>
      <c r="D174" s="23"/>
      <c r="E174" s="23"/>
    </row>
    <row r="175" spans="1:5" x14ac:dyDescent="0.2">
      <c r="A175" s="23"/>
      <c r="B175" s="78"/>
      <c r="C175" s="23"/>
      <c r="D175" s="23"/>
      <c r="E175" s="23"/>
    </row>
    <row r="176" spans="1:5" x14ac:dyDescent="0.2">
      <c r="A176" s="23"/>
      <c r="B176" s="78"/>
      <c r="C176" s="23"/>
      <c r="D176" s="23"/>
      <c r="E176" s="23"/>
    </row>
    <row r="177" spans="1:5" x14ac:dyDescent="0.2">
      <c r="A177" s="23"/>
      <c r="B177" s="78"/>
      <c r="C177" s="23"/>
      <c r="D177" s="23"/>
      <c r="E177" s="23"/>
    </row>
    <row r="178" spans="1:5" x14ac:dyDescent="0.2">
      <c r="A178" s="23"/>
      <c r="B178" s="78"/>
      <c r="C178" s="23"/>
      <c r="D178" s="23"/>
      <c r="E178" s="23"/>
    </row>
    <row r="179" spans="1:5" x14ac:dyDescent="0.2">
      <c r="A179" s="23"/>
      <c r="B179" s="78"/>
      <c r="C179" s="23"/>
      <c r="D179" s="23"/>
      <c r="E179" s="23"/>
    </row>
    <row r="180" spans="1:5" x14ac:dyDescent="0.2">
      <c r="A180" s="23"/>
      <c r="B180" s="78"/>
      <c r="C180" s="23"/>
      <c r="D180" s="23"/>
      <c r="E180" s="23"/>
    </row>
    <row r="181" spans="1:5" x14ac:dyDescent="0.2">
      <c r="A181" s="23"/>
      <c r="B181" s="78"/>
      <c r="C181" s="23"/>
      <c r="D181" s="23"/>
      <c r="E181" s="23"/>
    </row>
    <row r="182" spans="1:5" x14ac:dyDescent="0.2">
      <c r="A182" s="23"/>
      <c r="B182" s="78"/>
      <c r="C182" s="23"/>
      <c r="D182" s="23"/>
      <c r="E182" s="23"/>
    </row>
    <row r="183" spans="1:5" x14ac:dyDescent="0.2">
      <c r="A183" s="23"/>
      <c r="B183" s="78"/>
      <c r="C183" s="23"/>
      <c r="D183" s="23"/>
      <c r="E183" s="23"/>
    </row>
    <row r="184" spans="1:5" x14ac:dyDescent="0.2">
      <c r="A184" s="23"/>
      <c r="B184" s="78"/>
      <c r="C184" s="23"/>
      <c r="D184" s="23"/>
      <c r="E184" s="23"/>
    </row>
    <row r="185" spans="1:5" x14ac:dyDescent="0.2">
      <c r="A185" s="23"/>
      <c r="B185" s="78"/>
      <c r="C185" s="23"/>
      <c r="D185" s="23"/>
      <c r="E185" s="23"/>
    </row>
    <row r="186" spans="1:5" x14ac:dyDescent="0.2">
      <c r="A186" s="23"/>
      <c r="B186" s="78"/>
      <c r="C186" s="23"/>
      <c r="D186" s="23"/>
      <c r="E186" s="23"/>
    </row>
    <row r="187" spans="1:5" x14ac:dyDescent="0.2">
      <c r="A187" s="23"/>
      <c r="B187" s="78"/>
      <c r="C187" s="23"/>
      <c r="D187" s="23"/>
      <c r="E187" s="23"/>
    </row>
    <row r="188" spans="1:5" x14ac:dyDescent="0.2">
      <c r="A188" s="23"/>
      <c r="B188" s="78"/>
      <c r="C188" s="23"/>
      <c r="D188" s="23"/>
      <c r="E188" s="23"/>
    </row>
    <row r="189" spans="1:5" x14ac:dyDescent="0.2">
      <c r="A189" s="23"/>
      <c r="B189" s="78"/>
      <c r="C189" s="23"/>
      <c r="D189" s="23"/>
      <c r="E189" s="23"/>
    </row>
    <row r="190" spans="1:5" x14ac:dyDescent="0.2">
      <c r="A190" s="23"/>
      <c r="B190" s="78"/>
      <c r="C190" s="23"/>
      <c r="D190" s="23"/>
      <c r="E190" s="23"/>
    </row>
    <row r="191" spans="1:5" x14ac:dyDescent="0.2">
      <c r="A191" s="23"/>
      <c r="B191" s="78"/>
      <c r="C191" s="23"/>
      <c r="D191" s="23"/>
      <c r="E191" s="23"/>
    </row>
    <row r="192" spans="1:5" x14ac:dyDescent="0.2">
      <c r="A192" s="23"/>
      <c r="B192" s="78"/>
      <c r="C192" s="23"/>
      <c r="D192" s="23"/>
      <c r="E192" s="23"/>
    </row>
    <row r="193" spans="1:5" x14ac:dyDescent="0.2">
      <c r="A193" s="23"/>
      <c r="B193" s="78"/>
      <c r="C193" s="23"/>
      <c r="D193" s="23"/>
      <c r="E193" s="23"/>
    </row>
    <row r="194" spans="1:5" x14ac:dyDescent="0.2">
      <c r="A194" s="23"/>
      <c r="B194" s="78"/>
      <c r="C194" s="23"/>
      <c r="D194" s="23"/>
      <c r="E194" s="23"/>
    </row>
    <row r="195" spans="1:5" x14ac:dyDescent="0.2">
      <c r="A195" s="23"/>
      <c r="B195" s="78"/>
      <c r="C195" s="23"/>
      <c r="D195" s="23"/>
      <c r="E195" s="23"/>
    </row>
    <row r="196" spans="1:5" x14ac:dyDescent="0.2">
      <c r="A196" s="23"/>
      <c r="B196" s="78"/>
      <c r="C196" s="23"/>
      <c r="D196" s="23"/>
      <c r="E196" s="23"/>
    </row>
    <row r="197" spans="1:5" x14ac:dyDescent="0.2">
      <c r="A197" s="23"/>
      <c r="B197" s="78"/>
      <c r="C197" s="23"/>
      <c r="D197" s="23"/>
      <c r="E197" s="23"/>
    </row>
    <row r="198" spans="1:5" x14ac:dyDescent="0.2">
      <c r="A198" s="23"/>
      <c r="B198" s="78"/>
      <c r="C198" s="23"/>
      <c r="D198" s="23"/>
      <c r="E198" s="23"/>
    </row>
    <row r="199" spans="1:5" x14ac:dyDescent="0.2">
      <c r="A199" s="23"/>
      <c r="B199" s="78"/>
      <c r="C199" s="23"/>
      <c r="D199" s="23"/>
      <c r="E199" s="23"/>
    </row>
    <row r="200" spans="1:5" x14ac:dyDescent="0.2">
      <c r="A200" s="23"/>
      <c r="B200" s="78"/>
      <c r="C200" s="23"/>
      <c r="D200" s="23"/>
      <c r="E200" s="23"/>
    </row>
    <row r="201" spans="1:5" x14ac:dyDescent="0.2">
      <c r="A201" s="23"/>
      <c r="B201" s="78"/>
      <c r="C201" s="23"/>
      <c r="D201" s="23"/>
      <c r="E201" s="23"/>
    </row>
    <row r="202" spans="1:5" x14ac:dyDescent="0.2">
      <c r="A202" s="23"/>
      <c r="B202" s="78"/>
      <c r="C202" s="23"/>
      <c r="D202" s="23"/>
      <c r="E202" s="23"/>
    </row>
    <row r="203" spans="1:5" x14ac:dyDescent="0.2">
      <c r="A203" s="23"/>
      <c r="B203" s="78"/>
      <c r="C203" s="23"/>
      <c r="D203" s="23"/>
      <c r="E203" s="23"/>
    </row>
    <row r="204" spans="1:5" x14ac:dyDescent="0.2">
      <c r="A204" s="23"/>
      <c r="B204" s="78"/>
      <c r="C204" s="23"/>
      <c r="D204" s="23"/>
      <c r="E204" s="23"/>
    </row>
    <row r="205" spans="1:5" x14ac:dyDescent="0.2">
      <c r="A205" s="23"/>
      <c r="B205" s="78"/>
      <c r="C205" s="23"/>
      <c r="D205" s="23"/>
      <c r="E205" s="23"/>
    </row>
    <row r="206" spans="1:5" x14ac:dyDescent="0.2">
      <c r="A206" s="23"/>
      <c r="B206" s="78"/>
      <c r="C206" s="23"/>
      <c r="D206" s="23"/>
      <c r="E206" s="23"/>
    </row>
    <row r="207" spans="1:5" x14ac:dyDescent="0.2">
      <c r="A207" s="23"/>
      <c r="B207" s="78"/>
      <c r="C207" s="23"/>
      <c r="D207" s="23"/>
      <c r="E207" s="23"/>
    </row>
    <row r="208" spans="1:5" x14ac:dyDescent="0.2">
      <c r="A208" s="23"/>
      <c r="B208" s="78"/>
      <c r="C208" s="23"/>
      <c r="D208" s="23"/>
      <c r="E208" s="23"/>
    </row>
    <row r="209" spans="1:5" x14ac:dyDescent="0.2">
      <c r="A209" s="23"/>
      <c r="B209" s="78"/>
      <c r="C209" s="23"/>
      <c r="D209" s="23"/>
      <c r="E209" s="23"/>
    </row>
    <row r="210" spans="1:5" x14ac:dyDescent="0.2">
      <c r="A210" s="23"/>
      <c r="B210" s="78"/>
      <c r="C210" s="23"/>
      <c r="D210" s="23"/>
      <c r="E210" s="23"/>
    </row>
    <row r="211" spans="1:5" x14ac:dyDescent="0.2">
      <c r="A211" s="23"/>
      <c r="B211" s="78"/>
      <c r="C211" s="23"/>
      <c r="D211" s="23"/>
      <c r="E211" s="23"/>
    </row>
    <row r="212" spans="1:5" x14ac:dyDescent="0.2">
      <c r="A212" s="23"/>
      <c r="B212" s="78"/>
      <c r="C212" s="23"/>
      <c r="D212" s="23"/>
      <c r="E212" s="23"/>
    </row>
    <row r="213" spans="1:5" x14ac:dyDescent="0.2">
      <c r="A213" s="23"/>
      <c r="B213" s="78"/>
      <c r="C213" s="23"/>
      <c r="D213" s="23"/>
      <c r="E213" s="23"/>
    </row>
    <row r="214" spans="1:5" x14ac:dyDescent="0.2">
      <c r="A214" s="23"/>
      <c r="B214" s="78"/>
      <c r="C214" s="23"/>
      <c r="D214" s="23"/>
      <c r="E214" s="23"/>
    </row>
    <row r="215" spans="1:5" x14ac:dyDescent="0.2">
      <c r="A215" s="23"/>
      <c r="B215" s="78"/>
      <c r="C215" s="23"/>
      <c r="D215" s="23"/>
      <c r="E215" s="23"/>
    </row>
    <row r="216" spans="1:5" x14ac:dyDescent="0.2">
      <c r="A216" s="23"/>
      <c r="B216" s="78"/>
      <c r="C216" s="23"/>
      <c r="D216" s="23"/>
      <c r="E216" s="23"/>
    </row>
    <row r="217" spans="1:5" x14ac:dyDescent="0.2">
      <c r="A217" s="23"/>
      <c r="B217" s="78"/>
      <c r="C217" s="23"/>
      <c r="D217" s="23"/>
      <c r="E217" s="23"/>
    </row>
    <row r="218" spans="1:5" x14ac:dyDescent="0.2">
      <c r="A218" s="23"/>
      <c r="B218" s="78"/>
      <c r="C218" s="23"/>
      <c r="D218" s="23"/>
      <c r="E218" s="23"/>
    </row>
    <row r="219" spans="1:5" x14ac:dyDescent="0.2">
      <c r="A219" s="23"/>
      <c r="B219" s="78"/>
      <c r="C219" s="23"/>
      <c r="D219" s="23"/>
      <c r="E219" s="23"/>
    </row>
    <row r="220" spans="1:5" x14ac:dyDescent="0.2">
      <c r="A220" s="23"/>
      <c r="B220" s="78"/>
      <c r="C220" s="23"/>
      <c r="D220" s="23"/>
      <c r="E220" s="23"/>
    </row>
    <row r="221" spans="1:5" x14ac:dyDescent="0.2">
      <c r="A221" s="23"/>
      <c r="B221" s="78"/>
      <c r="C221" s="23"/>
      <c r="D221" s="23"/>
      <c r="E221" s="23"/>
    </row>
    <row r="222" spans="1:5" x14ac:dyDescent="0.2">
      <c r="A222" s="23"/>
      <c r="B222" s="78"/>
      <c r="C222" s="23"/>
      <c r="D222" s="23"/>
      <c r="E222" s="23"/>
    </row>
    <row r="223" spans="1:5" x14ac:dyDescent="0.2">
      <c r="A223" s="23"/>
      <c r="B223" s="78"/>
      <c r="C223" s="23"/>
      <c r="D223" s="23"/>
      <c r="E223" s="23"/>
    </row>
    <row r="224" spans="1:5" x14ac:dyDescent="0.2">
      <c r="A224" s="23"/>
      <c r="B224" s="78"/>
      <c r="C224" s="23"/>
      <c r="D224" s="23"/>
      <c r="E224" s="23"/>
    </row>
    <row r="225" spans="1:5" x14ac:dyDescent="0.2">
      <c r="A225" s="23"/>
      <c r="B225" s="78"/>
      <c r="C225" s="23"/>
      <c r="D225" s="23"/>
      <c r="E225" s="23"/>
    </row>
    <row r="226" spans="1:5" x14ac:dyDescent="0.2">
      <c r="A226" s="23"/>
      <c r="B226" s="78"/>
      <c r="C226" s="23"/>
      <c r="D226" s="23"/>
      <c r="E226" s="23"/>
    </row>
    <row r="227" spans="1:5" x14ac:dyDescent="0.2">
      <c r="A227" s="23"/>
      <c r="B227" s="78"/>
      <c r="C227" s="23"/>
      <c r="D227" s="23"/>
      <c r="E227" s="23"/>
    </row>
    <row r="228" spans="1:5" x14ac:dyDescent="0.2">
      <c r="A228" s="23"/>
      <c r="B228" s="78"/>
      <c r="C228" s="23"/>
      <c r="D228" s="23"/>
      <c r="E228" s="23"/>
    </row>
    <row r="229" spans="1:5" x14ac:dyDescent="0.2">
      <c r="A229" s="23"/>
      <c r="B229" s="78"/>
      <c r="C229" s="23"/>
      <c r="D229" s="23"/>
      <c r="E229" s="23"/>
    </row>
    <row r="230" spans="1:5" x14ac:dyDescent="0.2">
      <c r="A230" s="23"/>
      <c r="B230" s="78"/>
      <c r="C230" s="23"/>
      <c r="D230" s="23"/>
      <c r="E230" s="23"/>
    </row>
    <row r="231" spans="1:5" x14ac:dyDescent="0.2">
      <c r="A231" s="23"/>
      <c r="B231" s="78"/>
      <c r="C231" s="23"/>
      <c r="D231" s="23"/>
      <c r="E231" s="23"/>
    </row>
    <row r="232" spans="1:5" x14ac:dyDescent="0.2">
      <c r="A232" s="23"/>
      <c r="B232" s="78"/>
      <c r="C232" s="23"/>
      <c r="D232" s="23"/>
      <c r="E232" s="23"/>
    </row>
    <row r="233" spans="1:5" x14ac:dyDescent="0.2">
      <c r="A233" s="23"/>
      <c r="B233" s="78"/>
      <c r="C233" s="23"/>
      <c r="D233" s="23"/>
      <c r="E233" s="23"/>
    </row>
    <row r="234" spans="1:5" x14ac:dyDescent="0.2">
      <c r="A234" s="23"/>
      <c r="B234" s="78"/>
      <c r="C234" s="23"/>
      <c r="D234" s="23"/>
      <c r="E234" s="23"/>
    </row>
    <row r="235" spans="1:5" x14ac:dyDescent="0.2">
      <c r="A235" s="23"/>
      <c r="B235" s="78"/>
      <c r="C235" s="23"/>
      <c r="D235" s="23"/>
      <c r="E235" s="23"/>
    </row>
    <row r="236" spans="1:5" x14ac:dyDescent="0.2">
      <c r="A236" s="23"/>
      <c r="B236" s="78"/>
      <c r="C236" s="23"/>
      <c r="D236" s="23"/>
      <c r="E236" s="23"/>
    </row>
    <row r="237" spans="1:5" x14ac:dyDescent="0.2">
      <c r="A237" s="23"/>
      <c r="B237" s="78"/>
      <c r="C237" s="23"/>
      <c r="D237" s="23"/>
      <c r="E237" s="23"/>
    </row>
    <row r="238" spans="1:5" x14ac:dyDescent="0.2">
      <c r="A238" s="23"/>
      <c r="B238" s="78"/>
      <c r="C238" s="23"/>
      <c r="D238" s="23"/>
      <c r="E238" s="23"/>
    </row>
    <row r="239" spans="1:5" x14ac:dyDescent="0.2">
      <c r="A239" s="23"/>
      <c r="B239" s="78"/>
      <c r="C239" s="23"/>
      <c r="D239" s="23"/>
      <c r="E239" s="23"/>
    </row>
    <row r="240" spans="1:5" x14ac:dyDescent="0.2">
      <c r="A240" s="23"/>
      <c r="B240" s="78"/>
      <c r="C240" s="23"/>
      <c r="D240" s="23"/>
      <c r="E240" s="23"/>
    </row>
    <row r="241" spans="1:5" x14ac:dyDescent="0.2">
      <c r="A241" s="23"/>
      <c r="B241" s="78"/>
      <c r="C241" s="23"/>
      <c r="D241" s="23"/>
      <c r="E241" s="23"/>
    </row>
    <row r="242" spans="1:5" x14ac:dyDescent="0.2">
      <c r="A242" s="23"/>
      <c r="B242" s="78"/>
      <c r="C242" s="23"/>
      <c r="D242" s="23"/>
      <c r="E242" s="23"/>
    </row>
    <row r="243" spans="1:5" x14ac:dyDescent="0.2">
      <c r="A243" s="23"/>
      <c r="B243" s="78"/>
      <c r="C243" s="23"/>
      <c r="D243" s="23"/>
      <c r="E243" s="23"/>
    </row>
    <row r="244" spans="1:5" x14ac:dyDescent="0.2">
      <c r="A244" s="23"/>
      <c r="B244" s="78"/>
      <c r="C244" s="23"/>
      <c r="D244" s="23"/>
      <c r="E244" s="23"/>
    </row>
    <row r="245" spans="1:5" x14ac:dyDescent="0.2">
      <c r="A245" s="23"/>
      <c r="B245" s="78"/>
      <c r="C245" s="23"/>
      <c r="D245" s="23"/>
      <c r="E245" s="23"/>
    </row>
    <row r="246" spans="1:5" x14ac:dyDescent="0.2">
      <c r="A246" s="23"/>
      <c r="B246" s="78"/>
      <c r="C246" s="23"/>
      <c r="D246" s="23"/>
      <c r="E246" s="23"/>
    </row>
    <row r="247" spans="1:5" x14ac:dyDescent="0.2">
      <c r="A247" s="23"/>
      <c r="B247" s="78"/>
      <c r="C247" s="23"/>
      <c r="D247" s="23"/>
      <c r="E247" s="23"/>
    </row>
    <row r="248" spans="1:5" x14ac:dyDescent="0.2">
      <c r="A248" s="23"/>
      <c r="B248" s="78"/>
      <c r="C248" s="23"/>
      <c r="D248" s="23"/>
      <c r="E248" s="23"/>
    </row>
    <row r="249" spans="1:5" x14ac:dyDescent="0.2">
      <c r="A249" s="23"/>
      <c r="B249" s="78"/>
      <c r="C249" s="23"/>
      <c r="D249" s="23"/>
      <c r="E249" s="23"/>
    </row>
    <row r="250" spans="1:5" x14ac:dyDescent="0.2">
      <c r="A250" s="23"/>
      <c r="B250" s="78"/>
      <c r="C250" s="23"/>
      <c r="D250" s="23"/>
      <c r="E250" s="23"/>
    </row>
    <row r="251" spans="1:5" x14ac:dyDescent="0.2">
      <c r="A251" s="23"/>
      <c r="B251" s="78"/>
      <c r="C251" s="23"/>
      <c r="D251" s="23"/>
      <c r="E251" s="23"/>
    </row>
    <row r="252" spans="1:5" x14ac:dyDescent="0.2">
      <c r="A252" s="23"/>
      <c r="B252" s="78"/>
      <c r="C252" s="23"/>
      <c r="D252" s="23"/>
      <c r="E252" s="23"/>
    </row>
    <row r="253" spans="1:5" x14ac:dyDescent="0.2">
      <c r="A253" s="23"/>
      <c r="B253" s="78"/>
      <c r="C253" s="23"/>
      <c r="D253" s="23"/>
      <c r="E253" s="23"/>
    </row>
    <row r="254" spans="1:5" x14ac:dyDescent="0.2">
      <c r="A254" s="23"/>
      <c r="B254" s="78"/>
      <c r="C254" s="23"/>
      <c r="D254" s="23"/>
      <c r="E254" s="23"/>
    </row>
    <row r="255" spans="1:5" x14ac:dyDescent="0.2">
      <c r="A255" s="23"/>
      <c r="B255" s="78"/>
      <c r="C255" s="23"/>
      <c r="D255" s="23"/>
      <c r="E255" s="23"/>
    </row>
    <row r="256" spans="1:5" x14ac:dyDescent="0.2">
      <c r="A256" s="23"/>
      <c r="B256" s="78"/>
      <c r="C256" s="23"/>
      <c r="D256" s="23"/>
      <c r="E256" s="23"/>
    </row>
    <row r="257" spans="1:5" x14ac:dyDescent="0.2">
      <c r="A257" s="23"/>
      <c r="B257" s="78"/>
      <c r="C257" s="23"/>
      <c r="D257" s="23"/>
      <c r="E257" s="23"/>
    </row>
    <row r="258" spans="1:5" x14ac:dyDescent="0.2">
      <c r="A258" s="23"/>
      <c r="B258" s="78"/>
      <c r="C258" s="23"/>
      <c r="D258" s="23"/>
      <c r="E258" s="23"/>
    </row>
    <row r="259" spans="1:5" x14ac:dyDescent="0.2">
      <c r="A259" s="23"/>
      <c r="B259" s="78"/>
      <c r="C259" s="23"/>
      <c r="D259" s="23"/>
      <c r="E259" s="23"/>
    </row>
    <row r="260" spans="1:5" x14ac:dyDescent="0.2">
      <c r="A260" s="23"/>
      <c r="B260" s="78"/>
      <c r="C260" s="23"/>
      <c r="D260" s="23"/>
      <c r="E260" s="23"/>
    </row>
    <row r="261" spans="1:5" x14ac:dyDescent="0.2">
      <c r="A261" s="23"/>
      <c r="B261" s="78"/>
      <c r="C261" s="23"/>
      <c r="D261" s="23"/>
      <c r="E261" s="23"/>
    </row>
    <row r="262" spans="1:5" x14ac:dyDescent="0.2">
      <c r="A262" s="23"/>
      <c r="B262" s="78"/>
      <c r="C262" s="23"/>
      <c r="D262" s="23"/>
      <c r="E262" s="23"/>
    </row>
    <row r="263" spans="1:5" x14ac:dyDescent="0.2">
      <c r="A263" s="23"/>
      <c r="B263" s="78"/>
      <c r="C263" s="23"/>
      <c r="D263" s="23"/>
      <c r="E263" s="23"/>
    </row>
    <row r="264" spans="1:5" x14ac:dyDescent="0.2">
      <c r="A264" s="23"/>
      <c r="B264" s="78"/>
      <c r="C264" s="23"/>
      <c r="D264" s="23"/>
      <c r="E264" s="23"/>
    </row>
    <row r="265" spans="1:5" x14ac:dyDescent="0.2">
      <c r="A265" s="23"/>
      <c r="B265" s="78"/>
      <c r="C265" s="23"/>
      <c r="D265" s="23"/>
      <c r="E265" s="23"/>
    </row>
    <row r="266" spans="1:5" x14ac:dyDescent="0.2">
      <c r="A266" s="23"/>
      <c r="B266" s="78"/>
      <c r="C266" s="23"/>
      <c r="D266" s="23"/>
      <c r="E266" s="23"/>
    </row>
    <row r="267" spans="1:5" x14ac:dyDescent="0.2">
      <c r="A267" s="23"/>
      <c r="B267" s="78"/>
      <c r="C267" s="23"/>
      <c r="D267" s="23"/>
      <c r="E267" s="23"/>
    </row>
    <row r="268" spans="1:5" x14ac:dyDescent="0.2">
      <c r="A268" s="23"/>
      <c r="B268" s="78"/>
      <c r="C268" s="23"/>
      <c r="D268" s="23"/>
      <c r="E268" s="23"/>
    </row>
    <row r="269" spans="1:5" x14ac:dyDescent="0.2">
      <c r="A269" s="23"/>
      <c r="B269" s="78"/>
      <c r="C269" s="23"/>
      <c r="D269" s="23"/>
      <c r="E269" s="23"/>
    </row>
    <row r="270" spans="1:5" x14ac:dyDescent="0.2">
      <c r="A270" s="23"/>
      <c r="B270" s="78"/>
      <c r="C270" s="23"/>
      <c r="D270" s="23"/>
      <c r="E270" s="23"/>
    </row>
    <row r="271" spans="1:5" x14ac:dyDescent="0.2">
      <c r="A271" s="23"/>
      <c r="B271" s="78"/>
      <c r="C271" s="23"/>
      <c r="D271" s="23"/>
      <c r="E271" s="23"/>
    </row>
    <row r="272" spans="1:5" x14ac:dyDescent="0.2">
      <c r="A272" s="23"/>
      <c r="B272" s="78"/>
      <c r="C272" s="23"/>
      <c r="D272" s="23"/>
      <c r="E272" s="23"/>
    </row>
    <row r="273" spans="1:5" x14ac:dyDescent="0.2">
      <c r="A273" s="23"/>
      <c r="B273" s="78"/>
      <c r="C273" s="23"/>
      <c r="D273" s="23"/>
      <c r="E273" s="23"/>
    </row>
    <row r="274" spans="1:5" x14ac:dyDescent="0.2">
      <c r="A274" s="23"/>
      <c r="B274" s="78"/>
      <c r="C274" s="23"/>
      <c r="D274" s="23"/>
      <c r="E274" s="23"/>
    </row>
    <row r="275" spans="1:5" x14ac:dyDescent="0.2">
      <c r="A275" s="23"/>
      <c r="B275" s="78"/>
      <c r="C275" s="23"/>
      <c r="D275" s="23"/>
      <c r="E275" s="23"/>
    </row>
    <row r="276" spans="1:5" x14ac:dyDescent="0.2">
      <c r="A276" s="23"/>
      <c r="B276" s="78"/>
      <c r="C276" s="23"/>
      <c r="D276" s="23"/>
      <c r="E276" s="23"/>
    </row>
    <row r="277" spans="1:5" x14ac:dyDescent="0.2">
      <c r="A277" s="23"/>
      <c r="B277" s="78"/>
      <c r="C277" s="23"/>
      <c r="D277" s="23"/>
      <c r="E277" s="23"/>
    </row>
    <row r="278" spans="1:5" x14ac:dyDescent="0.2">
      <c r="A278" s="23"/>
      <c r="B278" s="78"/>
      <c r="C278" s="23"/>
      <c r="D278" s="23"/>
      <c r="E278" s="23"/>
    </row>
    <row r="279" spans="1:5" x14ac:dyDescent="0.2">
      <c r="A279" s="23"/>
      <c r="B279" s="78"/>
      <c r="C279" s="23"/>
      <c r="D279" s="23"/>
      <c r="E279" s="23"/>
    </row>
    <row r="280" spans="1:5" x14ac:dyDescent="0.2">
      <c r="A280" s="23"/>
      <c r="B280" s="78"/>
      <c r="C280" s="23"/>
      <c r="D280" s="23"/>
      <c r="E280" s="23"/>
    </row>
    <row r="281" spans="1:5" x14ac:dyDescent="0.2">
      <c r="A281" s="23"/>
      <c r="B281" s="78"/>
      <c r="C281" s="23"/>
      <c r="D281" s="23"/>
      <c r="E281" s="23"/>
    </row>
    <row r="282" spans="1:5" x14ac:dyDescent="0.2">
      <c r="A282" s="23"/>
      <c r="B282" s="78"/>
      <c r="C282" s="23"/>
      <c r="D282" s="23"/>
      <c r="E282" s="23"/>
    </row>
    <row r="283" spans="1:5" x14ac:dyDescent="0.2">
      <c r="A283" s="23"/>
      <c r="B283" s="78"/>
      <c r="C283" s="23"/>
      <c r="D283" s="23"/>
      <c r="E283" s="23"/>
    </row>
    <row r="284" spans="1:5" x14ac:dyDescent="0.2">
      <c r="A284" s="23"/>
      <c r="B284" s="78"/>
      <c r="C284" s="23"/>
      <c r="D284" s="23"/>
      <c r="E284" s="23"/>
    </row>
    <row r="285" spans="1:5" x14ac:dyDescent="0.2">
      <c r="A285" s="23"/>
      <c r="B285" s="78"/>
      <c r="C285" s="23"/>
      <c r="D285" s="23"/>
      <c r="E285" s="23"/>
    </row>
    <row r="286" spans="1:5" x14ac:dyDescent="0.2">
      <c r="A286" s="23"/>
      <c r="B286" s="78"/>
      <c r="C286" s="23"/>
      <c r="D286" s="23"/>
      <c r="E286" s="23"/>
    </row>
    <row r="287" spans="1:5" x14ac:dyDescent="0.2">
      <c r="A287" s="23"/>
      <c r="B287" s="78"/>
      <c r="C287" s="23"/>
      <c r="D287" s="23"/>
      <c r="E287" s="23"/>
    </row>
    <row r="288" spans="1:5" x14ac:dyDescent="0.2">
      <c r="A288" s="23"/>
      <c r="B288" s="78"/>
      <c r="C288" s="23"/>
      <c r="D288" s="23"/>
      <c r="E288" s="23"/>
    </row>
    <row r="289" spans="1:5" x14ac:dyDescent="0.2">
      <c r="A289" s="23"/>
      <c r="B289" s="78"/>
      <c r="C289" s="23"/>
      <c r="D289" s="23"/>
      <c r="E289" s="23"/>
    </row>
    <row r="290" spans="1:5" x14ac:dyDescent="0.2">
      <c r="A290" s="23"/>
      <c r="B290" s="78"/>
      <c r="C290" s="23"/>
      <c r="D290" s="23"/>
      <c r="E290" s="23"/>
    </row>
    <row r="291" spans="1:5" x14ac:dyDescent="0.2">
      <c r="A291" s="23"/>
      <c r="B291" s="78"/>
      <c r="C291" s="23"/>
      <c r="D291" s="23"/>
      <c r="E291" s="23"/>
    </row>
    <row r="292" spans="1:5" x14ac:dyDescent="0.2">
      <c r="A292" s="23"/>
      <c r="B292" s="78"/>
      <c r="C292" s="23"/>
      <c r="D292" s="23"/>
      <c r="E292" s="23"/>
    </row>
    <row r="293" spans="1:5" x14ac:dyDescent="0.2">
      <c r="A293" s="23"/>
      <c r="B293" s="78"/>
      <c r="C293" s="23"/>
      <c r="D293" s="23"/>
      <c r="E293" s="23"/>
    </row>
    <row r="294" spans="1:5" x14ac:dyDescent="0.2">
      <c r="A294" s="23"/>
      <c r="B294" s="78"/>
      <c r="C294" s="23"/>
      <c r="D294" s="23"/>
      <c r="E294" s="23"/>
    </row>
    <row r="295" spans="1:5" x14ac:dyDescent="0.2">
      <c r="A295" s="23"/>
      <c r="B295" s="78"/>
      <c r="C295" s="23"/>
      <c r="D295" s="23"/>
      <c r="E295" s="23"/>
    </row>
    <row r="296" spans="1:5" x14ac:dyDescent="0.2">
      <c r="A296" s="23"/>
      <c r="B296" s="78"/>
      <c r="C296" s="23"/>
      <c r="D296" s="23"/>
      <c r="E296" s="23"/>
    </row>
    <row r="297" spans="1:5" x14ac:dyDescent="0.2">
      <c r="A297" s="23"/>
      <c r="B297" s="78"/>
      <c r="C297" s="23"/>
      <c r="D297" s="23"/>
      <c r="E297" s="23"/>
    </row>
    <row r="298" spans="1:5" x14ac:dyDescent="0.2">
      <c r="A298" s="23"/>
      <c r="B298" s="78"/>
      <c r="C298" s="23"/>
      <c r="D298" s="23"/>
      <c r="E298" s="23"/>
    </row>
    <row r="299" spans="1:5" x14ac:dyDescent="0.2">
      <c r="A299" s="23"/>
      <c r="B299" s="78"/>
      <c r="C299" s="23"/>
      <c r="D299" s="23"/>
      <c r="E299" s="23"/>
    </row>
    <row r="300" spans="1:5" x14ac:dyDescent="0.2">
      <c r="A300" s="23"/>
      <c r="B300" s="78"/>
      <c r="C300" s="23"/>
      <c r="D300" s="23"/>
      <c r="E300" s="23"/>
    </row>
    <row r="301" spans="1:5" x14ac:dyDescent="0.2">
      <c r="A301" s="23"/>
      <c r="B301" s="78"/>
      <c r="C301" s="23"/>
      <c r="D301" s="23"/>
      <c r="E301" s="23"/>
    </row>
    <row r="302" spans="1:5" x14ac:dyDescent="0.2">
      <c r="A302" s="23"/>
      <c r="B302" s="78"/>
      <c r="C302" s="23"/>
      <c r="D302" s="23"/>
      <c r="E302" s="23"/>
    </row>
    <row r="303" spans="1:5" x14ac:dyDescent="0.2">
      <c r="A303" s="23"/>
      <c r="B303" s="78"/>
      <c r="C303" s="23"/>
      <c r="D303" s="23"/>
      <c r="E303" s="23"/>
    </row>
    <row r="304" spans="1:5" x14ac:dyDescent="0.2">
      <c r="A304" s="23"/>
      <c r="B304" s="78"/>
      <c r="C304" s="23"/>
      <c r="D304" s="23"/>
      <c r="E304" s="23"/>
    </row>
    <row r="305" spans="1:5" x14ac:dyDescent="0.2">
      <c r="A305" s="23"/>
      <c r="B305" s="78"/>
      <c r="C305" s="23"/>
      <c r="D305" s="23"/>
      <c r="E305" s="23"/>
    </row>
    <row r="306" spans="1:5" x14ac:dyDescent="0.2">
      <c r="A306" s="23"/>
      <c r="B306" s="78"/>
      <c r="C306" s="23"/>
      <c r="D306" s="23"/>
      <c r="E306" s="23"/>
    </row>
    <row r="307" spans="1:5" x14ac:dyDescent="0.2">
      <c r="A307" s="23"/>
      <c r="B307" s="78"/>
      <c r="C307" s="23"/>
      <c r="D307" s="23"/>
      <c r="E307" s="23"/>
    </row>
    <row r="308" spans="1:5" x14ac:dyDescent="0.2">
      <c r="A308" s="23"/>
      <c r="B308" s="78"/>
      <c r="C308" s="23"/>
      <c r="D308" s="23"/>
      <c r="E308" s="23"/>
    </row>
    <row r="309" spans="1:5" x14ac:dyDescent="0.2">
      <c r="A309" s="23"/>
      <c r="B309" s="78"/>
      <c r="C309" s="23"/>
      <c r="D309" s="23"/>
      <c r="E309" s="23"/>
    </row>
    <row r="310" spans="1:5" x14ac:dyDescent="0.2">
      <c r="A310" s="23"/>
      <c r="B310" s="78"/>
      <c r="C310" s="23"/>
      <c r="D310" s="23"/>
      <c r="E310" s="23"/>
    </row>
    <row r="311" spans="1:5" x14ac:dyDescent="0.2">
      <c r="A311" s="23"/>
      <c r="B311" s="78"/>
      <c r="C311" s="23"/>
      <c r="D311" s="23"/>
      <c r="E311" s="23"/>
    </row>
    <row r="312" spans="1:5" x14ac:dyDescent="0.2">
      <c r="A312" s="23"/>
      <c r="B312" s="78"/>
      <c r="C312" s="23"/>
      <c r="D312" s="23"/>
      <c r="E312" s="23"/>
    </row>
    <row r="313" spans="1:5" x14ac:dyDescent="0.2">
      <c r="A313" s="23"/>
      <c r="B313" s="78"/>
      <c r="C313" s="23"/>
      <c r="D313" s="23"/>
      <c r="E313" s="23"/>
    </row>
    <row r="314" spans="1:5" x14ac:dyDescent="0.2">
      <c r="A314" s="23"/>
      <c r="B314" s="78"/>
      <c r="C314" s="23"/>
      <c r="D314" s="23"/>
      <c r="E314" s="23"/>
    </row>
    <row r="315" spans="1:5" x14ac:dyDescent="0.2">
      <c r="A315" s="23"/>
      <c r="B315" s="78"/>
      <c r="C315" s="23"/>
      <c r="D315" s="23"/>
      <c r="E315" s="23"/>
    </row>
    <row r="316" spans="1:5" x14ac:dyDescent="0.2">
      <c r="A316" s="23"/>
      <c r="B316" s="78"/>
      <c r="C316" s="23"/>
      <c r="D316" s="23"/>
      <c r="E316" s="23"/>
    </row>
    <row r="317" spans="1:5" x14ac:dyDescent="0.2">
      <c r="A317" s="23"/>
      <c r="B317" s="78"/>
      <c r="C317" s="23"/>
      <c r="D317" s="23"/>
      <c r="E317" s="23"/>
    </row>
    <row r="318" spans="1:5" x14ac:dyDescent="0.2">
      <c r="A318" s="23"/>
      <c r="B318" s="78"/>
      <c r="C318" s="23"/>
      <c r="D318" s="23"/>
      <c r="E318" s="23"/>
    </row>
    <row r="319" spans="1:5" x14ac:dyDescent="0.2">
      <c r="A319" s="23"/>
      <c r="B319" s="78"/>
      <c r="C319" s="23"/>
      <c r="D319" s="23"/>
      <c r="E319" s="23"/>
    </row>
    <row r="320" spans="1:5" x14ac:dyDescent="0.2">
      <c r="A320" s="23"/>
      <c r="B320" s="78"/>
      <c r="C320" s="23"/>
      <c r="D320" s="23"/>
      <c r="E320" s="23"/>
    </row>
    <row r="321" spans="1:5" x14ac:dyDescent="0.2">
      <c r="A321" s="23"/>
      <c r="B321" s="78"/>
      <c r="C321" s="23"/>
      <c r="D321" s="23"/>
      <c r="E321" s="23"/>
    </row>
    <row r="322" spans="1:5" x14ac:dyDescent="0.2">
      <c r="A322" s="23"/>
      <c r="B322" s="78"/>
      <c r="C322" s="23"/>
      <c r="D322" s="23"/>
      <c r="E322" s="23"/>
    </row>
    <row r="323" spans="1:5" x14ac:dyDescent="0.2">
      <c r="A323" s="23"/>
      <c r="B323" s="78"/>
      <c r="C323" s="23"/>
      <c r="D323" s="23"/>
      <c r="E323" s="23"/>
    </row>
    <row r="324" spans="1:5" x14ac:dyDescent="0.2">
      <c r="A324" s="23"/>
      <c r="B324" s="78"/>
      <c r="C324" s="23"/>
      <c r="D324" s="23"/>
      <c r="E324" s="23"/>
    </row>
    <row r="325" spans="1:5" x14ac:dyDescent="0.2">
      <c r="A325" s="23"/>
      <c r="B325" s="78"/>
      <c r="C325" s="23"/>
      <c r="D325" s="23"/>
      <c r="E325" s="23"/>
    </row>
    <row r="326" spans="1:5" x14ac:dyDescent="0.2">
      <c r="A326" s="23"/>
      <c r="B326" s="78"/>
      <c r="C326" s="23"/>
      <c r="D326" s="23"/>
      <c r="E326" s="23"/>
    </row>
    <row r="327" spans="1:5" x14ac:dyDescent="0.2">
      <c r="A327" s="23"/>
      <c r="B327" s="78"/>
      <c r="C327" s="23"/>
      <c r="D327" s="23"/>
      <c r="E327" s="23"/>
    </row>
    <row r="328" spans="1:5" x14ac:dyDescent="0.2">
      <c r="A328" s="23"/>
      <c r="B328" s="78"/>
      <c r="C328" s="23"/>
      <c r="D328" s="23"/>
      <c r="E328" s="23"/>
    </row>
    <row r="329" spans="1:5" x14ac:dyDescent="0.2">
      <c r="A329" s="23"/>
      <c r="B329" s="78"/>
      <c r="C329" s="23"/>
      <c r="D329" s="23"/>
      <c r="E329" s="23"/>
    </row>
    <row r="330" spans="1:5" x14ac:dyDescent="0.2">
      <c r="A330" s="23"/>
      <c r="B330" s="78"/>
      <c r="C330" s="23"/>
      <c r="D330" s="23"/>
      <c r="E330" s="23"/>
    </row>
    <row r="331" spans="1:5" x14ac:dyDescent="0.2">
      <c r="A331" s="23"/>
      <c r="B331" s="78"/>
      <c r="C331" s="23"/>
      <c r="D331" s="23"/>
      <c r="E331" s="23"/>
    </row>
    <row r="332" spans="1:5" x14ac:dyDescent="0.2">
      <c r="A332" s="23"/>
      <c r="B332" s="78"/>
      <c r="C332" s="23"/>
      <c r="D332" s="23"/>
      <c r="E332" s="23"/>
    </row>
    <row r="333" spans="1:5" x14ac:dyDescent="0.2">
      <c r="A333" s="23"/>
      <c r="B333" s="78"/>
      <c r="C333" s="23"/>
      <c r="D333" s="23"/>
      <c r="E333" s="23"/>
    </row>
    <row r="334" spans="1:5" x14ac:dyDescent="0.2">
      <c r="A334" s="23"/>
      <c r="B334" s="78"/>
      <c r="C334" s="23"/>
      <c r="D334" s="23"/>
      <c r="E334" s="23"/>
    </row>
    <row r="335" spans="1:5" x14ac:dyDescent="0.2">
      <c r="A335" s="23"/>
      <c r="B335" s="78"/>
      <c r="C335" s="23"/>
      <c r="D335" s="23"/>
      <c r="E335" s="23"/>
    </row>
    <row r="336" spans="1:5" x14ac:dyDescent="0.2">
      <c r="A336" s="23"/>
      <c r="B336" s="78"/>
      <c r="C336" s="23"/>
      <c r="D336" s="23"/>
      <c r="E336" s="23"/>
    </row>
    <row r="337" spans="1:5" x14ac:dyDescent="0.2">
      <c r="A337" s="23"/>
      <c r="B337" s="78"/>
      <c r="C337" s="23"/>
      <c r="D337" s="23"/>
      <c r="E337" s="23"/>
    </row>
    <row r="338" spans="1:5" x14ac:dyDescent="0.2">
      <c r="A338" s="23"/>
      <c r="B338" s="78"/>
      <c r="C338" s="23"/>
      <c r="D338" s="23"/>
      <c r="E338" s="23"/>
    </row>
    <row r="339" spans="1:5" x14ac:dyDescent="0.2">
      <c r="A339" s="23"/>
      <c r="B339" s="78"/>
      <c r="C339" s="23"/>
      <c r="D339" s="23"/>
      <c r="E339" s="23"/>
    </row>
    <row r="340" spans="1:5" x14ac:dyDescent="0.2">
      <c r="A340" s="23"/>
      <c r="B340" s="78"/>
      <c r="C340" s="23"/>
      <c r="D340" s="23"/>
      <c r="E340" s="23"/>
    </row>
    <row r="341" spans="1:5" x14ac:dyDescent="0.2">
      <c r="A341" s="23"/>
      <c r="B341" s="78"/>
      <c r="C341" s="23"/>
      <c r="D341" s="23"/>
      <c r="E341" s="23"/>
    </row>
    <row r="342" spans="1:5" x14ac:dyDescent="0.2">
      <c r="A342" s="23"/>
      <c r="B342" s="78"/>
      <c r="C342" s="23"/>
      <c r="D342" s="23"/>
      <c r="E342" s="23"/>
    </row>
    <row r="343" spans="1:5" x14ac:dyDescent="0.2">
      <c r="A343" s="23"/>
      <c r="B343" s="78"/>
      <c r="C343" s="23"/>
      <c r="D343" s="23"/>
      <c r="E343" s="23"/>
    </row>
    <row r="344" spans="1:5" x14ac:dyDescent="0.2">
      <c r="A344" s="23"/>
      <c r="B344" s="78"/>
      <c r="C344" s="23"/>
      <c r="D344" s="23"/>
      <c r="E344" s="23"/>
    </row>
    <row r="345" spans="1:5" x14ac:dyDescent="0.2">
      <c r="A345" s="23"/>
      <c r="B345" s="78"/>
      <c r="C345" s="23"/>
      <c r="D345" s="23"/>
      <c r="E345" s="23"/>
    </row>
    <row r="346" spans="1:5" x14ac:dyDescent="0.2">
      <c r="A346" s="23"/>
      <c r="B346" s="78"/>
      <c r="C346" s="23"/>
      <c r="D346" s="23"/>
      <c r="E346" s="23"/>
    </row>
    <row r="347" spans="1:5" x14ac:dyDescent="0.2">
      <c r="A347" s="23"/>
      <c r="B347" s="78"/>
      <c r="C347" s="23"/>
      <c r="D347" s="23"/>
      <c r="E347" s="23"/>
    </row>
    <row r="348" spans="1:5" x14ac:dyDescent="0.2">
      <c r="A348" s="23"/>
      <c r="B348" s="78"/>
      <c r="C348" s="23"/>
      <c r="D348" s="23"/>
      <c r="E348" s="23"/>
    </row>
    <row r="349" spans="1:5" x14ac:dyDescent="0.2">
      <c r="A349" s="23"/>
      <c r="B349" s="78"/>
      <c r="C349" s="23"/>
      <c r="D349" s="23"/>
      <c r="E349" s="23"/>
    </row>
    <row r="350" spans="1:5" x14ac:dyDescent="0.2">
      <c r="A350" s="23"/>
      <c r="B350" s="78"/>
      <c r="C350" s="23"/>
      <c r="D350" s="23"/>
      <c r="E350" s="23"/>
    </row>
    <row r="351" spans="1:5" x14ac:dyDescent="0.2">
      <c r="A351" s="23"/>
      <c r="B351" s="78"/>
      <c r="C351" s="23"/>
      <c r="D351" s="23"/>
      <c r="E351" s="23"/>
    </row>
    <row r="352" spans="1:5" x14ac:dyDescent="0.2">
      <c r="A352" s="23"/>
      <c r="B352" s="78"/>
      <c r="C352" s="23"/>
      <c r="D352" s="23"/>
      <c r="E352" s="23"/>
    </row>
    <row r="353" spans="1:5" x14ac:dyDescent="0.2">
      <c r="A353" s="23"/>
      <c r="B353" s="78"/>
      <c r="C353" s="23"/>
      <c r="D353" s="23"/>
      <c r="E353" s="23"/>
    </row>
    <row r="354" spans="1:5" x14ac:dyDescent="0.2">
      <c r="A354" s="23"/>
      <c r="B354" s="78"/>
      <c r="C354" s="23"/>
      <c r="D354" s="23"/>
      <c r="E354" s="23"/>
    </row>
    <row r="355" spans="1:5" x14ac:dyDescent="0.2">
      <c r="A355" s="23"/>
      <c r="B355" s="78"/>
      <c r="C355" s="23"/>
      <c r="D355" s="23"/>
      <c r="E355" s="23"/>
    </row>
    <row r="356" spans="1:5" x14ac:dyDescent="0.2">
      <c r="A356" s="23"/>
      <c r="B356" s="78"/>
      <c r="C356" s="23"/>
      <c r="D356" s="23"/>
      <c r="E356" s="23"/>
    </row>
    <row r="357" spans="1:5" x14ac:dyDescent="0.2">
      <c r="A357" s="23"/>
      <c r="B357" s="78"/>
      <c r="C357" s="23"/>
      <c r="D357" s="23"/>
      <c r="E357" s="23"/>
    </row>
    <row r="358" spans="1:5" x14ac:dyDescent="0.2">
      <c r="A358" s="23"/>
      <c r="B358" s="78"/>
      <c r="C358" s="23"/>
      <c r="D358" s="23"/>
      <c r="E358" s="23"/>
    </row>
    <row r="359" spans="1:5" x14ac:dyDescent="0.2">
      <c r="A359" s="23"/>
      <c r="B359" s="78"/>
      <c r="C359" s="23"/>
      <c r="D359" s="23"/>
      <c r="E359" s="23"/>
    </row>
    <row r="360" spans="1:5" x14ac:dyDescent="0.2">
      <c r="A360" s="23"/>
      <c r="B360" s="78"/>
      <c r="C360" s="23"/>
      <c r="D360" s="23"/>
      <c r="E360" s="23"/>
    </row>
    <row r="361" spans="1:5" x14ac:dyDescent="0.2">
      <c r="A361" s="23"/>
      <c r="B361" s="78"/>
      <c r="C361" s="23"/>
      <c r="D361" s="23"/>
      <c r="E361" s="23"/>
    </row>
    <row r="362" spans="1:5" x14ac:dyDescent="0.2">
      <c r="A362" s="23"/>
      <c r="B362" s="78"/>
      <c r="C362" s="23"/>
      <c r="D362" s="23"/>
      <c r="E362" s="23"/>
    </row>
    <row r="363" spans="1:5" x14ac:dyDescent="0.2">
      <c r="A363" s="23"/>
      <c r="B363" s="78"/>
      <c r="C363" s="23"/>
      <c r="D363" s="23"/>
      <c r="E363" s="23"/>
    </row>
    <row r="364" spans="1:5" x14ac:dyDescent="0.2">
      <c r="A364" s="23"/>
      <c r="B364" s="78"/>
      <c r="C364" s="23"/>
      <c r="D364" s="23"/>
      <c r="E364" s="23"/>
    </row>
    <row r="365" spans="1:5" x14ac:dyDescent="0.2">
      <c r="A365" s="23"/>
      <c r="B365" s="78"/>
      <c r="C365" s="23"/>
      <c r="D365" s="23"/>
      <c r="E365" s="23"/>
    </row>
    <row r="366" spans="1:5" x14ac:dyDescent="0.2">
      <c r="A366" s="23"/>
      <c r="B366" s="78"/>
      <c r="C366" s="23"/>
      <c r="D366" s="23"/>
      <c r="E366" s="23"/>
    </row>
    <row r="367" spans="1:5" x14ac:dyDescent="0.2">
      <c r="A367" s="23"/>
      <c r="B367" s="78"/>
      <c r="C367" s="23"/>
      <c r="D367" s="23"/>
      <c r="E367" s="23"/>
    </row>
    <row r="368" spans="1:5" x14ac:dyDescent="0.2">
      <c r="A368" s="23"/>
      <c r="B368" s="78"/>
      <c r="C368" s="23"/>
      <c r="D368" s="23"/>
      <c r="E368" s="23"/>
    </row>
    <row r="369" spans="1:5" x14ac:dyDescent="0.2">
      <c r="A369" s="23"/>
      <c r="B369" s="78"/>
      <c r="C369" s="23"/>
      <c r="D369" s="23"/>
      <c r="E369" s="23"/>
    </row>
    <row r="370" spans="1:5" x14ac:dyDescent="0.2">
      <c r="A370" s="23"/>
      <c r="B370" s="78"/>
      <c r="C370" s="23"/>
      <c r="D370" s="23"/>
      <c r="E370" s="23"/>
    </row>
    <row r="371" spans="1:5" x14ac:dyDescent="0.2">
      <c r="A371" s="23"/>
      <c r="B371" s="78"/>
      <c r="C371" s="23"/>
      <c r="D371" s="23"/>
      <c r="E371" s="23"/>
    </row>
    <row r="372" spans="1:5" x14ac:dyDescent="0.2">
      <c r="A372" s="23"/>
      <c r="B372" s="78"/>
      <c r="C372" s="23"/>
      <c r="D372" s="23"/>
      <c r="E372" s="23"/>
    </row>
    <row r="373" spans="1:5" x14ac:dyDescent="0.2">
      <c r="A373" s="23"/>
      <c r="B373" s="78"/>
      <c r="C373" s="23"/>
      <c r="D373" s="23"/>
      <c r="E373" s="23"/>
    </row>
    <row r="374" spans="1:5" x14ac:dyDescent="0.2">
      <c r="A374" s="23"/>
      <c r="B374" s="78"/>
      <c r="C374" s="23"/>
      <c r="D374" s="23"/>
      <c r="E374" s="23"/>
    </row>
    <row r="375" spans="1:5" x14ac:dyDescent="0.2">
      <c r="A375" s="23"/>
      <c r="B375" s="78"/>
      <c r="C375" s="23"/>
      <c r="D375" s="23"/>
      <c r="E375" s="23"/>
    </row>
    <row r="376" spans="1:5" x14ac:dyDescent="0.2">
      <c r="A376" s="23"/>
      <c r="B376" s="78"/>
      <c r="C376" s="23"/>
      <c r="D376" s="23"/>
      <c r="E376" s="23"/>
    </row>
    <row r="377" spans="1:5" x14ac:dyDescent="0.2">
      <c r="A377" s="23"/>
      <c r="B377" s="78"/>
      <c r="C377" s="23"/>
      <c r="D377" s="23"/>
      <c r="E377" s="23"/>
    </row>
    <row r="378" spans="1:5" x14ac:dyDescent="0.2">
      <c r="A378" s="23"/>
      <c r="B378" s="78"/>
      <c r="C378" s="23"/>
      <c r="D378" s="23"/>
      <c r="E378" s="23"/>
    </row>
    <row r="379" spans="1:5" x14ac:dyDescent="0.2">
      <c r="A379" s="23"/>
      <c r="B379" s="78"/>
      <c r="C379" s="23"/>
      <c r="D379" s="23"/>
      <c r="E379" s="23"/>
    </row>
    <row r="380" spans="1:5" x14ac:dyDescent="0.2">
      <c r="A380" s="23"/>
      <c r="B380" s="78"/>
      <c r="C380" s="23"/>
      <c r="D380" s="23"/>
      <c r="E380" s="23"/>
    </row>
    <row r="381" spans="1:5" x14ac:dyDescent="0.2">
      <c r="A381" s="23"/>
      <c r="B381" s="78"/>
      <c r="C381" s="23"/>
      <c r="D381" s="23"/>
      <c r="E381" s="23"/>
    </row>
    <row r="382" spans="1:5" x14ac:dyDescent="0.2">
      <c r="A382" s="23"/>
      <c r="B382" s="78"/>
      <c r="C382" s="23"/>
      <c r="D382" s="23"/>
      <c r="E382" s="23"/>
    </row>
    <row r="383" spans="1:5" x14ac:dyDescent="0.2">
      <c r="A383" s="23"/>
      <c r="B383" s="78"/>
      <c r="C383" s="23"/>
      <c r="D383" s="23"/>
      <c r="E383" s="23"/>
    </row>
    <row r="384" spans="1:5" x14ac:dyDescent="0.2">
      <c r="A384" s="23"/>
      <c r="B384" s="78"/>
      <c r="C384" s="23"/>
      <c r="D384" s="23"/>
      <c r="E384" s="23"/>
    </row>
    <row r="385" spans="1:5" x14ac:dyDescent="0.2">
      <c r="A385" s="23"/>
      <c r="B385" s="78"/>
      <c r="C385" s="23"/>
      <c r="D385" s="23"/>
      <c r="E385" s="23"/>
    </row>
    <row r="386" spans="1:5" x14ac:dyDescent="0.2">
      <c r="A386" s="23"/>
      <c r="B386" s="78"/>
      <c r="C386" s="23"/>
      <c r="D386" s="23"/>
      <c r="E386" s="23"/>
    </row>
    <row r="387" spans="1:5" x14ac:dyDescent="0.2">
      <c r="A387" s="23"/>
      <c r="B387" s="78"/>
      <c r="C387" s="23"/>
      <c r="D387" s="23"/>
      <c r="E387" s="23"/>
    </row>
    <row r="388" spans="1:5" x14ac:dyDescent="0.2">
      <c r="A388" s="23"/>
      <c r="B388" s="78"/>
      <c r="C388" s="23"/>
      <c r="D388" s="23"/>
      <c r="E388" s="23"/>
    </row>
    <row r="389" spans="1:5" x14ac:dyDescent="0.2">
      <c r="A389" s="23"/>
      <c r="B389" s="78"/>
      <c r="C389" s="23"/>
      <c r="D389" s="23"/>
      <c r="E389" s="23"/>
    </row>
    <row r="390" spans="1:5" x14ac:dyDescent="0.2">
      <c r="A390" s="23"/>
      <c r="B390" s="78"/>
      <c r="C390" s="23"/>
      <c r="D390" s="23"/>
      <c r="E390" s="23"/>
    </row>
    <row r="391" spans="1:5" x14ac:dyDescent="0.2">
      <c r="A391" s="23"/>
      <c r="B391" s="78"/>
      <c r="C391" s="23"/>
      <c r="D391" s="23"/>
      <c r="E391" s="23"/>
    </row>
    <row r="392" spans="1:5" x14ac:dyDescent="0.2">
      <c r="A392" s="23"/>
      <c r="B392" s="78"/>
      <c r="C392" s="23"/>
      <c r="D392" s="23"/>
      <c r="E392" s="23"/>
    </row>
    <row r="393" spans="1:5" x14ac:dyDescent="0.2">
      <c r="A393" s="23"/>
      <c r="B393" s="78"/>
      <c r="C393" s="23"/>
      <c r="D393" s="23"/>
      <c r="E393" s="23"/>
    </row>
    <row r="394" spans="1:5" x14ac:dyDescent="0.2">
      <c r="A394" s="23"/>
      <c r="B394" s="78"/>
      <c r="C394" s="23"/>
      <c r="D394" s="23"/>
      <c r="E394" s="23"/>
    </row>
    <row r="395" spans="1:5" x14ac:dyDescent="0.2">
      <c r="A395" s="23"/>
      <c r="B395" s="78"/>
      <c r="C395" s="23"/>
      <c r="D395" s="23"/>
      <c r="E395" s="23"/>
    </row>
    <row r="396" spans="1:5" x14ac:dyDescent="0.2">
      <c r="A396" s="23"/>
      <c r="B396" s="78"/>
      <c r="C396" s="23"/>
      <c r="D396" s="23"/>
      <c r="E396" s="23"/>
    </row>
    <row r="397" spans="1:5" x14ac:dyDescent="0.2">
      <c r="A397" s="23"/>
      <c r="B397" s="78"/>
      <c r="C397" s="23"/>
      <c r="D397" s="23"/>
      <c r="E397" s="23"/>
    </row>
    <row r="398" spans="1:5" x14ac:dyDescent="0.2">
      <c r="A398" s="23"/>
      <c r="B398" s="78"/>
      <c r="C398" s="23"/>
      <c r="D398" s="23"/>
      <c r="E398" s="23"/>
    </row>
    <row r="399" spans="1:5" x14ac:dyDescent="0.2">
      <c r="A399" s="23"/>
      <c r="B399" s="78"/>
      <c r="C399" s="23"/>
      <c r="D399" s="23"/>
      <c r="E399" s="23"/>
    </row>
    <row r="400" spans="1:5" x14ac:dyDescent="0.2">
      <c r="A400" s="23"/>
      <c r="B400" s="78"/>
      <c r="C400" s="23"/>
      <c r="D400" s="23"/>
      <c r="E400" s="23"/>
    </row>
    <row r="401" spans="1:5" x14ac:dyDescent="0.2">
      <c r="A401" s="23"/>
      <c r="B401" s="78"/>
      <c r="C401" s="23"/>
      <c r="D401" s="23"/>
      <c r="E401" s="23"/>
    </row>
    <row r="402" spans="1:5" x14ac:dyDescent="0.2">
      <c r="A402" s="23"/>
      <c r="B402" s="78"/>
      <c r="C402" s="23"/>
      <c r="D402" s="23"/>
      <c r="E402" s="23"/>
    </row>
    <row r="403" spans="1:5" x14ac:dyDescent="0.2">
      <c r="A403" s="23"/>
      <c r="B403" s="78"/>
      <c r="C403" s="23"/>
      <c r="D403" s="23"/>
      <c r="E403" s="23"/>
    </row>
    <row r="404" spans="1:5" x14ac:dyDescent="0.2">
      <c r="A404" s="23"/>
      <c r="B404" s="78"/>
      <c r="C404" s="23"/>
      <c r="D404" s="23"/>
      <c r="E404" s="23"/>
    </row>
    <row r="405" spans="1:5" x14ac:dyDescent="0.2">
      <c r="A405" s="23"/>
      <c r="B405" s="78"/>
      <c r="C405" s="23"/>
      <c r="D405" s="23"/>
      <c r="E405" s="23"/>
    </row>
    <row r="406" spans="1:5" x14ac:dyDescent="0.2">
      <c r="A406" s="23"/>
      <c r="B406" s="78"/>
      <c r="C406" s="23"/>
      <c r="D406" s="23"/>
      <c r="E406" s="23"/>
    </row>
    <row r="407" spans="1:5" x14ac:dyDescent="0.2">
      <c r="A407" s="23"/>
      <c r="B407" s="78"/>
      <c r="C407" s="23"/>
      <c r="D407" s="23"/>
      <c r="E407" s="23"/>
    </row>
    <row r="408" spans="1:5" x14ac:dyDescent="0.2">
      <c r="A408" s="23"/>
      <c r="B408" s="78"/>
      <c r="C408" s="23"/>
      <c r="D408" s="23"/>
      <c r="E408" s="23"/>
    </row>
    <row r="409" spans="1:5" x14ac:dyDescent="0.2">
      <c r="A409" s="23"/>
      <c r="B409" s="78"/>
      <c r="C409" s="23"/>
      <c r="D409" s="23"/>
      <c r="E409" s="23"/>
    </row>
    <row r="410" spans="1:5" x14ac:dyDescent="0.2">
      <c r="A410" s="23"/>
      <c r="B410" s="78"/>
      <c r="C410" s="23"/>
      <c r="D410" s="23"/>
      <c r="E410" s="23"/>
    </row>
    <row r="411" spans="1:5" x14ac:dyDescent="0.2">
      <c r="A411" s="23"/>
      <c r="B411" s="78"/>
      <c r="C411" s="23"/>
      <c r="D411" s="23"/>
      <c r="E411" s="23"/>
    </row>
    <row r="412" spans="1:5" x14ac:dyDescent="0.2">
      <c r="A412" s="23"/>
      <c r="B412" s="78"/>
      <c r="C412" s="23"/>
      <c r="D412" s="23"/>
      <c r="E412" s="23"/>
    </row>
    <row r="413" spans="1:5" x14ac:dyDescent="0.2">
      <c r="A413" s="23"/>
      <c r="B413" s="78"/>
      <c r="C413" s="23"/>
      <c r="D413" s="23"/>
      <c r="E413" s="23"/>
    </row>
    <row r="414" spans="1:5" x14ac:dyDescent="0.2">
      <c r="A414" s="23"/>
      <c r="B414" s="78"/>
      <c r="C414" s="23"/>
      <c r="D414" s="23"/>
      <c r="E414" s="23"/>
    </row>
    <row r="415" spans="1:5" x14ac:dyDescent="0.2">
      <c r="A415" s="23"/>
      <c r="B415" s="78"/>
      <c r="C415" s="23"/>
      <c r="D415" s="23"/>
      <c r="E415" s="23"/>
    </row>
    <row r="416" spans="1:5" x14ac:dyDescent="0.2">
      <c r="A416" s="23"/>
      <c r="B416" s="78"/>
      <c r="C416" s="23"/>
      <c r="D416" s="23"/>
      <c r="E416" s="23"/>
    </row>
    <row r="417" spans="1:5" x14ac:dyDescent="0.2">
      <c r="A417" s="23"/>
      <c r="B417" s="78"/>
      <c r="C417" s="23"/>
      <c r="D417" s="23"/>
      <c r="E417" s="23"/>
    </row>
    <row r="418" spans="1:5" x14ac:dyDescent="0.2">
      <c r="A418" s="23"/>
      <c r="B418" s="78"/>
      <c r="C418" s="23"/>
      <c r="D418" s="23"/>
      <c r="E418" s="23"/>
    </row>
    <row r="419" spans="1:5" x14ac:dyDescent="0.2">
      <c r="A419" s="23"/>
      <c r="B419" s="78"/>
      <c r="C419" s="23"/>
      <c r="D419" s="23"/>
      <c r="E419" s="23"/>
    </row>
    <row r="420" spans="1:5" x14ac:dyDescent="0.2">
      <c r="A420" s="23"/>
      <c r="B420" s="78"/>
      <c r="C420" s="23"/>
      <c r="D420" s="23"/>
      <c r="E420" s="23"/>
    </row>
    <row r="421" spans="1:5" x14ac:dyDescent="0.2">
      <c r="A421" s="23"/>
      <c r="B421" s="78"/>
      <c r="C421" s="23"/>
      <c r="D421" s="23"/>
      <c r="E421" s="23"/>
    </row>
    <row r="422" spans="1:5" x14ac:dyDescent="0.2">
      <c r="A422" s="23"/>
      <c r="B422" s="78"/>
      <c r="C422" s="23"/>
      <c r="D422" s="23"/>
      <c r="E422" s="23"/>
    </row>
    <row r="423" spans="1:5" x14ac:dyDescent="0.2">
      <c r="A423" s="23"/>
      <c r="B423" s="78"/>
      <c r="C423" s="23"/>
      <c r="D423" s="23"/>
      <c r="E423" s="23"/>
    </row>
    <row r="424" spans="1:5" x14ac:dyDescent="0.2">
      <c r="A424" s="23"/>
      <c r="B424" s="78"/>
      <c r="C424" s="23"/>
      <c r="D424" s="23"/>
      <c r="E424" s="23"/>
    </row>
    <row r="425" spans="1:5" x14ac:dyDescent="0.2">
      <c r="A425" s="23"/>
      <c r="B425" s="78"/>
      <c r="C425" s="23"/>
      <c r="D425" s="23"/>
      <c r="E425" s="23"/>
    </row>
    <row r="426" spans="1:5" x14ac:dyDescent="0.2">
      <c r="A426" s="23"/>
      <c r="B426" s="78"/>
      <c r="C426" s="23"/>
      <c r="D426" s="23"/>
      <c r="E426" s="23"/>
    </row>
    <row r="427" spans="1:5" x14ac:dyDescent="0.2">
      <c r="A427" s="23"/>
      <c r="B427" s="78"/>
      <c r="C427" s="23"/>
      <c r="D427" s="23"/>
      <c r="E427" s="23"/>
    </row>
    <row r="428" spans="1:5" x14ac:dyDescent="0.2">
      <c r="A428" s="23"/>
      <c r="B428" s="78"/>
      <c r="C428" s="23"/>
      <c r="D428" s="23"/>
      <c r="E428" s="23"/>
    </row>
    <row r="429" spans="1:5" x14ac:dyDescent="0.2">
      <c r="A429" s="23"/>
      <c r="B429" s="78"/>
      <c r="C429" s="23"/>
      <c r="D429" s="23"/>
      <c r="E429" s="23"/>
    </row>
    <row r="430" spans="1:5" x14ac:dyDescent="0.2">
      <c r="A430" s="23"/>
      <c r="B430" s="78"/>
      <c r="C430" s="23"/>
      <c r="D430" s="23"/>
      <c r="E430" s="23"/>
    </row>
    <row r="431" spans="1:5" x14ac:dyDescent="0.2">
      <c r="A431" s="23"/>
      <c r="B431" s="78"/>
      <c r="C431" s="23"/>
      <c r="D431" s="23"/>
      <c r="E431" s="23"/>
    </row>
    <row r="432" spans="1:5" x14ac:dyDescent="0.2">
      <c r="A432" s="23"/>
      <c r="B432" s="78"/>
      <c r="C432" s="23"/>
      <c r="D432" s="23"/>
      <c r="E432" s="23"/>
    </row>
    <row r="433" spans="1:5" x14ac:dyDescent="0.2">
      <c r="A433" s="23"/>
      <c r="B433" s="78"/>
      <c r="C433" s="23"/>
      <c r="D433" s="23"/>
      <c r="E433" s="23"/>
    </row>
    <row r="434" spans="1:5" x14ac:dyDescent="0.2">
      <c r="A434" s="23"/>
      <c r="B434" s="78"/>
      <c r="C434" s="23"/>
      <c r="D434" s="23"/>
      <c r="E434" s="23"/>
    </row>
    <row r="435" spans="1:5" x14ac:dyDescent="0.2">
      <c r="A435" s="23"/>
      <c r="B435" s="78"/>
      <c r="C435" s="23"/>
      <c r="D435" s="23"/>
      <c r="E435" s="23"/>
    </row>
    <row r="436" spans="1:5" x14ac:dyDescent="0.2">
      <c r="A436" s="23"/>
      <c r="B436" s="78"/>
      <c r="C436" s="23"/>
      <c r="D436" s="23"/>
      <c r="E436" s="23"/>
    </row>
    <row r="437" spans="1:5" x14ac:dyDescent="0.2">
      <c r="A437" s="23"/>
      <c r="B437" s="78"/>
      <c r="C437" s="23"/>
      <c r="D437" s="23"/>
      <c r="E437" s="23"/>
    </row>
    <row r="438" spans="1:5" x14ac:dyDescent="0.2">
      <c r="A438" s="23"/>
      <c r="B438" s="78"/>
      <c r="C438" s="23"/>
      <c r="D438" s="23"/>
      <c r="E438" s="23"/>
    </row>
    <row r="439" spans="1:5" x14ac:dyDescent="0.2">
      <c r="A439" s="23"/>
      <c r="B439" s="78"/>
      <c r="C439" s="23"/>
      <c r="D439" s="23"/>
      <c r="E439" s="23"/>
    </row>
    <row r="440" spans="1:5" x14ac:dyDescent="0.2">
      <c r="A440" s="23"/>
      <c r="B440" s="78"/>
      <c r="C440" s="23"/>
      <c r="D440" s="23"/>
      <c r="E440" s="23"/>
    </row>
    <row r="441" spans="1:5" x14ac:dyDescent="0.2">
      <c r="A441" s="23"/>
      <c r="B441" s="78"/>
      <c r="C441" s="23"/>
      <c r="D441" s="23"/>
      <c r="E441" s="23"/>
    </row>
    <row r="442" spans="1:5" x14ac:dyDescent="0.2">
      <c r="A442" s="23"/>
      <c r="B442" s="78"/>
      <c r="C442" s="23"/>
      <c r="D442" s="23"/>
      <c r="E442" s="23"/>
    </row>
    <row r="443" spans="1:5" x14ac:dyDescent="0.2">
      <c r="A443" s="23"/>
      <c r="B443" s="78"/>
      <c r="C443" s="23"/>
      <c r="D443" s="23"/>
      <c r="E443" s="23"/>
    </row>
    <row r="444" spans="1:5" x14ac:dyDescent="0.2">
      <c r="A444" s="23"/>
      <c r="B444" s="78"/>
      <c r="C444" s="23"/>
      <c r="D444" s="23"/>
      <c r="E444" s="23"/>
    </row>
    <row r="445" spans="1:5" x14ac:dyDescent="0.2">
      <c r="A445" s="23"/>
      <c r="B445" s="78"/>
      <c r="C445" s="23"/>
      <c r="D445" s="23"/>
      <c r="E445" s="23"/>
    </row>
    <row r="446" spans="1:5" x14ac:dyDescent="0.2">
      <c r="A446" s="23"/>
      <c r="B446" s="78"/>
      <c r="C446" s="23"/>
      <c r="D446" s="23"/>
      <c r="E446" s="23"/>
    </row>
    <row r="447" spans="1:5" x14ac:dyDescent="0.2">
      <c r="A447" s="23"/>
      <c r="B447" s="78"/>
      <c r="C447" s="23"/>
      <c r="D447" s="23"/>
      <c r="E447" s="23"/>
    </row>
    <row r="448" spans="1:5" x14ac:dyDescent="0.2">
      <c r="A448" s="23"/>
      <c r="B448" s="78"/>
      <c r="C448" s="23"/>
      <c r="D448" s="23"/>
      <c r="E448" s="23"/>
    </row>
    <row r="449" spans="1:5" x14ac:dyDescent="0.2">
      <c r="A449" s="23"/>
      <c r="B449" s="78"/>
      <c r="C449" s="23"/>
      <c r="D449" s="23"/>
      <c r="E449" s="23"/>
    </row>
    <row r="450" spans="1:5" x14ac:dyDescent="0.2">
      <c r="A450" s="23"/>
      <c r="B450" s="78"/>
      <c r="C450" s="23"/>
      <c r="D450" s="23"/>
      <c r="E450" s="23"/>
    </row>
    <row r="451" spans="1:5" x14ac:dyDescent="0.2">
      <c r="A451" s="23"/>
      <c r="B451" s="78"/>
      <c r="C451" s="23"/>
      <c r="D451" s="23"/>
      <c r="E451" s="23"/>
    </row>
    <row r="452" spans="1:5" x14ac:dyDescent="0.2">
      <c r="A452" s="23"/>
      <c r="B452" s="78"/>
      <c r="C452" s="23"/>
      <c r="D452" s="23"/>
      <c r="E452" s="23"/>
    </row>
    <row r="453" spans="1:5" x14ac:dyDescent="0.2">
      <c r="A453" s="23"/>
      <c r="B453" s="78"/>
      <c r="C453" s="23"/>
      <c r="D453" s="23"/>
      <c r="E453" s="23"/>
    </row>
    <row r="454" spans="1:5" x14ac:dyDescent="0.2">
      <c r="A454" s="23"/>
      <c r="B454" s="78"/>
      <c r="C454" s="23"/>
      <c r="D454" s="23"/>
      <c r="E454" s="23"/>
    </row>
    <row r="455" spans="1:5" x14ac:dyDescent="0.2">
      <c r="A455" s="23"/>
      <c r="B455" s="78"/>
      <c r="C455" s="23"/>
      <c r="D455" s="23"/>
      <c r="E455" s="23"/>
    </row>
    <row r="456" spans="1:5" x14ac:dyDescent="0.2">
      <c r="A456" s="23"/>
      <c r="B456" s="78"/>
      <c r="C456" s="23"/>
      <c r="D456" s="23"/>
      <c r="E456" s="23"/>
    </row>
    <row r="457" spans="1:5" x14ac:dyDescent="0.2">
      <c r="A457" s="23"/>
      <c r="B457" s="78"/>
      <c r="C457" s="23"/>
      <c r="D457" s="23"/>
      <c r="E457" s="23"/>
    </row>
    <row r="458" spans="1:5" x14ac:dyDescent="0.2">
      <c r="A458" s="23"/>
      <c r="B458" s="78"/>
      <c r="C458" s="23"/>
      <c r="D458" s="23"/>
      <c r="E458" s="23"/>
    </row>
    <row r="459" spans="1:5" x14ac:dyDescent="0.2">
      <c r="A459" s="23"/>
      <c r="B459" s="78"/>
      <c r="C459" s="23"/>
      <c r="D459" s="23"/>
      <c r="E459" s="23"/>
    </row>
    <row r="460" spans="1:5" x14ac:dyDescent="0.2">
      <c r="A460" s="23"/>
      <c r="B460" s="78"/>
      <c r="C460" s="23"/>
      <c r="D460" s="23"/>
      <c r="E460" s="23"/>
    </row>
    <row r="461" spans="1:5" x14ac:dyDescent="0.2">
      <c r="A461" s="23"/>
      <c r="B461" s="78"/>
      <c r="C461" s="23"/>
      <c r="D461" s="23"/>
      <c r="E461" s="23"/>
    </row>
    <row r="462" spans="1:5" x14ac:dyDescent="0.2">
      <c r="A462" s="23"/>
      <c r="B462" s="78"/>
      <c r="C462" s="23"/>
      <c r="D462" s="23"/>
      <c r="E462" s="23"/>
    </row>
    <row r="463" spans="1:5" x14ac:dyDescent="0.2">
      <c r="A463" s="23"/>
      <c r="B463" s="78"/>
      <c r="C463" s="23"/>
      <c r="D463" s="23"/>
      <c r="E463" s="23"/>
    </row>
    <row r="464" spans="1:5" x14ac:dyDescent="0.2">
      <c r="A464" s="23"/>
      <c r="B464" s="78"/>
      <c r="C464" s="23"/>
      <c r="D464" s="23"/>
      <c r="E464" s="23"/>
    </row>
    <row r="465" spans="1:5" x14ac:dyDescent="0.2">
      <c r="A465" s="23"/>
      <c r="B465" s="78"/>
      <c r="C465" s="23"/>
      <c r="D465" s="23"/>
      <c r="E465" s="23"/>
    </row>
    <row r="466" spans="1:5" x14ac:dyDescent="0.2">
      <c r="A466" s="23"/>
      <c r="B466" s="78"/>
      <c r="C466" s="23"/>
      <c r="D466" s="23"/>
      <c r="E466" s="23"/>
    </row>
    <row r="467" spans="1:5" x14ac:dyDescent="0.2">
      <c r="A467" s="23"/>
      <c r="B467" s="78"/>
      <c r="C467" s="23"/>
      <c r="D467" s="23"/>
      <c r="E467" s="23"/>
    </row>
    <row r="468" spans="1:5" x14ac:dyDescent="0.2">
      <c r="A468" s="23"/>
      <c r="B468" s="78"/>
      <c r="C468" s="23"/>
      <c r="D468" s="23"/>
      <c r="E468" s="23"/>
    </row>
    <row r="469" spans="1:5" x14ac:dyDescent="0.2">
      <c r="A469" s="23"/>
      <c r="B469" s="78"/>
      <c r="C469" s="23"/>
      <c r="D469" s="23"/>
      <c r="E469" s="23"/>
    </row>
    <row r="470" spans="1:5" x14ac:dyDescent="0.2">
      <c r="A470" s="23"/>
      <c r="B470" s="78"/>
      <c r="C470" s="23"/>
      <c r="D470" s="23"/>
      <c r="E470" s="23"/>
    </row>
    <row r="471" spans="1:5" x14ac:dyDescent="0.2">
      <c r="A471" s="23"/>
      <c r="B471" s="78"/>
      <c r="C471" s="23"/>
      <c r="D471" s="23"/>
      <c r="E471" s="23"/>
    </row>
    <row r="472" spans="1:5" x14ac:dyDescent="0.2">
      <c r="A472" s="23"/>
      <c r="B472" s="78"/>
      <c r="C472" s="23"/>
      <c r="D472" s="23"/>
      <c r="E472" s="23"/>
    </row>
    <row r="473" spans="1:5" x14ac:dyDescent="0.2">
      <c r="A473" s="23"/>
      <c r="B473" s="78"/>
      <c r="C473" s="23"/>
      <c r="D473" s="23"/>
      <c r="E473" s="23"/>
    </row>
    <row r="474" spans="1:5" x14ac:dyDescent="0.2">
      <c r="A474" s="23"/>
      <c r="B474" s="78"/>
      <c r="C474" s="23"/>
      <c r="D474" s="23"/>
      <c r="E474" s="23"/>
    </row>
    <row r="475" spans="1:5" x14ac:dyDescent="0.2">
      <c r="A475" s="23"/>
      <c r="B475" s="78"/>
      <c r="C475" s="23"/>
      <c r="D475" s="23"/>
      <c r="E475" s="23"/>
    </row>
    <row r="476" spans="1:5" x14ac:dyDescent="0.2">
      <c r="A476" s="23"/>
      <c r="B476" s="78"/>
      <c r="C476" s="23"/>
      <c r="D476" s="23"/>
      <c r="E476" s="23"/>
    </row>
    <row r="477" spans="1:5" x14ac:dyDescent="0.2">
      <c r="A477" s="23"/>
      <c r="B477" s="78"/>
      <c r="C477" s="23"/>
      <c r="D477" s="23"/>
      <c r="E477" s="23"/>
    </row>
    <row r="478" spans="1:5" x14ac:dyDescent="0.2">
      <c r="A478" s="23"/>
      <c r="B478" s="78"/>
      <c r="C478" s="23"/>
      <c r="D478" s="23"/>
      <c r="E478" s="23"/>
    </row>
    <row r="479" spans="1:5" x14ac:dyDescent="0.2">
      <c r="A479" s="23"/>
      <c r="B479" s="78"/>
      <c r="C479" s="23"/>
      <c r="D479" s="23"/>
      <c r="E479" s="23"/>
    </row>
    <row r="480" spans="1:5" x14ac:dyDescent="0.2">
      <c r="A480" s="23"/>
      <c r="B480" s="78"/>
      <c r="C480" s="23"/>
      <c r="D480" s="23"/>
      <c r="E480" s="23"/>
    </row>
    <row r="481" spans="1:5" x14ac:dyDescent="0.2">
      <c r="A481" s="23"/>
      <c r="B481" s="78"/>
      <c r="C481" s="23"/>
      <c r="D481" s="23"/>
      <c r="E481" s="23"/>
    </row>
    <row r="482" spans="1:5" x14ac:dyDescent="0.2">
      <c r="A482" s="23"/>
      <c r="B482" s="78"/>
      <c r="C482" s="23"/>
      <c r="D482" s="23"/>
      <c r="E482" s="23"/>
    </row>
    <row r="483" spans="1:5" x14ac:dyDescent="0.2">
      <c r="A483" s="23"/>
      <c r="B483" s="78"/>
      <c r="C483" s="23"/>
      <c r="D483" s="23"/>
      <c r="E483" s="23"/>
    </row>
    <row r="484" spans="1:5" x14ac:dyDescent="0.2">
      <c r="A484" s="23"/>
      <c r="B484" s="78"/>
      <c r="C484" s="23"/>
      <c r="D484" s="23"/>
      <c r="E484" s="23"/>
    </row>
    <row r="485" spans="1:5" x14ac:dyDescent="0.2">
      <c r="A485" s="23"/>
      <c r="B485" s="78"/>
      <c r="C485" s="23"/>
      <c r="D485" s="23"/>
      <c r="E485" s="23"/>
    </row>
    <row r="486" spans="1:5" x14ac:dyDescent="0.2">
      <c r="A486" s="23"/>
      <c r="B486" s="78"/>
      <c r="C486" s="23"/>
      <c r="D486" s="23"/>
      <c r="E486" s="23"/>
    </row>
    <row r="487" spans="1:5" x14ac:dyDescent="0.2">
      <c r="A487" s="23"/>
      <c r="B487" s="78"/>
      <c r="C487" s="23"/>
      <c r="D487" s="23"/>
      <c r="E487" s="23"/>
    </row>
    <row r="488" spans="1:5" x14ac:dyDescent="0.2">
      <c r="A488" s="23"/>
      <c r="B488" s="78"/>
      <c r="C488" s="23"/>
      <c r="D488" s="23"/>
      <c r="E488" s="23"/>
    </row>
    <row r="489" spans="1:5" x14ac:dyDescent="0.2">
      <c r="A489" s="23"/>
      <c r="B489" s="78"/>
      <c r="C489" s="23"/>
      <c r="D489" s="23"/>
      <c r="E489" s="23"/>
    </row>
    <row r="490" spans="1:5" x14ac:dyDescent="0.2">
      <c r="A490" s="23"/>
      <c r="B490" s="78"/>
      <c r="C490" s="23"/>
      <c r="D490" s="23"/>
      <c r="E490" s="23"/>
    </row>
    <row r="491" spans="1:5" x14ac:dyDescent="0.2">
      <c r="A491" s="23"/>
      <c r="B491" s="78"/>
      <c r="C491" s="23"/>
      <c r="D491" s="23"/>
      <c r="E491" s="23"/>
    </row>
    <row r="492" spans="1:5" x14ac:dyDescent="0.2">
      <c r="A492" s="23"/>
      <c r="B492" s="78"/>
      <c r="C492" s="23"/>
      <c r="D492" s="23"/>
      <c r="E492" s="23"/>
    </row>
    <row r="493" spans="1:5" x14ac:dyDescent="0.2">
      <c r="A493" s="23"/>
      <c r="B493" s="78"/>
      <c r="C493" s="23"/>
      <c r="D493" s="23"/>
      <c r="E493" s="23"/>
    </row>
    <row r="494" spans="1:5" x14ac:dyDescent="0.2">
      <c r="A494" s="23"/>
      <c r="B494" s="78"/>
      <c r="C494" s="23"/>
      <c r="D494" s="23"/>
      <c r="E494" s="23"/>
    </row>
    <row r="495" spans="1:5" x14ac:dyDescent="0.2">
      <c r="A495" s="23"/>
      <c r="B495" s="78"/>
      <c r="C495" s="23"/>
      <c r="D495" s="23"/>
      <c r="E495" s="23"/>
    </row>
    <row r="496" spans="1:5" x14ac:dyDescent="0.2">
      <c r="A496" s="23"/>
      <c r="B496" s="78"/>
      <c r="C496" s="23"/>
      <c r="D496" s="23"/>
      <c r="E496" s="23"/>
    </row>
    <row r="497" spans="1:5" x14ac:dyDescent="0.2">
      <c r="A497" s="23"/>
      <c r="B497" s="78"/>
      <c r="C497" s="23"/>
      <c r="D497" s="23"/>
      <c r="E497" s="23"/>
    </row>
    <row r="498" spans="1:5" x14ac:dyDescent="0.2">
      <c r="A498" s="23"/>
      <c r="B498" s="78"/>
      <c r="C498" s="23"/>
      <c r="D498" s="23"/>
      <c r="E498" s="23"/>
    </row>
    <row r="499" spans="1:5" x14ac:dyDescent="0.2">
      <c r="A499" s="23"/>
      <c r="B499" s="78"/>
      <c r="C499" s="23"/>
      <c r="D499" s="23"/>
      <c r="E499" s="23"/>
    </row>
    <row r="500" spans="1:5" x14ac:dyDescent="0.2">
      <c r="A500" s="23"/>
      <c r="B500" s="78"/>
      <c r="C500" s="23"/>
      <c r="D500" s="23"/>
      <c r="E500" s="23"/>
    </row>
    <row r="501" spans="1:5" x14ac:dyDescent="0.2">
      <c r="A501" s="23"/>
      <c r="B501" s="78"/>
      <c r="C501" s="23"/>
      <c r="D501" s="23"/>
      <c r="E501" s="23"/>
    </row>
    <row r="502" spans="1:5" x14ac:dyDescent="0.2">
      <c r="A502" s="23"/>
      <c r="B502" s="78"/>
      <c r="C502" s="23"/>
      <c r="D502" s="23"/>
      <c r="E502" s="23"/>
    </row>
    <row r="503" spans="1:5" x14ac:dyDescent="0.2">
      <c r="A503" s="23"/>
      <c r="B503" s="78"/>
      <c r="C503" s="23"/>
      <c r="D503" s="23"/>
      <c r="E503" s="23"/>
    </row>
    <row r="504" spans="1:5" x14ac:dyDescent="0.2">
      <c r="A504" s="23"/>
      <c r="B504" s="78"/>
      <c r="C504" s="23"/>
      <c r="D504" s="23"/>
      <c r="E504" s="23"/>
    </row>
    <row r="505" spans="1:5" x14ac:dyDescent="0.2">
      <c r="A505" s="23"/>
      <c r="B505" s="78"/>
      <c r="C505" s="23"/>
      <c r="D505" s="23"/>
      <c r="E505" s="23"/>
    </row>
    <row r="506" spans="1:5" x14ac:dyDescent="0.2">
      <c r="A506" s="23"/>
      <c r="B506" s="78"/>
      <c r="C506" s="23"/>
      <c r="D506" s="23"/>
      <c r="E506" s="23"/>
    </row>
    <row r="507" spans="1:5" x14ac:dyDescent="0.2">
      <c r="A507" s="23"/>
      <c r="B507" s="78"/>
      <c r="C507" s="23"/>
      <c r="D507" s="23"/>
      <c r="E507" s="23"/>
    </row>
    <row r="508" spans="1:5" x14ac:dyDescent="0.2">
      <c r="A508" s="23"/>
      <c r="B508" s="78"/>
      <c r="C508" s="23"/>
      <c r="D508" s="23"/>
      <c r="E508" s="23"/>
    </row>
    <row r="509" spans="1:5" x14ac:dyDescent="0.2">
      <c r="A509" s="23"/>
      <c r="B509" s="78"/>
      <c r="C509" s="23"/>
      <c r="D509" s="23"/>
      <c r="E509" s="23"/>
    </row>
    <row r="510" spans="1:5" x14ac:dyDescent="0.2">
      <c r="A510" s="23"/>
      <c r="B510" s="78"/>
      <c r="C510" s="23"/>
      <c r="D510" s="23"/>
      <c r="E510" s="23"/>
    </row>
    <row r="511" spans="1:5" x14ac:dyDescent="0.2">
      <c r="A511" s="23"/>
      <c r="B511" s="78"/>
      <c r="C511" s="23"/>
      <c r="D511" s="23"/>
      <c r="E511" s="23"/>
    </row>
    <row r="512" spans="1:5" x14ac:dyDescent="0.2">
      <c r="A512" s="23"/>
      <c r="B512" s="78"/>
      <c r="C512" s="23"/>
      <c r="D512" s="23"/>
      <c r="E512" s="23"/>
    </row>
    <row r="513" spans="1:5" x14ac:dyDescent="0.2">
      <c r="A513" s="23"/>
      <c r="B513" s="78"/>
      <c r="C513" s="23"/>
      <c r="D513" s="23"/>
      <c r="E513" s="23"/>
    </row>
    <row r="514" spans="1:5" x14ac:dyDescent="0.2">
      <c r="A514" s="23"/>
      <c r="B514" s="78"/>
      <c r="C514" s="23"/>
      <c r="D514" s="23"/>
      <c r="E514" s="23"/>
    </row>
    <row r="515" spans="1:5" x14ac:dyDescent="0.2">
      <c r="A515" s="23"/>
      <c r="B515" s="78"/>
      <c r="C515" s="23"/>
      <c r="D515" s="23"/>
      <c r="E515" s="23"/>
    </row>
    <row r="516" spans="1:5" x14ac:dyDescent="0.2">
      <c r="A516" s="23"/>
      <c r="B516" s="78"/>
      <c r="C516" s="23"/>
      <c r="D516" s="23"/>
      <c r="E516" s="23"/>
    </row>
    <row r="517" spans="1:5" x14ac:dyDescent="0.2">
      <c r="A517" s="23"/>
      <c r="B517" s="78"/>
      <c r="C517" s="23"/>
      <c r="D517" s="23"/>
      <c r="E517" s="23"/>
    </row>
    <row r="518" spans="1:5" x14ac:dyDescent="0.2">
      <c r="A518" s="23"/>
      <c r="B518" s="78"/>
      <c r="C518" s="23"/>
      <c r="D518" s="23"/>
      <c r="E518" s="23"/>
    </row>
    <row r="519" spans="1:5" x14ac:dyDescent="0.2">
      <c r="A519" s="23"/>
      <c r="B519" s="78"/>
      <c r="C519" s="23"/>
      <c r="D519" s="23"/>
      <c r="E519" s="23"/>
    </row>
    <row r="520" spans="1:5" x14ac:dyDescent="0.2">
      <c r="A520" s="23"/>
      <c r="B520" s="78"/>
      <c r="C520" s="23"/>
      <c r="D520" s="23"/>
      <c r="E520" s="23"/>
    </row>
    <row r="521" spans="1:5" x14ac:dyDescent="0.2">
      <c r="A521" s="23"/>
      <c r="B521" s="78"/>
      <c r="C521" s="23"/>
      <c r="D521" s="23"/>
      <c r="E521" s="23"/>
    </row>
    <row r="522" spans="1:5" x14ac:dyDescent="0.2">
      <c r="A522" s="23"/>
      <c r="B522" s="78"/>
      <c r="C522" s="23"/>
      <c r="D522" s="23"/>
      <c r="E522" s="23"/>
    </row>
    <row r="523" spans="1:5" x14ac:dyDescent="0.2">
      <c r="A523" s="23"/>
      <c r="B523" s="78"/>
      <c r="C523" s="23"/>
      <c r="D523" s="23"/>
      <c r="E523" s="23"/>
    </row>
    <row r="524" spans="1:5" x14ac:dyDescent="0.2">
      <c r="A524" s="23"/>
      <c r="B524" s="78"/>
      <c r="C524" s="23"/>
      <c r="D524" s="23"/>
      <c r="E524" s="23"/>
    </row>
    <row r="525" spans="1:5" x14ac:dyDescent="0.2">
      <c r="A525" s="23"/>
      <c r="B525" s="78"/>
      <c r="C525" s="23"/>
      <c r="D525" s="23"/>
      <c r="E525" s="23"/>
    </row>
    <row r="526" spans="1:5" x14ac:dyDescent="0.2">
      <c r="A526" s="23"/>
      <c r="B526" s="78"/>
      <c r="C526" s="23"/>
      <c r="D526" s="23"/>
      <c r="E526" s="23"/>
    </row>
    <row r="527" spans="1:5" x14ac:dyDescent="0.2">
      <c r="A527" s="23"/>
      <c r="B527" s="78"/>
      <c r="C527" s="23"/>
      <c r="D527" s="23"/>
      <c r="E527" s="23"/>
    </row>
    <row r="528" spans="1:5" x14ac:dyDescent="0.2">
      <c r="A528" s="23"/>
      <c r="B528" s="78"/>
      <c r="C528" s="23"/>
      <c r="D528" s="23"/>
      <c r="E528" s="23"/>
    </row>
    <row r="529" spans="1:5" x14ac:dyDescent="0.2">
      <c r="A529" s="23"/>
      <c r="B529" s="78"/>
      <c r="C529" s="23"/>
      <c r="D529" s="23"/>
      <c r="E529" s="23"/>
    </row>
    <row r="530" spans="1:5" x14ac:dyDescent="0.2">
      <c r="A530" s="23"/>
      <c r="B530" s="78"/>
      <c r="C530" s="23"/>
      <c r="D530" s="23"/>
      <c r="E530" s="23"/>
    </row>
    <row r="531" spans="1:5" x14ac:dyDescent="0.2">
      <c r="A531" s="23"/>
      <c r="B531" s="78"/>
      <c r="C531" s="23"/>
      <c r="D531" s="23"/>
      <c r="E531" s="23"/>
    </row>
    <row r="532" spans="1:5" x14ac:dyDescent="0.2">
      <c r="A532" s="23"/>
      <c r="B532" s="78"/>
      <c r="C532" s="23"/>
      <c r="D532" s="23"/>
      <c r="E532" s="23"/>
    </row>
    <row r="533" spans="1:5" x14ac:dyDescent="0.2">
      <c r="A533" s="23"/>
      <c r="B533" s="78"/>
      <c r="C533" s="23"/>
      <c r="D533" s="23"/>
      <c r="E533" s="23"/>
    </row>
    <row r="534" spans="1:5" x14ac:dyDescent="0.2">
      <c r="A534" s="23"/>
      <c r="B534" s="78"/>
      <c r="C534" s="23"/>
      <c r="D534" s="23"/>
      <c r="E534" s="23"/>
    </row>
    <row r="535" spans="1:5" x14ac:dyDescent="0.2">
      <c r="A535" s="23"/>
      <c r="B535" s="78"/>
      <c r="C535" s="23"/>
      <c r="D535" s="23"/>
      <c r="E535" s="23"/>
    </row>
    <row r="536" spans="1:5" x14ac:dyDescent="0.2">
      <c r="A536" s="23"/>
      <c r="B536" s="78"/>
      <c r="C536" s="23"/>
      <c r="D536" s="23"/>
      <c r="E536" s="23"/>
    </row>
    <row r="537" spans="1:5" x14ac:dyDescent="0.2">
      <c r="A537" s="23"/>
      <c r="B537" s="78"/>
      <c r="C537" s="23"/>
      <c r="D537" s="23"/>
      <c r="E537" s="23"/>
    </row>
    <row r="538" spans="1:5" x14ac:dyDescent="0.2">
      <c r="A538" s="23"/>
      <c r="B538" s="78"/>
      <c r="C538" s="23"/>
      <c r="D538" s="23"/>
      <c r="E538" s="23"/>
    </row>
    <row r="539" spans="1:5" x14ac:dyDescent="0.2">
      <c r="A539" s="23"/>
      <c r="B539" s="78"/>
      <c r="C539" s="23"/>
      <c r="D539" s="23"/>
      <c r="E539" s="23"/>
    </row>
    <row r="540" spans="1:5" x14ac:dyDescent="0.2">
      <c r="A540" s="23"/>
      <c r="B540" s="78"/>
      <c r="C540" s="23"/>
      <c r="D540" s="23"/>
      <c r="E540" s="23"/>
    </row>
    <row r="541" spans="1:5" x14ac:dyDescent="0.2">
      <c r="A541" s="23"/>
      <c r="B541" s="78"/>
      <c r="C541" s="23"/>
      <c r="D541" s="23"/>
      <c r="E541" s="23"/>
    </row>
    <row r="542" spans="1:5" x14ac:dyDescent="0.2">
      <c r="A542" s="23"/>
      <c r="B542" s="78"/>
      <c r="C542" s="23"/>
      <c r="D542" s="23"/>
      <c r="E542" s="23"/>
    </row>
    <row r="543" spans="1:5" x14ac:dyDescent="0.2">
      <c r="A543" s="23"/>
      <c r="B543" s="78"/>
      <c r="C543" s="23"/>
      <c r="D543" s="23"/>
      <c r="E543" s="23"/>
    </row>
    <row r="544" spans="1:5" x14ac:dyDescent="0.2">
      <c r="A544" s="23"/>
      <c r="B544" s="78"/>
      <c r="C544" s="23"/>
      <c r="D544" s="23"/>
      <c r="E544" s="23"/>
    </row>
    <row r="545" spans="1:5" x14ac:dyDescent="0.2">
      <c r="A545" s="23"/>
      <c r="B545" s="78"/>
      <c r="C545" s="23"/>
      <c r="D545" s="23"/>
      <c r="E545" s="23"/>
    </row>
    <row r="546" spans="1:5" x14ac:dyDescent="0.2">
      <c r="A546" s="23"/>
      <c r="B546" s="78"/>
      <c r="C546" s="23"/>
      <c r="D546" s="23"/>
      <c r="E546" s="23"/>
    </row>
    <row r="547" spans="1:5" x14ac:dyDescent="0.2">
      <c r="A547" s="23"/>
      <c r="B547" s="78"/>
      <c r="C547" s="23"/>
      <c r="D547" s="23"/>
      <c r="E547" s="23"/>
    </row>
    <row r="548" spans="1:5" x14ac:dyDescent="0.2">
      <c r="A548" s="23"/>
      <c r="B548" s="78"/>
      <c r="C548" s="23"/>
      <c r="D548" s="23"/>
      <c r="E548" s="23"/>
    </row>
    <row r="549" spans="1:5" x14ac:dyDescent="0.2">
      <c r="A549" s="23"/>
      <c r="B549" s="78"/>
      <c r="C549" s="23"/>
      <c r="D549" s="23"/>
      <c r="E549" s="23"/>
    </row>
    <row r="550" spans="1:5" x14ac:dyDescent="0.2">
      <c r="A550" s="23"/>
      <c r="B550" s="78"/>
      <c r="C550" s="23"/>
      <c r="D550" s="23"/>
      <c r="E550" s="23"/>
    </row>
    <row r="551" spans="1:5" x14ac:dyDescent="0.2">
      <c r="A551" s="23"/>
      <c r="B551" s="78"/>
      <c r="C551" s="23"/>
      <c r="D551" s="23"/>
      <c r="E551" s="23"/>
    </row>
    <row r="552" spans="1:5" x14ac:dyDescent="0.2">
      <c r="A552" s="23"/>
      <c r="B552" s="78"/>
      <c r="C552" s="23"/>
      <c r="D552" s="23"/>
      <c r="E552" s="23"/>
    </row>
    <row r="553" spans="1:5" x14ac:dyDescent="0.2">
      <c r="A553" s="23"/>
      <c r="B553" s="78"/>
      <c r="C553" s="23"/>
      <c r="D553" s="23"/>
      <c r="E553" s="23"/>
    </row>
    <row r="554" spans="1:5" x14ac:dyDescent="0.2">
      <c r="A554" s="23"/>
      <c r="B554" s="78"/>
      <c r="C554" s="23"/>
      <c r="D554" s="23"/>
      <c r="E554" s="23"/>
    </row>
    <row r="555" spans="1:5" x14ac:dyDescent="0.2">
      <c r="A555" s="23"/>
      <c r="B555" s="78"/>
      <c r="C555" s="23"/>
      <c r="D555" s="23"/>
      <c r="E555" s="23"/>
    </row>
    <row r="556" spans="1:5" x14ac:dyDescent="0.2">
      <c r="A556" s="23"/>
      <c r="B556" s="78"/>
      <c r="C556" s="23"/>
      <c r="D556" s="23"/>
      <c r="E556" s="23"/>
    </row>
    <row r="557" spans="1:5" x14ac:dyDescent="0.2">
      <c r="A557" s="23"/>
      <c r="B557" s="78"/>
      <c r="C557" s="23"/>
      <c r="D557" s="23"/>
      <c r="E557" s="23"/>
    </row>
    <row r="558" spans="1:5" x14ac:dyDescent="0.2">
      <c r="A558" s="23"/>
      <c r="B558" s="78"/>
      <c r="C558" s="23"/>
      <c r="D558" s="23"/>
      <c r="E558" s="23"/>
    </row>
    <row r="559" spans="1:5" x14ac:dyDescent="0.2">
      <c r="A559" s="23"/>
      <c r="B559" s="78"/>
      <c r="C559" s="23"/>
      <c r="D559" s="23"/>
      <c r="E559" s="23"/>
    </row>
    <row r="560" spans="1:5" x14ac:dyDescent="0.2">
      <c r="A560" s="23"/>
      <c r="B560" s="78"/>
      <c r="C560" s="23"/>
      <c r="D560" s="23"/>
      <c r="E560" s="23"/>
    </row>
    <row r="561" spans="1:5" x14ac:dyDescent="0.2">
      <c r="A561" s="23"/>
      <c r="B561" s="78"/>
      <c r="C561" s="23"/>
      <c r="D561" s="23"/>
      <c r="E561" s="23"/>
    </row>
    <row r="562" spans="1:5" x14ac:dyDescent="0.2">
      <c r="A562" s="23"/>
      <c r="B562" s="78"/>
      <c r="C562" s="23"/>
      <c r="D562" s="23"/>
      <c r="E562" s="23"/>
    </row>
    <row r="563" spans="1:5" x14ac:dyDescent="0.2">
      <c r="A563" s="23"/>
      <c r="B563" s="78"/>
      <c r="C563" s="23"/>
      <c r="D563" s="23"/>
      <c r="E563" s="23"/>
    </row>
    <row r="564" spans="1:5" x14ac:dyDescent="0.2">
      <c r="A564" s="23"/>
      <c r="B564" s="78"/>
      <c r="C564" s="23"/>
      <c r="D564" s="23"/>
      <c r="E564" s="23"/>
    </row>
    <row r="565" spans="1:5" x14ac:dyDescent="0.2">
      <c r="A565" s="23"/>
      <c r="B565" s="78"/>
      <c r="C565" s="23"/>
      <c r="D565" s="23"/>
      <c r="E565" s="23"/>
    </row>
    <row r="566" spans="1:5" x14ac:dyDescent="0.2">
      <c r="A566" s="23"/>
      <c r="B566" s="78"/>
      <c r="C566" s="23"/>
      <c r="D566" s="23"/>
      <c r="E566" s="23"/>
    </row>
    <row r="567" spans="1:5" x14ac:dyDescent="0.2">
      <c r="A567" s="23"/>
      <c r="B567" s="78"/>
      <c r="C567" s="23"/>
      <c r="D567" s="23"/>
      <c r="E567" s="23"/>
    </row>
    <row r="568" spans="1:5" x14ac:dyDescent="0.2">
      <c r="A568" s="23"/>
      <c r="B568" s="78"/>
      <c r="C568" s="23"/>
      <c r="D568" s="23"/>
      <c r="E568" s="23"/>
    </row>
    <row r="569" spans="1:5" x14ac:dyDescent="0.2">
      <c r="A569" s="23"/>
      <c r="B569" s="78"/>
      <c r="C569" s="23"/>
      <c r="D569" s="23"/>
      <c r="E569" s="23"/>
    </row>
    <row r="570" spans="1:5" x14ac:dyDescent="0.2">
      <c r="A570" s="23"/>
      <c r="B570" s="78"/>
      <c r="C570" s="23"/>
      <c r="D570" s="23"/>
      <c r="E570" s="23"/>
    </row>
    <row r="571" spans="1:5" x14ac:dyDescent="0.2">
      <c r="A571" s="23"/>
      <c r="B571" s="78"/>
      <c r="C571" s="23"/>
      <c r="D571" s="23"/>
      <c r="E571" s="23"/>
    </row>
    <row r="572" spans="1:5" x14ac:dyDescent="0.2">
      <c r="A572" s="23"/>
      <c r="B572" s="78"/>
      <c r="C572" s="23"/>
      <c r="D572" s="23"/>
      <c r="E572" s="23"/>
    </row>
    <row r="573" spans="1:5" x14ac:dyDescent="0.2">
      <c r="A573" s="23"/>
      <c r="B573" s="78"/>
      <c r="C573" s="23"/>
      <c r="D573" s="23"/>
      <c r="E573" s="23"/>
    </row>
    <row r="574" spans="1:5" x14ac:dyDescent="0.2">
      <c r="A574" s="23"/>
      <c r="B574" s="78"/>
      <c r="C574" s="23"/>
      <c r="D574" s="23"/>
      <c r="E574" s="23"/>
    </row>
    <row r="575" spans="1:5" x14ac:dyDescent="0.2">
      <c r="A575" s="23"/>
      <c r="B575" s="78"/>
      <c r="C575" s="23"/>
      <c r="D575" s="23"/>
      <c r="E575" s="23"/>
    </row>
    <row r="576" spans="1:5" x14ac:dyDescent="0.2">
      <c r="A576" s="23"/>
      <c r="B576" s="78"/>
      <c r="C576" s="23"/>
      <c r="D576" s="23"/>
      <c r="E576" s="23"/>
    </row>
    <row r="577" spans="1:5" x14ac:dyDescent="0.2">
      <c r="A577" s="23"/>
      <c r="B577" s="78"/>
      <c r="C577" s="23"/>
      <c r="D577" s="23"/>
      <c r="E577" s="23"/>
    </row>
    <row r="578" spans="1:5" x14ac:dyDescent="0.2">
      <c r="A578" s="23"/>
      <c r="B578" s="78"/>
      <c r="C578" s="23"/>
      <c r="D578" s="23"/>
      <c r="E578" s="23"/>
    </row>
    <row r="579" spans="1:5" x14ac:dyDescent="0.2">
      <c r="A579" s="23"/>
      <c r="B579" s="78"/>
      <c r="C579" s="23"/>
      <c r="D579" s="23"/>
      <c r="E579" s="23"/>
    </row>
    <row r="580" spans="1:5" x14ac:dyDescent="0.2">
      <c r="A580" s="23"/>
      <c r="B580" s="78"/>
      <c r="C580" s="23"/>
      <c r="D580" s="23"/>
      <c r="E580" s="23"/>
    </row>
    <row r="581" spans="1:5" x14ac:dyDescent="0.2">
      <c r="A581" s="23"/>
      <c r="B581" s="78"/>
      <c r="C581" s="23"/>
      <c r="D581" s="23"/>
      <c r="E581" s="23"/>
    </row>
    <row r="582" spans="1:5" x14ac:dyDescent="0.2">
      <c r="A582" s="23"/>
      <c r="B582" s="78"/>
      <c r="C582" s="23"/>
      <c r="D582" s="23"/>
      <c r="E582" s="23"/>
    </row>
    <row r="583" spans="1:5" x14ac:dyDescent="0.2">
      <c r="A583" s="23"/>
      <c r="B583" s="78"/>
      <c r="C583" s="23"/>
      <c r="D583" s="23"/>
      <c r="E583" s="23"/>
    </row>
    <row r="584" spans="1:5" x14ac:dyDescent="0.2">
      <c r="A584" s="23"/>
      <c r="B584" s="78"/>
      <c r="C584" s="23"/>
      <c r="D584" s="23"/>
      <c r="E584" s="23"/>
    </row>
    <row r="585" spans="1:5" x14ac:dyDescent="0.2">
      <c r="A585" s="23"/>
      <c r="B585" s="78"/>
      <c r="C585" s="23"/>
      <c r="D585" s="23"/>
      <c r="E585" s="23"/>
    </row>
    <row r="586" spans="1:5" x14ac:dyDescent="0.2">
      <c r="A586" s="23"/>
      <c r="B586" s="78"/>
      <c r="C586" s="23"/>
      <c r="D586" s="23"/>
      <c r="E586" s="23"/>
    </row>
    <row r="587" spans="1:5" x14ac:dyDescent="0.2">
      <c r="A587" s="23"/>
      <c r="B587" s="78"/>
      <c r="C587" s="23"/>
      <c r="D587" s="23"/>
      <c r="E587" s="23"/>
    </row>
    <row r="588" spans="1:5" x14ac:dyDescent="0.2">
      <c r="A588" s="23"/>
      <c r="B588" s="78"/>
      <c r="C588" s="23"/>
      <c r="D588" s="23"/>
      <c r="E588" s="23"/>
    </row>
    <row r="589" spans="1:5" x14ac:dyDescent="0.2">
      <c r="A589" s="23"/>
      <c r="B589" s="78"/>
      <c r="C589" s="23"/>
      <c r="D589" s="23"/>
      <c r="E589" s="23"/>
    </row>
    <row r="590" spans="1:5" x14ac:dyDescent="0.2">
      <c r="A590" s="23"/>
      <c r="B590" s="78"/>
      <c r="C590" s="23"/>
      <c r="D590" s="23"/>
      <c r="E590" s="23"/>
    </row>
    <row r="591" spans="1:5" x14ac:dyDescent="0.2">
      <c r="A591" s="23"/>
      <c r="B591" s="78"/>
      <c r="C591" s="23"/>
      <c r="D591" s="23"/>
      <c r="E591" s="23"/>
    </row>
    <row r="592" spans="1:5" x14ac:dyDescent="0.2">
      <c r="A592" s="23"/>
      <c r="B592" s="78"/>
      <c r="C592" s="23"/>
      <c r="D592" s="23"/>
      <c r="E592" s="23"/>
    </row>
    <row r="593" spans="1:5" x14ac:dyDescent="0.2">
      <c r="A593" s="23"/>
      <c r="B593" s="78"/>
      <c r="C593" s="23"/>
      <c r="D593" s="23"/>
      <c r="E593" s="23"/>
    </row>
    <row r="594" spans="1:5" x14ac:dyDescent="0.2">
      <c r="A594" s="23"/>
      <c r="B594" s="78"/>
      <c r="C594" s="23"/>
      <c r="D594" s="23"/>
      <c r="E594" s="23"/>
    </row>
    <row r="595" spans="1:5" x14ac:dyDescent="0.2">
      <c r="A595" s="23"/>
      <c r="B595" s="78"/>
      <c r="C595" s="23"/>
      <c r="D595" s="23"/>
      <c r="E595" s="23"/>
    </row>
    <row r="596" spans="1:5" x14ac:dyDescent="0.2">
      <c r="A596" s="23"/>
      <c r="B596" s="78"/>
      <c r="C596" s="23"/>
      <c r="D596" s="23"/>
      <c r="E596" s="23"/>
    </row>
    <row r="597" spans="1:5" x14ac:dyDescent="0.2">
      <c r="A597" s="23"/>
      <c r="B597" s="78"/>
      <c r="C597" s="23"/>
      <c r="D597" s="23"/>
      <c r="E597" s="23"/>
    </row>
    <row r="598" spans="1:5" x14ac:dyDescent="0.2">
      <c r="A598" s="23"/>
      <c r="B598" s="78"/>
      <c r="C598" s="23"/>
      <c r="D598" s="23"/>
      <c r="E598" s="23"/>
    </row>
    <row r="599" spans="1:5" x14ac:dyDescent="0.2">
      <c r="A599" s="23"/>
      <c r="B599" s="78"/>
      <c r="C599" s="23"/>
      <c r="D599" s="23"/>
      <c r="E599" s="23"/>
    </row>
    <row r="600" spans="1:5" x14ac:dyDescent="0.2">
      <c r="A600" s="23"/>
      <c r="B600" s="78"/>
      <c r="C600" s="23"/>
      <c r="D600" s="23"/>
      <c r="E600" s="23"/>
    </row>
    <row r="601" spans="1:5" x14ac:dyDescent="0.2">
      <c r="A601" s="23"/>
      <c r="B601" s="78"/>
      <c r="C601" s="23"/>
      <c r="D601" s="23"/>
      <c r="E601" s="23"/>
    </row>
    <row r="602" spans="1:5" x14ac:dyDescent="0.2">
      <c r="A602" s="23"/>
      <c r="B602" s="78"/>
      <c r="C602" s="23"/>
      <c r="D602" s="23"/>
      <c r="E602" s="23"/>
    </row>
    <row r="603" spans="1:5" x14ac:dyDescent="0.2">
      <c r="A603" s="23"/>
      <c r="B603" s="78"/>
      <c r="C603" s="23"/>
      <c r="D603" s="23"/>
      <c r="E603" s="23"/>
    </row>
    <row r="604" spans="1:5" x14ac:dyDescent="0.2">
      <c r="A604" s="23"/>
      <c r="B604" s="78"/>
      <c r="C604" s="23"/>
      <c r="D604" s="23"/>
      <c r="E604" s="23"/>
    </row>
    <row r="605" spans="1:5" x14ac:dyDescent="0.2">
      <c r="A605" s="23"/>
      <c r="B605" s="78"/>
      <c r="C605" s="23"/>
      <c r="D605" s="23"/>
      <c r="E605" s="23"/>
    </row>
    <row r="606" spans="1:5" x14ac:dyDescent="0.2">
      <c r="A606" s="23"/>
      <c r="B606" s="78"/>
      <c r="C606" s="23"/>
      <c r="D606" s="23"/>
      <c r="E606" s="23"/>
    </row>
    <row r="607" spans="1:5" x14ac:dyDescent="0.2">
      <c r="A607" s="23"/>
      <c r="B607" s="78"/>
      <c r="C607" s="23"/>
      <c r="D607" s="23"/>
      <c r="E607" s="23"/>
    </row>
    <row r="608" spans="1:5" x14ac:dyDescent="0.2">
      <c r="A608" s="23"/>
      <c r="B608" s="78"/>
      <c r="C608" s="23"/>
      <c r="D608" s="23"/>
      <c r="E608" s="23"/>
    </row>
    <row r="609" spans="1:5" x14ac:dyDescent="0.2">
      <c r="A609" s="23"/>
      <c r="B609" s="78"/>
      <c r="C609" s="23"/>
      <c r="D609" s="23"/>
      <c r="E609" s="23"/>
    </row>
    <row r="610" spans="1:5" x14ac:dyDescent="0.2">
      <c r="A610" s="23"/>
      <c r="B610" s="78"/>
      <c r="C610" s="23"/>
      <c r="D610" s="23"/>
      <c r="E610" s="23"/>
    </row>
    <row r="611" spans="1:5" x14ac:dyDescent="0.2">
      <c r="A611" s="23"/>
      <c r="B611" s="78"/>
      <c r="C611" s="23"/>
      <c r="D611" s="23"/>
      <c r="E611" s="23"/>
    </row>
    <row r="612" spans="1:5" x14ac:dyDescent="0.2">
      <c r="A612" s="23"/>
      <c r="B612" s="78"/>
      <c r="C612" s="23"/>
      <c r="D612" s="23"/>
      <c r="E612" s="23"/>
    </row>
    <row r="613" spans="1:5" x14ac:dyDescent="0.2">
      <c r="A613" s="23"/>
      <c r="B613" s="78"/>
      <c r="C613" s="23"/>
      <c r="D613" s="23"/>
      <c r="E613" s="23"/>
    </row>
    <row r="614" spans="1:5" x14ac:dyDescent="0.2">
      <c r="A614" s="23"/>
      <c r="B614" s="78"/>
      <c r="C614" s="23"/>
      <c r="D614" s="23"/>
      <c r="E614" s="23"/>
    </row>
    <row r="615" spans="1:5" x14ac:dyDescent="0.2">
      <c r="A615" s="23"/>
      <c r="B615" s="78"/>
      <c r="C615" s="23"/>
      <c r="D615" s="23"/>
      <c r="E615" s="23"/>
    </row>
    <row r="616" spans="1:5" x14ac:dyDescent="0.2">
      <c r="A616" s="23"/>
      <c r="B616" s="78"/>
      <c r="C616" s="23"/>
      <c r="D616" s="23"/>
      <c r="E616" s="23"/>
    </row>
    <row r="617" spans="1:5" x14ac:dyDescent="0.2">
      <c r="A617" s="23"/>
      <c r="B617" s="78"/>
      <c r="C617" s="23"/>
      <c r="D617" s="23"/>
      <c r="E617" s="23"/>
    </row>
    <row r="618" spans="1:5" x14ac:dyDescent="0.2">
      <c r="A618" s="23"/>
      <c r="B618" s="78"/>
      <c r="C618" s="23"/>
      <c r="D618" s="23"/>
      <c r="E618" s="23"/>
    </row>
    <row r="619" spans="1:5" x14ac:dyDescent="0.2">
      <c r="A619" s="23"/>
      <c r="B619" s="78"/>
      <c r="C619" s="23"/>
      <c r="D619" s="23"/>
      <c r="E619" s="23"/>
    </row>
    <row r="620" spans="1:5" x14ac:dyDescent="0.2">
      <c r="A620" s="23"/>
      <c r="B620" s="78"/>
      <c r="C620" s="23"/>
      <c r="D620" s="23"/>
      <c r="E620" s="23"/>
    </row>
    <row r="621" spans="1:5" x14ac:dyDescent="0.2">
      <c r="A621" s="23"/>
      <c r="B621" s="78"/>
      <c r="C621" s="23"/>
      <c r="D621" s="23"/>
      <c r="E621" s="23"/>
    </row>
    <row r="622" spans="1:5" x14ac:dyDescent="0.2">
      <c r="A622" s="23"/>
      <c r="B622" s="78"/>
      <c r="C622" s="23"/>
      <c r="D622" s="23"/>
      <c r="E622" s="23"/>
    </row>
    <row r="623" spans="1:5" x14ac:dyDescent="0.2">
      <c r="A623" s="23"/>
      <c r="B623" s="78"/>
      <c r="C623" s="23"/>
      <c r="D623" s="23"/>
      <c r="E623" s="23"/>
    </row>
    <row r="624" spans="1:5" x14ac:dyDescent="0.2">
      <c r="A624" s="23"/>
      <c r="B624" s="78"/>
      <c r="C624" s="23"/>
      <c r="D624" s="23"/>
      <c r="E624" s="23"/>
    </row>
    <row r="625" spans="1:5" x14ac:dyDescent="0.2">
      <c r="A625" s="23"/>
      <c r="B625" s="78"/>
      <c r="C625" s="23"/>
      <c r="D625" s="23"/>
      <c r="E625" s="23"/>
    </row>
    <row r="626" spans="1:5" x14ac:dyDescent="0.2">
      <c r="A626" s="23"/>
      <c r="B626" s="78"/>
      <c r="C626" s="23"/>
      <c r="D626" s="23"/>
      <c r="E626" s="23"/>
    </row>
    <row r="627" spans="1:5" x14ac:dyDescent="0.2">
      <c r="A627" s="23"/>
      <c r="B627" s="78"/>
      <c r="C627" s="23"/>
      <c r="D627" s="23"/>
      <c r="E627" s="23"/>
    </row>
    <row r="628" spans="1:5" x14ac:dyDescent="0.2">
      <c r="A628" s="23"/>
      <c r="B628" s="78"/>
      <c r="C628" s="23"/>
      <c r="D628" s="23"/>
      <c r="E628" s="23"/>
    </row>
    <row r="629" spans="1:5" x14ac:dyDescent="0.2">
      <c r="A629" s="23"/>
      <c r="B629" s="78"/>
      <c r="C629" s="23"/>
      <c r="D629" s="23"/>
      <c r="E629" s="23"/>
    </row>
    <row r="630" spans="1:5" x14ac:dyDescent="0.2">
      <c r="A630" s="23"/>
      <c r="B630" s="78"/>
      <c r="C630" s="23"/>
      <c r="D630" s="23"/>
      <c r="E630" s="23"/>
    </row>
    <row r="631" spans="1:5" x14ac:dyDescent="0.2">
      <c r="A631" s="23"/>
      <c r="B631" s="78"/>
      <c r="C631" s="23"/>
      <c r="D631" s="23"/>
      <c r="E631" s="23"/>
    </row>
    <row r="632" spans="1:5" x14ac:dyDescent="0.2">
      <c r="A632" s="23"/>
      <c r="B632" s="78"/>
      <c r="C632" s="23"/>
      <c r="D632" s="23"/>
      <c r="E632" s="23"/>
    </row>
    <row r="633" spans="1:5" x14ac:dyDescent="0.2">
      <c r="A633" s="23"/>
      <c r="B633" s="78"/>
      <c r="C633" s="23"/>
      <c r="D633" s="23"/>
      <c r="E633" s="23"/>
    </row>
    <row r="634" spans="1:5" x14ac:dyDescent="0.2">
      <c r="A634" s="23"/>
      <c r="B634" s="78"/>
      <c r="C634" s="23"/>
      <c r="D634" s="23"/>
      <c r="E634" s="23"/>
    </row>
    <row r="635" spans="1:5" x14ac:dyDescent="0.2">
      <c r="A635" s="23"/>
      <c r="B635" s="78"/>
      <c r="C635" s="23"/>
      <c r="D635" s="23"/>
      <c r="E635" s="23"/>
    </row>
    <row r="636" spans="1:5" x14ac:dyDescent="0.2">
      <c r="A636" s="23"/>
      <c r="B636" s="78"/>
      <c r="C636" s="23"/>
      <c r="D636" s="23"/>
      <c r="E636" s="23"/>
    </row>
    <row r="637" spans="1:5" x14ac:dyDescent="0.2">
      <c r="A637" s="23"/>
      <c r="B637" s="78"/>
      <c r="C637" s="23"/>
      <c r="D637" s="23"/>
      <c r="E637" s="23"/>
    </row>
    <row r="638" spans="1:5" x14ac:dyDescent="0.2">
      <c r="A638" s="23"/>
      <c r="B638" s="78"/>
      <c r="C638" s="23"/>
      <c r="D638" s="23"/>
      <c r="E638" s="23"/>
    </row>
    <row r="639" spans="1:5" x14ac:dyDescent="0.2">
      <c r="A639" s="23"/>
      <c r="B639" s="78"/>
      <c r="C639" s="23"/>
      <c r="D639" s="23"/>
      <c r="E639" s="23"/>
    </row>
    <row r="640" spans="1:5" x14ac:dyDescent="0.2">
      <c r="A640" s="23"/>
      <c r="B640" s="78"/>
      <c r="C640" s="23"/>
      <c r="D640" s="23"/>
      <c r="E640" s="23"/>
    </row>
    <row r="641" spans="1:5" x14ac:dyDescent="0.2">
      <c r="A641" s="23"/>
      <c r="B641" s="78"/>
      <c r="C641" s="23"/>
      <c r="D641" s="23"/>
      <c r="E641" s="23"/>
    </row>
    <row r="642" spans="1:5" x14ac:dyDescent="0.2">
      <c r="A642" s="23"/>
      <c r="B642" s="78"/>
      <c r="C642" s="23"/>
      <c r="D642" s="23"/>
      <c r="E642" s="23"/>
    </row>
    <row r="643" spans="1:5" x14ac:dyDescent="0.2">
      <c r="A643" s="23"/>
      <c r="B643" s="78"/>
      <c r="C643" s="23"/>
      <c r="D643" s="23"/>
      <c r="E643" s="23"/>
    </row>
    <row r="644" spans="1:5" x14ac:dyDescent="0.2">
      <c r="A644" s="23"/>
      <c r="B644" s="78"/>
      <c r="C644" s="23"/>
      <c r="D644" s="23"/>
      <c r="E644" s="23"/>
    </row>
    <row r="645" spans="1:5" x14ac:dyDescent="0.2">
      <c r="A645" s="23"/>
      <c r="B645" s="78"/>
      <c r="C645" s="23"/>
      <c r="D645" s="23"/>
      <c r="E645" s="23"/>
    </row>
    <row r="646" spans="1:5" x14ac:dyDescent="0.2">
      <c r="A646" s="23"/>
      <c r="B646" s="78"/>
      <c r="C646" s="23"/>
      <c r="D646" s="23"/>
      <c r="E646" s="23"/>
    </row>
    <row r="647" spans="1:5" x14ac:dyDescent="0.2">
      <c r="A647" s="23"/>
      <c r="B647" s="78"/>
      <c r="C647" s="23"/>
      <c r="D647" s="23"/>
      <c r="E647" s="23"/>
    </row>
    <row r="648" spans="1:5" x14ac:dyDescent="0.2">
      <c r="A648" s="23"/>
      <c r="B648" s="78"/>
      <c r="C648" s="23"/>
      <c r="D648" s="23"/>
      <c r="E648" s="23"/>
    </row>
    <row r="649" spans="1:5" x14ac:dyDescent="0.2">
      <c r="A649" s="23"/>
      <c r="B649" s="78"/>
      <c r="C649" s="23"/>
      <c r="D649" s="23"/>
      <c r="E649" s="23"/>
    </row>
    <row r="650" spans="1:5" x14ac:dyDescent="0.2">
      <c r="A650" s="23"/>
      <c r="B650" s="78"/>
      <c r="C650" s="23"/>
      <c r="D650" s="23"/>
      <c r="E650" s="23"/>
    </row>
    <row r="651" spans="1:5" x14ac:dyDescent="0.2">
      <c r="A651" s="23"/>
      <c r="B651" s="78"/>
      <c r="C651" s="23"/>
      <c r="D651" s="23"/>
      <c r="E651" s="23"/>
    </row>
    <row r="652" spans="1:5" x14ac:dyDescent="0.2">
      <c r="A652" s="23"/>
      <c r="B652" s="78"/>
      <c r="C652" s="23"/>
      <c r="D652" s="23"/>
      <c r="E652" s="23"/>
    </row>
    <row r="653" spans="1:5" x14ac:dyDescent="0.2">
      <c r="A653" s="23"/>
      <c r="B653" s="78"/>
      <c r="C653" s="23"/>
      <c r="D653" s="23"/>
      <c r="E653" s="23"/>
    </row>
    <row r="654" spans="1:5" x14ac:dyDescent="0.2">
      <c r="A654" s="23"/>
      <c r="B654" s="78"/>
      <c r="C654" s="23"/>
      <c r="D654" s="23"/>
      <c r="E654" s="23"/>
    </row>
    <row r="655" spans="1:5" x14ac:dyDescent="0.2">
      <c r="A655" s="23"/>
      <c r="B655" s="78"/>
      <c r="C655" s="23"/>
      <c r="D655" s="23"/>
      <c r="E655" s="23"/>
    </row>
    <row r="656" spans="1:5" x14ac:dyDescent="0.2">
      <c r="A656" s="23"/>
      <c r="B656" s="78"/>
      <c r="C656" s="23"/>
      <c r="D656" s="23"/>
      <c r="E656" s="23"/>
    </row>
    <row r="657" spans="1:5" x14ac:dyDescent="0.2">
      <c r="A657" s="23"/>
      <c r="B657" s="78"/>
      <c r="C657" s="23"/>
      <c r="D657" s="23"/>
      <c r="E657" s="23"/>
    </row>
    <row r="658" spans="1:5" x14ac:dyDescent="0.2">
      <c r="A658" s="23"/>
      <c r="B658" s="78"/>
      <c r="C658" s="23"/>
      <c r="D658" s="23"/>
      <c r="E658" s="23"/>
    </row>
    <row r="659" spans="1:5" x14ac:dyDescent="0.2">
      <c r="A659" s="23"/>
      <c r="B659" s="78"/>
      <c r="C659" s="23"/>
      <c r="D659" s="23"/>
      <c r="E659" s="23"/>
    </row>
    <row r="660" spans="1:5" x14ac:dyDescent="0.2">
      <c r="A660" s="23"/>
      <c r="B660" s="78"/>
      <c r="C660" s="23"/>
      <c r="D660" s="23"/>
      <c r="E660" s="23"/>
    </row>
    <row r="661" spans="1:5" x14ac:dyDescent="0.2">
      <c r="A661" s="23"/>
      <c r="B661" s="78"/>
      <c r="C661" s="23"/>
      <c r="D661" s="23"/>
      <c r="E661" s="23"/>
    </row>
    <row r="662" spans="1:5" x14ac:dyDescent="0.2">
      <c r="A662" s="23"/>
      <c r="B662" s="78"/>
      <c r="C662" s="23"/>
      <c r="D662" s="23"/>
      <c r="E662" s="23"/>
    </row>
    <row r="663" spans="1:5" x14ac:dyDescent="0.2">
      <c r="A663" s="23"/>
      <c r="B663" s="78"/>
      <c r="C663" s="23"/>
      <c r="D663" s="23"/>
      <c r="E663" s="23"/>
    </row>
    <row r="664" spans="1:5" x14ac:dyDescent="0.2">
      <c r="A664" s="23"/>
      <c r="B664" s="78"/>
      <c r="C664" s="23"/>
      <c r="D664" s="23"/>
      <c r="E664" s="23"/>
    </row>
    <row r="665" spans="1:5" x14ac:dyDescent="0.2">
      <c r="A665" s="23"/>
      <c r="B665" s="78"/>
      <c r="C665" s="23"/>
      <c r="D665" s="23"/>
      <c r="E665" s="23"/>
    </row>
    <row r="666" spans="1:5" x14ac:dyDescent="0.2">
      <c r="A666" s="23"/>
      <c r="B666" s="78"/>
      <c r="C666" s="23"/>
      <c r="D666" s="23"/>
      <c r="E666" s="23"/>
    </row>
    <row r="667" spans="1:5" x14ac:dyDescent="0.2">
      <c r="A667" s="23"/>
      <c r="B667" s="78"/>
      <c r="C667" s="23"/>
      <c r="D667" s="23"/>
      <c r="E667" s="23"/>
    </row>
    <row r="668" spans="1:5" x14ac:dyDescent="0.2">
      <c r="A668" s="23"/>
      <c r="B668" s="78"/>
      <c r="C668" s="23"/>
      <c r="D668" s="23"/>
      <c r="E668" s="23"/>
    </row>
    <row r="669" spans="1:5" x14ac:dyDescent="0.2">
      <c r="A669" s="23"/>
      <c r="B669" s="78"/>
      <c r="C669" s="23"/>
      <c r="D669" s="23"/>
      <c r="E669" s="23"/>
    </row>
    <row r="670" spans="1:5" x14ac:dyDescent="0.2">
      <c r="A670" s="23"/>
      <c r="B670" s="78"/>
      <c r="C670" s="23"/>
      <c r="D670" s="23"/>
      <c r="E670" s="23"/>
    </row>
    <row r="671" spans="1:5" x14ac:dyDescent="0.2">
      <c r="A671" s="23"/>
      <c r="B671" s="78"/>
      <c r="C671" s="23"/>
      <c r="D671" s="23"/>
      <c r="E671" s="23"/>
    </row>
    <row r="672" spans="1:5" x14ac:dyDescent="0.2">
      <c r="A672" s="23"/>
      <c r="B672" s="78"/>
      <c r="C672" s="23"/>
      <c r="D672" s="23"/>
      <c r="E672" s="23"/>
    </row>
    <row r="673" spans="1:5" x14ac:dyDescent="0.2">
      <c r="A673" s="23"/>
      <c r="B673" s="78"/>
      <c r="C673" s="23"/>
      <c r="D673" s="23"/>
      <c r="E673" s="23"/>
    </row>
    <row r="674" spans="1:5" x14ac:dyDescent="0.2">
      <c r="A674" s="23"/>
      <c r="B674" s="78"/>
      <c r="C674" s="23"/>
      <c r="D674" s="23"/>
      <c r="E674" s="23"/>
    </row>
    <row r="675" spans="1:5" x14ac:dyDescent="0.2">
      <c r="A675" s="23"/>
      <c r="B675" s="78"/>
      <c r="C675" s="23"/>
      <c r="D675" s="23"/>
      <c r="E675" s="23"/>
    </row>
    <row r="676" spans="1:5" x14ac:dyDescent="0.2">
      <c r="A676" s="23"/>
      <c r="B676" s="78"/>
      <c r="C676" s="23"/>
      <c r="D676" s="23"/>
      <c r="E676" s="23"/>
    </row>
    <row r="677" spans="1:5" x14ac:dyDescent="0.2">
      <c r="A677" s="23"/>
      <c r="B677" s="78"/>
      <c r="C677" s="23"/>
      <c r="D677" s="23"/>
      <c r="E677" s="23"/>
    </row>
    <row r="678" spans="1:5" x14ac:dyDescent="0.2">
      <c r="A678" s="23"/>
      <c r="B678" s="78"/>
      <c r="C678" s="23"/>
      <c r="D678" s="23"/>
      <c r="E678" s="23"/>
    </row>
    <row r="679" spans="1:5" x14ac:dyDescent="0.2">
      <c r="A679" s="23"/>
      <c r="B679" s="78"/>
      <c r="C679" s="23"/>
      <c r="D679" s="23"/>
      <c r="E679" s="23"/>
    </row>
    <row r="680" spans="1:5" x14ac:dyDescent="0.2">
      <c r="A680" s="23"/>
      <c r="B680" s="78"/>
      <c r="C680" s="23"/>
      <c r="D680" s="23"/>
      <c r="E680" s="23"/>
    </row>
    <row r="681" spans="1:5" x14ac:dyDescent="0.2">
      <c r="A681" s="23"/>
      <c r="B681" s="78"/>
      <c r="C681" s="23"/>
      <c r="D681" s="23"/>
      <c r="E681" s="23"/>
    </row>
    <row r="682" spans="1:5" x14ac:dyDescent="0.2">
      <c r="A682" s="23"/>
      <c r="B682" s="78"/>
      <c r="C682" s="23"/>
      <c r="D682" s="23"/>
      <c r="E682" s="23"/>
    </row>
    <row r="683" spans="1:5" x14ac:dyDescent="0.2">
      <c r="A683" s="23"/>
      <c r="B683" s="78"/>
      <c r="C683" s="23"/>
      <c r="D683" s="23"/>
      <c r="E683" s="23"/>
    </row>
    <row r="684" spans="1:5" x14ac:dyDescent="0.2">
      <c r="A684" s="23"/>
      <c r="B684" s="78"/>
      <c r="C684" s="23"/>
      <c r="D684" s="23"/>
      <c r="E684" s="23"/>
    </row>
    <row r="685" spans="1:5" x14ac:dyDescent="0.2">
      <c r="A685" s="23"/>
      <c r="B685" s="78"/>
      <c r="C685" s="23"/>
      <c r="D685" s="23"/>
      <c r="E685" s="23"/>
    </row>
    <row r="686" spans="1:5" x14ac:dyDescent="0.2">
      <c r="A686" s="23"/>
      <c r="B686" s="78"/>
      <c r="C686" s="23"/>
      <c r="D686" s="23"/>
      <c r="E686" s="23"/>
    </row>
    <row r="687" spans="1:5" x14ac:dyDescent="0.2">
      <c r="A687" s="23"/>
      <c r="B687" s="78"/>
      <c r="C687" s="23"/>
      <c r="D687" s="23"/>
      <c r="E687" s="23"/>
    </row>
    <row r="688" spans="1:5" x14ac:dyDescent="0.2">
      <c r="A688" s="23"/>
      <c r="B688" s="78"/>
      <c r="C688" s="23"/>
      <c r="D688" s="23"/>
      <c r="E688" s="23"/>
    </row>
    <row r="689" spans="1:5" x14ac:dyDescent="0.2">
      <c r="A689" s="23"/>
      <c r="B689" s="78"/>
      <c r="C689" s="23"/>
      <c r="D689" s="23"/>
      <c r="E689" s="23"/>
    </row>
    <row r="690" spans="1:5" x14ac:dyDescent="0.2">
      <c r="A690" s="23"/>
      <c r="B690" s="78"/>
      <c r="C690" s="23"/>
      <c r="D690" s="23"/>
      <c r="E690" s="23"/>
    </row>
    <row r="691" spans="1:5" x14ac:dyDescent="0.2">
      <c r="A691" s="23"/>
      <c r="B691" s="78"/>
      <c r="C691" s="23"/>
      <c r="D691" s="23"/>
      <c r="E691" s="23"/>
    </row>
    <row r="692" spans="1:5" x14ac:dyDescent="0.2">
      <c r="A692" s="23"/>
      <c r="B692" s="78"/>
      <c r="C692" s="23"/>
      <c r="D692" s="23"/>
      <c r="E692" s="23"/>
    </row>
    <row r="693" spans="1:5" x14ac:dyDescent="0.2">
      <c r="A693" s="23"/>
      <c r="B693" s="78"/>
      <c r="C693" s="23"/>
      <c r="D693" s="23"/>
      <c r="E693" s="23"/>
    </row>
    <row r="694" spans="1:5" x14ac:dyDescent="0.2">
      <c r="A694" s="23"/>
      <c r="B694" s="78"/>
      <c r="C694" s="23"/>
      <c r="D694" s="23"/>
      <c r="E694" s="23"/>
    </row>
    <row r="695" spans="1:5" x14ac:dyDescent="0.2">
      <c r="A695" s="23"/>
      <c r="B695" s="78"/>
      <c r="C695" s="23"/>
      <c r="D695" s="23"/>
      <c r="E695" s="23"/>
    </row>
    <row r="696" spans="1:5" x14ac:dyDescent="0.2">
      <c r="A696" s="23"/>
      <c r="B696" s="78"/>
      <c r="C696" s="23"/>
      <c r="D696" s="23"/>
      <c r="E696" s="23"/>
    </row>
    <row r="697" spans="1:5" x14ac:dyDescent="0.2">
      <c r="A697" s="23"/>
      <c r="B697" s="78"/>
      <c r="C697" s="23"/>
      <c r="D697" s="23"/>
      <c r="E697" s="23"/>
    </row>
    <row r="698" spans="1:5" x14ac:dyDescent="0.2">
      <c r="A698" s="23"/>
      <c r="B698" s="78"/>
      <c r="C698" s="23"/>
      <c r="D698" s="23"/>
      <c r="E698" s="23"/>
    </row>
    <row r="699" spans="1:5" x14ac:dyDescent="0.2">
      <c r="A699" s="23"/>
      <c r="B699" s="78"/>
      <c r="C699" s="23"/>
      <c r="D699" s="23"/>
      <c r="E699" s="23"/>
    </row>
    <row r="700" spans="1:5" x14ac:dyDescent="0.2">
      <c r="A700" s="23"/>
      <c r="B700" s="78"/>
      <c r="C700" s="23"/>
      <c r="D700" s="23"/>
      <c r="E700" s="23"/>
    </row>
    <row r="701" spans="1:5" x14ac:dyDescent="0.2">
      <c r="A701" s="23"/>
      <c r="B701" s="78"/>
      <c r="C701" s="23"/>
      <c r="D701" s="23"/>
      <c r="E701" s="23"/>
    </row>
    <row r="702" spans="1:5" x14ac:dyDescent="0.2">
      <c r="A702" s="23"/>
      <c r="B702" s="78"/>
      <c r="C702" s="23"/>
      <c r="D702" s="23"/>
      <c r="E702" s="23"/>
    </row>
    <row r="703" spans="1:5" x14ac:dyDescent="0.2">
      <c r="A703" s="23"/>
      <c r="B703" s="78"/>
      <c r="C703" s="23"/>
      <c r="D703" s="23"/>
      <c r="E703" s="23"/>
    </row>
    <row r="704" spans="1:5" x14ac:dyDescent="0.2">
      <c r="A704" s="23"/>
      <c r="B704" s="78"/>
      <c r="C704" s="23"/>
      <c r="D704" s="23"/>
      <c r="E704" s="23"/>
    </row>
    <row r="705" spans="1:5" x14ac:dyDescent="0.2">
      <c r="A705" s="23"/>
      <c r="B705" s="78"/>
      <c r="C705" s="23"/>
      <c r="D705" s="23"/>
      <c r="E705" s="23"/>
    </row>
    <row r="706" spans="1:5" x14ac:dyDescent="0.2">
      <c r="A706" s="23"/>
      <c r="B706" s="78"/>
      <c r="C706" s="23"/>
      <c r="D706" s="23"/>
      <c r="E706" s="23"/>
    </row>
    <row r="707" spans="1:5" x14ac:dyDescent="0.2">
      <c r="A707" s="23"/>
      <c r="B707" s="78"/>
      <c r="C707" s="23"/>
      <c r="D707" s="23"/>
      <c r="E707" s="23"/>
    </row>
    <row r="708" spans="1:5" x14ac:dyDescent="0.2">
      <c r="A708" s="23"/>
      <c r="B708" s="78"/>
      <c r="C708" s="23"/>
      <c r="D708" s="23"/>
      <c r="E708" s="23"/>
    </row>
    <row r="709" spans="1:5" x14ac:dyDescent="0.2">
      <c r="A709" s="23"/>
      <c r="B709" s="78"/>
      <c r="C709" s="23"/>
      <c r="D709" s="23"/>
      <c r="E709" s="23"/>
    </row>
    <row r="710" spans="1:5" x14ac:dyDescent="0.2">
      <c r="A710" s="23"/>
      <c r="B710" s="78"/>
      <c r="C710" s="23"/>
      <c r="D710" s="23"/>
      <c r="E710" s="23"/>
    </row>
    <row r="711" spans="1:5" x14ac:dyDescent="0.2">
      <c r="A711" s="23"/>
      <c r="B711" s="78"/>
      <c r="C711" s="23"/>
      <c r="D711" s="23"/>
      <c r="E711" s="23"/>
    </row>
    <row r="712" spans="1:5" x14ac:dyDescent="0.2">
      <c r="A712" s="23"/>
      <c r="B712" s="78"/>
      <c r="C712" s="23"/>
      <c r="D712" s="23"/>
      <c r="E712" s="23"/>
    </row>
    <row r="713" spans="1:5" x14ac:dyDescent="0.2">
      <c r="A713" s="23"/>
      <c r="B713" s="78"/>
      <c r="C713" s="23"/>
      <c r="D713" s="23"/>
      <c r="E713" s="23"/>
    </row>
    <row r="714" spans="1:5" x14ac:dyDescent="0.2">
      <c r="A714" s="23"/>
      <c r="B714" s="78"/>
      <c r="C714" s="23"/>
      <c r="D714" s="23"/>
      <c r="E714" s="23"/>
    </row>
    <row r="715" spans="1:5" x14ac:dyDescent="0.2">
      <c r="A715" s="23"/>
      <c r="B715" s="78"/>
      <c r="C715" s="23"/>
      <c r="D715" s="23"/>
      <c r="E715" s="23"/>
    </row>
    <row r="716" spans="1:5" x14ac:dyDescent="0.2">
      <c r="A716" s="23"/>
      <c r="B716" s="78"/>
      <c r="C716" s="23"/>
      <c r="D716" s="23"/>
      <c r="E716" s="23"/>
    </row>
    <row r="717" spans="1:5" x14ac:dyDescent="0.2">
      <c r="A717" s="23"/>
      <c r="B717" s="78"/>
      <c r="C717" s="23"/>
      <c r="D717" s="23"/>
      <c r="E717" s="23"/>
    </row>
    <row r="718" spans="1:5" x14ac:dyDescent="0.2">
      <c r="A718" s="23"/>
      <c r="B718" s="78"/>
      <c r="C718" s="23"/>
      <c r="D718" s="23"/>
      <c r="E718" s="23"/>
    </row>
    <row r="719" spans="1:5" x14ac:dyDescent="0.2">
      <c r="A719" s="23"/>
      <c r="B719" s="78"/>
      <c r="C719" s="23"/>
      <c r="D719" s="23"/>
      <c r="E719" s="23"/>
    </row>
    <row r="720" spans="1:5" x14ac:dyDescent="0.2">
      <c r="A720" s="23"/>
      <c r="B720" s="78"/>
      <c r="C720" s="23"/>
      <c r="D720" s="23"/>
      <c r="E720" s="23"/>
    </row>
    <row r="721" spans="1:5" x14ac:dyDescent="0.2">
      <c r="A721" s="23"/>
      <c r="B721" s="78"/>
      <c r="C721" s="23"/>
      <c r="D721" s="23"/>
      <c r="E721" s="23"/>
    </row>
    <row r="722" spans="1:5" x14ac:dyDescent="0.2">
      <c r="A722" s="23"/>
      <c r="B722" s="78"/>
      <c r="C722" s="23"/>
      <c r="D722" s="23"/>
      <c r="E722" s="23"/>
    </row>
    <row r="723" spans="1:5" x14ac:dyDescent="0.2">
      <c r="A723" s="23"/>
      <c r="B723" s="78"/>
      <c r="C723" s="23"/>
      <c r="D723" s="23"/>
      <c r="E723" s="23"/>
    </row>
    <row r="724" spans="1:5" x14ac:dyDescent="0.2">
      <c r="A724" s="23"/>
      <c r="B724" s="78"/>
      <c r="C724" s="23"/>
      <c r="D724" s="23"/>
      <c r="E724" s="23"/>
    </row>
    <row r="725" spans="1:5" x14ac:dyDescent="0.2">
      <c r="A725" s="23"/>
      <c r="B725" s="78"/>
      <c r="C725" s="23"/>
      <c r="D725" s="23"/>
      <c r="E725" s="23"/>
    </row>
    <row r="726" spans="1:5" x14ac:dyDescent="0.2">
      <c r="A726" s="23"/>
      <c r="B726" s="78"/>
      <c r="C726" s="23"/>
      <c r="D726" s="23"/>
      <c r="E726" s="23"/>
    </row>
    <row r="727" spans="1:5" x14ac:dyDescent="0.2">
      <c r="A727" s="23"/>
      <c r="B727" s="78"/>
      <c r="C727" s="23"/>
      <c r="D727" s="23"/>
      <c r="E727" s="23"/>
    </row>
    <row r="728" spans="1:5" x14ac:dyDescent="0.2">
      <c r="A728" s="23"/>
      <c r="B728" s="78"/>
      <c r="C728" s="23"/>
      <c r="D728" s="23"/>
      <c r="E728" s="23"/>
    </row>
    <row r="729" spans="1:5" x14ac:dyDescent="0.2">
      <c r="A729" s="23"/>
      <c r="B729" s="78"/>
      <c r="C729" s="23"/>
      <c r="D729" s="23"/>
      <c r="E729" s="23"/>
    </row>
    <row r="730" spans="1:5" x14ac:dyDescent="0.2">
      <c r="A730" s="23"/>
      <c r="B730" s="78"/>
      <c r="C730" s="23"/>
      <c r="D730" s="23"/>
      <c r="E730" s="23"/>
    </row>
    <row r="731" spans="1:5" x14ac:dyDescent="0.2">
      <c r="A731" s="23"/>
      <c r="B731" s="78"/>
      <c r="C731" s="23"/>
      <c r="D731" s="23"/>
      <c r="E731" s="23"/>
    </row>
    <row r="732" spans="1:5" x14ac:dyDescent="0.2">
      <c r="A732" s="23"/>
      <c r="B732" s="78"/>
      <c r="C732" s="23"/>
      <c r="D732" s="23"/>
      <c r="E732" s="23"/>
    </row>
    <row r="733" spans="1:5" x14ac:dyDescent="0.2">
      <c r="A733" s="23"/>
      <c r="B733" s="78"/>
      <c r="C733" s="23"/>
      <c r="D733" s="23"/>
      <c r="E733" s="23"/>
    </row>
    <row r="734" spans="1:5" x14ac:dyDescent="0.2">
      <c r="A734" s="23"/>
      <c r="B734" s="78"/>
      <c r="C734" s="23"/>
      <c r="D734" s="23"/>
      <c r="E734" s="23"/>
    </row>
    <row r="735" spans="1:5" x14ac:dyDescent="0.2">
      <c r="A735" s="23"/>
      <c r="B735" s="78"/>
      <c r="C735" s="23"/>
      <c r="D735" s="23"/>
      <c r="E735" s="23"/>
    </row>
    <row r="736" spans="1:5" x14ac:dyDescent="0.2">
      <c r="A736" s="23"/>
      <c r="B736" s="78"/>
      <c r="C736" s="23"/>
      <c r="D736" s="23"/>
      <c r="E736" s="23"/>
    </row>
    <row r="737" spans="1:5" x14ac:dyDescent="0.2">
      <c r="A737" s="23"/>
      <c r="B737" s="78"/>
      <c r="C737" s="23"/>
      <c r="D737" s="23"/>
      <c r="E737" s="23"/>
    </row>
    <row r="738" spans="1:5" x14ac:dyDescent="0.2">
      <c r="A738" s="23"/>
      <c r="B738" s="78"/>
      <c r="C738" s="23"/>
      <c r="D738" s="23"/>
      <c r="E738" s="23"/>
    </row>
    <row r="739" spans="1:5" x14ac:dyDescent="0.2">
      <c r="A739" s="23"/>
      <c r="B739" s="78"/>
      <c r="C739" s="23"/>
      <c r="D739" s="23"/>
      <c r="E739" s="23"/>
    </row>
    <row r="740" spans="1:5" x14ac:dyDescent="0.2">
      <c r="A740" s="23"/>
      <c r="B740" s="78"/>
      <c r="C740" s="23"/>
      <c r="D740" s="23"/>
      <c r="E740" s="23"/>
    </row>
    <row r="741" spans="1:5" x14ac:dyDescent="0.2">
      <c r="A741" s="23"/>
      <c r="B741" s="78"/>
      <c r="C741" s="23"/>
      <c r="D741" s="23"/>
      <c r="E741" s="23"/>
    </row>
    <row r="742" spans="1:5" x14ac:dyDescent="0.2">
      <c r="A742" s="23"/>
      <c r="B742" s="78"/>
      <c r="C742" s="23"/>
      <c r="D742" s="23"/>
      <c r="E742" s="23"/>
    </row>
    <row r="743" spans="1:5" x14ac:dyDescent="0.2">
      <c r="A743" s="23"/>
      <c r="B743" s="78"/>
      <c r="C743" s="23"/>
      <c r="D743" s="23"/>
      <c r="E743" s="23"/>
    </row>
    <row r="744" spans="1:5" x14ac:dyDescent="0.2">
      <c r="A744" s="23"/>
      <c r="B744" s="78"/>
      <c r="C744" s="23"/>
      <c r="D744" s="23"/>
      <c r="E744" s="23"/>
    </row>
    <row r="745" spans="1:5" x14ac:dyDescent="0.2">
      <c r="A745" s="23"/>
      <c r="B745" s="78"/>
      <c r="C745" s="23"/>
      <c r="D745" s="23"/>
      <c r="E745" s="23"/>
    </row>
    <row r="746" spans="1:5" x14ac:dyDescent="0.2">
      <c r="A746" s="23"/>
      <c r="B746" s="78"/>
      <c r="C746" s="23"/>
      <c r="D746" s="23"/>
      <c r="E746" s="23"/>
    </row>
    <row r="747" spans="1:5" x14ac:dyDescent="0.2">
      <c r="A747" s="23"/>
      <c r="B747" s="78"/>
      <c r="C747" s="23"/>
      <c r="D747" s="23"/>
      <c r="E747" s="23"/>
    </row>
    <row r="748" spans="1:5" x14ac:dyDescent="0.2">
      <c r="A748" s="23"/>
      <c r="B748" s="78"/>
      <c r="C748" s="23"/>
      <c r="D748" s="23"/>
      <c r="E748" s="23"/>
    </row>
    <row r="749" spans="1:5" x14ac:dyDescent="0.2">
      <c r="A749" s="23"/>
      <c r="B749" s="78"/>
      <c r="C749" s="23"/>
      <c r="D749" s="23"/>
      <c r="E749" s="23"/>
    </row>
    <row r="750" spans="1:5" x14ac:dyDescent="0.2">
      <c r="A750" s="23"/>
      <c r="B750" s="78"/>
      <c r="C750" s="23"/>
      <c r="D750" s="23"/>
      <c r="E750" s="23"/>
    </row>
    <row r="751" spans="1:5" x14ac:dyDescent="0.2">
      <c r="A751" s="23"/>
      <c r="B751" s="78"/>
      <c r="C751" s="23"/>
      <c r="D751" s="23"/>
      <c r="E751" s="23"/>
    </row>
    <row r="752" spans="1:5" x14ac:dyDescent="0.2">
      <c r="A752" s="23"/>
      <c r="B752" s="78"/>
      <c r="C752" s="23"/>
      <c r="D752" s="23"/>
      <c r="E752" s="23"/>
    </row>
    <row r="753" spans="1:5" x14ac:dyDescent="0.2">
      <c r="A753" s="23"/>
      <c r="B753" s="78"/>
      <c r="C753" s="23"/>
      <c r="D753" s="23"/>
      <c r="E753" s="23"/>
    </row>
    <row r="754" spans="1:5" x14ac:dyDescent="0.2">
      <c r="A754" s="23"/>
      <c r="B754" s="78"/>
      <c r="C754" s="23"/>
      <c r="D754" s="23"/>
      <c r="E754" s="23"/>
    </row>
    <row r="755" spans="1:5" x14ac:dyDescent="0.2">
      <c r="A755" s="23"/>
      <c r="B755" s="78"/>
      <c r="C755" s="23"/>
      <c r="D755" s="23"/>
      <c r="E755" s="23"/>
    </row>
    <row r="756" spans="1:5" x14ac:dyDescent="0.2">
      <c r="A756" s="23"/>
      <c r="B756" s="78"/>
      <c r="C756" s="23"/>
      <c r="D756" s="23"/>
      <c r="E756" s="23"/>
    </row>
    <row r="757" spans="1:5" x14ac:dyDescent="0.2">
      <c r="A757" s="23"/>
      <c r="B757" s="78"/>
      <c r="C757" s="23"/>
      <c r="D757" s="23"/>
      <c r="E757" s="23"/>
    </row>
    <row r="758" spans="1:5" x14ac:dyDescent="0.2">
      <c r="A758" s="23"/>
      <c r="B758" s="78"/>
      <c r="C758" s="23"/>
      <c r="D758" s="23"/>
      <c r="E758" s="23"/>
    </row>
    <row r="759" spans="1:5" x14ac:dyDescent="0.2">
      <c r="A759" s="23"/>
      <c r="B759" s="78"/>
      <c r="C759" s="23"/>
      <c r="D759" s="23"/>
      <c r="E759" s="23"/>
    </row>
    <row r="760" spans="1:5" x14ac:dyDescent="0.2">
      <c r="A760" s="23"/>
      <c r="B760" s="78"/>
      <c r="C760" s="23"/>
      <c r="D760" s="23"/>
      <c r="E760" s="23"/>
    </row>
    <row r="761" spans="1:5" x14ac:dyDescent="0.2">
      <c r="A761" s="23"/>
      <c r="B761" s="78"/>
      <c r="C761" s="23"/>
      <c r="D761" s="23"/>
      <c r="E761" s="23"/>
    </row>
    <row r="762" spans="1:5" x14ac:dyDescent="0.2">
      <c r="A762" s="23"/>
      <c r="B762" s="78"/>
      <c r="C762" s="23"/>
      <c r="D762" s="23"/>
      <c r="E762" s="23"/>
    </row>
    <row r="763" spans="1:5" x14ac:dyDescent="0.2">
      <c r="A763" s="23"/>
      <c r="B763" s="78"/>
      <c r="C763" s="23"/>
      <c r="D763" s="23"/>
      <c r="E763" s="23"/>
    </row>
    <row r="764" spans="1:5" x14ac:dyDescent="0.2">
      <c r="A764" s="23"/>
      <c r="B764" s="78"/>
      <c r="C764" s="23"/>
      <c r="D764" s="23"/>
      <c r="E764" s="23"/>
    </row>
    <row r="765" spans="1:5" x14ac:dyDescent="0.2">
      <c r="A765" s="23"/>
      <c r="B765" s="78"/>
      <c r="C765" s="23"/>
      <c r="D765" s="23"/>
      <c r="E765" s="23"/>
    </row>
    <row r="766" spans="1:5" x14ac:dyDescent="0.2">
      <c r="A766" s="23"/>
      <c r="B766" s="78"/>
      <c r="C766" s="23"/>
      <c r="D766" s="23"/>
      <c r="E766" s="23"/>
    </row>
    <row r="767" spans="1:5" x14ac:dyDescent="0.2">
      <c r="A767" s="23"/>
      <c r="B767" s="78"/>
      <c r="C767" s="23"/>
      <c r="D767" s="23"/>
      <c r="E767" s="23"/>
    </row>
    <row r="768" spans="1:5" x14ac:dyDescent="0.2">
      <c r="A768" s="23"/>
      <c r="B768" s="78"/>
      <c r="C768" s="23"/>
      <c r="D768" s="23"/>
      <c r="E768" s="23"/>
    </row>
    <row r="769" spans="1:5" x14ac:dyDescent="0.2">
      <c r="A769" s="23"/>
      <c r="B769" s="78"/>
      <c r="C769" s="23"/>
      <c r="D769" s="23"/>
      <c r="E769" s="23"/>
    </row>
    <row r="770" spans="1:5" x14ac:dyDescent="0.2">
      <c r="A770" s="23"/>
      <c r="B770" s="78"/>
      <c r="C770" s="23"/>
      <c r="D770" s="23"/>
      <c r="E770" s="23"/>
    </row>
    <row r="771" spans="1:5" x14ac:dyDescent="0.2">
      <c r="A771" s="23"/>
      <c r="B771" s="78"/>
      <c r="C771" s="23"/>
      <c r="D771" s="23"/>
      <c r="E771" s="23"/>
    </row>
    <row r="772" spans="1:5" x14ac:dyDescent="0.2">
      <c r="A772" s="23"/>
      <c r="B772" s="78"/>
      <c r="C772" s="23"/>
      <c r="D772" s="23"/>
      <c r="E772" s="23"/>
    </row>
    <row r="773" spans="1:5" x14ac:dyDescent="0.2">
      <c r="A773" s="23"/>
      <c r="B773" s="78"/>
      <c r="C773" s="23"/>
      <c r="D773" s="23"/>
      <c r="E773" s="23"/>
    </row>
    <row r="774" spans="1:5" x14ac:dyDescent="0.2">
      <c r="A774" s="23"/>
      <c r="B774" s="78"/>
      <c r="C774" s="23"/>
      <c r="D774" s="23"/>
      <c r="E774" s="23"/>
    </row>
    <row r="775" spans="1:5" x14ac:dyDescent="0.2">
      <c r="A775" s="23"/>
      <c r="B775" s="78"/>
      <c r="C775" s="23"/>
      <c r="D775" s="23"/>
      <c r="E775" s="23"/>
    </row>
    <row r="776" spans="1:5" x14ac:dyDescent="0.2">
      <c r="A776" s="23"/>
      <c r="B776" s="78"/>
      <c r="C776" s="23"/>
      <c r="D776" s="23"/>
      <c r="E776" s="23"/>
    </row>
    <row r="777" spans="1:5" x14ac:dyDescent="0.2">
      <c r="A777" s="23"/>
      <c r="B777" s="78"/>
      <c r="C777" s="23"/>
      <c r="D777" s="23"/>
      <c r="E777" s="23"/>
    </row>
    <row r="778" spans="1:5" x14ac:dyDescent="0.2">
      <c r="A778" s="23"/>
      <c r="B778" s="78"/>
      <c r="C778" s="23"/>
      <c r="D778" s="23"/>
      <c r="E778" s="23"/>
    </row>
    <row r="779" spans="1:5" x14ac:dyDescent="0.2">
      <c r="A779" s="23"/>
      <c r="B779" s="78"/>
      <c r="C779" s="23"/>
      <c r="D779" s="23"/>
      <c r="E779" s="23"/>
    </row>
    <row r="780" spans="1:5" x14ac:dyDescent="0.2">
      <c r="A780" s="23"/>
      <c r="B780" s="78"/>
      <c r="C780" s="23"/>
      <c r="D780" s="23"/>
      <c r="E780" s="23"/>
    </row>
    <row r="781" spans="1:5" x14ac:dyDescent="0.2">
      <c r="A781" s="23"/>
      <c r="B781" s="78"/>
      <c r="C781" s="23"/>
      <c r="D781" s="23"/>
      <c r="E781" s="23"/>
    </row>
    <row r="782" spans="1:5" x14ac:dyDescent="0.2">
      <c r="A782" s="23"/>
      <c r="B782" s="78"/>
      <c r="C782" s="23"/>
      <c r="D782" s="23"/>
      <c r="E782" s="23"/>
    </row>
    <row r="783" spans="1:5" x14ac:dyDescent="0.2">
      <c r="A783" s="23"/>
      <c r="B783" s="78"/>
      <c r="C783" s="23"/>
      <c r="D783" s="23"/>
      <c r="E783" s="23"/>
    </row>
    <row r="784" spans="1:5" x14ac:dyDescent="0.2">
      <c r="A784" s="23"/>
      <c r="B784" s="78"/>
      <c r="C784" s="23"/>
      <c r="D784" s="23"/>
      <c r="E784" s="23"/>
    </row>
    <row r="785" spans="1:5" x14ac:dyDescent="0.2">
      <c r="A785" s="23"/>
      <c r="B785" s="78"/>
      <c r="C785" s="23"/>
      <c r="D785" s="23"/>
      <c r="E785" s="23"/>
    </row>
    <row r="786" spans="1:5" x14ac:dyDescent="0.2">
      <c r="A786" s="23"/>
      <c r="B786" s="78"/>
      <c r="C786" s="23"/>
      <c r="D786" s="23"/>
      <c r="E786" s="23"/>
    </row>
    <row r="787" spans="1:5" x14ac:dyDescent="0.2">
      <c r="A787" s="23"/>
      <c r="B787" s="78"/>
      <c r="C787" s="23"/>
      <c r="D787" s="23"/>
      <c r="E787" s="23"/>
    </row>
    <row r="788" spans="1:5" x14ac:dyDescent="0.2">
      <c r="A788" s="23"/>
      <c r="B788" s="78"/>
      <c r="C788" s="23"/>
      <c r="D788" s="23"/>
      <c r="E788" s="23"/>
    </row>
    <row r="789" spans="1:5" x14ac:dyDescent="0.2">
      <c r="A789" s="23"/>
      <c r="B789" s="78"/>
      <c r="C789" s="23"/>
      <c r="D789" s="23"/>
      <c r="E789" s="23"/>
    </row>
    <row r="790" spans="1:5" x14ac:dyDescent="0.2">
      <c r="A790" s="23"/>
      <c r="B790" s="78"/>
      <c r="C790" s="23"/>
      <c r="D790" s="23"/>
      <c r="E790" s="23"/>
    </row>
    <row r="791" spans="1:5" x14ac:dyDescent="0.2">
      <c r="A791" s="23"/>
      <c r="B791" s="78"/>
      <c r="C791" s="23"/>
      <c r="D791" s="23"/>
      <c r="E791" s="23"/>
    </row>
    <row r="792" spans="1:5" x14ac:dyDescent="0.2">
      <c r="A792" s="23"/>
      <c r="B792" s="78"/>
      <c r="C792" s="23"/>
      <c r="D792" s="23"/>
      <c r="E792" s="23"/>
    </row>
    <row r="793" spans="1:5" x14ac:dyDescent="0.2">
      <c r="A793" s="23"/>
      <c r="B793" s="78"/>
      <c r="C793" s="23"/>
      <c r="D793" s="23"/>
      <c r="E793" s="23"/>
    </row>
    <row r="794" spans="1:5" x14ac:dyDescent="0.2">
      <c r="A794" s="23"/>
      <c r="B794" s="78"/>
      <c r="C794" s="23"/>
      <c r="D794" s="23"/>
      <c r="E794" s="23"/>
    </row>
    <row r="795" spans="1:5" x14ac:dyDescent="0.2">
      <c r="A795" s="23"/>
      <c r="B795" s="78"/>
      <c r="C795" s="23"/>
      <c r="D795" s="23"/>
      <c r="E795" s="23"/>
    </row>
    <row r="796" spans="1:5" x14ac:dyDescent="0.2">
      <c r="A796" s="23"/>
      <c r="B796" s="78"/>
      <c r="C796" s="23"/>
      <c r="D796" s="23"/>
      <c r="E796" s="23"/>
    </row>
    <row r="797" spans="1:5" x14ac:dyDescent="0.2">
      <c r="A797" s="23"/>
      <c r="B797" s="78"/>
      <c r="C797" s="23"/>
      <c r="D797" s="23"/>
      <c r="E797" s="23"/>
    </row>
    <row r="798" spans="1:5" x14ac:dyDescent="0.2">
      <c r="A798" s="23"/>
      <c r="B798" s="78"/>
      <c r="C798" s="23"/>
      <c r="D798" s="23"/>
      <c r="E798" s="23"/>
    </row>
    <row r="799" spans="1:5" x14ac:dyDescent="0.2">
      <c r="A799" s="23"/>
      <c r="B799" s="78"/>
      <c r="C799" s="23"/>
      <c r="D799" s="23"/>
      <c r="E799" s="23"/>
    </row>
    <row r="800" spans="1:5" x14ac:dyDescent="0.2">
      <c r="A800" s="23"/>
      <c r="B800" s="78"/>
      <c r="C800" s="23"/>
      <c r="D800" s="23"/>
      <c r="E800" s="23"/>
    </row>
    <row r="801" spans="1:5" x14ac:dyDescent="0.2">
      <c r="A801" s="23"/>
      <c r="B801" s="78"/>
      <c r="C801" s="23"/>
      <c r="D801" s="23"/>
      <c r="E801" s="23"/>
    </row>
    <row r="802" spans="1:5" x14ac:dyDescent="0.2">
      <c r="A802" s="23"/>
      <c r="B802" s="78"/>
      <c r="C802" s="23"/>
      <c r="D802" s="23"/>
      <c r="E802" s="23"/>
    </row>
    <row r="803" spans="1:5" x14ac:dyDescent="0.2">
      <c r="A803" s="23"/>
      <c r="B803" s="78"/>
      <c r="C803" s="23"/>
      <c r="D803" s="23"/>
      <c r="E803" s="23"/>
    </row>
    <row r="804" spans="1:5" x14ac:dyDescent="0.2">
      <c r="A804" s="23"/>
      <c r="B804" s="78"/>
      <c r="C804" s="23"/>
      <c r="D804" s="23"/>
      <c r="E804" s="23"/>
    </row>
    <row r="805" spans="1:5" x14ac:dyDescent="0.2">
      <c r="A805" s="23"/>
      <c r="B805" s="78"/>
      <c r="C805" s="23"/>
      <c r="D805" s="23"/>
      <c r="E805" s="23"/>
    </row>
    <row r="806" spans="1:5" x14ac:dyDescent="0.2">
      <c r="A806" s="23"/>
      <c r="B806" s="78"/>
      <c r="C806" s="23"/>
      <c r="D806" s="23"/>
      <c r="E806" s="23"/>
    </row>
    <row r="807" spans="1:5" x14ac:dyDescent="0.2">
      <c r="A807" s="23"/>
      <c r="B807" s="78"/>
      <c r="C807" s="23"/>
      <c r="D807" s="23"/>
      <c r="E807" s="23"/>
    </row>
    <row r="808" spans="1:5" x14ac:dyDescent="0.2">
      <c r="A808" s="23"/>
      <c r="B808" s="78"/>
      <c r="C808" s="23"/>
      <c r="D808" s="23"/>
      <c r="E808" s="23"/>
    </row>
    <row r="809" spans="1:5" x14ac:dyDescent="0.2">
      <c r="A809" s="23"/>
      <c r="B809" s="78"/>
      <c r="C809" s="23"/>
      <c r="D809" s="23"/>
      <c r="E809" s="23"/>
    </row>
    <row r="810" spans="1:5" x14ac:dyDescent="0.2">
      <c r="A810" s="23"/>
      <c r="B810" s="78"/>
      <c r="C810" s="23"/>
      <c r="D810" s="23"/>
      <c r="E810" s="23"/>
    </row>
    <row r="811" spans="1:5" x14ac:dyDescent="0.2">
      <c r="A811" s="23"/>
      <c r="B811" s="78"/>
      <c r="C811" s="23"/>
      <c r="D811" s="23"/>
      <c r="E811" s="23"/>
    </row>
    <row r="812" spans="1:5" x14ac:dyDescent="0.2">
      <c r="A812" s="23"/>
      <c r="B812" s="78"/>
      <c r="C812" s="23"/>
      <c r="D812" s="23"/>
      <c r="E812" s="23"/>
    </row>
    <row r="813" spans="1:5" x14ac:dyDescent="0.2">
      <c r="A813" s="23"/>
      <c r="B813" s="78"/>
      <c r="C813" s="23"/>
      <c r="D813" s="23"/>
      <c r="E813" s="23"/>
    </row>
    <row r="814" spans="1:5" x14ac:dyDescent="0.2">
      <c r="A814" s="23"/>
      <c r="B814" s="78"/>
      <c r="C814" s="23"/>
      <c r="D814" s="23"/>
      <c r="E814" s="23"/>
    </row>
    <row r="815" spans="1:5" x14ac:dyDescent="0.2">
      <c r="A815" s="23"/>
      <c r="B815" s="78"/>
      <c r="C815" s="23"/>
      <c r="D815" s="23"/>
      <c r="E815" s="23"/>
    </row>
    <row r="816" spans="1:5" x14ac:dyDescent="0.2">
      <c r="A816" s="23"/>
      <c r="B816" s="78"/>
      <c r="C816" s="23"/>
      <c r="D816" s="23"/>
      <c r="E816" s="23"/>
    </row>
    <row r="817" spans="1:5" x14ac:dyDescent="0.2">
      <c r="A817" s="23"/>
      <c r="B817" s="78"/>
      <c r="C817" s="23"/>
      <c r="D817" s="23"/>
      <c r="E817" s="23"/>
    </row>
    <row r="818" spans="1:5" x14ac:dyDescent="0.2">
      <c r="A818" s="23"/>
      <c r="B818" s="78"/>
      <c r="C818" s="23"/>
      <c r="D818" s="23"/>
      <c r="E818" s="23"/>
    </row>
    <row r="819" spans="1:5" x14ac:dyDescent="0.2">
      <c r="A819" s="23"/>
      <c r="B819" s="78"/>
      <c r="C819" s="23"/>
      <c r="D819" s="23"/>
      <c r="E819" s="23"/>
    </row>
    <row r="820" spans="1:5" x14ac:dyDescent="0.2">
      <c r="A820" s="23"/>
      <c r="B820" s="78"/>
      <c r="C820" s="23"/>
      <c r="D820" s="23"/>
      <c r="E820" s="23"/>
    </row>
    <row r="821" spans="1:5" x14ac:dyDescent="0.2">
      <c r="A821" s="23"/>
      <c r="B821" s="78"/>
      <c r="C821" s="23"/>
      <c r="D821" s="23"/>
      <c r="E821" s="23"/>
    </row>
    <row r="822" spans="1:5" x14ac:dyDescent="0.2">
      <c r="A822" s="23"/>
      <c r="B822" s="78"/>
      <c r="C822" s="23"/>
      <c r="D822" s="23"/>
      <c r="E822" s="23"/>
    </row>
    <row r="823" spans="1:5" x14ac:dyDescent="0.2">
      <c r="A823" s="23"/>
      <c r="B823" s="78"/>
      <c r="C823" s="23"/>
      <c r="D823" s="23"/>
      <c r="E823" s="23"/>
    </row>
    <row r="824" spans="1:5" x14ac:dyDescent="0.2">
      <c r="A824" s="23"/>
      <c r="B824" s="78"/>
      <c r="C824" s="23"/>
      <c r="D824" s="23"/>
      <c r="E824" s="23"/>
    </row>
    <row r="825" spans="1:5" x14ac:dyDescent="0.2">
      <c r="A825" s="23"/>
      <c r="B825" s="78"/>
      <c r="C825" s="23"/>
      <c r="D825" s="23"/>
      <c r="E825" s="23"/>
    </row>
    <row r="826" spans="1:5" x14ac:dyDescent="0.2">
      <c r="A826" s="23"/>
      <c r="B826" s="78"/>
      <c r="C826" s="23"/>
      <c r="D826" s="23"/>
      <c r="E826" s="23"/>
    </row>
    <row r="827" spans="1:5" x14ac:dyDescent="0.2">
      <c r="A827" s="23"/>
      <c r="B827" s="78"/>
      <c r="C827" s="23"/>
      <c r="D827" s="23"/>
      <c r="E827" s="23"/>
    </row>
    <row r="828" spans="1:5" x14ac:dyDescent="0.2">
      <c r="A828" s="23"/>
      <c r="B828" s="78"/>
      <c r="C828" s="23"/>
      <c r="D828" s="23"/>
      <c r="E828" s="23"/>
    </row>
    <row r="829" spans="1:5" x14ac:dyDescent="0.2">
      <c r="A829" s="23"/>
      <c r="B829" s="78"/>
      <c r="C829" s="23"/>
      <c r="D829" s="23"/>
      <c r="E829" s="23"/>
    </row>
    <row r="830" spans="1:5" x14ac:dyDescent="0.2">
      <c r="A830" s="23"/>
      <c r="B830" s="78"/>
      <c r="C830" s="23"/>
      <c r="D830" s="23"/>
      <c r="E830" s="23"/>
    </row>
    <row r="831" spans="1:5" x14ac:dyDescent="0.2">
      <c r="A831" s="23"/>
      <c r="B831" s="78"/>
      <c r="C831" s="23"/>
      <c r="D831" s="23"/>
      <c r="E831" s="23"/>
    </row>
    <row r="832" spans="1:5" x14ac:dyDescent="0.2">
      <c r="A832" s="23"/>
      <c r="B832" s="78"/>
      <c r="C832" s="23"/>
      <c r="D832" s="23"/>
      <c r="E832" s="23"/>
    </row>
    <row r="833" spans="1:5" x14ac:dyDescent="0.2">
      <c r="A833" s="23"/>
      <c r="B833" s="78"/>
      <c r="C833" s="23"/>
      <c r="D833" s="23"/>
      <c r="E833" s="23"/>
    </row>
    <row r="834" spans="1:5" x14ac:dyDescent="0.2">
      <c r="A834" s="23"/>
      <c r="B834" s="78"/>
      <c r="C834" s="23"/>
      <c r="D834" s="23"/>
      <c r="E834" s="23"/>
    </row>
    <row r="835" spans="1:5" x14ac:dyDescent="0.2">
      <c r="A835" s="23"/>
      <c r="B835" s="78"/>
      <c r="C835" s="23"/>
      <c r="D835" s="23"/>
      <c r="E835" s="23"/>
    </row>
    <row r="836" spans="1:5" x14ac:dyDescent="0.2">
      <c r="A836" s="23"/>
      <c r="B836" s="78"/>
      <c r="C836" s="23"/>
      <c r="D836" s="23"/>
      <c r="E836" s="23"/>
    </row>
    <row r="837" spans="1:5" x14ac:dyDescent="0.2">
      <c r="A837" s="23"/>
      <c r="B837" s="78"/>
      <c r="C837" s="23"/>
      <c r="D837" s="23"/>
      <c r="E837" s="23"/>
    </row>
    <row r="838" spans="1:5" x14ac:dyDescent="0.2">
      <c r="A838" s="23"/>
      <c r="B838" s="78"/>
      <c r="C838" s="23"/>
      <c r="D838" s="23"/>
      <c r="E838" s="23"/>
    </row>
    <row r="839" spans="1:5" x14ac:dyDescent="0.2">
      <c r="A839" s="23"/>
      <c r="B839" s="78"/>
      <c r="C839" s="23"/>
      <c r="D839" s="23"/>
      <c r="E839" s="23"/>
    </row>
    <row r="840" spans="1:5" x14ac:dyDescent="0.2">
      <c r="A840" s="23"/>
      <c r="B840" s="78"/>
      <c r="C840" s="23"/>
      <c r="D840" s="23"/>
      <c r="E840" s="23"/>
    </row>
    <row r="841" spans="1:5" x14ac:dyDescent="0.2">
      <c r="A841" s="23"/>
      <c r="B841" s="78"/>
      <c r="C841" s="23"/>
      <c r="D841" s="23"/>
      <c r="E841" s="23"/>
    </row>
    <row r="842" spans="1:5" x14ac:dyDescent="0.2">
      <c r="A842" s="23"/>
      <c r="B842" s="78"/>
      <c r="C842" s="23"/>
      <c r="D842" s="23"/>
      <c r="E842" s="23"/>
    </row>
    <row r="843" spans="1:5" x14ac:dyDescent="0.2">
      <c r="A843" s="23"/>
      <c r="B843" s="78"/>
      <c r="C843" s="23"/>
      <c r="D843" s="23"/>
      <c r="E843" s="23"/>
    </row>
    <row r="844" spans="1:5" x14ac:dyDescent="0.2">
      <c r="A844" s="23"/>
      <c r="B844" s="78"/>
      <c r="C844" s="23"/>
      <c r="D844" s="23"/>
      <c r="E844" s="23"/>
    </row>
    <row r="845" spans="1:5" x14ac:dyDescent="0.2">
      <c r="A845" s="23"/>
      <c r="B845" s="78"/>
      <c r="C845" s="23"/>
      <c r="D845" s="23"/>
      <c r="E845" s="23"/>
    </row>
    <row r="846" spans="1:5" x14ac:dyDescent="0.2">
      <c r="A846" s="23"/>
      <c r="B846" s="78"/>
      <c r="C846" s="23"/>
      <c r="D846" s="23"/>
      <c r="E846" s="23"/>
    </row>
    <row r="847" spans="1:5" x14ac:dyDescent="0.2">
      <c r="A847" s="23"/>
      <c r="B847" s="78"/>
      <c r="C847" s="23"/>
      <c r="D847" s="23"/>
      <c r="E847" s="23"/>
    </row>
    <row r="848" spans="1:5" x14ac:dyDescent="0.2">
      <c r="A848" s="23"/>
      <c r="B848" s="78"/>
      <c r="C848" s="23"/>
      <c r="D848" s="23"/>
      <c r="E848" s="23"/>
    </row>
    <row r="849" spans="1:5" x14ac:dyDescent="0.2">
      <c r="A849" s="23"/>
      <c r="B849" s="78"/>
      <c r="C849" s="23"/>
      <c r="D849" s="23"/>
      <c r="E849" s="23"/>
    </row>
    <row r="850" spans="1:5" x14ac:dyDescent="0.2">
      <c r="A850" s="23"/>
      <c r="B850" s="78"/>
      <c r="C850" s="23"/>
      <c r="D850" s="23"/>
      <c r="E850" s="23"/>
    </row>
    <row r="851" spans="1:5" x14ac:dyDescent="0.2">
      <c r="A851" s="23"/>
      <c r="B851" s="78"/>
      <c r="C851" s="23"/>
      <c r="D851" s="23"/>
      <c r="E851" s="23"/>
    </row>
    <row r="852" spans="1:5" x14ac:dyDescent="0.2">
      <c r="A852" s="23"/>
      <c r="B852" s="78"/>
      <c r="C852" s="23"/>
      <c r="D852" s="23"/>
      <c r="E852" s="23"/>
    </row>
    <row r="853" spans="1:5" x14ac:dyDescent="0.2">
      <c r="A853" s="23"/>
      <c r="B853" s="78"/>
      <c r="C853" s="23"/>
      <c r="D853" s="23"/>
      <c r="E853" s="23"/>
    </row>
    <row r="854" spans="1:5" x14ac:dyDescent="0.2">
      <c r="A854" s="23"/>
      <c r="B854" s="78"/>
      <c r="C854" s="23"/>
      <c r="D854" s="23"/>
      <c r="E854" s="23"/>
    </row>
    <row r="855" spans="1:5" x14ac:dyDescent="0.2">
      <c r="A855" s="23"/>
      <c r="B855" s="78"/>
      <c r="C855" s="23"/>
      <c r="D855" s="23"/>
      <c r="E855" s="23"/>
    </row>
    <row r="856" spans="1:5" x14ac:dyDescent="0.2">
      <c r="A856" s="23"/>
      <c r="B856" s="78"/>
      <c r="C856" s="23"/>
      <c r="D856" s="23"/>
      <c r="E856" s="23"/>
    </row>
    <row r="857" spans="1:5" x14ac:dyDescent="0.2">
      <c r="A857" s="23"/>
      <c r="B857" s="78"/>
      <c r="C857" s="23"/>
      <c r="D857" s="23"/>
      <c r="E857" s="23"/>
    </row>
    <row r="858" spans="1:5" x14ac:dyDescent="0.2">
      <c r="A858" s="23"/>
      <c r="B858" s="78"/>
      <c r="C858" s="23"/>
      <c r="D858" s="23"/>
      <c r="E858" s="23"/>
    </row>
    <row r="859" spans="1:5" x14ac:dyDescent="0.2">
      <c r="A859" s="23"/>
      <c r="B859" s="78"/>
      <c r="C859" s="23"/>
      <c r="D859" s="23"/>
      <c r="E859" s="23"/>
    </row>
    <row r="860" spans="1:5" x14ac:dyDescent="0.2">
      <c r="A860" s="23"/>
      <c r="B860" s="78"/>
      <c r="C860" s="23"/>
      <c r="D860" s="23"/>
      <c r="E860" s="23"/>
    </row>
    <row r="861" spans="1:5" x14ac:dyDescent="0.2">
      <c r="A861" s="23"/>
      <c r="B861" s="78"/>
      <c r="C861" s="23"/>
      <c r="D861" s="23"/>
      <c r="E861" s="23"/>
    </row>
    <row r="862" spans="1:5" x14ac:dyDescent="0.2">
      <c r="A862" s="23"/>
      <c r="B862" s="78"/>
      <c r="C862" s="23"/>
      <c r="D862" s="23"/>
      <c r="E862" s="23"/>
    </row>
    <row r="863" spans="1:5" x14ac:dyDescent="0.2">
      <c r="A863" s="23"/>
      <c r="B863" s="78"/>
      <c r="C863" s="23"/>
      <c r="D863" s="23"/>
      <c r="E863" s="23"/>
    </row>
    <row r="864" spans="1:5" x14ac:dyDescent="0.2">
      <c r="A864" s="23"/>
      <c r="B864" s="78"/>
      <c r="C864" s="23"/>
      <c r="D864" s="23"/>
      <c r="E864" s="23"/>
    </row>
    <row r="865" spans="1:5" x14ac:dyDescent="0.2">
      <c r="A865" s="23"/>
      <c r="B865" s="78"/>
      <c r="C865" s="23"/>
      <c r="D865" s="23"/>
      <c r="E865" s="23"/>
    </row>
    <row r="866" spans="1:5" x14ac:dyDescent="0.2">
      <c r="A866" s="23"/>
      <c r="B866" s="78"/>
      <c r="C866" s="23"/>
      <c r="D866" s="23"/>
      <c r="E866" s="23"/>
    </row>
    <row r="867" spans="1:5" x14ac:dyDescent="0.2">
      <c r="A867" s="23"/>
      <c r="B867" s="78"/>
      <c r="C867" s="23"/>
      <c r="D867" s="23"/>
      <c r="E867" s="23"/>
    </row>
    <row r="868" spans="1:5" x14ac:dyDescent="0.2">
      <c r="A868" s="23"/>
      <c r="B868" s="78"/>
      <c r="C868" s="23"/>
      <c r="D868" s="23"/>
      <c r="E868" s="23"/>
    </row>
    <row r="869" spans="1:5" x14ac:dyDescent="0.2">
      <c r="A869" s="23"/>
      <c r="B869" s="78"/>
      <c r="C869" s="23"/>
      <c r="D869" s="23"/>
      <c r="E869" s="23"/>
    </row>
    <row r="870" spans="1:5" x14ac:dyDescent="0.2">
      <c r="A870" s="23"/>
      <c r="B870" s="78"/>
      <c r="C870" s="23"/>
      <c r="D870" s="23"/>
      <c r="E870" s="23"/>
    </row>
    <row r="871" spans="1:5" x14ac:dyDescent="0.2">
      <c r="A871" s="23"/>
      <c r="B871" s="78"/>
      <c r="C871" s="23"/>
      <c r="D871" s="23"/>
      <c r="E871" s="23"/>
    </row>
    <row r="872" spans="1:5" x14ac:dyDescent="0.2">
      <c r="A872" s="23"/>
      <c r="B872" s="78"/>
      <c r="C872" s="23"/>
      <c r="D872" s="23"/>
      <c r="E872" s="23"/>
    </row>
    <row r="873" spans="1:5" x14ac:dyDescent="0.2">
      <c r="A873" s="23"/>
      <c r="B873" s="78"/>
      <c r="C873" s="23"/>
      <c r="D873" s="23"/>
      <c r="E873" s="23"/>
    </row>
    <row r="874" spans="1:5" x14ac:dyDescent="0.2">
      <c r="A874" s="23"/>
      <c r="B874" s="78"/>
      <c r="C874" s="23"/>
      <c r="D874" s="23"/>
      <c r="E874" s="23"/>
    </row>
    <row r="875" spans="1:5" x14ac:dyDescent="0.2">
      <c r="A875" s="23"/>
      <c r="B875" s="78"/>
      <c r="C875" s="23"/>
      <c r="D875" s="23"/>
      <c r="E875" s="23"/>
    </row>
    <row r="876" spans="1:5" x14ac:dyDescent="0.2">
      <c r="A876" s="23"/>
      <c r="B876" s="78"/>
      <c r="C876" s="23"/>
      <c r="D876" s="23"/>
      <c r="E876" s="23"/>
    </row>
    <row r="877" spans="1:5" x14ac:dyDescent="0.2">
      <c r="A877" s="23"/>
      <c r="B877" s="78"/>
      <c r="C877" s="23"/>
      <c r="D877" s="23"/>
      <c r="E877" s="23"/>
    </row>
    <row r="878" spans="1:5" x14ac:dyDescent="0.2">
      <c r="A878" s="23"/>
      <c r="B878" s="78"/>
      <c r="C878" s="23"/>
      <c r="D878" s="23"/>
      <c r="E878" s="23"/>
    </row>
    <row r="879" spans="1:5" x14ac:dyDescent="0.2">
      <c r="A879" s="23"/>
      <c r="B879" s="78"/>
      <c r="C879" s="23"/>
      <c r="D879" s="23"/>
      <c r="E879" s="23"/>
    </row>
    <row r="880" spans="1:5" x14ac:dyDescent="0.2">
      <c r="A880" s="23"/>
      <c r="B880" s="78"/>
      <c r="C880" s="23"/>
      <c r="D880" s="23"/>
      <c r="E880" s="23"/>
    </row>
    <row r="881" spans="1:5" x14ac:dyDescent="0.2">
      <c r="A881" s="23"/>
      <c r="B881" s="78"/>
      <c r="C881" s="23"/>
      <c r="D881" s="23"/>
      <c r="E881" s="23"/>
    </row>
    <row r="882" spans="1:5" x14ac:dyDescent="0.2">
      <c r="A882" s="23"/>
      <c r="B882" s="78"/>
      <c r="C882" s="23"/>
      <c r="D882" s="23"/>
      <c r="E882" s="23"/>
    </row>
    <row r="883" spans="1:5" x14ac:dyDescent="0.2">
      <c r="A883" s="23"/>
      <c r="B883" s="78"/>
      <c r="C883" s="23"/>
      <c r="D883" s="23"/>
      <c r="E883" s="23"/>
    </row>
    <row r="884" spans="1:5" x14ac:dyDescent="0.2">
      <c r="A884" s="23"/>
      <c r="B884" s="78"/>
      <c r="C884" s="23"/>
      <c r="D884" s="23"/>
      <c r="E884" s="23"/>
    </row>
    <row r="885" spans="1:5" x14ac:dyDescent="0.2">
      <c r="A885" s="23"/>
      <c r="B885" s="78"/>
      <c r="C885" s="23"/>
      <c r="D885" s="23"/>
      <c r="E885" s="23"/>
    </row>
    <row r="886" spans="1:5" x14ac:dyDescent="0.2">
      <c r="A886" s="23"/>
      <c r="B886" s="78"/>
      <c r="C886" s="23"/>
      <c r="D886" s="23"/>
      <c r="E886" s="23"/>
    </row>
    <row r="887" spans="1:5" x14ac:dyDescent="0.2">
      <c r="A887" s="23"/>
      <c r="B887" s="78"/>
      <c r="C887" s="23"/>
      <c r="D887" s="23"/>
      <c r="E887" s="23"/>
    </row>
    <row r="888" spans="1:5" x14ac:dyDescent="0.2">
      <c r="A888" s="23"/>
      <c r="B888" s="78"/>
      <c r="C888" s="23"/>
      <c r="D888" s="23"/>
      <c r="E888" s="23"/>
    </row>
    <row r="889" spans="1:5" x14ac:dyDescent="0.2">
      <c r="A889" s="23"/>
      <c r="B889" s="78"/>
      <c r="C889" s="23"/>
      <c r="D889" s="23"/>
      <c r="E889" s="23"/>
    </row>
    <row r="890" spans="1:5" x14ac:dyDescent="0.2">
      <c r="A890" s="23"/>
      <c r="B890" s="78"/>
      <c r="C890" s="23"/>
      <c r="D890" s="23"/>
      <c r="E890" s="23"/>
    </row>
    <row r="891" spans="1:5" x14ac:dyDescent="0.2">
      <c r="A891" s="23"/>
      <c r="B891" s="78"/>
      <c r="C891" s="23"/>
      <c r="D891" s="23"/>
      <c r="E891" s="23"/>
    </row>
    <row r="892" spans="1:5" x14ac:dyDescent="0.2">
      <c r="A892" s="23"/>
      <c r="B892" s="78"/>
      <c r="C892" s="23"/>
      <c r="D892" s="23"/>
      <c r="E892" s="23"/>
    </row>
    <row r="893" spans="1:5" x14ac:dyDescent="0.2">
      <c r="A893" s="23"/>
      <c r="B893" s="78"/>
      <c r="C893" s="23"/>
      <c r="D893" s="23"/>
      <c r="E893" s="23"/>
    </row>
    <row r="894" spans="1:5" x14ac:dyDescent="0.2">
      <c r="A894" s="23"/>
      <c r="B894" s="78"/>
      <c r="C894" s="23"/>
      <c r="D894" s="23"/>
      <c r="E894" s="23"/>
    </row>
    <row r="895" spans="1:5" x14ac:dyDescent="0.2">
      <c r="A895" s="23"/>
      <c r="B895" s="78"/>
      <c r="C895" s="23"/>
      <c r="D895" s="23"/>
      <c r="E895" s="23"/>
    </row>
    <row r="896" spans="1:5" x14ac:dyDescent="0.2">
      <c r="A896" s="23"/>
      <c r="B896" s="78"/>
      <c r="C896" s="23"/>
      <c r="D896" s="23"/>
      <c r="E896" s="23"/>
    </row>
    <row r="897" spans="1:5" x14ac:dyDescent="0.2">
      <c r="A897" s="23"/>
      <c r="B897" s="78"/>
      <c r="C897" s="23"/>
      <c r="D897" s="23"/>
      <c r="E897" s="23"/>
    </row>
    <row r="898" spans="1:5" x14ac:dyDescent="0.2">
      <c r="A898" s="23"/>
      <c r="B898" s="78"/>
      <c r="C898" s="23"/>
      <c r="D898" s="23"/>
      <c r="E898" s="23"/>
    </row>
    <row r="899" spans="1:5" x14ac:dyDescent="0.2">
      <c r="A899" s="23"/>
      <c r="B899" s="78"/>
      <c r="C899" s="23"/>
      <c r="D899" s="23"/>
      <c r="E899" s="23"/>
    </row>
    <row r="900" spans="1:5" x14ac:dyDescent="0.2">
      <c r="A900" s="23"/>
      <c r="B900" s="78"/>
      <c r="C900" s="23"/>
      <c r="D900" s="23"/>
      <c r="E900" s="23"/>
    </row>
    <row r="901" spans="1:5" x14ac:dyDescent="0.2">
      <c r="A901" s="23"/>
      <c r="B901" s="78"/>
      <c r="C901" s="23"/>
      <c r="D901" s="23"/>
      <c r="E901" s="23"/>
    </row>
    <row r="902" spans="1:5" x14ac:dyDescent="0.2">
      <c r="A902" s="23"/>
      <c r="B902" s="78"/>
      <c r="C902" s="23"/>
      <c r="D902" s="23"/>
      <c r="E902" s="23"/>
    </row>
    <row r="903" spans="1:5" x14ac:dyDescent="0.2">
      <c r="A903" s="23"/>
      <c r="B903" s="78"/>
      <c r="C903" s="23"/>
      <c r="D903" s="23"/>
      <c r="E903" s="23"/>
    </row>
    <row r="904" spans="1:5" x14ac:dyDescent="0.2">
      <c r="A904" s="23"/>
      <c r="B904" s="78"/>
      <c r="C904" s="23"/>
      <c r="D904" s="23"/>
      <c r="E904" s="23"/>
    </row>
    <row r="905" spans="1:5" x14ac:dyDescent="0.2">
      <c r="A905" s="23"/>
      <c r="B905" s="78"/>
      <c r="C905" s="23"/>
      <c r="D905" s="23"/>
      <c r="E905" s="23"/>
    </row>
    <row r="906" spans="1:5" x14ac:dyDescent="0.2">
      <c r="A906" s="23"/>
      <c r="B906" s="78"/>
      <c r="C906" s="23"/>
      <c r="D906" s="23"/>
      <c r="E906" s="23"/>
    </row>
    <row r="907" spans="1:5" x14ac:dyDescent="0.2">
      <c r="A907" s="23"/>
      <c r="B907" s="78"/>
      <c r="C907" s="23"/>
      <c r="D907" s="23"/>
      <c r="E907" s="23"/>
    </row>
    <row r="908" spans="1:5" x14ac:dyDescent="0.2">
      <c r="A908" s="23"/>
      <c r="B908" s="78"/>
      <c r="C908" s="23"/>
      <c r="D908" s="23"/>
      <c r="E908" s="23"/>
    </row>
    <row r="909" spans="1:5" x14ac:dyDescent="0.2">
      <c r="A909" s="23"/>
      <c r="B909" s="78"/>
      <c r="C909" s="23"/>
      <c r="D909" s="23"/>
      <c r="E909" s="23"/>
    </row>
    <row r="910" spans="1:5" x14ac:dyDescent="0.2">
      <c r="A910" s="23"/>
      <c r="B910" s="78"/>
      <c r="C910" s="23"/>
      <c r="D910" s="23"/>
      <c r="E910" s="23"/>
    </row>
    <row r="911" spans="1:5" x14ac:dyDescent="0.2">
      <c r="A911" s="23"/>
      <c r="B911" s="78"/>
      <c r="C911" s="23"/>
      <c r="D911" s="23"/>
      <c r="E911" s="23"/>
    </row>
    <row r="912" spans="1:5" x14ac:dyDescent="0.2">
      <c r="A912" s="23"/>
      <c r="B912" s="78"/>
      <c r="C912" s="23"/>
      <c r="D912" s="23"/>
      <c r="E912" s="23"/>
    </row>
    <row r="913" spans="1:5" x14ac:dyDescent="0.2">
      <c r="A913" s="23"/>
      <c r="B913" s="78"/>
      <c r="C913" s="23"/>
      <c r="D913" s="23"/>
      <c r="E913" s="23"/>
    </row>
    <row r="914" spans="1:5" x14ac:dyDescent="0.2">
      <c r="A914" s="23"/>
      <c r="B914" s="78"/>
      <c r="C914" s="23"/>
      <c r="D914" s="23"/>
      <c r="E914" s="23"/>
    </row>
    <row r="915" spans="1:5" x14ac:dyDescent="0.2">
      <c r="A915" s="23"/>
      <c r="B915" s="78"/>
      <c r="C915" s="23"/>
      <c r="D915" s="23"/>
      <c r="E915" s="23"/>
    </row>
    <row r="916" spans="1:5" x14ac:dyDescent="0.2">
      <c r="A916" s="23"/>
      <c r="B916" s="78"/>
      <c r="C916" s="23"/>
      <c r="D916" s="23"/>
      <c r="E916" s="23"/>
    </row>
    <row r="917" spans="1:5" x14ac:dyDescent="0.2">
      <c r="A917" s="23"/>
      <c r="B917" s="78"/>
      <c r="C917" s="23"/>
      <c r="D917" s="23"/>
      <c r="E917" s="23"/>
    </row>
    <row r="918" spans="1:5" x14ac:dyDescent="0.2">
      <c r="A918" s="23"/>
      <c r="B918" s="78"/>
      <c r="C918" s="23"/>
      <c r="D918" s="23"/>
      <c r="E918" s="23"/>
    </row>
    <row r="919" spans="1:5" x14ac:dyDescent="0.2">
      <c r="A919" s="23"/>
      <c r="B919" s="78"/>
      <c r="C919" s="23"/>
      <c r="D919" s="23"/>
      <c r="E919" s="23"/>
    </row>
    <row r="920" spans="1:5" x14ac:dyDescent="0.2">
      <c r="A920" s="23"/>
      <c r="B920" s="78"/>
      <c r="C920" s="23"/>
      <c r="D920" s="23"/>
      <c r="E920" s="23"/>
    </row>
    <row r="921" spans="1:5" x14ac:dyDescent="0.2">
      <c r="A921" s="23"/>
      <c r="B921" s="78"/>
      <c r="C921" s="23"/>
      <c r="D921" s="23"/>
      <c r="E921" s="23"/>
    </row>
    <row r="922" spans="1:5" x14ac:dyDescent="0.2">
      <c r="A922" s="23"/>
      <c r="B922" s="78"/>
      <c r="C922" s="23"/>
      <c r="D922" s="23"/>
      <c r="E922" s="23"/>
    </row>
    <row r="923" spans="1:5" x14ac:dyDescent="0.2">
      <c r="A923" s="23"/>
      <c r="B923" s="78"/>
      <c r="C923" s="23"/>
      <c r="D923" s="23"/>
      <c r="E923" s="23"/>
    </row>
    <row r="924" spans="1:5" x14ac:dyDescent="0.2">
      <c r="A924" s="23"/>
      <c r="B924" s="78"/>
      <c r="C924" s="23"/>
      <c r="D924" s="23"/>
      <c r="E924" s="23"/>
    </row>
    <row r="925" spans="1:5" x14ac:dyDescent="0.2">
      <c r="A925" s="23"/>
      <c r="B925" s="78"/>
      <c r="C925" s="23"/>
      <c r="D925" s="23"/>
      <c r="E925" s="23"/>
    </row>
    <row r="926" spans="1:5" x14ac:dyDescent="0.2">
      <c r="A926" s="23"/>
      <c r="B926" s="78"/>
      <c r="C926" s="23"/>
      <c r="D926" s="23"/>
      <c r="E926" s="23"/>
    </row>
    <row r="927" spans="1:5" x14ac:dyDescent="0.2">
      <c r="A927" s="23"/>
      <c r="B927" s="78"/>
      <c r="C927" s="23"/>
      <c r="D927" s="23"/>
      <c r="E927" s="23"/>
    </row>
    <row r="928" spans="1:5" x14ac:dyDescent="0.2">
      <c r="A928" s="23"/>
      <c r="B928" s="78"/>
      <c r="C928" s="23"/>
      <c r="D928" s="23"/>
      <c r="E928" s="23"/>
    </row>
    <row r="929" spans="1:5" x14ac:dyDescent="0.2">
      <c r="A929" s="23"/>
      <c r="B929" s="78"/>
      <c r="C929" s="23"/>
      <c r="D929" s="23"/>
      <c r="E929" s="23"/>
    </row>
    <row r="930" spans="1:5" x14ac:dyDescent="0.2">
      <c r="A930" s="23"/>
      <c r="B930" s="78"/>
      <c r="C930" s="23"/>
      <c r="D930" s="23"/>
      <c r="E930" s="23"/>
    </row>
    <row r="931" spans="1:5" x14ac:dyDescent="0.2">
      <c r="A931" s="23"/>
      <c r="B931" s="78"/>
      <c r="C931" s="23"/>
      <c r="D931" s="23"/>
      <c r="E931" s="23"/>
    </row>
    <row r="932" spans="1:5" x14ac:dyDescent="0.2">
      <c r="A932" s="23"/>
      <c r="B932" s="78"/>
      <c r="C932" s="23"/>
      <c r="D932" s="23"/>
      <c r="E932" s="23"/>
    </row>
    <row r="933" spans="1:5" x14ac:dyDescent="0.2">
      <c r="A933" s="23"/>
      <c r="B933" s="78"/>
      <c r="C933" s="23"/>
      <c r="D933" s="23"/>
      <c r="E933" s="23"/>
    </row>
    <row r="934" spans="1:5" x14ac:dyDescent="0.2">
      <c r="A934" s="23"/>
      <c r="B934" s="78"/>
      <c r="C934" s="23"/>
      <c r="D934" s="23"/>
      <c r="E934" s="23"/>
    </row>
    <row r="935" spans="1:5" x14ac:dyDescent="0.2">
      <c r="A935" s="23"/>
      <c r="B935" s="78"/>
      <c r="C935" s="23"/>
      <c r="D935" s="23"/>
      <c r="E935" s="23"/>
    </row>
    <row r="936" spans="1:5" x14ac:dyDescent="0.2">
      <c r="A936" s="23"/>
      <c r="B936" s="78"/>
      <c r="C936" s="23"/>
      <c r="D936" s="23"/>
      <c r="E936" s="23"/>
    </row>
    <row r="937" spans="1:5" x14ac:dyDescent="0.2">
      <c r="A937" s="23"/>
      <c r="B937" s="78"/>
      <c r="C937" s="23"/>
      <c r="D937" s="23"/>
      <c r="E937" s="23"/>
    </row>
    <row r="938" spans="1:5" x14ac:dyDescent="0.2">
      <c r="A938" s="23"/>
      <c r="B938" s="78"/>
      <c r="C938" s="23"/>
      <c r="D938" s="23"/>
      <c r="E938" s="23"/>
    </row>
    <row r="939" spans="1:5" x14ac:dyDescent="0.2">
      <c r="A939" s="23"/>
      <c r="B939" s="78"/>
      <c r="C939" s="23"/>
      <c r="D939" s="23"/>
      <c r="E939" s="23"/>
    </row>
    <row r="940" spans="1:5" x14ac:dyDescent="0.2">
      <c r="A940" s="23"/>
      <c r="B940" s="78"/>
      <c r="C940" s="23"/>
      <c r="D940" s="23"/>
      <c r="E940" s="23"/>
    </row>
    <row r="941" spans="1:5" x14ac:dyDescent="0.2">
      <c r="A941" s="23"/>
      <c r="B941" s="78"/>
      <c r="C941" s="23"/>
      <c r="D941" s="23"/>
      <c r="E941" s="23"/>
    </row>
    <row r="942" spans="1:5" x14ac:dyDescent="0.2">
      <c r="A942" s="23"/>
      <c r="B942" s="78"/>
      <c r="C942" s="23"/>
      <c r="D942" s="23"/>
      <c r="E942" s="23"/>
    </row>
    <row r="943" spans="1:5" x14ac:dyDescent="0.2">
      <c r="A943" s="23"/>
      <c r="B943" s="78"/>
      <c r="C943" s="23"/>
      <c r="D943" s="23"/>
      <c r="E943" s="23"/>
    </row>
    <row r="944" spans="1:5" x14ac:dyDescent="0.2">
      <c r="A944" s="23"/>
      <c r="B944" s="78"/>
      <c r="C944" s="23"/>
      <c r="D944" s="23"/>
      <c r="E944" s="23"/>
    </row>
    <row r="945" spans="1:5" x14ac:dyDescent="0.2">
      <c r="A945" s="23"/>
      <c r="B945" s="78"/>
      <c r="C945" s="23"/>
      <c r="D945" s="23"/>
      <c r="E945" s="23"/>
    </row>
    <row r="946" spans="1:5" x14ac:dyDescent="0.2">
      <c r="A946" s="23"/>
      <c r="B946" s="78"/>
      <c r="C946" s="23"/>
      <c r="D946" s="23"/>
      <c r="E946" s="23"/>
    </row>
    <row r="947" spans="1:5" x14ac:dyDescent="0.2">
      <c r="A947" s="23"/>
      <c r="B947" s="78"/>
      <c r="C947" s="23"/>
      <c r="D947" s="23"/>
      <c r="E947" s="23"/>
    </row>
    <row r="948" spans="1:5" x14ac:dyDescent="0.2">
      <c r="A948" s="23"/>
      <c r="B948" s="78"/>
      <c r="C948" s="23"/>
      <c r="D948" s="23"/>
      <c r="E948" s="23"/>
    </row>
    <row r="949" spans="1:5" x14ac:dyDescent="0.2">
      <c r="A949" s="23"/>
      <c r="B949" s="78"/>
      <c r="C949" s="23"/>
      <c r="D949" s="23"/>
      <c r="E949" s="23"/>
    </row>
    <row r="950" spans="1:5" x14ac:dyDescent="0.2">
      <c r="A950" s="23"/>
      <c r="B950" s="78"/>
      <c r="C950" s="23"/>
      <c r="D950" s="23"/>
      <c r="E950" s="23"/>
    </row>
    <row r="951" spans="1:5" x14ac:dyDescent="0.2">
      <c r="A951" s="23"/>
      <c r="B951" s="78"/>
      <c r="C951" s="23"/>
      <c r="D951" s="23"/>
      <c r="E951" s="23"/>
    </row>
    <row r="952" spans="1:5" x14ac:dyDescent="0.2">
      <c r="A952" s="23"/>
      <c r="B952" s="78"/>
      <c r="C952" s="23"/>
      <c r="D952" s="23"/>
      <c r="E952" s="23"/>
    </row>
    <row r="953" spans="1:5" x14ac:dyDescent="0.2">
      <c r="A953" s="23"/>
      <c r="B953" s="78"/>
      <c r="C953" s="23"/>
      <c r="D953" s="23"/>
      <c r="E953" s="23"/>
    </row>
    <row r="954" spans="1:5" x14ac:dyDescent="0.2">
      <c r="A954" s="23"/>
      <c r="B954" s="78"/>
      <c r="C954" s="23"/>
      <c r="D954" s="23"/>
      <c r="E954" s="23"/>
    </row>
    <row r="955" spans="1:5" x14ac:dyDescent="0.2">
      <c r="A955" s="23"/>
      <c r="B955" s="78"/>
      <c r="C955" s="23"/>
      <c r="D955" s="23"/>
      <c r="E955" s="23"/>
    </row>
    <row r="956" spans="1:5" x14ac:dyDescent="0.2">
      <c r="A956" s="23"/>
      <c r="B956" s="78"/>
      <c r="C956" s="23"/>
      <c r="D956" s="23"/>
      <c r="E956" s="23"/>
    </row>
    <row r="957" spans="1:5" x14ac:dyDescent="0.2">
      <c r="A957" s="23"/>
      <c r="B957" s="78"/>
      <c r="C957" s="23"/>
      <c r="D957" s="23"/>
      <c r="E957" s="23"/>
    </row>
    <row r="958" spans="1:5" x14ac:dyDescent="0.2">
      <c r="A958" s="23"/>
      <c r="B958" s="78"/>
      <c r="C958" s="23"/>
      <c r="D958" s="23"/>
      <c r="E958" s="23"/>
    </row>
    <row r="959" spans="1:5" x14ac:dyDescent="0.2">
      <c r="A959" s="23"/>
      <c r="B959" s="78"/>
      <c r="C959" s="23"/>
      <c r="D959" s="23"/>
      <c r="E959" s="23"/>
    </row>
    <row r="960" spans="1:5" x14ac:dyDescent="0.2">
      <c r="A960" s="23"/>
      <c r="B960" s="78"/>
      <c r="C960" s="23"/>
      <c r="D960" s="23"/>
      <c r="E960" s="23"/>
    </row>
    <row r="961" spans="1:5" x14ac:dyDescent="0.2">
      <c r="A961" s="23"/>
      <c r="B961" s="78"/>
      <c r="C961" s="23"/>
      <c r="D961" s="23"/>
      <c r="E961" s="23"/>
    </row>
    <row r="962" spans="1:5" x14ac:dyDescent="0.2">
      <c r="A962" s="23"/>
      <c r="B962" s="78"/>
      <c r="C962" s="23"/>
      <c r="D962" s="23"/>
      <c r="E962" s="23"/>
    </row>
    <row r="963" spans="1:5" x14ac:dyDescent="0.2">
      <c r="A963" s="23"/>
      <c r="B963" s="78"/>
      <c r="C963" s="23"/>
      <c r="D963" s="23"/>
      <c r="E963" s="23"/>
    </row>
    <row r="964" spans="1:5" x14ac:dyDescent="0.2">
      <c r="A964" s="23"/>
      <c r="B964" s="78"/>
      <c r="C964" s="23"/>
      <c r="D964" s="23"/>
      <c r="E964" s="23"/>
    </row>
    <row r="965" spans="1:5" x14ac:dyDescent="0.2">
      <c r="A965" s="23"/>
      <c r="B965" s="78"/>
      <c r="C965" s="23"/>
      <c r="D965" s="23"/>
      <c r="E965" s="23"/>
    </row>
    <row r="966" spans="1:5" x14ac:dyDescent="0.2">
      <c r="A966" s="23"/>
      <c r="B966" s="78"/>
      <c r="C966" s="23"/>
      <c r="D966" s="23"/>
      <c r="E966" s="23"/>
    </row>
    <row r="967" spans="1:5" x14ac:dyDescent="0.2">
      <c r="A967" s="23"/>
      <c r="B967" s="78"/>
      <c r="C967" s="23"/>
      <c r="D967" s="23"/>
      <c r="E967" s="23"/>
    </row>
    <row r="968" spans="1:5" x14ac:dyDescent="0.2">
      <c r="A968" s="23"/>
      <c r="B968" s="78"/>
      <c r="C968" s="23"/>
      <c r="D968" s="23"/>
      <c r="E968" s="23"/>
    </row>
    <row r="969" spans="1:5" x14ac:dyDescent="0.2">
      <c r="A969" s="23"/>
      <c r="B969" s="78"/>
      <c r="C969" s="23"/>
      <c r="D969" s="23"/>
      <c r="E969" s="23"/>
    </row>
    <row r="970" spans="1:5" x14ac:dyDescent="0.2">
      <c r="A970" s="23"/>
      <c r="B970" s="78"/>
      <c r="C970" s="23"/>
      <c r="D970" s="23"/>
      <c r="E970" s="23"/>
    </row>
    <row r="971" spans="1:5" x14ac:dyDescent="0.2">
      <c r="A971" s="23"/>
      <c r="B971" s="78"/>
      <c r="C971" s="23"/>
      <c r="D971" s="23"/>
      <c r="E971" s="23"/>
    </row>
    <row r="972" spans="1:5" x14ac:dyDescent="0.2">
      <c r="A972" s="23"/>
      <c r="B972" s="78"/>
      <c r="C972" s="23"/>
      <c r="D972" s="23"/>
      <c r="E972" s="23"/>
    </row>
    <row r="973" spans="1:5" x14ac:dyDescent="0.2">
      <c r="A973" s="23"/>
      <c r="B973" s="78"/>
      <c r="C973" s="23"/>
      <c r="D973" s="23"/>
      <c r="E973" s="23"/>
    </row>
    <row r="974" spans="1:5" x14ac:dyDescent="0.2">
      <c r="A974" s="23"/>
      <c r="B974" s="78"/>
      <c r="C974" s="23"/>
      <c r="D974" s="23"/>
      <c r="E974" s="23"/>
    </row>
    <row r="975" spans="1:5" x14ac:dyDescent="0.2">
      <c r="A975" s="23"/>
      <c r="B975" s="78"/>
      <c r="C975" s="23"/>
      <c r="D975" s="23"/>
      <c r="E975" s="23"/>
    </row>
    <row r="976" spans="1:5" x14ac:dyDescent="0.2">
      <c r="A976" s="23"/>
      <c r="B976" s="78"/>
      <c r="C976" s="23"/>
      <c r="D976" s="23"/>
      <c r="E976" s="23"/>
    </row>
    <row r="977" spans="1:5" x14ac:dyDescent="0.2">
      <c r="A977" s="23"/>
      <c r="B977" s="78"/>
      <c r="C977" s="23"/>
      <c r="D977" s="23"/>
      <c r="E977" s="23"/>
    </row>
    <row r="978" spans="1:5" x14ac:dyDescent="0.2">
      <c r="A978" s="23"/>
      <c r="B978" s="78"/>
      <c r="C978" s="23"/>
      <c r="D978" s="23"/>
      <c r="E978" s="23"/>
    </row>
    <row r="979" spans="1:5" x14ac:dyDescent="0.2">
      <c r="A979" s="23"/>
      <c r="B979" s="78"/>
      <c r="C979" s="23"/>
      <c r="D979" s="23"/>
      <c r="E979" s="23"/>
    </row>
    <row r="980" spans="1:5" x14ac:dyDescent="0.2">
      <c r="A980" s="23"/>
      <c r="B980" s="78"/>
      <c r="C980" s="23"/>
      <c r="D980" s="23"/>
      <c r="E980" s="23"/>
    </row>
    <row r="981" spans="1:5" x14ac:dyDescent="0.2">
      <c r="A981" s="23"/>
      <c r="B981" s="78"/>
      <c r="C981" s="23"/>
      <c r="D981" s="23"/>
      <c r="E981" s="23"/>
    </row>
    <row r="982" spans="1:5" x14ac:dyDescent="0.2">
      <c r="A982" s="23"/>
      <c r="B982" s="78"/>
      <c r="C982" s="23"/>
      <c r="D982" s="23"/>
      <c r="E982" s="23"/>
    </row>
    <row r="983" spans="1:5" x14ac:dyDescent="0.2">
      <c r="A983" s="23"/>
      <c r="B983" s="78"/>
      <c r="C983" s="23"/>
      <c r="D983" s="23"/>
      <c r="E983" s="23"/>
    </row>
    <row r="984" spans="1:5" x14ac:dyDescent="0.2">
      <c r="A984" s="23"/>
      <c r="B984" s="78"/>
      <c r="C984" s="23"/>
      <c r="D984" s="23"/>
      <c r="E984" s="23"/>
    </row>
    <row r="985" spans="1:5" x14ac:dyDescent="0.2">
      <c r="A985" s="23"/>
      <c r="B985" s="78"/>
      <c r="C985" s="23"/>
      <c r="D985" s="23"/>
      <c r="E985" s="23"/>
    </row>
    <row r="986" spans="1:5" x14ac:dyDescent="0.2">
      <c r="A986" s="23"/>
      <c r="B986" s="78"/>
      <c r="C986" s="23"/>
      <c r="D986" s="23"/>
      <c r="E986" s="23"/>
    </row>
    <row r="987" spans="1:5" x14ac:dyDescent="0.2">
      <c r="A987" s="23"/>
      <c r="B987" s="78"/>
      <c r="C987" s="23"/>
      <c r="D987" s="23"/>
      <c r="E987" s="23"/>
    </row>
    <row r="988" spans="1:5" x14ac:dyDescent="0.2">
      <c r="A988" s="23"/>
      <c r="B988" s="78"/>
      <c r="C988" s="23"/>
      <c r="D988" s="23"/>
      <c r="E988" s="23"/>
    </row>
    <row r="989" spans="1:5" x14ac:dyDescent="0.2">
      <c r="A989" s="23"/>
      <c r="B989" s="78"/>
      <c r="C989" s="23"/>
      <c r="D989" s="23"/>
      <c r="E989" s="23"/>
    </row>
    <row r="990" spans="1:5" x14ac:dyDescent="0.2">
      <c r="A990" s="23"/>
      <c r="B990" s="78"/>
      <c r="C990" s="23"/>
      <c r="D990" s="23"/>
      <c r="E990" s="23"/>
    </row>
    <row r="991" spans="1:5" x14ac:dyDescent="0.2">
      <c r="A991" s="23"/>
      <c r="B991" s="78"/>
      <c r="C991" s="23"/>
      <c r="D991" s="23"/>
      <c r="E991" s="23"/>
    </row>
    <row r="992" spans="1:5" x14ac:dyDescent="0.2">
      <c r="A992" s="23"/>
      <c r="B992" s="78"/>
      <c r="C992" s="23"/>
      <c r="D992" s="23"/>
      <c r="E992" s="23"/>
    </row>
    <row r="993" spans="1:5" x14ac:dyDescent="0.2">
      <c r="A993" s="23"/>
      <c r="B993" s="78"/>
      <c r="C993" s="23"/>
      <c r="D993" s="23"/>
      <c r="E993" s="23"/>
    </row>
    <row r="994" spans="1:5" x14ac:dyDescent="0.2">
      <c r="A994" s="23"/>
      <c r="B994" s="78"/>
      <c r="C994" s="23"/>
      <c r="D994" s="23"/>
      <c r="E994" s="23"/>
    </row>
    <row r="995" spans="1:5" x14ac:dyDescent="0.2">
      <c r="A995" s="23"/>
      <c r="B995" s="78"/>
      <c r="C995" s="23"/>
      <c r="D995" s="23"/>
      <c r="E995" s="23"/>
    </row>
    <row r="996" spans="1:5" x14ac:dyDescent="0.2">
      <c r="A996" s="23"/>
      <c r="B996" s="78"/>
      <c r="C996" s="23"/>
      <c r="D996" s="23"/>
      <c r="E996" s="23"/>
    </row>
    <row r="997" spans="1:5" x14ac:dyDescent="0.2">
      <c r="A997" s="23"/>
      <c r="B997" s="78"/>
      <c r="C997" s="23"/>
      <c r="D997" s="23"/>
      <c r="E997" s="23"/>
    </row>
    <row r="998" spans="1:5" x14ac:dyDescent="0.2">
      <c r="A998" s="23"/>
      <c r="B998" s="78"/>
      <c r="C998" s="23"/>
      <c r="D998" s="23"/>
      <c r="E998" s="23"/>
    </row>
    <row r="999" spans="1:5" x14ac:dyDescent="0.2">
      <c r="A999" s="23"/>
      <c r="B999" s="78"/>
      <c r="C999" s="23"/>
      <c r="D999" s="23"/>
      <c r="E999" s="23"/>
    </row>
    <row r="1000" spans="1:5" x14ac:dyDescent="0.2">
      <c r="A1000" s="23"/>
      <c r="B1000" s="78"/>
      <c r="C1000" s="23"/>
      <c r="D1000" s="23"/>
      <c r="E1000" s="23"/>
    </row>
    <row r="1001" spans="1:5" x14ac:dyDescent="0.2">
      <c r="A1001" s="23"/>
      <c r="B1001" s="78"/>
      <c r="C1001" s="23"/>
      <c r="D1001" s="23"/>
      <c r="E1001" s="23"/>
    </row>
    <row r="1002" spans="1:5" x14ac:dyDescent="0.2">
      <c r="A1002" s="23"/>
      <c r="B1002" s="78"/>
      <c r="C1002" s="23"/>
      <c r="D1002" s="23"/>
      <c r="E1002" s="23"/>
    </row>
    <row r="1003" spans="1:5" x14ac:dyDescent="0.2">
      <c r="A1003" s="23"/>
      <c r="B1003" s="78"/>
      <c r="C1003" s="23"/>
      <c r="D1003" s="23"/>
      <c r="E1003" s="23"/>
    </row>
    <row r="1004" spans="1:5" x14ac:dyDescent="0.2">
      <c r="A1004" s="23"/>
      <c r="B1004" s="78"/>
      <c r="C1004" s="23"/>
      <c r="D1004" s="23"/>
      <c r="E1004" s="23"/>
    </row>
    <row r="1005" spans="1:5" x14ac:dyDescent="0.2">
      <c r="A1005" s="23"/>
      <c r="B1005" s="78"/>
      <c r="C1005" s="23"/>
      <c r="D1005" s="23"/>
      <c r="E1005" s="23"/>
    </row>
    <row r="1006" spans="1:5" x14ac:dyDescent="0.2">
      <c r="A1006" s="23"/>
      <c r="B1006" s="78"/>
      <c r="C1006" s="23"/>
      <c r="D1006" s="23"/>
      <c r="E1006" s="23"/>
    </row>
    <row r="1007" spans="1:5" x14ac:dyDescent="0.2">
      <c r="A1007" s="23"/>
      <c r="B1007" s="78"/>
      <c r="C1007" s="23"/>
      <c r="D1007" s="23"/>
      <c r="E1007" s="23"/>
    </row>
    <row r="1008" spans="1:5" x14ac:dyDescent="0.2">
      <c r="A1008" s="23"/>
      <c r="B1008" s="78"/>
      <c r="C1008" s="23"/>
      <c r="D1008" s="23"/>
      <c r="E1008" s="23"/>
    </row>
    <row r="1009" spans="1:5" x14ac:dyDescent="0.2">
      <c r="A1009" s="23"/>
      <c r="B1009" s="78"/>
      <c r="C1009" s="23"/>
      <c r="D1009" s="23"/>
      <c r="E1009" s="23"/>
    </row>
    <row r="1010" spans="1:5" x14ac:dyDescent="0.2">
      <c r="A1010" s="23"/>
      <c r="B1010" s="78"/>
      <c r="C1010" s="23"/>
      <c r="D1010" s="23"/>
      <c r="E1010" s="23"/>
    </row>
    <row r="1011" spans="1:5" x14ac:dyDescent="0.2">
      <c r="A1011" s="23"/>
      <c r="B1011" s="78"/>
      <c r="C1011" s="23"/>
      <c r="D1011" s="23"/>
      <c r="E1011" s="23"/>
    </row>
    <row r="1012" spans="1:5" x14ac:dyDescent="0.2">
      <c r="A1012" s="23"/>
      <c r="B1012" s="78"/>
      <c r="C1012" s="23"/>
      <c r="D1012" s="23"/>
      <c r="E1012" s="23"/>
    </row>
    <row r="1013" spans="1:5" x14ac:dyDescent="0.2">
      <c r="A1013" s="23"/>
      <c r="B1013" s="78"/>
      <c r="C1013" s="23"/>
      <c r="D1013" s="23"/>
      <c r="E1013" s="23"/>
    </row>
    <row r="1014" spans="1:5" x14ac:dyDescent="0.2">
      <c r="A1014" s="23"/>
      <c r="B1014" s="78"/>
      <c r="C1014" s="23"/>
      <c r="D1014" s="23"/>
      <c r="E1014" s="23"/>
    </row>
    <row r="1015" spans="1:5" x14ac:dyDescent="0.2">
      <c r="A1015" s="23"/>
      <c r="B1015" s="78"/>
      <c r="C1015" s="23"/>
      <c r="D1015" s="23"/>
      <c r="E1015" s="23"/>
    </row>
    <row r="1016" spans="1:5" x14ac:dyDescent="0.2">
      <c r="A1016" s="23"/>
      <c r="B1016" s="78"/>
      <c r="C1016" s="23"/>
      <c r="D1016" s="23"/>
      <c r="E1016" s="23"/>
    </row>
    <row r="1017" spans="1:5" x14ac:dyDescent="0.2">
      <c r="A1017" s="23"/>
      <c r="B1017" s="78"/>
      <c r="C1017" s="23"/>
      <c r="D1017" s="23"/>
      <c r="E1017" s="23"/>
    </row>
    <row r="1018" spans="1:5" x14ac:dyDescent="0.2">
      <c r="A1018" s="23"/>
      <c r="B1018" s="78"/>
      <c r="C1018" s="23"/>
      <c r="D1018" s="23"/>
      <c r="E1018" s="23"/>
    </row>
    <row r="1019" spans="1:5" x14ac:dyDescent="0.2">
      <c r="A1019" s="23"/>
      <c r="B1019" s="78"/>
      <c r="C1019" s="23"/>
      <c r="D1019" s="23"/>
      <c r="E1019" s="23"/>
    </row>
    <row r="1020" spans="1:5" x14ac:dyDescent="0.2">
      <c r="A1020" s="23"/>
      <c r="B1020" s="78"/>
      <c r="C1020" s="23"/>
      <c r="D1020" s="23"/>
      <c r="E1020" s="23"/>
    </row>
    <row r="1021" spans="1:5" x14ac:dyDescent="0.2">
      <c r="A1021" s="23"/>
      <c r="B1021" s="78"/>
      <c r="C1021" s="23"/>
      <c r="D1021" s="23"/>
      <c r="E1021" s="23"/>
    </row>
    <row r="1022" spans="1:5" x14ac:dyDescent="0.2">
      <c r="A1022" s="23"/>
      <c r="B1022" s="78"/>
      <c r="C1022" s="23"/>
      <c r="D1022" s="23"/>
      <c r="E1022" s="23"/>
    </row>
    <row r="1023" spans="1:5" x14ac:dyDescent="0.2">
      <c r="A1023" s="23"/>
      <c r="B1023" s="78"/>
      <c r="C1023" s="23"/>
      <c r="D1023" s="23"/>
      <c r="E1023" s="23"/>
    </row>
    <row r="1024" spans="1:5" x14ac:dyDescent="0.2">
      <c r="A1024" s="23"/>
      <c r="B1024" s="78"/>
      <c r="C1024" s="23"/>
      <c r="D1024" s="23"/>
      <c r="E1024" s="23"/>
    </row>
    <row r="1025" spans="1:5" x14ac:dyDescent="0.2">
      <c r="A1025" s="23"/>
      <c r="B1025" s="78"/>
      <c r="C1025" s="23"/>
      <c r="D1025" s="23"/>
      <c r="E1025" s="23"/>
    </row>
    <row r="1026" spans="1:5" x14ac:dyDescent="0.2">
      <c r="A1026" s="23"/>
      <c r="B1026" s="78"/>
      <c r="C1026" s="23"/>
      <c r="D1026" s="23"/>
      <c r="E1026" s="23"/>
    </row>
    <row r="1027" spans="1:5" x14ac:dyDescent="0.2">
      <c r="A1027" s="23"/>
      <c r="B1027" s="78"/>
      <c r="C1027" s="23"/>
      <c r="D1027" s="23"/>
      <c r="E1027" s="23"/>
    </row>
    <row r="1028" spans="1:5" x14ac:dyDescent="0.2">
      <c r="A1028" s="23"/>
      <c r="B1028" s="78"/>
      <c r="C1028" s="23"/>
      <c r="D1028" s="23"/>
      <c r="E1028" s="23"/>
    </row>
    <row r="1029" spans="1:5" x14ac:dyDescent="0.2">
      <c r="A1029" s="23"/>
      <c r="B1029" s="78"/>
      <c r="C1029" s="23"/>
      <c r="D1029" s="23"/>
      <c r="E1029" s="23"/>
    </row>
    <row r="1030" spans="1:5" x14ac:dyDescent="0.2">
      <c r="A1030" s="23"/>
      <c r="B1030" s="78"/>
      <c r="C1030" s="23"/>
      <c r="D1030" s="23"/>
      <c r="E1030" s="23"/>
    </row>
    <row r="1031" spans="1:5" x14ac:dyDescent="0.2">
      <c r="A1031" s="23"/>
      <c r="B1031" s="78"/>
      <c r="C1031" s="23"/>
      <c r="D1031" s="23"/>
      <c r="E1031" s="23"/>
    </row>
    <row r="1032" spans="1:5" x14ac:dyDescent="0.2">
      <c r="A1032" s="23"/>
      <c r="B1032" s="78"/>
      <c r="C1032" s="23"/>
      <c r="D1032" s="23"/>
      <c r="E1032" s="23"/>
    </row>
    <row r="1033" spans="1:5" x14ac:dyDescent="0.2">
      <c r="A1033" s="23"/>
      <c r="B1033" s="78"/>
      <c r="C1033" s="23"/>
      <c r="D1033" s="23"/>
      <c r="E1033" s="23"/>
    </row>
    <row r="1034" spans="1:5" x14ac:dyDescent="0.2">
      <c r="A1034" s="23"/>
      <c r="B1034" s="78"/>
      <c r="C1034" s="23"/>
      <c r="D1034" s="23"/>
      <c r="E1034" s="23"/>
    </row>
    <row r="1035" spans="1:5" x14ac:dyDescent="0.2">
      <c r="A1035" s="23"/>
      <c r="B1035" s="78"/>
      <c r="C1035" s="23"/>
      <c r="D1035" s="23"/>
      <c r="E1035" s="23"/>
    </row>
    <row r="1036" spans="1:5" x14ac:dyDescent="0.2">
      <c r="A1036" s="23"/>
      <c r="B1036" s="78"/>
      <c r="C1036" s="23"/>
      <c r="D1036" s="23"/>
      <c r="E1036" s="23"/>
    </row>
    <row r="1037" spans="1:5" x14ac:dyDescent="0.2">
      <c r="A1037" s="23"/>
      <c r="B1037" s="78"/>
      <c r="C1037" s="23"/>
      <c r="D1037" s="23"/>
      <c r="E1037" s="23"/>
    </row>
    <row r="1038" spans="1:5" x14ac:dyDescent="0.2">
      <c r="A1038" s="23"/>
      <c r="B1038" s="78"/>
      <c r="C1038" s="23"/>
      <c r="D1038" s="23"/>
      <c r="E1038" s="23"/>
    </row>
    <row r="1039" spans="1:5" x14ac:dyDescent="0.2">
      <c r="A1039" s="23"/>
      <c r="B1039" s="78"/>
      <c r="C1039" s="23"/>
      <c r="D1039" s="23"/>
      <c r="E1039" s="23"/>
    </row>
    <row r="1040" spans="1:5" x14ac:dyDescent="0.2">
      <c r="A1040" s="23"/>
      <c r="B1040" s="78"/>
      <c r="C1040" s="23"/>
      <c r="D1040" s="23"/>
      <c r="E1040" s="23"/>
    </row>
    <row r="1041" spans="1:5" x14ac:dyDescent="0.2">
      <c r="A1041" s="23"/>
      <c r="B1041" s="78"/>
      <c r="C1041" s="23"/>
      <c r="D1041" s="23"/>
      <c r="E1041" s="23"/>
    </row>
    <row r="1042" spans="1:5" x14ac:dyDescent="0.2">
      <c r="A1042" s="23"/>
      <c r="B1042" s="78"/>
      <c r="C1042" s="23"/>
      <c r="D1042" s="23"/>
      <c r="E1042" s="23"/>
    </row>
    <row r="1043" spans="1:5" x14ac:dyDescent="0.2">
      <c r="A1043" s="23"/>
      <c r="B1043" s="78"/>
      <c r="C1043" s="23"/>
      <c r="D1043" s="23"/>
      <c r="E1043" s="23"/>
    </row>
    <row r="1044" spans="1:5" x14ac:dyDescent="0.2">
      <c r="A1044" s="23"/>
      <c r="B1044" s="78"/>
      <c r="C1044" s="23"/>
      <c r="D1044" s="23"/>
      <c r="E1044" s="23"/>
    </row>
    <row r="1045" spans="1:5" x14ac:dyDescent="0.2">
      <c r="A1045" s="23"/>
      <c r="B1045" s="78"/>
      <c r="C1045" s="23"/>
      <c r="D1045" s="23"/>
      <c r="E1045" s="23"/>
    </row>
    <row r="1046" spans="1:5" x14ac:dyDescent="0.2">
      <c r="A1046" s="23"/>
      <c r="B1046" s="78"/>
      <c r="C1046" s="23"/>
      <c r="D1046" s="23"/>
      <c r="E1046" s="23"/>
    </row>
    <row r="1047" spans="1:5" x14ac:dyDescent="0.2">
      <c r="A1047" s="23"/>
      <c r="B1047" s="78"/>
      <c r="C1047" s="23"/>
      <c r="D1047" s="23"/>
      <c r="E1047" s="23"/>
    </row>
    <row r="1048" spans="1:5" x14ac:dyDescent="0.2">
      <c r="A1048" s="23"/>
      <c r="B1048" s="78"/>
      <c r="C1048" s="23"/>
      <c r="D1048" s="23"/>
      <c r="E1048" s="23"/>
    </row>
    <row r="1049" spans="1:5" x14ac:dyDescent="0.2">
      <c r="A1049" s="23"/>
      <c r="B1049" s="78"/>
      <c r="C1049" s="23"/>
      <c r="D1049" s="23"/>
      <c r="E1049" s="23"/>
    </row>
    <row r="1050" spans="1:5" x14ac:dyDescent="0.2">
      <c r="A1050" s="23"/>
      <c r="B1050" s="78"/>
      <c r="C1050" s="23"/>
      <c r="D1050" s="23"/>
      <c r="E1050" s="23"/>
    </row>
    <row r="1051" spans="1:5" x14ac:dyDescent="0.2">
      <c r="A1051" s="23"/>
      <c r="B1051" s="78"/>
      <c r="C1051" s="23"/>
      <c r="D1051" s="23"/>
      <c r="E1051" s="23"/>
    </row>
    <row r="1052" spans="1:5" x14ac:dyDescent="0.2">
      <c r="A1052" s="23"/>
      <c r="B1052" s="78"/>
      <c r="C1052" s="23"/>
      <c r="D1052" s="23"/>
      <c r="E1052" s="23"/>
    </row>
    <row r="1053" spans="1:5" x14ac:dyDescent="0.2">
      <c r="A1053" s="23"/>
      <c r="B1053" s="78"/>
      <c r="C1053" s="23"/>
      <c r="D1053" s="23"/>
      <c r="E1053" s="23"/>
    </row>
    <row r="1054" spans="1:5" x14ac:dyDescent="0.2">
      <c r="A1054" s="23"/>
      <c r="B1054" s="78"/>
      <c r="C1054" s="23"/>
      <c r="D1054" s="23"/>
      <c r="E1054" s="23"/>
    </row>
    <row r="1055" spans="1:5" x14ac:dyDescent="0.2">
      <c r="A1055" s="23"/>
      <c r="B1055" s="78"/>
      <c r="C1055" s="23"/>
      <c r="D1055" s="23"/>
      <c r="E1055" s="23"/>
    </row>
    <row r="1056" spans="1:5" x14ac:dyDescent="0.2">
      <c r="A1056" s="23"/>
      <c r="B1056" s="78"/>
      <c r="C1056" s="23"/>
      <c r="D1056" s="23"/>
      <c r="E1056" s="23"/>
    </row>
    <row r="1057" spans="1:5" x14ac:dyDescent="0.2">
      <c r="A1057" s="23"/>
      <c r="B1057" s="78"/>
      <c r="C1057" s="23"/>
      <c r="D1057" s="23"/>
      <c r="E1057" s="23"/>
    </row>
    <row r="1058" spans="1:5" x14ac:dyDescent="0.2">
      <c r="A1058" s="23"/>
      <c r="B1058" s="78"/>
      <c r="C1058" s="23"/>
      <c r="D1058" s="23"/>
      <c r="E1058" s="23"/>
    </row>
    <row r="1059" spans="1:5" x14ac:dyDescent="0.2">
      <c r="A1059" s="23"/>
      <c r="B1059" s="78"/>
      <c r="C1059" s="23"/>
      <c r="D1059" s="23"/>
      <c r="E1059" s="23"/>
    </row>
    <row r="1060" spans="1:5" x14ac:dyDescent="0.2">
      <c r="A1060" s="23"/>
      <c r="B1060" s="78"/>
      <c r="C1060" s="23"/>
      <c r="D1060" s="23"/>
      <c r="E1060" s="23"/>
    </row>
    <row r="1061" spans="1:5" x14ac:dyDescent="0.2">
      <c r="A1061" s="23"/>
      <c r="B1061" s="78"/>
      <c r="C1061" s="23"/>
      <c r="D1061" s="23"/>
      <c r="E1061" s="23"/>
    </row>
    <row r="1062" spans="1:5" x14ac:dyDescent="0.2">
      <c r="A1062" s="23"/>
      <c r="B1062" s="78"/>
      <c r="C1062" s="23"/>
      <c r="D1062" s="23"/>
      <c r="E1062" s="23"/>
    </row>
    <row r="1063" spans="1:5" x14ac:dyDescent="0.2">
      <c r="A1063" s="23"/>
      <c r="B1063" s="78"/>
      <c r="C1063" s="23"/>
      <c r="D1063" s="23"/>
      <c r="E1063" s="23"/>
    </row>
    <row r="1064" spans="1:5" x14ac:dyDescent="0.2">
      <c r="A1064" s="23"/>
      <c r="B1064" s="78"/>
      <c r="C1064" s="23"/>
      <c r="D1064" s="23"/>
      <c r="E1064" s="23"/>
    </row>
    <row r="1065" spans="1:5" x14ac:dyDescent="0.2">
      <c r="A1065" s="23"/>
      <c r="B1065" s="78"/>
      <c r="C1065" s="23"/>
      <c r="D1065" s="23"/>
      <c r="E1065" s="23"/>
    </row>
    <row r="1066" spans="1:5" x14ac:dyDescent="0.2">
      <c r="A1066" s="23"/>
      <c r="B1066" s="78"/>
      <c r="C1066" s="23"/>
      <c r="D1066" s="23"/>
      <c r="E1066" s="23"/>
    </row>
    <row r="1067" spans="1:5" x14ac:dyDescent="0.2">
      <c r="A1067" s="23"/>
      <c r="B1067" s="78"/>
      <c r="C1067" s="23"/>
      <c r="D1067" s="23"/>
      <c r="E1067" s="23"/>
    </row>
    <row r="1068" spans="1:5" x14ac:dyDescent="0.2">
      <c r="A1068" s="23"/>
      <c r="B1068" s="78"/>
      <c r="C1068" s="23"/>
      <c r="D1068" s="23"/>
      <c r="E1068" s="23"/>
    </row>
    <row r="1069" spans="1:5" x14ac:dyDescent="0.2">
      <c r="A1069" s="23"/>
      <c r="B1069" s="78"/>
      <c r="C1069" s="23"/>
      <c r="D1069" s="23"/>
      <c r="E1069" s="23"/>
    </row>
    <row r="1070" spans="1:5" x14ac:dyDescent="0.2">
      <c r="A1070" s="23"/>
      <c r="B1070" s="78"/>
      <c r="C1070" s="23"/>
      <c r="D1070" s="23"/>
      <c r="E1070" s="23"/>
    </row>
    <row r="1071" spans="1:5" x14ac:dyDescent="0.2">
      <c r="A1071" s="23"/>
      <c r="B1071" s="78"/>
      <c r="C1071" s="23"/>
      <c r="D1071" s="23"/>
      <c r="E1071" s="23"/>
    </row>
    <row r="1072" spans="1:5" x14ac:dyDescent="0.2">
      <c r="A1072" s="23"/>
      <c r="B1072" s="78"/>
      <c r="C1072" s="23"/>
      <c r="D1072" s="23"/>
      <c r="E1072" s="23"/>
    </row>
    <row r="1073" spans="1:5" x14ac:dyDescent="0.2">
      <c r="A1073" s="23"/>
      <c r="B1073" s="78"/>
      <c r="C1073" s="23"/>
      <c r="D1073" s="23"/>
      <c r="E1073" s="23"/>
    </row>
    <row r="1074" spans="1:5" x14ac:dyDescent="0.2">
      <c r="A1074" s="23"/>
      <c r="B1074" s="78"/>
      <c r="C1074" s="23"/>
      <c r="D1074" s="23"/>
      <c r="E1074" s="23"/>
    </row>
    <row r="1075" spans="1:5" x14ac:dyDescent="0.2">
      <c r="A1075" s="23"/>
      <c r="B1075" s="78"/>
      <c r="C1075" s="23"/>
      <c r="D1075" s="23"/>
      <c r="E1075" s="23"/>
    </row>
    <row r="1076" spans="1:5" x14ac:dyDescent="0.2">
      <c r="A1076" s="23"/>
      <c r="B1076" s="78"/>
      <c r="C1076" s="23"/>
      <c r="D1076" s="23"/>
      <c r="E1076" s="23"/>
    </row>
    <row r="1077" spans="1:5" x14ac:dyDescent="0.2">
      <c r="A1077" s="23"/>
      <c r="B1077" s="78"/>
      <c r="C1077" s="23"/>
      <c r="D1077" s="23"/>
      <c r="E1077" s="23"/>
    </row>
    <row r="1078" spans="1:5" x14ac:dyDescent="0.2">
      <c r="A1078" s="23"/>
      <c r="B1078" s="78"/>
      <c r="C1078" s="23"/>
      <c r="D1078" s="23"/>
      <c r="E1078" s="23"/>
    </row>
    <row r="1079" spans="1:5" x14ac:dyDescent="0.2">
      <c r="A1079" s="23"/>
      <c r="B1079" s="78"/>
      <c r="C1079" s="23"/>
      <c r="D1079" s="23"/>
      <c r="E1079" s="23"/>
    </row>
    <row r="1080" spans="1:5" x14ac:dyDescent="0.2">
      <c r="A1080" s="23"/>
      <c r="B1080" s="78"/>
      <c r="C1080" s="23"/>
      <c r="D1080" s="23"/>
      <c r="E1080" s="23"/>
    </row>
    <row r="1081" spans="1:5" x14ac:dyDescent="0.2">
      <c r="A1081" s="23"/>
      <c r="B1081" s="78"/>
      <c r="C1081" s="23"/>
      <c r="D1081" s="23"/>
      <c r="E1081" s="23"/>
    </row>
    <row r="1082" spans="1:5" x14ac:dyDescent="0.2">
      <c r="A1082" s="23"/>
      <c r="B1082" s="78"/>
      <c r="C1082" s="23"/>
      <c r="D1082" s="23"/>
      <c r="E1082" s="23"/>
    </row>
    <row r="1083" spans="1:5" x14ac:dyDescent="0.2">
      <c r="A1083" s="23"/>
      <c r="B1083" s="78"/>
      <c r="C1083" s="23"/>
      <c r="D1083" s="23"/>
      <c r="E1083" s="23"/>
    </row>
    <row r="1084" spans="1:5" x14ac:dyDescent="0.2">
      <c r="A1084" s="23"/>
      <c r="B1084" s="78"/>
      <c r="C1084" s="23"/>
      <c r="D1084" s="23"/>
      <c r="E1084" s="23"/>
    </row>
    <row r="1085" spans="1:5" x14ac:dyDescent="0.2">
      <c r="A1085" s="23"/>
      <c r="B1085" s="78"/>
      <c r="C1085" s="23"/>
      <c r="D1085" s="23"/>
      <c r="E1085" s="23"/>
    </row>
    <row r="1086" spans="1:5" x14ac:dyDescent="0.2">
      <c r="A1086" s="23"/>
      <c r="B1086" s="78"/>
      <c r="C1086" s="23"/>
      <c r="D1086" s="23"/>
      <c r="E1086" s="23"/>
    </row>
    <row r="1087" spans="1:5" x14ac:dyDescent="0.2">
      <c r="A1087" s="23"/>
      <c r="B1087" s="78"/>
      <c r="C1087" s="23"/>
      <c r="D1087" s="23"/>
      <c r="E1087" s="23"/>
    </row>
    <row r="1088" spans="1:5" x14ac:dyDescent="0.2">
      <c r="A1088" s="23"/>
      <c r="B1088" s="78"/>
      <c r="C1088" s="23"/>
      <c r="D1088" s="23"/>
      <c r="E1088" s="23"/>
    </row>
    <row r="1089" spans="1:5" x14ac:dyDescent="0.2">
      <c r="A1089" s="23"/>
      <c r="B1089" s="78"/>
      <c r="C1089" s="23"/>
      <c r="D1089" s="23"/>
      <c r="E1089" s="23"/>
    </row>
    <row r="1090" spans="1:5" x14ac:dyDescent="0.2">
      <c r="A1090" s="23"/>
      <c r="B1090" s="78"/>
      <c r="C1090" s="23"/>
      <c r="D1090" s="23"/>
      <c r="E1090" s="23"/>
    </row>
    <row r="1091" spans="1:5" x14ac:dyDescent="0.2">
      <c r="A1091" s="23"/>
      <c r="B1091" s="78"/>
      <c r="C1091" s="23"/>
      <c r="D1091" s="23"/>
      <c r="E1091" s="23"/>
    </row>
    <row r="1092" spans="1:5" x14ac:dyDescent="0.2">
      <c r="A1092" s="23"/>
      <c r="B1092" s="78"/>
      <c r="C1092" s="23"/>
      <c r="D1092" s="23"/>
      <c r="E1092" s="23"/>
    </row>
    <row r="1093" spans="1:5" x14ac:dyDescent="0.2">
      <c r="A1093" s="23"/>
      <c r="B1093" s="78"/>
      <c r="C1093" s="23"/>
      <c r="D1093" s="23"/>
      <c r="E1093" s="23"/>
    </row>
    <row r="1094" spans="1:5" x14ac:dyDescent="0.2">
      <c r="A1094" s="23"/>
      <c r="B1094" s="78"/>
      <c r="C1094" s="23"/>
      <c r="D1094" s="23"/>
      <c r="E1094" s="23"/>
    </row>
    <row r="1095" spans="1:5" x14ac:dyDescent="0.2">
      <c r="A1095" s="23"/>
      <c r="B1095" s="78"/>
      <c r="C1095" s="23"/>
      <c r="D1095" s="23"/>
      <c r="E1095" s="23"/>
    </row>
    <row r="1096" spans="1:5" x14ac:dyDescent="0.2">
      <c r="A1096" s="23"/>
      <c r="B1096" s="78"/>
      <c r="C1096" s="23"/>
      <c r="D1096" s="23"/>
      <c r="E1096" s="23"/>
    </row>
    <row r="1097" spans="1:5" x14ac:dyDescent="0.2">
      <c r="A1097" s="23"/>
      <c r="B1097" s="78"/>
      <c r="C1097" s="23"/>
      <c r="D1097" s="23"/>
      <c r="E1097" s="23"/>
    </row>
    <row r="1098" spans="1:5" x14ac:dyDescent="0.2">
      <c r="A1098" s="23"/>
      <c r="B1098" s="78"/>
      <c r="C1098" s="23"/>
      <c r="D1098" s="23"/>
      <c r="E1098" s="23"/>
    </row>
    <row r="1099" spans="1:5" x14ac:dyDescent="0.2">
      <c r="A1099" s="23"/>
      <c r="B1099" s="78"/>
      <c r="C1099" s="23"/>
      <c r="D1099" s="23"/>
      <c r="E1099" s="23"/>
    </row>
    <row r="1100" spans="1:5" x14ac:dyDescent="0.2">
      <c r="A1100" s="23"/>
      <c r="B1100" s="78"/>
      <c r="C1100" s="23"/>
      <c r="D1100" s="23"/>
      <c r="E1100" s="23"/>
    </row>
    <row r="1101" spans="1:5" x14ac:dyDescent="0.2">
      <c r="A1101" s="23"/>
      <c r="B1101" s="78"/>
      <c r="C1101" s="23"/>
      <c r="D1101" s="23"/>
      <c r="E1101" s="23"/>
    </row>
    <row r="1102" spans="1:5" x14ac:dyDescent="0.2">
      <c r="A1102" s="23"/>
      <c r="B1102" s="78"/>
      <c r="C1102" s="23"/>
      <c r="D1102" s="23"/>
      <c r="E1102" s="23"/>
    </row>
    <row r="1103" spans="1:5" x14ac:dyDescent="0.2">
      <c r="A1103" s="23"/>
      <c r="B1103" s="78"/>
      <c r="C1103" s="23"/>
      <c r="D1103" s="23"/>
      <c r="E1103" s="23"/>
    </row>
    <row r="1104" spans="1:5" x14ac:dyDescent="0.2">
      <c r="A1104" s="23"/>
      <c r="B1104" s="78"/>
      <c r="C1104" s="23"/>
      <c r="D1104" s="23"/>
      <c r="E1104" s="23"/>
    </row>
    <row r="1105" spans="1:5" x14ac:dyDescent="0.2">
      <c r="A1105" s="23"/>
      <c r="B1105" s="78"/>
      <c r="C1105" s="23"/>
      <c r="D1105" s="23"/>
      <c r="E1105" s="23"/>
    </row>
    <row r="1106" spans="1:5" x14ac:dyDescent="0.2">
      <c r="A1106" s="23"/>
      <c r="B1106" s="78"/>
      <c r="C1106" s="23"/>
      <c r="D1106" s="23"/>
      <c r="E1106" s="23"/>
    </row>
    <row r="1107" spans="1:5" x14ac:dyDescent="0.2">
      <c r="A1107" s="23"/>
      <c r="B1107" s="78"/>
      <c r="C1107" s="23"/>
      <c r="D1107" s="23"/>
      <c r="E1107" s="23"/>
    </row>
    <row r="1108" spans="1:5" x14ac:dyDescent="0.2">
      <c r="A1108" s="23"/>
      <c r="B1108" s="78"/>
      <c r="C1108" s="23"/>
      <c r="D1108" s="23"/>
      <c r="E1108" s="23"/>
    </row>
    <row r="1109" spans="1:5" x14ac:dyDescent="0.2">
      <c r="A1109" s="23"/>
      <c r="B1109" s="78"/>
      <c r="C1109" s="23"/>
      <c r="D1109" s="23"/>
      <c r="E1109" s="23"/>
    </row>
    <row r="1110" spans="1:5" x14ac:dyDescent="0.2">
      <c r="A1110" s="23"/>
      <c r="B1110" s="78"/>
      <c r="C1110" s="23"/>
      <c r="D1110" s="23"/>
      <c r="E1110" s="23"/>
    </row>
    <row r="1111" spans="1:5" x14ac:dyDescent="0.2">
      <c r="A1111" s="23"/>
      <c r="B1111" s="78"/>
      <c r="C1111" s="23"/>
      <c r="D1111" s="23"/>
      <c r="E1111" s="23"/>
    </row>
    <row r="1112" spans="1:5" x14ac:dyDescent="0.2">
      <c r="A1112" s="23"/>
      <c r="B1112" s="78"/>
      <c r="C1112" s="23"/>
      <c r="D1112" s="23"/>
      <c r="E1112" s="23"/>
    </row>
    <row r="1113" spans="1:5" x14ac:dyDescent="0.2">
      <c r="A1113" s="23"/>
      <c r="B1113" s="78"/>
      <c r="C1113" s="23"/>
      <c r="D1113" s="23"/>
      <c r="E1113" s="23"/>
    </row>
    <row r="1114" spans="1:5" x14ac:dyDescent="0.2">
      <c r="A1114" s="23"/>
      <c r="B1114" s="78"/>
      <c r="C1114" s="23"/>
      <c r="D1114" s="23"/>
      <c r="E1114" s="23"/>
    </row>
    <row r="1115" spans="1:5" x14ac:dyDescent="0.2">
      <c r="A1115" s="23"/>
      <c r="B1115" s="78"/>
      <c r="C1115" s="23"/>
      <c r="D1115" s="23"/>
      <c r="E1115" s="23"/>
    </row>
    <row r="1116" spans="1:5" x14ac:dyDescent="0.2">
      <c r="A1116" s="23"/>
      <c r="B1116" s="78"/>
      <c r="C1116" s="23"/>
      <c r="D1116" s="23"/>
      <c r="E1116" s="23"/>
    </row>
    <row r="1117" spans="1:5" x14ac:dyDescent="0.2">
      <c r="A1117" s="23"/>
      <c r="B1117" s="78"/>
      <c r="C1117" s="23"/>
      <c r="D1117" s="23"/>
      <c r="E1117" s="23"/>
    </row>
    <row r="1118" spans="1:5" x14ac:dyDescent="0.2">
      <c r="A1118" s="23"/>
      <c r="B1118" s="78"/>
      <c r="C1118" s="23"/>
      <c r="D1118" s="23"/>
      <c r="E1118" s="23"/>
    </row>
    <row r="1119" spans="1:5" x14ac:dyDescent="0.2">
      <c r="A1119" s="23"/>
      <c r="B1119" s="78"/>
      <c r="C1119" s="23"/>
      <c r="D1119" s="23"/>
      <c r="E1119" s="23"/>
    </row>
    <row r="1120" spans="1:5" x14ac:dyDescent="0.2">
      <c r="A1120" s="23"/>
      <c r="B1120" s="78"/>
      <c r="C1120" s="23"/>
      <c r="D1120" s="23"/>
      <c r="E1120" s="23"/>
    </row>
    <row r="1121" spans="1:5" x14ac:dyDescent="0.2">
      <c r="A1121" s="23"/>
      <c r="B1121" s="78"/>
      <c r="C1121" s="23"/>
      <c r="D1121" s="23"/>
      <c r="E1121" s="23"/>
    </row>
    <row r="1122" spans="1:5" x14ac:dyDescent="0.2">
      <c r="A1122" s="23"/>
      <c r="B1122" s="78"/>
      <c r="C1122" s="23"/>
      <c r="D1122" s="23"/>
      <c r="E1122" s="23"/>
    </row>
    <row r="1123" spans="1:5" x14ac:dyDescent="0.2">
      <c r="A1123" s="23"/>
      <c r="B1123" s="78"/>
      <c r="C1123" s="23"/>
      <c r="D1123" s="23"/>
      <c r="E1123" s="23"/>
    </row>
    <row r="1124" spans="1:5" x14ac:dyDescent="0.2">
      <c r="A1124" s="23"/>
      <c r="B1124" s="78"/>
      <c r="C1124" s="23"/>
      <c r="D1124" s="23"/>
      <c r="E1124" s="23"/>
    </row>
    <row r="1125" spans="1:5" x14ac:dyDescent="0.2">
      <c r="A1125" s="23"/>
      <c r="B1125" s="78"/>
      <c r="C1125" s="23"/>
      <c r="D1125" s="23"/>
      <c r="E1125" s="23"/>
    </row>
    <row r="1126" spans="1:5" x14ac:dyDescent="0.2">
      <c r="A1126" s="23"/>
      <c r="B1126" s="78"/>
      <c r="C1126" s="23"/>
      <c r="D1126" s="23"/>
      <c r="E1126" s="23"/>
    </row>
    <row r="1127" spans="1:5" x14ac:dyDescent="0.2">
      <c r="A1127" s="23"/>
      <c r="B1127" s="78"/>
      <c r="C1127" s="23"/>
      <c r="D1127" s="23"/>
      <c r="E1127" s="23"/>
    </row>
    <row r="1128" spans="1:5" x14ac:dyDescent="0.2">
      <c r="A1128" s="23"/>
      <c r="B1128" s="78"/>
      <c r="C1128" s="23"/>
      <c r="D1128" s="23"/>
      <c r="E1128" s="23"/>
    </row>
    <row r="1129" spans="1:5" x14ac:dyDescent="0.2">
      <c r="A1129" s="23"/>
      <c r="B1129" s="78"/>
      <c r="C1129" s="23"/>
      <c r="D1129" s="23"/>
      <c r="E1129" s="23"/>
    </row>
    <row r="1130" spans="1:5" x14ac:dyDescent="0.2">
      <c r="A1130" s="23"/>
      <c r="B1130" s="78"/>
      <c r="C1130" s="23"/>
      <c r="D1130" s="23"/>
      <c r="E1130" s="23"/>
    </row>
    <row r="1131" spans="1:5" x14ac:dyDescent="0.2">
      <c r="A1131" s="23"/>
      <c r="B1131" s="78"/>
      <c r="C1131" s="23"/>
      <c r="D1131" s="23"/>
      <c r="E1131" s="23"/>
    </row>
    <row r="1132" spans="1:5" x14ac:dyDescent="0.2">
      <c r="A1132" s="23"/>
      <c r="B1132" s="78"/>
      <c r="C1132" s="23"/>
      <c r="D1132" s="23"/>
      <c r="E1132" s="23"/>
    </row>
    <row r="1133" spans="1:5" x14ac:dyDescent="0.2">
      <c r="A1133" s="23"/>
      <c r="B1133" s="78"/>
      <c r="C1133" s="23"/>
      <c r="D1133" s="23"/>
      <c r="E1133" s="23"/>
    </row>
    <row r="1134" spans="1:5" x14ac:dyDescent="0.2">
      <c r="A1134" s="23"/>
      <c r="B1134" s="78"/>
      <c r="C1134" s="23"/>
      <c r="D1134" s="23"/>
      <c r="E1134" s="23"/>
    </row>
    <row r="1135" spans="1:5" x14ac:dyDescent="0.2">
      <c r="A1135" s="23"/>
      <c r="B1135" s="78"/>
      <c r="C1135" s="23"/>
      <c r="D1135" s="23"/>
      <c r="E1135" s="23"/>
    </row>
    <row r="1136" spans="1:5" x14ac:dyDescent="0.2">
      <c r="A1136" s="23"/>
      <c r="B1136" s="78"/>
      <c r="C1136" s="23"/>
      <c r="D1136" s="23"/>
      <c r="E1136" s="23"/>
    </row>
    <row r="1137" spans="1:5" x14ac:dyDescent="0.2">
      <c r="A1137" s="23"/>
      <c r="B1137" s="78"/>
      <c r="C1137" s="23"/>
      <c r="D1137" s="23"/>
      <c r="E1137" s="23"/>
    </row>
    <row r="1138" spans="1:5" x14ac:dyDescent="0.2">
      <c r="A1138" s="23"/>
      <c r="B1138" s="78"/>
      <c r="C1138" s="23"/>
      <c r="D1138" s="23"/>
      <c r="E1138" s="23"/>
    </row>
    <row r="1139" spans="1:5" x14ac:dyDescent="0.2">
      <c r="A1139" s="23"/>
      <c r="B1139" s="78"/>
      <c r="C1139" s="23"/>
      <c r="D1139" s="23"/>
      <c r="E1139" s="23"/>
    </row>
    <row r="1140" spans="1:5" x14ac:dyDescent="0.2">
      <c r="A1140" s="23"/>
      <c r="B1140" s="78"/>
      <c r="C1140" s="23"/>
      <c r="D1140" s="23"/>
      <c r="E1140" s="23"/>
    </row>
    <row r="1141" spans="1:5" x14ac:dyDescent="0.2">
      <c r="A1141" s="23"/>
      <c r="B1141" s="78"/>
      <c r="C1141" s="23"/>
      <c r="D1141" s="23"/>
      <c r="E1141" s="23"/>
    </row>
    <row r="1142" spans="1:5" x14ac:dyDescent="0.2">
      <c r="A1142" s="23"/>
      <c r="B1142" s="78"/>
      <c r="C1142" s="23"/>
      <c r="D1142" s="23"/>
      <c r="E1142" s="23"/>
    </row>
    <row r="1143" spans="1:5" x14ac:dyDescent="0.2">
      <c r="A1143" s="23"/>
      <c r="B1143" s="78"/>
      <c r="C1143" s="23"/>
      <c r="D1143" s="23"/>
      <c r="E1143" s="23"/>
    </row>
    <row r="1144" spans="1:5" x14ac:dyDescent="0.2">
      <c r="A1144" s="23"/>
      <c r="B1144" s="78"/>
      <c r="C1144" s="23"/>
      <c r="D1144" s="23"/>
      <c r="E1144" s="23"/>
    </row>
    <row r="1145" spans="1:5" x14ac:dyDescent="0.2">
      <c r="A1145" s="23"/>
      <c r="B1145" s="78"/>
      <c r="C1145" s="23"/>
      <c r="D1145" s="23"/>
      <c r="E1145" s="23"/>
    </row>
    <row r="1146" spans="1:5" x14ac:dyDescent="0.2">
      <c r="A1146" s="23"/>
      <c r="B1146" s="78"/>
      <c r="C1146" s="23"/>
      <c r="D1146" s="23"/>
      <c r="E1146" s="23"/>
    </row>
    <row r="1147" spans="1:5" x14ac:dyDescent="0.2">
      <c r="A1147" s="23"/>
      <c r="B1147" s="78"/>
      <c r="C1147" s="23"/>
      <c r="D1147" s="23"/>
      <c r="E1147" s="23"/>
    </row>
    <row r="1148" spans="1:5" x14ac:dyDescent="0.2">
      <c r="A1148" s="23"/>
      <c r="B1148" s="78"/>
      <c r="C1148" s="23"/>
      <c r="D1148" s="23"/>
      <c r="E1148" s="23"/>
    </row>
    <row r="1149" spans="1:5" x14ac:dyDescent="0.2">
      <c r="A1149" s="23"/>
      <c r="B1149" s="78"/>
      <c r="C1149" s="23"/>
      <c r="D1149" s="23"/>
      <c r="E1149" s="23"/>
    </row>
    <row r="1150" spans="1:5" x14ac:dyDescent="0.2">
      <c r="A1150" s="23"/>
      <c r="B1150" s="78"/>
      <c r="C1150" s="23"/>
      <c r="D1150" s="23"/>
      <c r="E1150" s="23"/>
    </row>
    <row r="1151" spans="1:5" x14ac:dyDescent="0.2">
      <c r="A1151" s="23"/>
      <c r="B1151" s="78"/>
      <c r="C1151" s="23"/>
      <c r="D1151" s="23"/>
      <c r="E1151" s="23"/>
    </row>
    <row r="1152" spans="1:5" x14ac:dyDescent="0.2">
      <c r="A1152" s="23"/>
      <c r="B1152" s="78"/>
      <c r="C1152" s="23"/>
      <c r="D1152" s="23"/>
      <c r="E1152" s="23"/>
    </row>
    <row r="1153" spans="1:5" x14ac:dyDescent="0.2">
      <c r="A1153" s="23"/>
      <c r="B1153" s="78"/>
      <c r="C1153" s="23"/>
      <c r="D1153" s="23"/>
      <c r="E1153" s="23"/>
    </row>
    <row r="1154" spans="1:5" x14ac:dyDescent="0.2">
      <c r="A1154" s="23"/>
      <c r="B1154" s="78"/>
      <c r="C1154" s="23"/>
      <c r="D1154" s="23"/>
      <c r="E1154" s="23"/>
    </row>
    <row r="1155" spans="1:5" x14ac:dyDescent="0.2">
      <c r="A1155" s="23"/>
      <c r="B1155" s="78"/>
      <c r="C1155" s="23"/>
      <c r="D1155" s="23"/>
      <c r="E1155" s="23"/>
    </row>
    <row r="1156" spans="1:5" x14ac:dyDescent="0.2">
      <c r="A1156" s="23"/>
      <c r="B1156" s="78"/>
      <c r="C1156" s="23"/>
      <c r="D1156" s="23"/>
      <c r="E1156" s="23"/>
    </row>
    <row r="1157" spans="1:5" x14ac:dyDescent="0.2">
      <c r="A1157" s="23"/>
      <c r="B1157" s="78"/>
      <c r="C1157" s="23"/>
      <c r="D1157" s="23"/>
      <c r="E1157" s="23"/>
    </row>
    <row r="1158" spans="1:5" x14ac:dyDescent="0.2">
      <c r="A1158" s="23"/>
      <c r="B1158" s="78"/>
      <c r="C1158" s="23"/>
      <c r="D1158" s="23"/>
      <c r="E1158" s="23"/>
    </row>
    <row r="1159" spans="1:5" x14ac:dyDescent="0.2">
      <c r="A1159" s="23"/>
      <c r="B1159" s="78"/>
      <c r="C1159" s="23"/>
      <c r="D1159" s="23"/>
      <c r="E1159" s="23"/>
    </row>
    <row r="1160" spans="1:5" x14ac:dyDescent="0.2">
      <c r="A1160" s="23"/>
      <c r="B1160" s="78"/>
      <c r="C1160" s="23"/>
      <c r="D1160" s="23"/>
      <c r="E1160" s="23"/>
    </row>
    <row r="1161" spans="1:5" x14ac:dyDescent="0.2">
      <c r="A1161" s="23"/>
      <c r="B1161" s="78"/>
      <c r="C1161" s="23"/>
      <c r="D1161" s="23"/>
      <c r="E1161" s="23"/>
    </row>
    <row r="1162" spans="1:5" x14ac:dyDescent="0.2">
      <c r="A1162" s="23"/>
      <c r="B1162" s="78"/>
      <c r="C1162" s="23"/>
      <c r="D1162" s="23"/>
      <c r="E1162" s="23"/>
    </row>
    <row r="1163" spans="1:5" x14ac:dyDescent="0.2">
      <c r="A1163" s="23"/>
      <c r="B1163" s="78"/>
      <c r="C1163" s="23"/>
      <c r="D1163" s="23"/>
      <c r="E1163" s="23"/>
    </row>
    <row r="1164" spans="1:5" x14ac:dyDescent="0.2">
      <c r="A1164" s="23"/>
      <c r="B1164" s="78"/>
      <c r="C1164" s="23"/>
      <c r="D1164" s="23"/>
      <c r="E1164" s="23"/>
    </row>
    <row r="1165" spans="1:5" x14ac:dyDescent="0.2">
      <c r="A1165" s="23"/>
      <c r="B1165" s="78"/>
      <c r="C1165" s="23"/>
      <c r="D1165" s="23"/>
      <c r="E1165" s="23"/>
    </row>
    <row r="1166" spans="1:5" x14ac:dyDescent="0.2">
      <c r="A1166" s="23"/>
      <c r="B1166" s="78"/>
      <c r="C1166" s="23"/>
      <c r="D1166" s="23"/>
      <c r="E1166" s="23"/>
    </row>
    <row r="1167" spans="1:5" x14ac:dyDescent="0.2">
      <c r="A1167" s="23"/>
      <c r="B1167" s="78"/>
      <c r="C1167" s="23"/>
      <c r="D1167" s="23"/>
      <c r="E1167" s="23"/>
    </row>
    <row r="1168" spans="1:5" x14ac:dyDescent="0.2">
      <c r="A1168" s="23"/>
      <c r="B1168" s="78"/>
      <c r="C1168" s="23"/>
      <c r="D1168" s="23"/>
      <c r="E1168" s="23"/>
    </row>
    <row r="1169" spans="1:5" x14ac:dyDescent="0.2">
      <c r="A1169" s="23"/>
      <c r="B1169" s="78"/>
      <c r="C1169" s="23"/>
      <c r="D1169" s="23"/>
      <c r="E1169" s="23"/>
    </row>
    <row r="1170" spans="1:5" x14ac:dyDescent="0.2">
      <c r="A1170" s="23"/>
      <c r="B1170" s="78"/>
      <c r="C1170" s="23"/>
      <c r="D1170" s="23"/>
      <c r="E1170" s="23"/>
    </row>
    <row r="1171" spans="1:5" x14ac:dyDescent="0.2">
      <c r="A1171" s="23"/>
      <c r="B1171" s="78"/>
      <c r="C1171" s="23"/>
      <c r="D1171" s="23"/>
      <c r="E1171" s="23"/>
    </row>
    <row r="1172" spans="1:5" x14ac:dyDescent="0.2">
      <c r="A1172" s="23"/>
      <c r="B1172" s="78"/>
      <c r="C1172" s="23"/>
      <c r="D1172" s="23"/>
      <c r="E1172" s="23"/>
    </row>
    <row r="1173" spans="1:5" x14ac:dyDescent="0.2">
      <c r="A1173" s="23"/>
      <c r="B1173" s="78"/>
      <c r="C1173" s="23"/>
      <c r="D1173" s="23"/>
      <c r="E1173" s="23"/>
    </row>
    <row r="1174" spans="1:5" x14ac:dyDescent="0.2">
      <c r="A1174" s="23"/>
      <c r="B1174" s="78"/>
      <c r="C1174" s="23"/>
      <c r="D1174" s="23"/>
      <c r="E1174" s="23"/>
    </row>
    <row r="1175" spans="1:5" x14ac:dyDescent="0.2">
      <c r="A1175" s="23"/>
      <c r="B1175" s="78"/>
      <c r="C1175" s="23"/>
      <c r="D1175" s="23"/>
      <c r="E1175" s="23"/>
    </row>
    <row r="1176" spans="1:5" x14ac:dyDescent="0.2">
      <c r="A1176" s="23"/>
      <c r="B1176" s="78"/>
      <c r="C1176" s="23"/>
      <c r="D1176" s="23"/>
      <c r="E1176" s="23"/>
    </row>
    <row r="1177" spans="1:5" x14ac:dyDescent="0.2">
      <c r="A1177" s="23"/>
      <c r="B1177" s="78"/>
      <c r="C1177" s="23"/>
      <c r="D1177" s="23"/>
      <c r="E1177" s="23"/>
    </row>
    <row r="1178" spans="1:5" x14ac:dyDescent="0.2">
      <c r="A1178" s="23"/>
      <c r="B1178" s="78"/>
      <c r="C1178" s="23"/>
      <c r="D1178" s="23"/>
      <c r="E1178" s="23"/>
    </row>
    <row r="1179" spans="1:5" x14ac:dyDescent="0.2">
      <c r="A1179" s="23"/>
      <c r="B1179" s="78"/>
      <c r="C1179" s="23"/>
      <c r="D1179" s="23"/>
      <c r="E1179" s="23"/>
    </row>
    <row r="1180" spans="1:5" x14ac:dyDescent="0.2">
      <c r="A1180" s="23"/>
      <c r="B1180" s="78"/>
      <c r="C1180" s="23"/>
      <c r="D1180" s="23"/>
      <c r="E1180" s="23"/>
    </row>
    <row r="1181" spans="1:5" x14ac:dyDescent="0.2">
      <c r="A1181" s="23"/>
      <c r="B1181" s="78"/>
      <c r="C1181" s="23"/>
      <c r="D1181" s="23"/>
      <c r="E1181" s="23"/>
    </row>
    <row r="1182" spans="1:5" x14ac:dyDescent="0.2">
      <c r="A1182" s="23"/>
      <c r="B1182" s="78"/>
      <c r="C1182" s="23"/>
      <c r="D1182" s="23"/>
      <c r="E1182" s="23"/>
    </row>
    <row r="1183" spans="1:5" x14ac:dyDescent="0.2">
      <c r="A1183" s="23"/>
      <c r="B1183" s="78"/>
      <c r="C1183" s="23"/>
      <c r="D1183" s="23"/>
      <c r="E1183" s="23"/>
    </row>
    <row r="1184" spans="1:5" x14ac:dyDescent="0.2">
      <c r="A1184" s="23"/>
      <c r="B1184" s="78"/>
      <c r="C1184" s="23"/>
      <c r="D1184" s="23"/>
      <c r="E1184" s="23"/>
    </row>
    <row r="1185" spans="1:5" x14ac:dyDescent="0.2">
      <c r="A1185" s="23"/>
      <c r="B1185" s="78"/>
      <c r="C1185" s="23"/>
      <c r="D1185" s="23"/>
      <c r="E1185" s="23"/>
    </row>
    <row r="1186" spans="1:5" x14ac:dyDescent="0.2">
      <c r="A1186" s="23"/>
      <c r="B1186" s="78"/>
      <c r="C1186" s="23"/>
      <c r="D1186" s="23"/>
      <c r="E1186" s="23"/>
    </row>
    <row r="1187" spans="1:5" x14ac:dyDescent="0.2">
      <c r="A1187" s="23"/>
      <c r="B1187" s="78"/>
      <c r="C1187" s="23"/>
      <c r="D1187" s="23"/>
      <c r="E1187" s="23"/>
    </row>
    <row r="1188" spans="1:5" x14ac:dyDescent="0.2">
      <c r="A1188" s="23"/>
      <c r="B1188" s="78"/>
      <c r="C1188" s="23"/>
      <c r="D1188" s="23"/>
      <c r="E1188" s="23"/>
    </row>
    <row r="1189" spans="1:5" x14ac:dyDescent="0.2">
      <c r="A1189" s="23"/>
      <c r="B1189" s="78"/>
      <c r="C1189" s="23"/>
      <c r="D1189" s="23"/>
      <c r="E1189" s="23"/>
    </row>
    <row r="1190" spans="1:5" x14ac:dyDescent="0.2">
      <c r="A1190" s="23"/>
      <c r="B1190" s="78"/>
      <c r="C1190" s="23"/>
      <c r="D1190" s="23"/>
      <c r="E1190" s="23"/>
    </row>
    <row r="1191" spans="1:5" x14ac:dyDescent="0.2">
      <c r="A1191" s="23"/>
      <c r="B1191" s="78"/>
      <c r="C1191" s="23"/>
      <c r="D1191" s="23"/>
      <c r="E1191" s="23"/>
    </row>
    <row r="1192" spans="1:5" x14ac:dyDescent="0.2">
      <c r="A1192" s="23"/>
      <c r="B1192" s="78"/>
      <c r="C1192" s="23"/>
      <c r="D1192" s="23"/>
      <c r="E1192" s="23"/>
    </row>
    <row r="1193" spans="1:5" x14ac:dyDescent="0.2">
      <c r="A1193" s="23"/>
      <c r="B1193" s="78"/>
      <c r="C1193" s="23"/>
      <c r="D1193" s="23"/>
      <c r="E1193" s="23"/>
    </row>
    <row r="1194" spans="1:5" x14ac:dyDescent="0.2">
      <c r="A1194" s="23"/>
      <c r="B1194" s="78"/>
      <c r="C1194" s="23"/>
      <c r="D1194" s="23"/>
      <c r="E1194" s="23"/>
    </row>
    <row r="1195" spans="1:5" x14ac:dyDescent="0.2">
      <c r="A1195" s="23"/>
      <c r="B1195" s="78"/>
      <c r="C1195" s="23"/>
      <c r="D1195" s="23"/>
      <c r="E1195" s="23"/>
    </row>
    <row r="1196" spans="1:5" x14ac:dyDescent="0.2">
      <c r="A1196" s="23"/>
      <c r="B1196" s="78"/>
      <c r="C1196" s="23"/>
      <c r="D1196" s="23"/>
      <c r="E1196" s="23"/>
    </row>
    <row r="1197" spans="1:5" x14ac:dyDescent="0.2">
      <c r="A1197" s="23"/>
      <c r="B1197" s="78"/>
      <c r="C1197" s="23"/>
      <c r="D1197" s="23"/>
      <c r="E1197" s="23"/>
    </row>
    <row r="1198" spans="1:5" x14ac:dyDescent="0.2">
      <c r="A1198" s="23"/>
      <c r="B1198" s="78"/>
      <c r="C1198" s="23"/>
      <c r="D1198" s="23"/>
      <c r="E1198" s="23"/>
    </row>
    <row r="1199" spans="1:5" x14ac:dyDescent="0.2">
      <c r="A1199" s="23"/>
      <c r="B1199" s="78"/>
      <c r="C1199" s="23"/>
      <c r="D1199" s="23"/>
      <c r="E1199" s="23"/>
    </row>
    <row r="1200" spans="1:5" x14ac:dyDescent="0.2">
      <c r="A1200" s="23"/>
      <c r="B1200" s="78"/>
      <c r="C1200" s="23"/>
      <c r="D1200" s="23"/>
      <c r="E1200" s="23"/>
    </row>
    <row r="1201" spans="1:5" x14ac:dyDescent="0.2">
      <c r="A1201" s="23"/>
      <c r="B1201" s="78"/>
      <c r="C1201" s="23"/>
      <c r="D1201" s="23"/>
      <c r="E1201" s="23"/>
    </row>
    <row r="1202" spans="1:5" x14ac:dyDescent="0.2">
      <c r="A1202" s="23"/>
      <c r="B1202" s="78"/>
      <c r="C1202" s="23"/>
      <c r="D1202" s="23"/>
      <c r="E1202" s="23"/>
    </row>
    <row r="1203" spans="1:5" x14ac:dyDescent="0.2">
      <c r="A1203" s="23"/>
      <c r="B1203" s="78"/>
      <c r="C1203" s="23"/>
      <c r="D1203" s="23"/>
      <c r="E1203" s="23"/>
    </row>
    <row r="1204" spans="1:5" x14ac:dyDescent="0.2">
      <c r="A1204" s="23"/>
      <c r="B1204" s="78"/>
      <c r="C1204" s="23"/>
      <c r="D1204" s="23"/>
      <c r="E1204" s="23"/>
    </row>
    <row r="1205" spans="1:5" x14ac:dyDescent="0.2">
      <c r="A1205" s="23"/>
      <c r="B1205" s="78"/>
      <c r="C1205" s="23"/>
      <c r="D1205" s="23"/>
      <c r="E1205" s="23"/>
    </row>
    <row r="1206" spans="1:5" x14ac:dyDescent="0.2">
      <c r="A1206" s="23"/>
      <c r="B1206" s="78"/>
      <c r="C1206" s="23"/>
      <c r="D1206" s="23"/>
      <c r="E1206" s="23"/>
    </row>
    <row r="1207" spans="1:5" x14ac:dyDescent="0.2">
      <c r="A1207" s="23"/>
      <c r="B1207" s="78"/>
      <c r="C1207" s="23"/>
      <c r="D1207" s="23"/>
      <c r="E1207" s="23"/>
    </row>
    <row r="1208" spans="1:5" x14ac:dyDescent="0.2">
      <c r="A1208" s="23"/>
      <c r="B1208" s="78"/>
      <c r="C1208" s="23"/>
      <c r="D1208" s="23"/>
      <c r="E1208" s="23"/>
    </row>
    <row r="1209" spans="1:5" x14ac:dyDescent="0.2">
      <c r="A1209" s="23"/>
      <c r="B1209" s="78"/>
      <c r="C1209" s="23"/>
      <c r="D1209" s="23"/>
      <c r="E1209" s="23"/>
    </row>
    <row r="1210" spans="1:5" x14ac:dyDescent="0.2">
      <c r="A1210" s="23"/>
      <c r="B1210" s="78"/>
      <c r="C1210" s="23"/>
      <c r="D1210" s="23"/>
      <c r="E1210" s="23"/>
    </row>
    <row r="1211" spans="1:5" x14ac:dyDescent="0.2">
      <c r="A1211" s="23"/>
      <c r="B1211" s="78"/>
      <c r="C1211" s="23"/>
      <c r="D1211" s="23"/>
      <c r="E1211" s="23"/>
    </row>
    <row r="1212" spans="1:5" x14ac:dyDescent="0.2">
      <c r="A1212" s="23"/>
      <c r="B1212" s="78"/>
      <c r="C1212" s="23"/>
      <c r="D1212" s="23"/>
      <c r="E1212" s="23"/>
    </row>
    <row r="1213" spans="1:5" x14ac:dyDescent="0.2">
      <c r="A1213" s="23"/>
      <c r="B1213" s="78"/>
      <c r="C1213" s="23"/>
      <c r="D1213" s="23"/>
      <c r="E1213" s="23"/>
    </row>
    <row r="1214" spans="1:5" x14ac:dyDescent="0.2">
      <c r="A1214" s="23"/>
      <c r="B1214" s="78"/>
      <c r="C1214" s="23"/>
      <c r="D1214" s="23"/>
      <c r="E1214" s="23"/>
    </row>
    <row r="1215" spans="1:5" x14ac:dyDescent="0.2">
      <c r="A1215" s="23"/>
      <c r="B1215" s="78"/>
      <c r="C1215" s="23"/>
      <c r="D1215" s="23"/>
      <c r="E1215" s="23"/>
    </row>
    <row r="1216" spans="1:5" x14ac:dyDescent="0.2">
      <c r="A1216" s="23"/>
      <c r="B1216" s="78"/>
      <c r="C1216" s="23"/>
      <c r="D1216" s="23"/>
      <c r="E1216" s="23"/>
    </row>
    <row r="1217" spans="1:5" x14ac:dyDescent="0.2">
      <c r="A1217" s="23"/>
      <c r="B1217" s="78"/>
      <c r="C1217" s="23"/>
      <c r="D1217" s="23"/>
      <c r="E1217" s="23"/>
    </row>
    <row r="1218" spans="1:5" x14ac:dyDescent="0.2">
      <c r="A1218" s="23"/>
      <c r="B1218" s="78"/>
      <c r="C1218" s="23"/>
      <c r="D1218" s="23"/>
      <c r="E1218" s="23"/>
    </row>
    <row r="1219" spans="1:5" x14ac:dyDescent="0.2">
      <c r="A1219" s="23"/>
      <c r="B1219" s="78"/>
      <c r="C1219" s="23"/>
      <c r="D1219" s="23"/>
      <c r="E1219" s="23"/>
    </row>
    <row r="1220" spans="1:5" x14ac:dyDescent="0.2">
      <c r="A1220" s="23"/>
      <c r="B1220" s="78"/>
      <c r="C1220" s="23"/>
      <c r="D1220" s="23"/>
      <c r="E1220" s="23"/>
    </row>
    <row r="1221" spans="1:5" x14ac:dyDescent="0.2">
      <c r="A1221" s="23"/>
      <c r="B1221" s="78"/>
      <c r="C1221" s="23"/>
      <c r="D1221" s="23"/>
      <c r="E1221" s="23"/>
    </row>
    <row r="1222" spans="1:5" x14ac:dyDescent="0.2">
      <c r="A1222" s="23"/>
      <c r="B1222" s="78"/>
      <c r="C1222" s="23"/>
      <c r="D1222" s="23"/>
      <c r="E1222" s="23"/>
    </row>
    <row r="1223" spans="1:5" x14ac:dyDescent="0.2">
      <c r="A1223" s="23"/>
      <c r="B1223" s="78"/>
      <c r="C1223" s="23"/>
      <c r="D1223" s="23"/>
      <c r="E1223" s="23"/>
    </row>
    <row r="1224" spans="1:5" x14ac:dyDescent="0.2">
      <c r="A1224" s="23"/>
      <c r="B1224" s="78"/>
      <c r="C1224" s="23"/>
      <c r="D1224" s="23"/>
      <c r="E1224" s="23"/>
    </row>
    <row r="1225" spans="1:5" x14ac:dyDescent="0.2">
      <c r="A1225" s="23"/>
      <c r="B1225" s="78"/>
      <c r="C1225" s="23"/>
      <c r="D1225" s="23"/>
      <c r="E1225" s="23"/>
    </row>
    <row r="1226" spans="1:5" x14ac:dyDescent="0.2">
      <c r="A1226" s="23"/>
      <c r="B1226" s="78"/>
      <c r="C1226" s="23"/>
      <c r="D1226" s="23"/>
      <c r="E1226" s="23"/>
    </row>
    <row r="1227" spans="1:5" x14ac:dyDescent="0.2">
      <c r="A1227" s="23"/>
      <c r="B1227" s="78"/>
      <c r="C1227" s="23"/>
      <c r="D1227" s="23"/>
      <c r="E1227" s="23"/>
    </row>
    <row r="1228" spans="1:5" x14ac:dyDescent="0.2">
      <c r="A1228" s="23"/>
      <c r="B1228" s="78"/>
      <c r="C1228" s="23"/>
      <c r="D1228" s="23"/>
      <c r="E1228" s="23"/>
    </row>
    <row r="1229" spans="1:5" x14ac:dyDescent="0.2">
      <c r="A1229" s="23"/>
      <c r="B1229" s="78"/>
      <c r="C1229" s="23"/>
      <c r="D1229" s="23"/>
      <c r="E1229" s="23"/>
    </row>
    <row r="1230" spans="1:5" x14ac:dyDescent="0.2">
      <c r="A1230" s="23"/>
      <c r="B1230" s="78"/>
      <c r="C1230" s="23"/>
      <c r="D1230" s="23"/>
      <c r="E1230" s="23"/>
    </row>
    <row r="1231" spans="1:5" x14ac:dyDescent="0.2">
      <c r="A1231" s="23"/>
      <c r="B1231" s="78"/>
      <c r="C1231" s="23"/>
      <c r="D1231" s="23"/>
      <c r="E1231" s="23"/>
    </row>
    <row r="1232" spans="1:5" x14ac:dyDescent="0.2">
      <c r="A1232" s="23"/>
      <c r="B1232" s="78"/>
      <c r="C1232" s="23"/>
      <c r="D1232" s="23"/>
      <c r="E1232" s="23"/>
    </row>
    <row r="1233" spans="1:5" x14ac:dyDescent="0.2">
      <c r="A1233" s="23"/>
      <c r="B1233" s="78"/>
      <c r="C1233" s="23"/>
      <c r="D1233" s="23"/>
      <c r="E1233" s="23"/>
    </row>
    <row r="1234" spans="1:5" x14ac:dyDescent="0.2">
      <c r="A1234" s="23"/>
      <c r="B1234" s="78"/>
      <c r="C1234" s="23"/>
      <c r="D1234" s="23"/>
      <c r="E1234" s="23"/>
    </row>
    <row r="1235" spans="1:5" x14ac:dyDescent="0.2">
      <c r="A1235" s="23"/>
      <c r="B1235" s="78"/>
      <c r="C1235" s="23"/>
      <c r="D1235" s="23"/>
      <c r="E1235" s="23"/>
    </row>
    <row r="1236" spans="1:5" x14ac:dyDescent="0.2">
      <c r="A1236" s="23"/>
      <c r="B1236" s="78"/>
      <c r="C1236" s="23"/>
      <c r="D1236" s="23"/>
      <c r="E1236" s="23"/>
    </row>
    <row r="1237" spans="1:5" x14ac:dyDescent="0.2">
      <c r="A1237" s="23"/>
      <c r="B1237" s="78"/>
      <c r="C1237" s="23"/>
      <c r="D1237" s="23"/>
      <c r="E1237" s="23"/>
    </row>
    <row r="1238" spans="1:5" x14ac:dyDescent="0.2">
      <c r="A1238" s="23"/>
      <c r="B1238" s="78"/>
      <c r="C1238" s="23"/>
      <c r="D1238" s="23"/>
      <c r="E1238" s="23"/>
    </row>
    <row r="1239" spans="1:5" x14ac:dyDescent="0.2">
      <c r="A1239" s="23"/>
      <c r="B1239" s="78"/>
      <c r="C1239" s="23"/>
      <c r="D1239" s="23"/>
      <c r="E1239" s="23"/>
    </row>
    <row r="1240" spans="1:5" x14ac:dyDescent="0.2">
      <c r="A1240" s="23"/>
      <c r="B1240" s="78"/>
      <c r="C1240" s="23"/>
      <c r="D1240" s="23"/>
      <c r="E1240" s="23"/>
    </row>
    <row r="1241" spans="1:5" x14ac:dyDescent="0.2">
      <c r="A1241" s="23"/>
      <c r="B1241" s="78"/>
      <c r="C1241" s="23"/>
      <c r="D1241" s="23"/>
      <c r="E1241" s="23"/>
    </row>
    <row r="1242" spans="1:5" x14ac:dyDescent="0.2">
      <c r="A1242" s="23"/>
      <c r="B1242" s="78"/>
      <c r="C1242" s="23"/>
      <c r="D1242" s="23"/>
      <c r="E1242" s="23"/>
    </row>
    <row r="1243" spans="1:5" x14ac:dyDescent="0.2">
      <c r="A1243" s="23"/>
      <c r="B1243" s="78"/>
      <c r="C1243" s="23"/>
      <c r="D1243" s="23"/>
      <c r="E1243" s="23"/>
    </row>
    <row r="1244" spans="1:5" x14ac:dyDescent="0.2">
      <c r="A1244" s="23"/>
      <c r="B1244" s="78"/>
      <c r="C1244" s="23"/>
      <c r="D1244" s="23"/>
      <c r="E1244" s="23"/>
    </row>
    <row r="1245" spans="1:5" x14ac:dyDescent="0.2">
      <c r="A1245" s="23"/>
      <c r="B1245" s="78"/>
      <c r="C1245" s="23"/>
      <c r="D1245" s="23"/>
      <c r="E1245" s="23"/>
    </row>
    <row r="1246" spans="1:5" x14ac:dyDescent="0.2">
      <c r="A1246" s="23"/>
      <c r="B1246" s="78"/>
      <c r="C1246" s="23"/>
      <c r="D1246" s="23"/>
      <c r="E1246" s="23"/>
    </row>
    <row r="1247" spans="1:5" x14ac:dyDescent="0.2">
      <c r="A1247" s="23"/>
      <c r="B1247" s="78"/>
      <c r="C1247" s="23"/>
      <c r="D1247" s="23"/>
      <c r="E1247" s="23"/>
    </row>
    <row r="1248" spans="1:5" x14ac:dyDescent="0.2">
      <c r="A1248" s="23"/>
      <c r="B1248" s="78"/>
      <c r="C1248" s="23"/>
      <c r="D1248" s="23"/>
      <c r="E1248" s="23"/>
    </row>
    <row r="1249" spans="1:5" x14ac:dyDescent="0.2">
      <c r="A1249" s="23"/>
      <c r="B1249" s="78"/>
      <c r="C1249" s="23"/>
      <c r="D1249" s="23"/>
      <c r="E1249" s="23"/>
    </row>
    <row r="1250" spans="1:5" x14ac:dyDescent="0.2">
      <c r="A1250" s="23"/>
      <c r="B1250" s="78"/>
      <c r="C1250" s="23"/>
      <c r="D1250" s="23"/>
      <c r="E1250" s="23"/>
    </row>
    <row r="1251" spans="1:5" x14ac:dyDescent="0.2">
      <c r="A1251" s="23"/>
      <c r="B1251" s="78"/>
      <c r="C1251" s="23"/>
      <c r="D1251" s="23"/>
      <c r="E1251" s="23"/>
    </row>
    <row r="1252" spans="1:5" x14ac:dyDescent="0.2">
      <c r="A1252" s="23"/>
      <c r="B1252" s="78"/>
      <c r="C1252" s="23"/>
      <c r="D1252" s="23"/>
      <c r="E1252" s="23"/>
    </row>
    <row r="1253" spans="1:5" x14ac:dyDescent="0.2">
      <c r="A1253" s="23"/>
      <c r="B1253" s="78"/>
      <c r="C1253" s="23"/>
      <c r="D1253" s="23"/>
      <c r="E1253" s="23"/>
    </row>
    <row r="1254" spans="1:5" x14ac:dyDescent="0.2">
      <c r="A1254" s="23"/>
      <c r="B1254" s="78"/>
      <c r="C1254" s="23"/>
      <c r="D1254" s="23"/>
      <c r="E1254" s="23"/>
    </row>
    <row r="1255" spans="1:5" x14ac:dyDescent="0.2">
      <c r="A1255" s="23"/>
      <c r="B1255" s="78"/>
      <c r="C1255" s="23"/>
      <c r="D1255" s="23"/>
      <c r="E1255" s="23"/>
    </row>
    <row r="1256" spans="1:5" x14ac:dyDescent="0.2">
      <c r="A1256" s="23"/>
      <c r="B1256" s="78"/>
      <c r="C1256" s="23"/>
      <c r="D1256" s="23"/>
      <c r="E1256" s="23"/>
    </row>
    <row r="1257" spans="1:5" x14ac:dyDescent="0.2">
      <c r="A1257" s="23"/>
      <c r="B1257" s="78"/>
      <c r="C1257" s="23"/>
      <c r="D1257" s="23"/>
      <c r="E1257" s="23"/>
    </row>
    <row r="1258" spans="1:5" x14ac:dyDescent="0.2">
      <c r="A1258" s="23"/>
      <c r="B1258" s="78"/>
      <c r="C1258" s="23"/>
      <c r="D1258" s="23"/>
      <c r="E1258" s="23"/>
    </row>
    <row r="1259" spans="1:5" x14ac:dyDescent="0.2">
      <c r="A1259" s="23"/>
      <c r="B1259" s="78"/>
      <c r="C1259" s="23"/>
      <c r="D1259" s="23"/>
      <c r="E1259" s="23"/>
    </row>
    <row r="1260" spans="1:5" x14ac:dyDescent="0.2">
      <c r="A1260" s="23"/>
      <c r="B1260" s="78"/>
      <c r="C1260" s="23"/>
      <c r="D1260" s="23"/>
      <c r="E1260" s="23"/>
    </row>
    <row r="1261" spans="1:5" x14ac:dyDescent="0.2">
      <c r="A1261" s="23"/>
      <c r="B1261" s="78"/>
      <c r="C1261" s="23"/>
      <c r="D1261" s="23"/>
      <c r="E1261" s="23"/>
    </row>
    <row r="1262" spans="1:5" x14ac:dyDescent="0.2">
      <c r="A1262" s="23"/>
      <c r="B1262" s="78"/>
      <c r="C1262" s="23"/>
      <c r="D1262" s="23"/>
      <c r="E1262" s="23"/>
    </row>
    <row r="1263" spans="1:5" x14ac:dyDescent="0.2">
      <c r="A1263" s="23"/>
      <c r="B1263" s="78"/>
      <c r="C1263" s="23"/>
      <c r="D1263" s="23"/>
      <c r="E1263" s="23"/>
    </row>
    <row r="1264" spans="1:5" x14ac:dyDescent="0.2">
      <c r="A1264" s="23"/>
      <c r="B1264" s="78"/>
      <c r="C1264" s="23"/>
      <c r="D1264" s="23"/>
      <c r="E1264" s="23"/>
    </row>
    <row r="1265" spans="1:5" x14ac:dyDescent="0.2">
      <c r="A1265" s="23"/>
      <c r="B1265" s="78"/>
      <c r="C1265" s="23"/>
      <c r="D1265" s="23"/>
      <c r="E1265" s="23"/>
    </row>
    <row r="1266" spans="1:5" x14ac:dyDescent="0.2">
      <c r="A1266" s="23"/>
      <c r="B1266" s="78"/>
      <c r="C1266" s="23"/>
      <c r="D1266" s="23"/>
      <c r="E1266" s="23"/>
    </row>
    <row r="1267" spans="1:5" x14ac:dyDescent="0.2">
      <c r="A1267" s="23"/>
      <c r="B1267" s="78"/>
      <c r="C1267" s="23"/>
      <c r="D1267" s="23"/>
      <c r="E1267" s="23"/>
    </row>
    <row r="1268" spans="1:5" x14ac:dyDescent="0.2">
      <c r="A1268" s="23"/>
      <c r="B1268" s="78"/>
      <c r="C1268" s="23"/>
      <c r="D1268" s="23"/>
      <c r="E1268" s="23"/>
    </row>
    <row r="1269" spans="1:5" x14ac:dyDescent="0.2">
      <c r="A1269" s="23"/>
      <c r="B1269" s="78"/>
      <c r="C1269" s="23"/>
      <c r="D1269" s="23"/>
      <c r="E1269" s="23"/>
    </row>
    <row r="1270" spans="1:5" x14ac:dyDescent="0.2">
      <c r="A1270" s="23"/>
      <c r="B1270" s="78"/>
      <c r="C1270" s="23"/>
      <c r="D1270" s="23"/>
      <c r="E1270" s="23"/>
    </row>
    <row r="1271" spans="1:5" x14ac:dyDescent="0.2">
      <c r="A1271" s="23"/>
      <c r="B1271" s="78"/>
      <c r="C1271" s="23"/>
      <c r="D1271" s="23"/>
      <c r="E1271" s="23"/>
    </row>
    <row r="1272" spans="1:5" x14ac:dyDescent="0.2">
      <c r="A1272" s="23"/>
      <c r="B1272" s="78"/>
      <c r="C1272" s="23"/>
      <c r="D1272" s="23"/>
      <c r="E1272" s="23"/>
    </row>
    <row r="1273" spans="1:5" x14ac:dyDescent="0.2">
      <c r="A1273" s="23"/>
      <c r="B1273" s="78"/>
      <c r="C1273" s="23"/>
      <c r="D1273" s="23"/>
      <c r="E1273" s="23"/>
    </row>
    <row r="1274" spans="1:5" x14ac:dyDescent="0.2">
      <c r="A1274" s="23"/>
      <c r="B1274" s="78"/>
      <c r="C1274" s="23"/>
      <c r="D1274" s="23"/>
      <c r="E1274" s="23"/>
    </row>
    <row r="1275" spans="1:5" x14ac:dyDescent="0.2">
      <c r="A1275" s="23"/>
      <c r="B1275" s="78"/>
      <c r="C1275" s="23"/>
      <c r="D1275" s="23"/>
      <c r="E1275" s="23"/>
    </row>
    <row r="1276" spans="1:5" x14ac:dyDescent="0.2">
      <c r="A1276" s="23"/>
      <c r="B1276" s="78"/>
      <c r="C1276" s="23"/>
      <c r="D1276" s="23"/>
      <c r="E1276" s="23"/>
    </row>
    <row r="1277" spans="1:5" x14ac:dyDescent="0.2">
      <c r="A1277" s="23"/>
      <c r="B1277" s="78"/>
      <c r="C1277" s="23"/>
      <c r="D1277" s="23"/>
      <c r="E1277" s="23"/>
    </row>
    <row r="1278" spans="1:5" x14ac:dyDescent="0.2">
      <c r="A1278" s="23"/>
      <c r="B1278" s="78"/>
      <c r="C1278" s="23"/>
      <c r="D1278" s="23"/>
      <c r="E1278" s="23"/>
    </row>
    <row r="1279" spans="1:5" x14ac:dyDescent="0.2">
      <c r="A1279" s="23"/>
      <c r="B1279" s="78"/>
      <c r="C1279" s="23"/>
      <c r="D1279" s="23"/>
      <c r="E1279" s="23"/>
    </row>
    <row r="1280" spans="1:5" x14ac:dyDescent="0.2">
      <c r="A1280" s="23"/>
      <c r="B1280" s="78"/>
      <c r="C1280" s="23"/>
      <c r="D1280" s="23"/>
      <c r="E1280" s="23"/>
    </row>
    <row r="1281" spans="1:5" x14ac:dyDescent="0.2">
      <c r="A1281" s="23"/>
      <c r="B1281" s="78"/>
      <c r="C1281" s="23"/>
      <c r="D1281" s="23"/>
      <c r="E1281" s="23"/>
    </row>
    <row r="1282" spans="1:5" x14ac:dyDescent="0.2">
      <c r="A1282" s="23"/>
      <c r="B1282" s="78"/>
      <c r="C1282" s="23"/>
      <c r="D1282" s="23"/>
      <c r="E1282" s="23"/>
    </row>
    <row r="1283" spans="1:5" x14ac:dyDescent="0.2">
      <c r="A1283" s="23"/>
      <c r="B1283" s="78"/>
      <c r="C1283" s="23"/>
      <c r="D1283" s="23"/>
      <c r="E1283" s="23"/>
    </row>
    <row r="1284" spans="1:5" x14ac:dyDescent="0.2">
      <c r="A1284" s="23"/>
      <c r="B1284" s="78"/>
      <c r="C1284" s="23"/>
      <c r="D1284" s="23"/>
      <c r="E1284" s="23"/>
    </row>
    <row r="1285" spans="1:5" x14ac:dyDescent="0.2">
      <c r="A1285" s="23"/>
      <c r="B1285" s="78"/>
      <c r="C1285" s="23"/>
      <c r="D1285" s="23"/>
      <c r="E1285" s="23"/>
    </row>
    <row r="1286" spans="1:5" x14ac:dyDescent="0.2">
      <c r="A1286" s="23"/>
      <c r="B1286" s="78"/>
      <c r="C1286" s="23"/>
      <c r="D1286" s="23"/>
      <c r="E1286" s="23"/>
    </row>
    <row r="1287" spans="1:5" x14ac:dyDescent="0.2">
      <c r="A1287" s="23"/>
      <c r="B1287" s="78"/>
      <c r="C1287" s="23"/>
      <c r="D1287" s="23"/>
      <c r="E1287" s="23"/>
    </row>
    <row r="1288" spans="1:5" x14ac:dyDescent="0.2">
      <c r="A1288" s="23"/>
      <c r="B1288" s="78"/>
      <c r="C1288" s="23"/>
      <c r="D1288" s="23"/>
      <c r="E1288" s="23"/>
    </row>
    <row r="1289" spans="1:5" x14ac:dyDescent="0.2">
      <c r="A1289" s="23"/>
      <c r="B1289" s="78"/>
      <c r="C1289" s="23"/>
      <c r="D1289" s="23"/>
      <c r="E1289" s="23"/>
    </row>
    <row r="1290" spans="1:5" x14ac:dyDescent="0.2">
      <c r="A1290" s="23"/>
      <c r="B1290" s="78"/>
      <c r="C1290" s="23"/>
      <c r="D1290" s="23"/>
      <c r="E1290" s="23"/>
    </row>
    <row r="1291" spans="1:5" x14ac:dyDescent="0.2">
      <c r="A1291" s="23"/>
      <c r="B1291" s="78"/>
      <c r="C1291" s="23"/>
      <c r="D1291" s="23"/>
      <c r="E1291" s="23"/>
    </row>
    <row r="1292" spans="1:5" x14ac:dyDescent="0.2">
      <c r="A1292" s="23"/>
      <c r="B1292" s="78"/>
      <c r="C1292" s="23"/>
      <c r="D1292" s="23"/>
      <c r="E1292" s="23"/>
    </row>
    <row r="1293" spans="1:5" x14ac:dyDescent="0.2">
      <c r="A1293" s="23"/>
      <c r="B1293" s="78"/>
      <c r="C1293" s="23"/>
      <c r="D1293" s="23"/>
      <c r="E1293" s="23"/>
    </row>
    <row r="1294" spans="1:5" x14ac:dyDescent="0.2">
      <c r="A1294" s="23"/>
      <c r="B1294" s="78"/>
      <c r="C1294" s="23"/>
      <c r="D1294" s="23"/>
      <c r="E1294" s="23"/>
    </row>
    <row r="1295" spans="1:5" x14ac:dyDescent="0.2">
      <c r="A1295" s="23"/>
      <c r="B1295" s="78"/>
      <c r="C1295" s="23"/>
      <c r="D1295" s="23"/>
      <c r="E1295" s="23"/>
    </row>
    <row r="1296" spans="1:5" x14ac:dyDescent="0.2">
      <c r="A1296" s="23"/>
      <c r="B1296" s="78"/>
      <c r="C1296" s="23"/>
      <c r="D1296" s="23"/>
      <c r="E1296" s="23"/>
    </row>
    <row r="1297" spans="1:5" x14ac:dyDescent="0.2">
      <c r="A1297" s="23"/>
      <c r="B1297" s="78"/>
      <c r="C1297" s="23"/>
      <c r="D1297" s="23"/>
      <c r="E1297" s="23"/>
    </row>
    <row r="1298" spans="1:5" x14ac:dyDescent="0.2">
      <c r="A1298" s="23"/>
      <c r="B1298" s="78"/>
      <c r="C1298" s="23"/>
      <c r="D1298" s="23"/>
      <c r="E1298" s="23"/>
    </row>
    <row r="1299" spans="1:5" x14ac:dyDescent="0.2">
      <c r="A1299" s="23"/>
      <c r="B1299" s="78"/>
      <c r="C1299" s="23"/>
      <c r="D1299" s="23"/>
      <c r="E1299" s="23"/>
    </row>
    <row r="1300" spans="1:5" x14ac:dyDescent="0.2">
      <c r="A1300" s="23"/>
      <c r="B1300" s="78"/>
      <c r="C1300" s="23"/>
      <c r="D1300" s="23"/>
      <c r="E1300" s="23"/>
    </row>
    <row r="1301" spans="1:5" x14ac:dyDescent="0.2">
      <c r="A1301" s="23"/>
      <c r="B1301" s="78"/>
      <c r="C1301" s="23"/>
      <c r="D1301" s="23"/>
      <c r="E1301" s="23"/>
    </row>
    <row r="1302" spans="1:5" x14ac:dyDescent="0.2">
      <c r="A1302" s="23"/>
      <c r="B1302" s="78"/>
      <c r="C1302" s="23"/>
      <c r="D1302" s="23"/>
      <c r="E1302" s="23"/>
    </row>
    <row r="1303" spans="1:5" x14ac:dyDescent="0.2">
      <c r="A1303" s="23"/>
      <c r="B1303" s="78"/>
      <c r="C1303" s="23"/>
      <c r="D1303" s="23"/>
      <c r="E1303" s="23"/>
    </row>
    <row r="1304" spans="1:5" x14ac:dyDescent="0.2">
      <c r="A1304" s="23"/>
      <c r="B1304" s="78"/>
      <c r="C1304" s="23"/>
      <c r="D1304" s="23"/>
      <c r="E1304" s="23"/>
    </row>
    <row r="1305" spans="1:5" x14ac:dyDescent="0.2">
      <c r="A1305" s="23"/>
      <c r="B1305" s="78"/>
      <c r="C1305" s="23"/>
      <c r="D1305" s="23"/>
      <c r="E1305" s="23"/>
    </row>
    <row r="1306" spans="1:5" x14ac:dyDescent="0.2">
      <c r="A1306" s="23"/>
      <c r="B1306" s="78"/>
      <c r="C1306" s="23"/>
      <c r="D1306" s="23"/>
      <c r="E1306" s="23"/>
    </row>
    <row r="1307" spans="1:5" x14ac:dyDescent="0.2">
      <c r="A1307" s="23"/>
      <c r="B1307" s="78"/>
      <c r="C1307" s="23"/>
      <c r="D1307" s="23"/>
      <c r="E1307" s="23"/>
    </row>
    <row r="1308" spans="1:5" x14ac:dyDescent="0.2">
      <c r="A1308" s="23"/>
      <c r="B1308" s="78"/>
      <c r="C1308" s="23"/>
      <c r="D1308" s="23"/>
      <c r="E1308" s="23"/>
    </row>
    <row r="1309" spans="1:5" x14ac:dyDescent="0.2">
      <c r="A1309" s="23"/>
      <c r="B1309" s="78"/>
      <c r="C1309" s="23"/>
      <c r="D1309" s="23"/>
      <c r="E1309" s="23"/>
    </row>
    <row r="1310" spans="1:5" x14ac:dyDescent="0.2">
      <c r="A1310" s="23"/>
      <c r="B1310" s="78"/>
      <c r="C1310" s="23"/>
      <c r="D1310" s="23"/>
      <c r="E1310" s="23"/>
    </row>
    <row r="1311" spans="1:5" x14ac:dyDescent="0.2">
      <c r="A1311" s="23"/>
      <c r="B1311" s="78"/>
      <c r="C1311" s="23"/>
      <c r="D1311" s="23"/>
      <c r="E1311" s="23"/>
    </row>
    <row r="1312" spans="1:5" x14ac:dyDescent="0.2">
      <c r="A1312" s="23"/>
      <c r="B1312" s="78"/>
      <c r="C1312" s="23"/>
      <c r="D1312" s="23"/>
      <c r="E1312" s="23"/>
    </row>
    <row r="1313" spans="1:5" x14ac:dyDescent="0.2">
      <c r="A1313" s="23"/>
      <c r="B1313" s="78"/>
      <c r="C1313" s="23"/>
      <c r="D1313" s="23"/>
      <c r="E1313" s="23"/>
    </row>
    <row r="1314" spans="1:5" x14ac:dyDescent="0.2">
      <c r="A1314" s="23"/>
      <c r="B1314" s="78"/>
      <c r="C1314" s="23"/>
      <c r="D1314" s="23"/>
      <c r="E1314" s="23"/>
    </row>
    <row r="1315" spans="1:5" x14ac:dyDescent="0.2">
      <c r="A1315" s="23"/>
      <c r="B1315" s="78"/>
      <c r="C1315" s="23"/>
      <c r="D1315" s="23"/>
      <c r="E1315" s="23"/>
    </row>
    <row r="1316" spans="1:5" x14ac:dyDescent="0.2">
      <c r="A1316" s="23"/>
      <c r="B1316" s="78"/>
      <c r="C1316" s="23"/>
      <c r="D1316" s="23"/>
      <c r="E1316" s="23"/>
    </row>
    <row r="1317" spans="1:5" x14ac:dyDescent="0.2">
      <c r="A1317" s="23"/>
      <c r="B1317" s="78"/>
      <c r="C1317" s="23"/>
      <c r="D1317" s="23"/>
      <c r="E1317" s="23"/>
    </row>
    <row r="1318" spans="1:5" x14ac:dyDescent="0.2">
      <c r="A1318" s="23"/>
      <c r="B1318" s="78"/>
      <c r="C1318" s="23"/>
      <c r="D1318" s="23"/>
      <c r="E1318" s="23"/>
    </row>
    <row r="1319" spans="1:5" x14ac:dyDescent="0.2">
      <c r="A1319" s="23"/>
      <c r="B1319" s="78"/>
      <c r="C1319" s="23"/>
      <c r="D1319" s="23"/>
      <c r="E1319" s="23"/>
    </row>
    <row r="1320" spans="1:5" x14ac:dyDescent="0.2">
      <c r="A1320" s="23"/>
      <c r="B1320" s="78"/>
      <c r="C1320" s="23"/>
      <c r="D1320" s="23"/>
      <c r="E1320" s="23"/>
    </row>
    <row r="1321" spans="1:5" x14ac:dyDescent="0.2">
      <c r="A1321" s="23"/>
      <c r="B1321" s="78"/>
      <c r="C1321" s="23"/>
      <c r="D1321" s="23"/>
      <c r="E1321" s="23"/>
    </row>
    <row r="1322" spans="1:5" x14ac:dyDescent="0.2">
      <c r="A1322" s="23"/>
      <c r="B1322" s="78"/>
      <c r="C1322" s="23"/>
      <c r="D1322" s="23"/>
      <c r="E1322" s="23"/>
    </row>
    <row r="1323" spans="1:5" x14ac:dyDescent="0.2">
      <c r="A1323" s="23"/>
      <c r="B1323" s="78"/>
      <c r="C1323" s="23"/>
      <c r="D1323" s="23"/>
      <c r="E1323" s="23"/>
    </row>
    <row r="1324" spans="1:5" x14ac:dyDescent="0.2">
      <c r="A1324" s="23"/>
      <c r="B1324" s="78"/>
      <c r="C1324" s="23"/>
      <c r="D1324" s="23"/>
      <c r="E1324" s="23"/>
    </row>
    <row r="1325" spans="1:5" x14ac:dyDescent="0.2">
      <c r="A1325" s="23"/>
      <c r="B1325" s="78"/>
      <c r="C1325" s="23"/>
      <c r="D1325" s="23"/>
      <c r="E1325" s="23"/>
    </row>
    <row r="1326" spans="1:5" x14ac:dyDescent="0.2">
      <c r="A1326" s="23"/>
      <c r="B1326" s="78"/>
      <c r="C1326" s="23"/>
      <c r="D1326" s="23"/>
      <c r="E1326" s="23"/>
    </row>
    <row r="1327" spans="1:5" x14ac:dyDescent="0.2">
      <c r="A1327" s="23"/>
      <c r="B1327" s="78"/>
      <c r="C1327" s="23"/>
      <c r="D1327" s="23"/>
      <c r="E1327" s="23"/>
    </row>
    <row r="1328" spans="1:5" x14ac:dyDescent="0.2">
      <c r="A1328" s="23"/>
      <c r="B1328" s="78"/>
      <c r="C1328" s="23"/>
      <c r="D1328" s="23"/>
      <c r="E1328" s="23"/>
    </row>
    <row r="1329" spans="1:5" x14ac:dyDescent="0.2">
      <c r="A1329" s="23"/>
      <c r="B1329" s="78"/>
      <c r="C1329" s="23"/>
      <c r="D1329" s="23"/>
      <c r="E1329" s="23"/>
    </row>
    <row r="1330" spans="1:5" x14ac:dyDescent="0.2">
      <c r="A1330" s="23"/>
      <c r="B1330" s="78"/>
      <c r="C1330" s="23"/>
      <c r="D1330" s="23"/>
      <c r="E1330" s="23"/>
    </row>
    <row r="1331" spans="1:5" x14ac:dyDescent="0.2">
      <c r="A1331" s="23"/>
      <c r="B1331" s="78"/>
      <c r="C1331" s="23"/>
      <c r="D1331" s="23"/>
      <c r="E1331" s="23"/>
    </row>
    <row r="1332" spans="1:5" x14ac:dyDescent="0.2">
      <c r="A1332" s="23"/>
      <c r="B1332" s="78"/>
      <c r="C1332" s="23"/>
      <c r="D1332" s="23"/>
      <c r="E1332" s="23"/>
    </row>
    <row r="1333" spans="1:5" x14ac:dyDescent="0.2">
      <c r="A1333" s="23"/>
      <c r="B1333" s="78"/>
      <c r="C1333" s="23"/>
      <c r="D1333" s="23"/>
      <c r="E1333" s="23"/>
    </row>
    <row r="1334" spans="1:5" x14ac:dyDescent="0.2">
      <c r="A1334" s="23"/>
      <c r="B1334" s="78"/>
      <c r="C1334" s="23"/>
      <c r="D1334" s="23"/>
      <c r="E1334" s="23"/>
    </row>
    <row r="1335" spans="1:5" x14ac:dyDescent="0.2">
      <c r="A1335" s="23"/>
      <c r="B1335" s="78"/>
      <c r="C1335" s="23"/>
      <c r="D1335" s="23"/>
      <c r="E1335" s="23"/>
    </row>
    <row r="1336" spans="1:5" x14ac:dyDescent="0.2">
      <c r="A1336" s="23"/>
      <c r="B1336" s="78"/>
      <c r="C1336" s="23"/>
      <c r="D1336" s="23"/>
      <c r="E1336" s="23"/>
    </row>
    <row r="1337" spans="1:5" x14ac:dyDescent="0.2">
      <c r="A1337" s="23"/>
      <c r="B1337" s="78"/>
      <c r="C1337" s="23"/>
      <c r="D1337" s="23"/>
      <c r="E1337" s="23"/>
    </row>
    <row r="1338" spans="1:5" x14ac:dyDescent="0.2">
      <c r="A1338" s="23"/>
      <c r="B1338" s="78"/>
      <c r="C1338" s="23"/>
      <c r="D1338" s="23"/>
      <c r="E1338" s="23"/>
    </row>
    <row r="1339" spans="1:5" x14ac:dyDescent="0.2">
      <c r="A1339" s="23"/>
      <c r="B1339" s="78"/>
      <c r="C1339" s="23"/>
      <c r="D1339" s="23"/>
      <c r="E1339" s="23"/>
    </row>
    <row r="1340" spans="1:5" x14ac:dyDescent="0.2">
      <c r="A1340" s="23"/>
      <c r="B1340" s="78"/>
      <c r="C1340" s="23"/>
      <c r="D1340" s="23"/>
      <c r="E1340" s="23"/>
    </row>
    <row r="1341" spans="1:5" x14ac:dyDescent="0.2">
      <c r="A1341" s="23"/>
      <c r="B1341" s="78"/>
      <c r="C1341" s="23"/>
      <c r="D1341" s="23"/>
      <c r="E1341" s="23"/>
    </row>
    <row r="1342" spans="1:5" x14ac:dyDescent="0.2">
      <c r="A1342" s="23"/>
      <c r="B1342" s="78"/>
      <c r="C1342" s="23"/>
      <c r="D1342" s="23"/>
      <c r="E1342" s="23"/>
    </row>
    <row r="1343" spans="1:5" x14ac:dyDescent="0.2">
      <c r="A1343" s="23"/>
      <c r="B1343" s="78"/>
      <c r="C1343" s="23"/>
      <c r="D1343" s="23"/>
      <c r="E1343" s="23"/>
    </row>
    <row r="1344" spans="1:5" x14ac:dyDescent="0.2">
      <c r="A1344" s="23"/>
      <c r="B1344" s="78"/>
      <c r="C1344" s="23"/>
      <c r="D1344" s="23"/>
      <c r="E1344" s="23"/>
    </row>
    <row r="1345" spans="1:5" x14ac:dyDescent="0.2">
      <c r="A1345" s="23"/>
      <c r="B1345" s="78"/>
      <c r="C1345" s="23"/>
      <c r="D1345" s="23"/>
      <c r="E1345" s="23"/>
    </row>
    <row r="1346" spans="1:5" x14ac:dyDescent="0.2">
      <c r="A1346" s="23"/>
      <c r="B1346" s="78"/>
      <c r="C1346" s="23"/>
      <c r="D1346" s="23"/>
      <c r="E1346" s="23"/>
    </row>
    <row r="1347" spans="1:5" x14ac:dyDescent="0.2">
      <c r="A1347" s="23"/>
      <c r="B1347" s="78"/>
      <c r="C1347" s="23"/>
      <c r="D1347" s="23"/>
      <c r="E1347" s="23"/>
    </row>
    <row r="1348" spans="1:5" x14ac:dyDescent="0.2">
      <c r="A1348" s="23"/>
      <c r="B1348" s="78"/>
      <c r="C1348" s="23"/>
      <c r="D1348" s="23"/>
      <c r="E1348" s="23"/>
    </row>
    <row r="1349" spans="1:5" x14ac:dyDescent="0.2">
      <c r="A1349" s="23"/>
      <c r="B1349" s="78"/>
      <c r="C1349" s="23"/>
      <c r="D1349" s="23"/>
      <c r="E1349" s="23"/>
    </row>
    <row r="1350" spans="1:5" x14ac:dyDescent="0.2">
      <c r="A1350" s="23"/>
      <c r="B1350" s="78"/>
      <c r="C1350" s="23"/>
      <c r="D1350" s="23"/>
      <c r="E1350" s="23"/>
    </row>
    <row r="1351" spans="1:5" x14ac:dyDescent="0.2">
      <c r="A1351" s="23"/>
      <c r="B1351" s="78"/>
      <c r="C1351" s="23"/>
      <c r="D1351" s="23"/>
      <c r="E1351" s="23"/>
    </row>
    <row r="1352" spans="1:5" x14ac:dyDescent="0.2">
      <c r="A1352" s="23"/>
      <c r="B1352" s="78"/>
      <c r="C1352" s="23"/>
      <c r="D1352" s="23"/>
      <c r="E1352" s="23"/>
    </row>
    <row r="1353" spans="1:5" x14ac:dyDescent="0.2">
      <c r="A1353" s="23"/>
      <c r="B1353" s="78"/>
      <c r="C1353" s="23"/>
      <c r="D1353" s="23"/>
      <c r="E1353" s="23"/>
    </row>
    <row r="1354" spans="1:5" x14ac:dyDescent="0.2">
      <c r="A1354" s="23"/>
      <c r="B1354" s="78"/>
      <c r="C1354" s="23"/>
      <c r="D1354" s="23"/>
      <c r="E1354" s="23"/>
    </row>
    <row r="1355" spans="1:5" x14ac:dyDescent="0.2">
      <c r="A1355" s="23"/>
      <c r="B1355" s="78"/>
      <c r="C1355" s="23"/>
      <c r="D1355" s="23"/>
      <c r="E1355" s="23"/>
    </row>
    <row r="1356" spans="1:5" x14ac:dyDescent="0.2">
      <c r="A1356" s="23"/>
      <c r="B1356" s="78"/>
      <c r="C1356" s="23"/>
      <c r="D1356" s="23"/>
      <c r="E1356" s="23"/>
    </row>
    <row r="1357" spans="1:5" x14ac:dyDescent="0.2">
      <c r="A1357" s="23"/>
      <c r="B1357" s="78"/>
      <c r="C1357" s="23"/>
      <c r="D1357" s="23"/>
      <c r="E1357" s="23"/>
    </row>
    <row r="1358" spans="1:5" x14ac:dyDescent="0.2">
      <c r="A1358" s="23"/>
      <c r="B1358" s="78"/>
      <c r="C1358" s="23"/>
      <c r="D1358" s="23"/>
      <c r="E1358" s="23"/>
    </row>
    <row r="1359" spans="1:5" x14ac:dyDescent="0.2">
      <c r="A1359" s="23"/>
      <c r="B1359" s="78"/>
      <c r="C1359" s="23"/>
      <c r="D1359" s="23"/>
      <c r="E1359" s="23"/>
    </row>
    <row r="1360" spans="1:5" x14ac:dyDescent="0.2">
      <c r="A1360" s="23"/>
      <c r="B1360" s="78"/>
      <c r="C1360" s="23"/>
      <c r="D1360" s="23"/>
      <c r="E1360" s="23"/>
    </row>
    <row r="1361" spans="1:5" x14ac:dyDescent="0.2">
      <c r="A1361" s="23"/>
      <c r="B1361" s="78"/>
      <c r="C1361" s="23"/>
      <c r="D1361" s="23"/>
      <c r="E1361" s="23"/>
    </row>
    <row r="1362" spans="1:5" x14ac:dyDescent="0.2">
      <c r="A1362" s="23"/>
      <c r="B1362" s="78"/>
      <c r="C1362" s="23"/>
      <c r="D1362" s="23"/>
      <c r="E1362" s="23"/>
    </row>
    <row r="1363" spans="1:5" x14ac:dyDescent="0.2">
      <c r="A1363" s="23"/>
      <c r="B1363" s="78"/>
      <c r="C1363" s="23"/>
      <c r="D1363" s="23"/>
      <c r="E1363" s="23"/>
    </row>
    <row r="1364" spans="1:5" x14ac:dyDescent="0.2">
      <c r="A1364" s="23"/>
      <c r="B1364" s="78"/>
      <c r="C1364" s="23"/>
      <c r="D1364" s="23"/>
      <c r="E1364" s="23"/>
    </row>
    <row r="1365" spans="1:5" x14ac:dyDescent="0.2">
      <c r="A1365" s="23"/>
      <c r="B1365" s="78"/>
      <c r="C1365" s="23"/>
      <c r="D1365" s="23"/>
      <c r="E1365" s="23"/>
    </row>
    <row r="1366" spans="1:5" x14ac:dyDescent="0.2">
      <c r="A1366" s="23"/>
      <c r="B1366" s="78"/>
      <c r="C1366" s="23"/>
      <c r="D1366" s="23"/>
      <c r="E1366" s="23"/>
    </row>
    <row r="1367" spans="1:5" x14ac:dyDescent="0.2">
      <c r="A1367" s="23"/>
      <c r="B1367" s="78"/>
      <c r="C1367" s="23"/>
      <c r="D1367" s="23"/>
      <c r="E1367" s="23"/>
    </row>
    <row r="1368" spans="1:5" x14ac:dyDescent="0.2">
      <c r="A1368" s="23"/>
      <c r="B1368" s="78"/>
      <c r="C1368" s="23"/>
      <c r="D1368" s="23"/>
      <c r="E1368" s="23"/>
    </row>
    <row r="1369" spans="1:5" x14ac:dyDescent="0.2">
      <c r="A1369" s="23"/>
      <c r="B1369" s="78"/>
      <c r="C1369" s="23"/>
      <c r="D1369" s="23"/>
      <c r="E1369" s="23"/>
    </row>
    <row r="1370" spans="1:5" x14ac:dyDescent="0.2">
      <c r="A1370" s="23"/>
      <c r="B1370" s="78"/>
      <c r="C1370" s="23"/>
      <c r="D1370" s="23"/>
      <c r="E1370" s="23"/>
    </row>
    <row r="1371" spans="1:5" x14ac:dyDescent="0.2">
      <c r="A1371" s="23"/>
      <c r="B1371" s="78"/>
      <c r="C1371" s="23"/>
      <c r="D1371" s="23"/>
      <c r="E1371" s="23"/>
    </row>
    <row r="1372" spans="1:5" x14ac:dyDescent="0.2">
      <c r="A1372" s="23"/>
      <c r="B1372" s="78"/>
      <c r="C1372" s="23"/>
      <c r="D1372" s="23"/>
      <c r="E1372" s="23"/>
    </row>
    <row r="1373" spans="1:5" x14ac:dyDescent="0.2">
      <c r="A1373" s="23"/>
      <c r="B1373" s="78"/>
      <c r="C1373" s="23"/>
      <c r="D1373" s="23"/>
      <c r="E1373" s="23"/>
    </row>
    <row r="1374" spans="1:5" x14ac:dyDescent="0.2">
      <c r="A1374" s="23"/>
      <c r="B1374" s="78"/>
      <c r="C1374" s="23"/>
      <c r="D1374" s="23"/>
      <c r="E1374" s="23"/>
    </row>
    <row r="1375" spans="1:5" x14ac:dyDescent="0.2">
      <c r="A1375" s="23"/>
      <c r="B1375" s="78"/>
      <c r="C1375" s="23"/>
      <c r="D1375" s="23"/>
      <c r="E1375" s="23"/>
    </row>
    <row r="1376" spans="1:5" x14ac:dyDescent="0.2">
      <c r="A1376" s="23"/>
      <c r="B1376" s="78"/>
      <c r="C1376" s="23"/>
      <c r="D1376" s="23"/>
      <c r="E1376" s="23"/>
    </row>
    <row r="1377" spans="1:5" x14ac:dyDescent="0.2">
      <c r="A1377" s="23"/>
      <c r="B1377" s="78"/>
      <c r="C1377" s="23"/>
      <c r="D1377" s="23"/>
      <c r="E1377" s="23"/>
    </row>
    <row r="1378" spans="1:5" x14ac:dyDescent="0.2">
      <c r="A1378" s="23"/>
      <c r="B1378" s="78"/>
      <c r="C1378" s="23"/>
      <c r="D1378" s="23"/>
      <c r="E1378" s="23"/>
    </row>
    <row r="1379" spans="1:5" x14ac:dyDescent="0.2">
      <c r="A1379" s="23"/>
      <c r="B1379" s="78"/>
      <c r="C1379" s="23"/>
      <c r="D1379" s="23"/>
      <c r="E1379" s="23"/>
    </row>
    <row r="1380" spans="1:5" x14ac:dyDescent="0.2">
      <c r="A1380" s="23"/>
      <c r="B1380" s="78"/>
      <c r="C1380" s="23"/>
      <c r="D1380" s="23"/>
      <c r="E1380" s="23"/>
    </row>
    <row r="1381" spans="1:5" x14ac:dyDescent="0.2">
      <c r="A1381" s="23"/>
      <c r="B1381" s="78"/>
      <c r="C1381" s="23"/>
      <c r="D1381" s="23"/>
      <c r="E1381" s="23"/>
    </row>
    <row r="1382" spans="1:5" x14ac:dyDescent="0.2">
      <c r="A1382" s="23"/>
      <c r="B1382" s="78"/>
      <c r="C1382" s="23"/>
      <c r="D1382" s="23"/>
      <c r="E1382" s="23"/>
    </row>
    <row r="1383" spans="1:5" x14ac:dyDescent="0.2">
      <c r="A1383" s="23"/>
      <c r="B1383" s="78"/>
      <c r="C1383" s="23"/>
      <c r="D1383" s="23"/>
      <c r="E1383" s="23"/>
    </row>
    <row r="1384" spans="1:5" x14ac:dyDescent="0.2">
      <c r="A1384" s="23"/>
      <c r="B1384" s="78"/>
      <c r="C1384" s="23"/>
      <c r="D1384" s="23"/>
      <c r="E1384" s="23"/>
    </row>
    <row r="1385" spans="1:5" x14ac:dyDescent="0.2">
      <c r="A1385" s="23"/>
      <c r="B1385" s="78"/>
      <c r="C1385" s="23"/>
      <c r="D1385" s="23"/>
      <c r="E1385" s="23"/>
    </row>
    <row r="1386" spans="1:5" x14ac:dyDescent="0.2">
      <c r="A1386" s="23"/>
      <c r="B1386" s="78"/>
      <c r="C1386" s="23"/>
      <c r="D1386" s="23"/>
      <c r="E1386" s="23"/>
    </row>
    <row r="1387" spans="1:5" x14ac:dyDescent="0.2">
      <c r="A1387" s="23"/>
      <c r="B1387" s="78"/>
      <c r="C1387" s="23"/>
      <c r="D1387" s="23"/>
      <c r="E1387" s="23"/>
    </row>
    <row r="1388" spans="1:5" x14ac:dyDescent="0.2">
      <c r="A1388" s="23"/>
      <c r="B1388" s="78"/>
      <c r="C1388" s="23"/>
      <c r="D1388" s="23"/>
      <c r="E1388" s="23"/>
    </row>
    <row r="1389" spans="1:5" x14ac:dyDescent="0.2">
      <c r="A1389" s="23"/>
      <c r="B1389" s="78"/>
      <c r="C1389" s="23"/>
      <c r="D1389" s="23"/>
      <c r="E1389" s="23"/>
    </row>
    <row r="1390" spans="1:5" x14ac:dyDescent="0.2">
      <c r="A1390" s="23"/>
      <c r="B1390" s="78"/>
      <c r="C1390" s="23"/>
      <c r="D1390" s="23"/>
      <c r="E1390" s="23"/>
    </row>
    <row r="1391" spans="1:5" x14ac:dyDescent="0.2">
      <c r="A1391" s="23"/>
      <c r="B1391" s="78"/>
      <c r="C1391" s="23"/>
      <c r="D1391" s="23"/>
      <c r="E1391" s="23"/>
    </row>
    <row r="1392" spans="1:5" x14ac:dyDescent="0.2">
      <c r="A1392" s="23"/>
      <c r="B1392" s="78"/>
      <c r="C1392" s="23"/>
      <c r="D1392" s="23"/>
      <c r="E1392" s="23"/>
    </row>
    <row r="1393" spans="1:5" x14ac:dyDescent="0.2">
      <c r="A1393" s="23"/>
      <c r="B1393" s="78"/>
      <c r="C1393" s="23"/>
      <c r="D1393" s="23"/>
      <c r="E1393" s="23"/>
    </row>
    <row r="1394" spans="1:5" x14ac:dyDescent="0.2">
      <c r="A1394" s="23"/>
      <c r="B1394" s="78"/>
      <c r="C1394" s="23"/>
      <c r="D1394" s="23"/>
      <c r="E1394" s="23"/>
    </row>
    <row r="1395" spans="1:5" x14ac:dyDescent="0.2">
      <c r="A1395" s="23"/>
      <c r="B1395" s="78"/>
      <c r="C1395" s="23"/>
      <c r="D1395" s="23"/>
      <c r="E1395" s="23"/>
    </row>
    <row r="1396" spans="1:5" x14ac:dyDescent="0.2">
      <c r="A1396" s="23"/>
      <c r="B1396" s="78"/>
      <c r="C1396" s="23"/>
      <c r="D1396" s="23"/>
      <c r="E1396" s="23"/>
    </row>
    <row r="1397" spans="1:5" x14ac:dyDescent="0.2">
      <c r="A1397" s="23"/>
      <c r="B1397" s="78"/>
      <c r="C1397" s="23"/>
      <c r="D1397" s="23"/>
      <c r="E1397" s="23"/>
    </row>
    <row r="1398" spans="1:5" x14ac:dyDescent="0.2">
      <c r="A1398" s="23"/>
      <c r="B1398" s="78"/>
      <c r="C1398" s="23"/>
      <c r="D1398" s="23"/>
      <c r="E1398" s="23"/>
    </row>
    <row r="1399" spans="1:5" x14ac:dyDescent="0.2">
      <c r="A1399" s="23"/>
      <c r="B1399" s="78"/>
      <c r="C1399" s="23"/>
      <c r="D1399" s="23"/>
      <c r="E1399" s="23"/>
    </row>
    <row r="1400" spans="1:5" x14ac:dyDescent="0.2">
      <c r="A1400" s="23"/>
      <c r="B1400" s="78"/>
      <c r="C1400" s="23"/>
      <c r="D1400" s="23"/>
      <c r="E1400" s="23"/>
    </row>
    <row r="1401" spans="1:5" x14ac:dyDescent="0.2">
      <c r="A1401" s="23"/>
      <c r="B1401" s="78"/>
      <c r="C1401" s="23"/>
      <c r="D1401" s="23"/>
      <c r="E1401" s="23"/>
    </row>
    <row r="1402" spans="1:5" x14ac:dyDescent="0.2">
      <c r="A1402" s="23"/>
      <c r="B1402" s="78"/>
      <c r="C1402" s="23"/>
      <c r="D1402" s="23"/>
      <c r="E1402" s="23"/>
    </row>
    <row r="1403" spans="1:5" x14ac:dyDescent="0.2">
      <c r="A1403" s="23"/>
      <c r="B1403" s="78"/>
      <c r="C1403" s="23"/>
      <c r="D1403" s="23"/>
      <c r="E1403" s="23"/>
    </row>
    <row r="1404" spans="1:5" x14ac:dyDescent="0.2">
      <c r="A1404" s="23"/>
      <c r="B1404" s="78"/>
      <c r="C1404" s="23"/>
      <c r="D1404" s="23"/>
      <c r="E1404" s="23"/>
    </row>
    <row r="1405" spans="1:5" x14ac:dyDescent="0.2">
      <c r="A1405" s="23"/>
      <c r="B1405" s="78"/>
      <c r="C1405" s="23"/>
      <c r="D1405" s="23"/>
      <c r="E1405" s="23"/>
    </row>
    <row r="1406" spans="1:5" x14ac:dyDescent="0.2">
      <c r="A1406" s="23"/>
      <c r="B1406" s="78"/>
      <c r="C1406" s="23"/>
      <c r="D1406" s="23"/>
      <c r="E1406" s="23"/>
    </row>
    <row r="1407" spans="1:5" x14ac:dyDescent="0.2">
      <c r="A1407" s="23"/>
      <c r="B1407" s="78"/>
      <c r="C1407" s="23"/>
      <c r="D1407" s="23"/>
      <c r="E1407" s="23"/>
    </row>
    <row r="1408" spans="1:5" x14ac:dyDescent="0.2">
      <c r="A1408" s="23"/>
      <c r="B1408" s="78"/>
      <c r="C1408" s="23"/>
      <c r="D1408" s="23"/>
      <c r="E1408" s="23"/>
    </row>
    <row r="1409" spans="1:5" x14ac:dyDescent="0.2">
      <c r="A1409" s="23"/>
      <c r="B1409" s="78"/>
      <c r="C1409" s="23"/>
      <c r="D1409" s="23"/>
      <c r="E1409" s="23"/>
    </row>
    <row r="1410" spans="1:5" x14ac:dyDescent="0.2">
      <c r="A1410" s="23"/>
      <c r="B1410" s="78"/>
      <c r="C1410" s="23"/>
      <c r="D1410" s="23"/>
      <c r="E1410" s="23"/>
    </row>
    <row r="1411" spans="1:5" x14ac:dyDescent="0.2">
      <c r="A1411" s="23"/>
      <c r="B1411" s="78"/>
      <c r="C1411" s="23"/>
      <c r="D1411" s="23"/>
      <c r="E1411" s="23"/>
    </row>
    <row r="1412" spans="1:5" x14ac:dyDescent="0.2">
      <c r="A1412" s="23"/>
      <c r="B1412" s="78"/>
      <c r="C1412" s="23"/>
      <c r="D1412" s="23"/>
      <c r="E1412" s="23"/>
    </row>
    <row r="1413" spans="1:5" x14ac:dyDescent="0.2">
      <c r="A1413" s="23"/>
      <c r="B1413" s="78"/>
      <c r="C1413" s="23"/>
      <c r="D1413" s="23"/>
      <c r="E1413" s="23"/>
    </row>
    <row r="1414" spans="1:5" x14ac:dyDescent="0.2">
      <c r="A1414" s="23"/>
      <c r="B1414" s="78"/>
      <c r="C1414" s="23"/>
      <c r="D1414" s="23"/>
      <c r="E1414" s="23"/>
    </row>
    <row r="1415" spans="1:5" x14ac:dyDescent="0.2">
      <c r="A1415" s="23"/>
      <c r="B1415" s="78"/>
      <c r="C1415" s="23"/>
      <c r="D1415" s="23"/>
      <c r="E1415" s="23"/>
    </row>
    <row r="1416" spans="1:5" x14ac:dyDescent="0.2">
      <c r="A1416" s="23"/>
      <c r="B1416" s="78"/>
      <c r="C1416" s="23"/>
      <c r="D1416" s="23"/>
      <c r="E1416" s="23"/>
    </row>
    <row r="1417" spans="1:5" x14ac:dyDescent="0.2">
      <c r="A1417" s="23"/>
      <c r="B1417" s="78"/>
      <c r="C1417" s="23"/>
      <c r="D1417" s="23"/>
      <c r="E1417" s="23"/>
    </row>
    <row r="1418" spans="1:5" x14ac:dyDescent="0.2">
      <c r="A1418" s="23"/>
      <c r="B1418" s="78"/>
      <c r="C1418" s="23"/>
      <c r="D1418" s="23"/>
      <c r="E1418" s="23"/>
    </row>
    <row r="1419" spans="1:5" x14ac:dyDescent="0.2">
      <c r="A1419" s="23"/>
      <c r="B1419" s="78"/>
      <c r="C1419" s="23"/>
      <c r="D1419" s="23"/>
      <c r="E1419" s="23"/>
    </row>
    <row r="1420" spans="1:5" x14ac:dyDescent="0.2">
      <c r="A1420" s="23"/>
      <c r="B1420" s="78"/>
      <c r="C1420" s="23"/>
      <c r="D1420" s="23"/>
      <c r="E1420" s="23"/>
    </row>
    <row r="1421" spans="1:5" x14ac:dyDescent="0.2">
      <c r="A1421" s="23"/>
      <c r="B1421" s="78"/>
      <c r="C1421" s="23"/>
      <c r="D1421" s="23"/>
      <c r="E1421" s="23"/>
    </row>
    <row r="1422" spans="1:5" x14ac:dyDescent="0.2">
      <c r="A1422" s="23"/>
      <c r="B1422" s="78"/>
      <c r="C1422" s="23"/>
      <c r="D1422" s="23"/>
      <c r="E1422" s="23"/>
    </row>
    <row r="1423" spans="1:5" x14ac:dyDescent="0.2">
      <c r="A1423" s="23"/>
      <c r="B1423" s="78"/>
      <c r="C1423" s="23"/>
      <c r="D1423" s="23"/>
      <c r="E1423" s="23"/>
    </row>
    <row r="1424" spans="1:5" x14ac:dyDescent="0.2">
      <c r="A1424" s="23"/>
      <c r="B1424" s="78"/>
      <c r="C1424" s="23"/>
      <c r="D1424" s="23"/>
      <c r="E1424" s="23"/>
    </row>
    <row r="1425" spans="1:5" x14ac:dyDescent="0.2">
      <c r="A1425" s="23"/>
      <c r="B1425" s="78"/>
      <c r="C1425" s="23"/>
      <c r="D1425" s="23"/>
      <c r="E1425" s="23"/>
    </row>
    <row r="1426" spans="1:5" x14ac:dyDescent="0.2">
      <c r="A1426" s="23"/>
      <c r="B1426" s="78"/>
      <c r="C1426" s="23"/>
      <c r="D1426" s="23"/>
      <c r="E1426" s="23"/>
    </row>
    <row r="1427" spans="1:5" x14ac:dyDescent="0.2">
      <c r="A1427" s="23"/>
      <c r="B1427" s="78"/>
      <c r="C1427" s="23"/>
      <c r="D1427" s="23"/>
      <c r="E1427" s="23"/>
    </row>
    <row r="1428" spans="1:5" x14ac:dyDescent="0.2">
      <c r="A1428" s="23"/>
      <c r="B1428" s="78"/>
      <c r="C1428" s="23"/>
      <c r="D1428" s="23"/>
      <c r="E1428" s="23"/>
    </row>
    <row r="1429" spans="1:5" x14ac:dyDescent="0.2">
      <c r="A1429" s="23"/>
      <c r="B1429" s="78"/>
      <c r="C1429" s="23"/>
      <c r="D1429" s="23"/>
      <c r="E1429" s="23"/>
    </row>
    <row r="1430" spans="1:5" x14ac:dyDescent="0.2">
      <c r="A1430" s="23"/>
      <c r="B1430" s="78"/>
      <c r="C1430" s="23"/>
      <c r="D1430" s="23"/>
      <c r="E1430" s="23"/>
    </row>
    <row r="1431" spans="1:5" x14ac:dyDescent="0.2">
      <c r="A1431" s="23"/>
      <c r="B1431" s="78"/>
      <c r="C1431" s="23"/>
      <c r="D1431" s="23"/>
      <c r="E1431" s="23"/>
    </row>
    <row r="1432" spans="1:5" x14ac:dyDescent="0.2">
      <c r="A1432" s="23"/>
      <c r="B1432" s="78"/>
      <c r="C1432" s="23"/>
      <c r="D1432" s="23"/>
      <c r="E1432" s="23"/>
    </row>
    <row r="1433" spans="1:5" x14ac:dyDescent="0.2">
      <c r="A1433" s="23"/>
      <c r="B1433" s="78"/>
      <c r="C1433" s="23"/>
      <c r="D1433" s="23"/>
      <c r="E1433" s="23"/>
    </row>
    <row r="1434" spans="1:5" x14ac:dyDescent="0.2">
      <c r="A1434" s="23"/>
      <c r="B1434" s="78"/>
      <c r="C1434" s="23"/>
      <c r="D1434" s="23"/>
      <c r="E1434" s="23"/>
    </row>
    <row r="1435" spans="1:5" x14ac:dyDescent="0.2">
      <c r="A1435" s="23"/>
      <c r="B1435" s="78"/>
      <c r="C1435" s="23"/>
      <c r="D1435" s="23"/>
      <c r="E1435" s="23"/>
    </row>
    <row r="1436" spans="1:5" x14ac:dyDescent="0.2">
      <c r="A1436" s="23"/>
      <c r="B1436" s="78"/>
      <c r="C1436" s="23"/>
      <c r="D1436" s="23"/>
      <c r="E1436" s="23"/>
    </row>
    <row r="1437" spans="1:5" x14ac:dyDescent="0.2">
      <c r="A1437" s="23"/>
      <c r="B1437" s="78"/>
      <c r="C1437" s="23"/>
      <c r="D1437" s="23"/>
      <c r="E1437" s="23"/>
    </row>
    <row r="1438" spans="1:5" x14ac:dyDescent="0.2">
      <c r="A1438" s="23"/>
      <c r="B1438" s="78"/>
      <c r="C1438" s="23"/>
      <c r="D1438" s="23"/>
      <c r="E1438" s="23"/>
    </row>
    <row r="1439" spans="1:5" x14ac:dyDescent="0.2">
      <c r="A1439" s="23"/>
      <c r="B1439" s="78"/>
      <c r="C1439" s="23"/>
      <c r="D1439" s="23"/>
      <c r="E1439" s="23"/>
    </row>
    <row r="1440" spans="1:5" x14ac:dyDescent="0.2">
      <c r="A1440" s="23"/>
      <c r="B1440" s="78"/>
      <c r="C1440" s="23"/>
      <c r="D1440" s="23"/>
      <c r="E1440" s="23"/>
    </row>
    <row r="1441" spans="1:5" x14ac:dyDescent="0.2">
      <c r="A1441" s="23"/>
      <c r="B1441" s="78"/>
      <c r="C1441" s="23"/>
      <c r="D1441" s="23"/>
      <c r="E1441" s="23"/>
    </row>
    <row r="1442" spans="1:5" x14ac:dyDescent="0.2">
      <c r="A1442" s="23"/>
      <c r="B1442" s="78"/>
      <c r="C1442" s="23"/>
      <c r="D1442" s="23"/>
      <c r="E1442" s="23"/>
    </row>
    <row r="1443" spans="1:5" x14ac:dyDescent="0.2">
      <c r="A1443" s="23"/>
      <c r="B1443" s="78"/>
      <c r="C1443" s="23"/>
      <c r="D1443" s="23"/>
      <c r="E1443" s="23"/>
    </row>
    <row r="1444" spans="1:5" x14ac:dyDescent="0.2">
      <c r="A1444" s="23"/>
      <c r="B1444" s="78"/>
      <c r="C1444" s="23"/>
      <c r="D1444" s="23"/>
      <c r="E1444" s="23"/>
    </row>
    <row r="1445" spans="1:5" x14ac:dyDescent="0.2">
      <c r="A1445" s="23"/>
      <c r="B1445" s="78"/>
      <c r="C1445" s="23"/>
      <c r="D1445" s="23"/>
      <c r="E1445" s="23"/>
    </row>
    <row r="1446" spans="1:5" x14ac:dyDescent="0.2">
      <c r="A1446" s="23"/>
      <c r="B1446" s="78"/>
      <c r="C1446" s="23"/>
      <c r="D1446" s="23"/>
      <c r="E1446" s="23"/>
    </row>
    <row r="1447" spans="1:5" x14ac:dyDescent="0.2">
      <c r="A1447" s="23"/>
      <c r="B1447" s="78"/>
      <c r="C1447" s="23"/>
      <c r="D1447" s="23"/>
      <c r="E1447" s="23"/>
    </row>
    <row r="1448" spans="1:5" x14ac:dyDescent="0.2">
      <c r="A1448" s="23"/>
      <c r="B1448" s="78"/>
      <c r="C1448" s="23"/>
      <c r="D1448" s="23"/>
      <c r="E1448" s="23"/>
    </row>
    <row r="1449" spans="1:5" x14ac:dyDescent="0.2">
      <c r="A1449" s="23"/>
      <c r="B1449" s="78"/>
      <c r="C1449" s="23"/>
      <c r="D1449" s="23"/>
      <c r="E1449" s="23"/>
    </row>
    <row r="1450" spans="1:5" x14ac:dyDescent="0.2">
      <c r="A1450" s="23"/>
      <c r="B1450" s="78"/>
      <c r="C1450" s="23"/>
      <c r="D1450" s="23"/>
      <c r="E1450" s="23"/>
    </row>
    <row r="1451" spans="1:5" x14ac:dyDescent="0.2">
      <c r="A1451" s="23"/>
      <c r="B1451" s="78"/>
      <c r="C1451" s="23"/>
      <c r="D1451" s="23"/>
      <c r="E1451" s="23"/>
    </row>
    <row r="1452" spans="1:5" x14ac:dyDescent="0.2">
      <c r="A1452" s="23"/>
      <c r="B1452" s="78"/>
      <c r="C1452" s="23"/>
      <c r="D1452" s="23"/>
      <c r="E1452" s="23"/>
    </row>
    <row r="1453" spans="1:5" x14ac:dyDescent="0.2">
      <c r="A1453" s="23"/>
      <c r="B1453" s="78"/>
      <c r="C1453" s="23"/>
      <c r="D1453" s="23"/>
      <c r="E1453" s="23"/>
    </row>
    <row r="1454" spans="1:5" x14ac:dyDescent="0.2">
      <c r="A1454" s="23"/>
      <c r="B1454" s="78"/>
      <c r="C1454" s="23"/>
      <c r="D1454" s="23"/>
      <c r="E1454" s="23"/>
    </row>
    <row r="1455" spans="1:5" x14ac:dyDescent="0.2">
      <c r="A1455" s="23"/>
      <c r="B1455" s="78"/>
      <c r="C1455" s="23"/>
      <c r="D1455" s="23"/>
      <c r="E1455" s="23"/>
    </row>
    <row r="1456" spans="1:5" x14ac:dyDescent="0.2">
      <c r="A1456" s="23"/>
      <c r="B1456" s="78"/>
      <c r="C1456" s="23"/>
      <c r="D1456" s="23"/>
      <c r="E1456" s="23"/>
    </row>
    <row r="1457" spans="1:5" x14ac:dyDescent="0.2">
      <c r="A1457" s="23"/>
      <c r="B1457" s="78"/>
      <c r="C1457" s="23"/>
      <c r="D1457" s="23"/>
      <c r="E1457" s="23"/>
    </row>
    <row r="1458" spans="1:5" x14ac:dyDescent="0.2">
      <c r="A1458" s="23"/>
      <c r="B1458" s="78"/>
      <c r="C1458" s="23"/>
      <c r="D1458" s="23"/>
      <c r="E1458" s="23"/>
    </row>
    <row r="1459" spans="1:5" x14ac:dyDescent="0.2">
      <c r="A1459" s="23"/>
      <c r="B1459" s="78"/>
      <c r="C1459" s="23"/>
      <c r="D1459" s="23"/>
      <c r="E1459" s="23"/>
    </row>
    <row r="1460" spans="1:5" x14ac:dyDescent="0.2">
      <c r="A1460" s="23"/>
      <c r="B1460" s="78"/>
      <c r="C1460" s="23"/>
      <c r="D1460" s="23"/>
      <c r="E1460" s="23"/>
    </row>
    <row r="1461" spans="1:5" x14ac:dyDescent="0.2">
      <c r="A1461" s="23"/>
      <c r="B1461" s="78"/>
      <c r="C1461" s="23"/>
      <c r="D1461" s="23"/>
      <c r="E1461" s="23"/>
    </row>
    <row r="1462" spans="1:5" x14ac:dyDescent="0.2">
      <c r="A1462" s="23"/>
      <c r="B1462" s="78"/>
      <c r="C1462" s="23"/>
      <c r="D1462" s="23"/>
      <c r="E1462" s="23"/>
    </row>
    <row r="1463" spans="1:5" x14ac:dyDescent="0.2">
      <c r="A1463" s="23"/>
      <c r="B1463" s="78"/>
      <c r="C1463" s="23"/>
      <c r="D1463" s="23"/>
      <c r="E1463" s="23"/>
    </row>
    <row r="1464" spans="1:5" x14ac:dyDescent="0.2">
      <c r="A1464" s="23"/>
      <c r="B1464" s="78"/>
      <c r="C1464" s="23"/>
      <c r="D1464" s="23"/>
      <c r="E1464" s="23"/>
    </row>
    <row r="1465" spans="1:5" x14ac:dyDescent="0.2">
      <c r="A1465" s="23"/>
      <c r="B1465" s="78"/>
      <c r="C1465" s="23"/>
      <c r="D1465" s="23"/>
      <c r="E1465" s="23"/>
    </row>
    <row r="1466" spans="1:5" x14ac:dyDescent="0.2">
      <c r="A1466" s="23"/>
      <c r="B1466" s="78"/>
      <c r="C1466" s="23"/>
      <c r="D1466" s="23"/>
      <c r="E1466" s="23"/>
    </row>
    <row r="1467" spans="1:5" x14ac:dyDescent="0.2">
      <c r="A1467" s="23"/>
      <c r="B1467" s="78"/>
      <c r="C1467" s="23"/>
      <c r="D1467" s="23"/>
      <c r="E1467" s="23"/>
    </row>
    <row r="1468" spans="1:5" x14ac:dyDescent="0.2">
      <c r="A1468" s="23"/>
      <c r="B1468" s="78"/>
      <c r="C1468" s="23"/>
      <c r="D1468" s="23"/>
      <c r="E1468" s="23"/>
    </row>
    <row r="1469" spans="1:5" x14ac:dyDescent="0.2">
      <c r="A1469" s="23"/>
      <c r="B1469" s="78"/>
      <c r="C1469" s="23"/>
      <c r="D1469" s="23"/>
      <c r="E1469" s="23"/>
    </row>
    <row r="1470" spans="1:5" x14ac:dyDescent="0.2">
      <c r="A1470" s="23"/>
      <c r="B1470" s="78"/>
      <c r="C1470" s="23"/>
      <c r="D1470" s="23"/>
      <c r="E1470" s="23"/>
    </row>
    <row r="1471" spans="1:5" x14ac:dyDescent="0.2">
      <c r="A1471" s="23"/>
      <c r="B1471" s="78"/>
      <c r="C1471" s="23"/>
      <c r="D1471" s="23"/>
      <c r="E1471" s="23"/>
    </row>
    <row r="1472" spans="1:5" x14ac:dyDescent="0.2">
      <c r="A1472" s="23"/>
      <c r="B1472" s="78"/>
      <c r="C1472" s="23"/>
      <c r="D1472" s="23"/>
      <c r="E1472" s="23"/>
    </row>
    <row r="1473" spans="1:5" x14ac:dyDescent="0.2">
      <c r="A1473" s="23"/>
      <c r="B1473" s="78"/>
      <c r="C1473" s="23"/>
      <c r="D1473" s="23"/>
      <c r="E1473" s="23"/>
    </row>
    <row r="1474" spans="1:5" x14ac:dyDescent="0.2">
      <c r="A1474" s="23"/>
      <c r="B1474" s="78"/>
      <c r="C1474" s="23"/>
      <c r="D1474" s="23"/>
      <c r="E1474" s="23"/>
    </row>
    <row r="1475" spans="1:5" x14ac:dyDescent="0.2">
      <c r="A1475" s="23"/>
      <c r="B1475" s="78"/>
      <c r="C1475" s="23"/>
      <c r="D1475" s="23"/>
      <c r="E1475" s="23"/>
    </row>
    <row r="1476" spans="1:5" x14ac:dyDescent="0.2">
      <c r="A1476" s="23"/>
      <c r="B1476" s="78"/>
      <c r="C1476" s="23"/>
      <c r="D1476" s="23"/>
      <c r="E1476" s="23"/>
    </row>
    <row r="1477" spans="1:5" x14ac:dyDescent="0.2">
      <c r="A1477" s="23"/>
      <c r="B1477" s="78"/>
      <c r="C1477" s="23"/>
      <c r="D1477" s="23"/>
      <c r="E1477" s="23"/>
    </row>
    <row r="1478" spans="1:5" x14ac:dyDescent="0.2">
      <c r="A1478" s="23"/>
      <c r="B1478" s="78"/>
      <c r="C1478" s="23"/>
      <c r="D1478" s="23"/>
      <c r="E1478" s="23"/>
    </row>
    <row r="1479" spans="1:5" x14ac:dyDescent="0.2">
      <c r="A1479" s="23"/>
      <c r="B1479" s="78"/>
      <c r="C1479" s="23"/>
      <c r="D1479" s="23"/>
      <c r="E1479" s="23"/>
    </row>
    <row r="1480" spans="1:5" x14ac:dyDescent="0.2">
      <c r="A1480" s="23"/>
      <c r="B1480" s="78"/>
      <c r="C1480" s="23"/>
      <c r="D1480" s="23"/>
      <c r="E1480" s="23"/>
    </row>
    <row r="1481" spans="1:5" x14ac:dyDescent="0.2">
      <c r="A1481" s="23"/>
      <c r="B1481" s="78"/>
      <c r="C1481" s="23"/>
      <c r="D1481" s="23"/>
      <c r="E1481" s="23"/>
    </row>
    <row r="1482" spans="1:5" x14ac:dyDescent="0.2">
      <c r="A1482" s="23"/>
      <c r="B1482" s="78"/>
      <c r="C1482" s="23"/>
      <c r="D1482" s="23"/>
      <c r="E1482" s="23"/>
    </row>
    <row r="1483" spans="1:5" x14ac:dyDescent="0.2">
      <c r="A1483" s="23"/>
      <c r="B1483" s="78"/>
      <c r="C1483" s="23"/>
      <c r="D1483" s="23"/>
      <c r="E1483" s="23"/>
    </row>
    <row r="1484" spans="1:5" x14ac:dyDescent="0.2">
      <c r="A1484" s="23"/>
      <c r="B1484" s="78"/>
      <c r="C1484" s="23"/>
      <c r="D1484" s="23"/>
      <c r="E1484" s="23"/>
    </row>
    <row r="1485" spans="1:5" x14ac:dyDescent="0.2">
      <c r="A1485" s="23"/>
      <c r="B1485" s="78"/>
      <c r="C1485" s="23"/>
      <c r="D1485" s="23"/>
      <c r="E1485" s="23"/>
    </row>
    <row r="1486" spans="1:5" x14ac:dyDescent="0.2">
      <c r="A1486" s="23"/>
      <c r="B1486" s="78"/>
      <c r="C1486" s="23"/>
      <c r="D1486" s="23"/>
      <c r="E1486" s="23"/>
    </row>
    <row r="1487" spans="1:5" x14ac:dyDescent="0.2">
      <c r="A1487" s="23"/>
      <c r="B1487" s="78"/>
      <c r="C1487" s="23"/>
      <c r="D1487" s="23"/>
      <c r="E1487" s="23"/>
    </row>
    <row r="1488" spans="1:5" x14ac:dyDescent="0.2">
      <c r="A1488" s="23"/>
      <c r="B1488" s="78"/>
      <c r="C1488" s="23"/>
      <c r="D1488" s="23"/>
      <c r="E1488" s="23"/>
    </row>
    <row r="1489" spans="1:5" x14ac:dyDescent="0.2">
      <c r="A1489" s="23"/>
      <c r="B1489" s="78"/>
      <c r="C1489" s="23"/>
      <c r="D1489" s="23"/>
      <c r="E1489" s="23"/>
    </row>
    <row r="1490" spans="1:5" x14ac:dyDescent="0.2">
      <c r="A1490" s="23"/>
      <c r="B1490" s="78"/>
      <c r="C1490" s="23"/>
      <c r="D1490" s="23"/>
      <c r="E1490" s="23"/>
    </row>
    <row r="1491" spans="1:5" x14ac:dyDescent="0.2">
      <c r="A1491" s="23"/>
      <c r="B1491" s="78"/>
      <c r="C1491" s="23"/>
      <c r="D1491" s="23"/>
      <c r="E1491" s="23"/>
    </row>
    <row r="1492" spans="1:5" x14ac:dyDescent="0.2">
      <c r="A1492" s="23"/>
      <c r="B1492" s="78"/>
      <c r="C1492" s="23"/>
      <c r="D1492" s="23"/>
      <c r="E1492" s="23"/>
    </row>
    <row r="1493" spans="1:5" x14ac:dyDescent="0.2">
      <c r="A1493" s="23"/>
      <c r="B1493" s="78"/>
      <c r="C1493" s="23"/>
      <c r="D1493" s="23"/>
      <c r="E1493" s="23"/>
    </row>
    <row r="1494" spans="1:5" x14ac:dyDescent="0.2">
      <c r="A1494" s="23"/>
      <c r="B1494" s="78"/>
      <c r="C1494" s="23"/>
      <c r="D1494" s="23"/>
      <c r="E1494" s="23"/>
    </row>
    <row r="1495" spans="1:5" x14ac:dyDescent="0.2">
      <c r="A1495" s="23"/>
      <c r="B1495" s="78"/>
      <c r="C1495" s="23"/>
      <c r="D1495" s="23"/>
      <c r="E1495" s="23"/>
    </row>
    <row r="1496" spans="1:5" x14ac:dyDescent="0.2">
      <c r="A1496" s="23"/>
      <c r="B1496" s="78"/>
      <c r="C1496" s="23"/>
      <c r="D1496" s="23"/>
      <c r="E1496" s="23"/>
    </row>
    <row r="1497" spans="1:5" x14ac:dyDescent="0.2">
      <c r="A1497" s="23"/>
      <c r="B1497" s="78"/>
      <c r="C1497" s="23"/>
      <c r="D1497" s="23"/>
      <c r="E1497" s="23"/>
    </row>
    <row r="1498" spans="1:5" x14ac:dyDescent="0.2">
      <c r="A1498" s="23"/>
      <c r="B1498" s="78"/>
      <c r="C1498" s="23"/>
      <c r="D1498" s="23"/>
      <c r="E1498" s="23"/>
    </row>
    <row r="1499" spans="1:5" x14ac:dyDescent="0.2">
      <c r="A1499" s="23"/>
      <c r="B1499" s="78"/>
      <c r="C1499" s="23"/>
      <c r="D1499" s="23"/>
      <c r="E1499" s="23"/>
    </row>
    <row r="1500" spans="1:5" x14ac:dyDescent="0.2">
      <c r="A1500" s="23"/>
      <c r="B1500" s="78"/>
      <c r="C1500" s="23"/>
      <c r="D1500" s="23"/>
      <c r="E1500" s="23"/>
    </row>
    <row r="1501" spans="1:5" x14ac:dyDescent="0.2">
      <c r="A1501" s="23"/>
      <c r="B1501" s="78"/>
      <c r="C1501" s="23"/>
      <c r="D1501" s="23"/>
      <c r="E1501" s="23"/>
    </row>
    <row r="1502" spans="1:5" x14ac:dyDescent="0.2">
      <c r="A1502" s="23"/>
      <c r="B1502" s="78"/>
      <c r="C1502" s="23"/>
      <c r="D1502" s="23"/>
      <c r="E1502" s="23"/>
    </row>
    <row r="1503" spans="1:5" x14ac:dyDescent="0.2">
      <c r="A1503" s="23"/>
      <c r="B1503" s="78"/>
      <c r="C1503" s="23"/>
      <c r="D1503" s="23"/>
      <c r="E1503" s="23"/>
    </row>
    <row r="1504" spans="1:5" x14ac:dyDescent="0.2">
      <c r="A1504" s="23"/>
      <c r="B1504" s="78"/>
      <c r="C1504" s="23"/>
      <c r="D1504" s="23"/>
      <c r="E1504" s="23"/>
    </row>
    <row r="1505" spans="1:5" x14ac:dyDescent="0.2">
      <c r="A1505" s="23"/>
      <c r="B1505" s="78"/>
      <c r="C1505" s="23"/>
      <c r="D1505" s="23"/>
      <c r="E1505" s="23"/>
    </row>
    <row r="1506" spans="1:5" x14ac:dyDescent="0.2">
      <c r="A1506" s="23"/>
      <c r="B1506" s="78"/>
      <c r="C1506" s="23"/>
      <c r="D1506" s="23"/>
      <c r="E1506" s="23"/>
    </row>
    <row r="1507" spans="1:5" x14ac:dyDescent="0.2">
      <c r="A1507" s="23"/>
      <c r="B1507" s="78"/>
      <c r="C1507" s="23"/>
      <c r="D1507" s="23"/>
      <c r="E1507" s="23"/>
    </row>
    <row r="1508" spans="1:5" x14ac:dyDescent="0.2">
      <c r="A1508" s="23"/>
      <c r="B1508" s="78"/>
      <c r="C1508" s="23"/>
      <c r="D1508" s="23"/>
      <c r="E1508" s="23"/>
    </row>
    <row r="1509" spans="1:5" x14ac:dyDescent="0.2">
      <c r="A1509" s="23"/>
      <c r="B1509" s="78"/>
      <c r="C1509" s="23"/>
      <c r="D1509" s="23"/>
      <c r="E1509" s="23"/>
    </row>
    <row r="1510" spans="1:5" x14ac:dyDescent="0.2">
      <c r="A1510" s="23"/>
      <c r="B1510" s="78"/>
      <c r="C1510" s="23"/>
      <c r="D1510" s="23"/>
      <c r="E1510" s="23"/>
    </row>
    <row r="1511" spans="1:5" x14ac:dyDescent="0.2">
      <c r="A1511" s="23"/>
      <c r="B1511" s="78"/>
      <c r="C1511" s="23"/>
      <c r="D1511" s="23"/>
      <c r="E1511" s="23"/>
    </row>
    <row r="1512" spans="1:5" x14ac:dyDescent="0.2">
      <c r="A1512" s="23"/>
      <c r="B1512" s="78"/>
      <c r="C1512" s="23"/>
      <c r="D1512" s="23"/>
      <c r="E1512" s="23"/>
    </row>
    <row r="1513" spans="1:5" x14ac:dyDescent="0.2">
      <c r="A1513" s="23"/>
      <c r="B1513" s="78"/>
      <c r="C1513" s="23"/>
      <c r="D1513" s="23"/>
      <c r="E1513" s="23"/>
    </row>
    <row r="1514" spans="1:5" x14ac:dyDescent="0.2">
      <c r="A1514" s="23"/>
      <c r="B1514" s="78"/>
      <c r="C1514" s="23"/>
      <c r="D1514" s="23"/>
      <c r="E1514" s="23"/>
    </row>
    <row r="1515" spans="1:5" x14ac:dyDescent="0.2">
      <c r="A1515" s="23"/>
      <c r="B1515" s="78"/>
      <c r="C1515" s="23"/>
      <c r="D1515" s="23"/>
      <c r="E1515" s="23"/>
    </row>
    <row r="1516" spans="1:5" x14ac:dyDescent="0.2">
      <c r="A1516" s="23"/>
      <c r="B1516" s="78"/>
      <c r="C1516" s="23"/>
      <c r="D1516" s="23"/>
      <c r="E1516" s="23"/>
    </row>
    <row r="1517" spans="1:5" x14ac:dyDescent="0.2">
      <c r="A1517" s="23"/>
      <c r="B1517" s="78"/>
      <c r="C1517" s="23"/>
      <c r="D1517" s="23"/>
      <c r="E1517" s="23"/>
    </row>
    <row r="1518" spans="1:5" x14ac:dyDescent="0.2">
      <c r="A1518" s="23"/>
      <c r="B1518" s="78"/>
      <c r="C1518" s="23"/>
      <c r="D1518" s="23"/>
      <c r="E1518" s="23"/>
    </row>
    <row r="1519" spans="1:5" x14ac:dyDescent="0.2">
      <c r="A1519" s="23"/>
      <c r="B1519" s="78"/>
      <c r="C1519" s="23"/>
      <c r="D1519" s="23"/>
      <c r="E1519" s="23"/>
    </row>
    <row r="1520" spans="1:5" x14ac:dyDescent="0.2">
      <c r="A1520" s="23"/>
      <c r="B1520" s="78"/>
      <c r="C1520" s="23"/>
      <c r="D1520" s="23"/>
      <c r="E1520" s="23"/>
    </row>
    <row r="1521" spans="1:5" x14ac:dyDescent="0.2">
      <c r="A1521" s="23"/>
      <c r="B1521" s="78"/>
      <c r="C1521" s="23"/>
      <c r="D1521" s="23"/>
      <c r="E1521" s="23"/>
    </row>
    <row r="1522" spans="1:5" x14ac:dyDescent="0.2">
      <c r="A1522" s="23"/>
      <c r="B1522" s="78"/>
      <c r="C1522" s="23"/>
      <c r="D1522" s="23"/>
      <c r="E1522" s="23"/>
    </row>
    <row r="1523" spans="1:5" x14ac:dyDescent="0.2">
      <c r="A1523" s="23"/>
      <c r="B1523" s="78"/>
      <c r="C1523" s="23"/>
      <c r="D1523" s="23"/>
      <c r="E1523" s="23"/>
    </row>
    <row r="1524" spans="1:5" x14ac:dyDescent="0.2">
      <c r="A1524" s="23"/>
      <c r="B1524" s="78"/>
      <c r="C1524" s="23"/>
      <c r="D1524" s="23"/>
      <c r="E1524" s="23"/>
    </row>
    <row r="1525" spans="1:5" x14ac:dyDescent="0.2">
      <c r="A1525" s="23"/>
      <c r="B1525" s="78"/>
      <c r="C1525" s="23"/>
      <c r="D1525" s="23"/>
      <c r="E1525" s="23"/>
    </row>
    <row r="1526" spans="1:5" x14ac:dyDescent="0.2">
      <c r="A1526" s="23"/>
      <c r="B1526" s="78"/>
      <c r="C1526" s="23"/>
      <c r="D1526" s="23"/>
      <c r="E1526" s="23"/>
    </row>
    <row r="1527" spans="1:5" x14ac:dyDescent="0.2">
      <c r="A1527" s="23"/>
      <c r="B1527" s="78"/>
      <c r="C1527" s="23"/>
      <c r="D1527" s="23"/>
      <c r="E1527" s="23"/>
    </row>
    <row r="1528" spans="1:5" x14ac:dyDescent="0.2">
      <c r="A1528" s="23"/>
      <c r="B1528" s="78"/>
      <c r="C1528" s="23"/>
      <c r="D1528" s="23"/>
      <c r="E1528" s="23"/>
    </row>
    <row r="1529" spans="1:5" x14ac:dyDescent="0.2">
      <c r="A1529" s="23"/>
      <c r="B1529" s="78"/>
      <c r="C1529" s="23"/>
      <c r="D1529" s="23"/>
      <c r="E1529" s="23"/>
    </row>
    <row r="1530" spans="1:5" x14ac:dyDescent="0.2">
      <c r="A1530" s="23"/>
      <c r="B1530" s="78"/>
      <c r="C1530" s="23"/>
      <c r="D1530" s="23"/>
      <c r="E1530" s="23"/>
    </row>
    <row r="1531" spans="1:5" x14ac:dyDescent="0.2">
      <c r="A1531" s="23"/>
      <c r="B1531" s="78"/>
      <c r="C1531" s="23"/>
      <c r="D1531" s="23"/>
      <c r="E1531" s="23"/>
    </row>
    <row r="1532" spans="1:5" x14ac:dyDescent="0.2">
      <c r="A1532" s="23"/>
      <c r="B1532" s="78"/>
      <c r="C1532" s="23"/>
      <c r="D1532" s="23"/>
      <c r="E1532" s="23"/>
    </row>
    <row r="1533" spans="1:5" x14ac:dyDescent="0.2">
      <c r="A1533" s="23"/>
      <c r="B1533" s="78"/>
      <c r="C1533" s="23"/>
      <c r="D1533" s="23"/>
      <c r="E1533" s="23"/>
    </row>
    <row r="1534" spans="1:5" x14ac:dyDescent="0.2">
      <c r="A1534" s="23"/>
      <c r="B1534" s="78"/>
      <c r="C1534" s="23"/>
      <c r="D1534" s="23"/>
      <c r="E1534" s="23"/>
    </row>
    <row r="1535" spans="1:5" x14ac:dyDescent="0.2">
      <c r="A1535" s="23"/>
      <c r="B1535" s="78"/>
      <c r="C1535" s="23"/>
      <c r="D1535" s="23"/>
      <c r="E1535" s="23"/>
    </row>
    <row r="1536" spans="1:5" x14ac:dyDescent="0.2">
      <c r="A1536" s="23"/>
      <c r="B1536" s="78"/>
      <c r="C1536" s="23"/>
      <c r="D1536" s="23"/>
      <c r="E1536" s="23"/>
    </row>
    <row r="1537" spans="1:5" x14ac:dyDescent="0.2">
      <c r="A1537" s="23"/>
      <c r="B1537" s="78"/>
      <c r="C1537" s="23"/>
      <c r="D1537" s="23"/>
      <c r="E1537" s="23"/>
    </row>
    <row r="1538" spans="1:5" x14ac:dyDescent="0.2">
      <c r="A1538" s="23"/>
      <c r="B1538" s="78"/>
      <c r="C1538" s="23"/>
      <c r="D1538" s="23"/>
      <c r="E1538" s="23"/>
    </row>
    <row r="1539" spans="1:5" x14ac:dyDescent="0.2">
      <c r="A1539" s="23"/>
      <c r="B1539" s="78"/>
      <c r="C1539" s="23"/>
      <c r="D1539" s="23"/>
      <c r="E1539" s="23"/>
    </row>
    <row r="1540" spans="1:5" x14ac:dyDescent="0.2">
      <c r="A1540" s="23"/>
      <c r="B1540" s="78"/>
      <c r="C1540" s="23"/>
      <c r="D1540" s="23"/>
      <c r="E1540" s="23"/>
    </row>
    <row r="1541" spans="1:5" x14ac:dyDescent="0.2">
      <c r="A1541" s="23"/>
      <c r="B1541" s="78"/>
      <c r="C1541" s="23"/>
      <c r="D1541" s="23"/>
      <c r="E1541" s="23"/>
    </row>
    <row r="1542" spans="1:5" x14ac:dyDescent="0.2">
      <c r="A1542" s="23"/>
      <c r="B1542" s="78"/>
      <c r="C1542" s="23"/>
      <c r="D1542" s="23"/>
      <c r="E1542" s="23"/>
    </row>
    <row r="1543" spans="1:5" x14ac:dyDescent="0.2">
      <c r="A1543" s="23"/>
      <c r="B1543" s="78"/>
      <c r="C1543" s="23"/>
      <c r="D1543" s="23"/>
      <c r="E1543" s="23"/>
    </row>
    <row r="1544" spans="1:5" x14ac:dyDescent="0.2">
      <c r="A1544" s="23"/>
      <c r="B1544" s="78"/>
      <c r="C1544" s="23"/>
      <c r="D1544" s="23"/>
      <c r="E1544" s="23"/>
    </row>
    <row r="1545" spans="1:5" x14ac:dyDescent="0.2">
      <c r="A1545" s="23"/>
      <c r="B1545" s="78"/>
      <c r="C1545" s="23"/>
      <c r="D1545" s="23"/>
      <c r="E1545" s="23"/>
    </row>
    <row r="1546" spans="1:5" x14ac:dyDescent="0.2">
      <c r="A1546" s="23"/>
      <c r="B1546" s="78"/>
      <c r="C1546" s="23"/>
      <c r="D1546" s="23"/>
      <c r="E1546" s="23"/>
    </row>
    <row r="1547" spans="1:5" x14ac:dyDescent="0.2">
      <c r="A1547" s="23"/>
      <c r="B1547" s="78"/>
      <c r="C1547" s="23"/>
      <c r="D1547" s="23"/>
      <c r="E1547" s="23"/>
    </row>
    <row r="1548" spans="1:5" x14ac:dyDescent="0.2">
      <c r="A1548" s="23"/>
      <c r="B1548" s="78"/>
      <c r="C1548" s="23"/>
      <c r="D1548" s="23"/>
      <c r="E1548" s="23"/>
    </row>
    <row r="1549" spans="1:5" x14ac:dyDescent="0.2">
      <c r="A1549" s="23"/>
      <c r="B1549" s="78"/>
      <c r="C1549" s="23"/>
      <c r="D1549" s="23"/>
      <c r="E1549" s="23"/>
    </row>
    <row r="1550" spans="1:5" x14ac:dyDescent="0.2">
      <c r="A1550" s="23"/>
      <c r="B1550" s="78"/>
      <c r="C1550" s="23"/>
      <c r="D1550" s="23"/>
      <c r="E1550" s="23"/>
    </row>
    <row r="1551" spans="1:5" x14ac:dyDescent="0.2">
      <c r="A1551" s="23"/>
      <c r="B1551" s="78"/>
      <c r="C1551" s="23"/>
      <c r="D1551" s="23"/>
      <c r="E1551" s="23"/>
    </row>
    <row r="1552" spans="1:5" x14ac:dyDescent="0.2">
      <c r="A1552" s="23"/>
      <c r="B1552" s="78"/>
      <c r="C1552" s="23"/>
      <c r="D1552" s="23"/>
      <c r="E1552" s="23"/>
    </row>
    <row r="1553" spans="1:5" x14ac:dyDescent="0.2">
      <c r="A1553" s="23"/>
      <c r="B1553" s="78"/>
      <c r="C1553" s="23"/>
      <c r="D1553" s="23"/>
      <c r="E1553" s="23"/>
    </row>
    <row r="1554" spans="1:5" x14ac:dyDescent="0.2">
      <c r="A1554" s="23"/>
      <c r="B1554" s="78"/>
      <c r="C1554" s="23"/>
      <c r="D1554" s="23"/>
      <c r="E1554" s="23"/>
    </row>
    <row r="1555" spans="1:5" x14ac:dyDescent="0.2">
      <c r="A1555" s="23"/>
      <c r="B1555" s="78"/>
      <c r="C1555" s="23"/>
      <c r="D1555" s="23"/>
      <c r="E1555" s="23"/>
    </row>
    <row r="1556" spans="1:5" x14ac:dyDescent="0.2">
      <c r="A1556" s="23"/>
      <c r="B1556" s="78"/>
      <c r="C1556" s="23"/>
      <c r="D1556" s="23"/>
      <c r="E1556" s="23"/>
    </row>
    <row r="1557" spans="1:5" x14ac:dyDescent="0.2">
      <c r="A1557" s="23"/>
      <c r="B1557" s="78"/>
      <c r="C1557" s="23"/>
      <c r="D1557" s="23"/>
      <c r="E1557" s="23"/>
    </row>
    <row r="1558" spans="1:5" x14ac:dyDescent="0.2">
      <c r="A1558" s="23"/>
      <c r="B1558" s="78"/>
      <c r="C1558" s="23"/>
      <c r="D1558" s="23"/>
      <c r="E1558" s="23"/>
    </row>
    <row r="1559" spans="1:5" x14ac:dyDescent="0.2">
      <c r="A1559" s="23"/>
      <c r="B1559" s="78"/>
      <c r="C1559" s="23"/>
      <c r="D1559" s="23"/>
      <c r="E1559" s="23"/>
    </row>
    <row r="1560" spans="1:5" x14ac:dyDescent="0.2">
      <c r="A1560" s="23"/>
      <c r="B1560" s="78"/>
      <c r="C1560" s="23"/>
      <c r="D1560" s="23"/>
      <c r="E1560" s="23"/>
    </row>
    <row r="1561" spans="1:5" x14ac:dyDescent="0.2">
      <c r="A1561" s="23"/>
      <c r="B1561" s="78"/>
      <c r="C1561" s="23"/>
      <c r="D1561" s="23"/>
      <c r="E1561" s="23"/>
    </row>
    <row r="1562" spans="1:5" x14ac:dyDescent="0.2">
      <c r="A1562" s="23"/>
      <c r="B1562" s="78"/>
      <c r="C1562" s="23"/>
      <c r="D1562" s="23"/>
      <c r="E1562" s="23"/>
    </row>
    <row r="1563" spans="1:5" x14ac:dyDescent="0.2">
      <c r="A1563" s="23"/>
      <c r="B1563" s="78"/>
      <c r="C1563" s="23"/>
      <c r="D1563" s="23"/>
      <c r="E1563" s="23"/>
    </row>
    <row r="1564" spans="1:5" x14ac:dyDescent="0.2">
      <c r="A1564" s="23"/>
      <c r="B1564" s="78"/>
      <c r="C1564" s="23"/>
      <c r="D1564" s="23"/>
      <c r="E1564" s="23"/>
    </row>
    <row r="1565" spans="1:5" x14ac:dyDescent="0.2">
      <c r="A1565" s="23"/>
      <c r="B1565" s="78"/>
      <c r="C1565" s="23"/>
      <c r="D1565" s="23"/>
      <c r="E1565" s="23"/>
    </row>
    <row r="1566" spans="1:5" x14ac:dyDescent="0.2">
      <c r="A1566" s="23"/>
      <c r="B1566" s="78"/>
      <c r="C1566" s="23"/>
      <c r="D1566" s="23"/>
      <c r="E1566" s="23"/>
    </row>
    <row r="1567" spans="1:5" x14ac:dyDescent="0.2">
      <c r="A1567" s="23"/>
      <c r="B1567" s="78"/>
      <c r="C1567" s="23"/>
      <c r="D1567" s="23"/>
      <c r="E1567" s="23"/>
    </row>
    <row r="1568" spans="1:5" x14ac:dyDescent="0.2">
      <c r="A1568" s="23"/>
      <c r="B1568" s="78"/>
      <c r="C1568" s="23"/>
      <c r="D1568" s="23"/>
      <c r="E1568" s="23"/>
    </row>
    <row r="1569" spans="1:5" x14ac:dyDescent="0.2">
      <c r="A1569" s="23"/>
      <c r="B1569" s="78"/>
      <c r="C1569" s="23"/>
      <c r="D1569" s="23"/>
      <c r="E1569" s="23"/>
    </row>
    <row r="1570" spans="1:5" x14ac:dyDescent="0.2">
      <c r="A1570" s="23"/>
      <c r="B1570" s="78"/>
      <c r="C1570" s="23"/>
      <c r="D1570" s="23"/>
      <c r="E1570" s="23"/>
    </row>
    <row r="1571" spans="1:5" x14ac:dyDescent="0.2">
      <c r="A1571" s="23"/>
      <c r="B1571" s="78"/>
      <c r="C1571" s="23"/>
      <c r="D1571" s="23"/>
      <c r="E1571" s="23"/>
    </row>
    <row r="1572" spans="1:5" x14ac:dyDescent="0.2">
      <c r="A1572" s="23"/>
      <c r="B1572" s="78"/>
      <c r="C1572" s="23"/>
      <c r="D1572" s="23"/>
      <c r="E1572" s="23"/>
    </row>
    <row r="1573" spans="1:5" x14ac:dyDescent="0.2">
      <c r="A1573" s="23"/>
      <c r="B1573" s="78"/>
      <c r="C1573" s="23"/>
      <c r="D1573" s="23"/>
      <c r="E1573" s="23"/>
    </row>
    <row r="1574" spans="1:5" x14ac:dyDescent="0.2">
      <c r="A1574" s="23"/>
      <c r="B1574" s="78"/>
      <c r="C1574" s="23"/>
      <c r="D1574" s="23"/>
      <c r="E1574" s="23"/>
    </row>
    <row r="1575" spans="1:5" x14ac:dyDescent="0.2">
      <c r="A1575" s="23"/>
      <c r="B1575" s="78"/>
      <c r="C1575" s="23"/>
      <c r="D1575" s="23"/>
      <c r="E1575" s="23"/>
    </row>
    <row r="1576" spans="1:5" x14ac:dyDescent="0.2">
      <c r="A1576" s="23"/>
      <c r="B1576" s="78"/>
      <c r="C1576" s="23"/>
      <c r="D1576" s="23"/>
      <c r="E1576" s="23"/>
    </row>
    <row r="1577" spans="1:5" x14ac:dyDescent="0.2">
      <c r="A1577" s="23"/>
      <c r="B1577" s="78"/>
      <c r="C1577" s="23"/>
      <c r="D1577" s="23"/>
      <c r="E1577" s="23"/>
    </row>
    <row r="1578" spans="1:5" x14ac:dyDescent="0.2">
      <c r="A1578" s="23"/>
      <c r="B1578" s="78"/>
      <c r="C1578" s="23"/>
      <c r="D1578" s="23"/>
      <c r="E1578" s="23"/>
    </row>
    <row r="1579" spans="1:5" x14ac:dyDescent="0.2">
      <c r="A1579" s="23"/>
      <c r="B1579" s="78"/>
      <c r="C1579" s="23"/>
      <c r="D1579" s="23"/>
      <c r="E1579" s="23"/>
    </row>
    <row r="1580" spans="1:5" x14ac:dyDescent="0.2">
      <c r="A1580" s="23"/>
      <c r="B1580" s="78"/>
      <c r="C1580" s="23"/>
      <c r="D1580" s="23"/>
      <c r="E1580" s="23"/>
    </row>
    <row r="1581" spans="1:5" x14ac:dyDescent="0.2">
      <c r="A1581" s="23"/>
      <c r="B1581" s="78"/>
      <c r="C1581" s="23"/>
      <c r="D1581" s="23"/>
      <c r="E1581" s="23"/>
    </row>
    <row r="1582" spans="1:5" x14ac:dyDescent="0.2">
      <c r="A1582" s="23"/>
      <c r="B1582" s="78"/>
      <c r="C1582" s="23"/>
      <c r="D1582" s="23"/>
      <c r="E1582" s="23"/>
    </row>
    <row r="1583" spans="1:5" x14ac:dyDescent="0.2">
      <c r="A1583" s="23"/>
      <c r="B1583" s="78"/>
      <c r="C1583" s="23"/>
      <c r="D1583" s="23"/>
      <c r="E1583" s="23"/>
    </row>
    <row r="1584" spans="1:5" x14ac:dyDescent="0.2">
      <c r="A1584" s="23"/>
      <c r="B1584" s="78"/>
      <c r="C1584" s="23"/>
      <c r="D1584" s="23"/>
      <c r="E1584" s="23"/>
    </row>
    <row r="1585" spans="1:5" x14ac:dyDescent="0.2">
      <c r="A1585" s="23"/>
      <c r="B1585" s="78"/>
      <c r="C1585" s="23"/>
      <c r="D1585" s="23"/>
      <c r="E1585" s="23"/>
    </row>
    <row r="1586" spans="1:5" x14ac:dyDescent="0.2">
      <c r="A1586" s="23"/>
      <c r="B1586" s="78"/>
      <c r="C1586" s="23"/>
      <c r="D1586" s="23"/>
      <c r="E1586" s="23"/>
    </row>
    <row r="1587" spans="1:5" x14ac:dyDescent="0.2">
      <c r="A1587" s="23"/>
      <c r="B1587" s="78"/>
      <c r="C1587" s="23"/>
      <c r="D1587" s="23"/>
      <c r="E1587" s="23"/>
    </row>
    <row r="1588" spans="1:5" x14ac:dyDescent="0.2">
      <c r="A1588" s="23"/>
      <c r="B1588" s="78"/>
      <c r="C1588" s="23"/>
      <c r="D1588" s="23"/>
      <c r="E1588" s="23"/>
    </row>
    <row r="1589" spans="1:5" x14ac:dyDescent="0.2">
      <c r="A1589" s="23"/>
      <c r="B1589" s="78"/>
      <c r="C1589" s="23"/>
      <c r="D1589" s="23"/>
      <c r="E1589" s="23"/>
    </row>
    <row r="1590" spans="1:5" x14ac:dyDescent="0.2">
      <c r="A1590" s="23"/>
      <c r="B1590" s="78"/>
      <c r="C1590" s="23"/>
      <c r="D1590" s="23"/>
      <c r="E1590" s="23"/>
    </row>
    <row r="1591" spans="1:5" x14ac:dyDescent="0.2">
      <c r="A1591" s="23"/>
      <c r="B1591" s="78"/>
      <c r="C1591" s="23"/>
      <c r="D1591" s="23"/>
      <c r="E1591" s="23"/>
    </row>
    <row r="1592" spans="1:5" x14ac:dyDescent="0.2">
      <c r="A1592" s="23"/>
      <c r="B1592" s="78"/>
      <c r="C1592" s="23"/>
      <c r="D1592" s="23"/>
      <c r="E1592" s="23"/>
    </row>
    <row r="1593" spans="1:5" x14ac:dyDescent="0.2">
      <c r="A1593" s="23"/>
      <c r="B1593" s="78"/>
      <c r="C1593" s="23"/>
      <c r="D1593" s="23"/>
      <c r="E1593" s="23"/>
    </row>
    <row r="1594" spans="1:5" x14ac:dyDescent="0.2">
      <c r="A1594" s="23"/>
      <c r="B1594" s="78"/>
      <c r="C1594" s="23"/>
      <c r="D1594" s="23"/>
      <c r="E1594" s="23"/>
    </row>
    <row r="1595" spans="1:5" x14ac:dyDescent="0.2">
      <c r="A1595" s="23"/>
      <c r="B1595" s="78"/>
      <c r="C1595" s="23"/>
      <c r="D1595" s="23"/>
      <c r="E1595" s="23"/>
    </row>
    <row r="1596" spans="1:5" x14ac:dyDescent="0.2">
      <c r="A1596" s="23"/>
      <c r="B1596" s="78"/>
      <c r="C1596" s="23"/>
      <c r="D1596" s="23"/>
      <c r="E1596" s="23"/>
    </row>
    <row r="1597" spans="1:5" x14ac:dyDescent="0.2">
      <c r="A1597" s="23"/>
      <c r="B1597" s="78"/>
      <c r="C1597" s="23"/>
      <c r="D1597" s="23"/>
      <c r="E1597" s="23"/>
    </row>
    <row r="1598" spans="1:5" x14ac:dyDescent="0.2">
      <c r="A1598" s="23"/>
      <c r="B1598" s="78"/>
      <c r="C1598" s="23"/>
      <c r="D1598" s="23"/>
      <c r="E1598" s="23"/>
    </row>
    <row r="1599" spans="1:5" x14ac:dyDescent="0.2">
      <c r="A1599" s="23"/>
      <c r="B1599" s="78"/>
      <c r="C1599" s="23"/>
      <c r="D1599" s="23"/>
      <c r="E1599" s="23"/>
    </row>
    <row r="1600" spans="1:5" x14ac:dyDescent="0.2">
      <c r="A1600" s="23"/>
      <c r="B1600" s="78"/>
      <c r="C1600" s="23"/>
      <c r="D1600" s="23"/>
      <c r="E1600" s="23"/>
    </row>
    <row r="1601" spans="1:5" x14ac:dyDescent="0.2">
      <c r="A1601" s="23"/>
      <c r="B1601" s="78"/>
      <c r="C1601" s="23"/>
      <c r="D1601" s="23"/>
      <c r="E1601" s="23"/>
    </row>
    <row r="1602" spans="1:5" x14ac:dyDescent="0.2">
      <c r="A1602" s="23"/>
      <c r="B1602" s="78"/>
      <c r="C1602" s="23"/>
      <c r="D1602" s="23"/>
      <c r="E1602" s="23"/>
    </row>
    <row r="1603" spans="1:5" x14ac:dyDescent="0.2">
      <c r="A1603" s="23"/>
      <c r="B1603" s="78"/>
      <c r="C1603" s="23"/>
      <c r="D1603" s="23"/>
      <c r="E1603" s="23"/>
    </row>
    <row r="1604" spans="1:5" x14ac:dyDescent="0.2">
      <c r="A1604" s="23"/>
      <c r="B1604" s="78"/>
      <c r="C1604" s="23"/>
      <c r="D1604" s="23"/>
      <c r="E1604" s="23"/>
    </row>
    <row r="1605" spans="1:5" x14ac:dyDescent="0.2">
      <c r="A1605" s="23"/>
      <c r="B1605" s="78"/>
      <c r="C1605" s="23"/>
      <c r="D1605" s="23"/>
      <c r="E1605" s="23"/>
    </row>
    <row r="1606" spans="1:5" x14ac:dyDescent="0.2">
      <c r="A1606" s="23"/>
      <c r="B1606" s="78"/>
      <c r="C1606" s="23"/>
      <c r="D1606" s="23"/>
      <c r="E1606" s="23"/>
    </row>
    <row r="1607" spans="1:5" x14ac:dyDescent="0.2">
      <c r="A1607" s="23"/>
      <c r="B1607" s="78"/>
      <c r="C1607" s="23"/>
      <c r="D1607" s="23"/>
      <c r="E1607" s="23"/>
    </row>
    <row r="1608" spans="1:5" x14ac:dyDescent="0.2">
      <c r="A1608" s="23"/>
      <c r="B1608" s="78"/>
      <c r="C1608" s="23"/>
      <c r="D1608" s="23"/>
      <c r="E1608" s="23"/>
    </row>
    <row r="1609" spans="1:5" x14ac:dyDescent="0.2">
      <c r="A1609" s="23"/>
      <c r="B1609" s="78"/>
      <c r="C1609" s="23"/>
      <c r="D1609" s="23"/>
      <c r="E1609" s="23"/>
    </row>
    <row r="1610" spans="1:5" x14ac:dyDescent="0.2">
      <c r="A1610" s="23"/>
      <c r="B1610" s="78"/>
      <c r="C1610" s="23"/>
      <c r="D1610" s="23"/>
      <c r="E1610" s="23"/>
    </row>
    <row r="1611" spans="1:5" x14ac:dyDescent="0.2">
      <c r="A1611" s="23"/>
      <c r="B1611" s="78"/>
      <c r="C1611" s="23"/>
      <c r="D1611" s="23"/>
      <c r="E1611" s="23"/>
    </row>
    <row r="1612" spans="1:5" x14ac:dyDescent="0.2">
      <c r="A1612" s="23"/>
      <c r="B1612" s="78"/>
      <c r="C1612" s="23"/>
      <c r="D1612" s="23"/>
      <c r="E1612" s="23"/>
    </row>
    <row r="1613" spans="1:5" x14ac:dyDescent="0.2">
      <c r="A1613" s="23"/>
      <c r="B1613" s="78"/>
      <c r="C1613" s="23"/>
      <c r="D1613" s="23"/>
      <c r="E1613" s="23"/>
    </row>
    <row r="1614" spans="1:5" x14ac:dyDescent="0.2">
      <c r="A1614" s="23"/>
      <c r="B1614" s="78"/>
      <c r="C1614" s="23"/>
      <c r="D1614" s="23"/>
      <c r="E1614" s="23"/>
    </row>
    <row r="1615" spans="1:5" x14ac:dyDescent="0.2">
      <c r="A1615" s="23"/>
      <c r="B1615" s="78"/>
      <c r="C1615" s="23"/>
      <c r="D1615" s="23"/>
      <c r="E1615" s="23"/>
    </row>
    <row r="1616" spans="1:5" x14ac:dyDescent="0.2">
      <c r="A1616" s="23"/>
      <c r="B1616" s="78"/>
      <c r="C1616" s="23"/>
      <c r="D1616" s="23"/>
      <c r="E1616" s="23"/>
    </row>
    <row r="1617" spans="1:5" x14ac:dyDescent="0.2">
      <c r="A1617" s="23"/>
      <c r="B1617" s="78"/>
      <c r="C1617" s="23"/>
      <c r="D1617" s="23"/>
      <c r="E1617" s="23"/>
    </row>
    <row r="1618" spans="1:5" x14ac:dyDescent="0.2">
      <c r="A1618" s="23"/>
      <c r="B1618" s="78"/>
      <c r="C1618" s="23"/>
      <c r="D1618" s="23"/>
      <c r="E1618" s="23"/>
    </row>
    <row r="1619" spans="1:5" x14ac:dyDescent="0.2">
      <c r="A1619" s="23"/>
      <c r="B1619" s="78"/>
      <c r="C1619" s="23"/>
      <c r="D1619" s="23"/>
      <c r="E1619" s="23"/>
    </row>
    <row r="1620" spans="1:5" x14ac:dyDescent="0.2">
      <c r="A1620" s="23"/>
      <c r="B1620" s="78"/>
      <c r="C1620" s="23"/>
      <c r="D1620" s="23"/>
      <c r="E1620" s="23"/>
    </row>
    <row r="1621" spans="1:5" x14ac:dyDescent="0.2">
      <c r="A1621" s="23"/>
      <c r="B1621" s="78"/>
      <c r="C1621" s="23"/>
      <c r="D1621" s="23"/>
      <c r="E1621" s="23"/>
    </row>
    <row r="1622" spans="1:5" x14ac:dyDescent="0.2">
      <c r="A1622" s="23"/>
      <c r="B1622" s="78"/>
      <c r="C1622" s="23"/>
      <c r="D1622" s="23"/>
      <c r="E1622" s="23"/>
    </row>
    <row r="1623" spans="1:5" x14ac:dyDescent="0.2">
      <c r="A1623" s="23"/>
      <c r="B1623" s="78"/>
      <c r="C1623" s="23"/>
      <c r="D1623" s="23"/>
      <c r="E1623" s="23"/>
    </row>
    <row r="1624" spans="1:5" x14ac:dyDescent="0.2">
      <c r="A1624" s="23"/>
      <c r="B1624" s="78"/>
      <c r="C1624" s="23"/>
      <c r="D1624" s="23"/>
      <c r="E1624" s="23"/>
    </row>
    <row r="1625" spans="1:5" x14ac:dyDescent="0.2">
      <c r="A1625" s="23"/>
      <c r="B1625" s="78"/>
      <c r="C1625" s="23"/>
      <c r="D1625" s="23"/>
      <c r="E1625" s="23"/>
    </row>
    <row r="1626" spans="1:5" x14ac:dyDescent="0.2">
      <c r="A1626" s="23"/>
      <c r="B1626" s="78"/>
      <c r="C1626" s="23"/>
      <c r="D1626" s="23"/>
      <c r="E1626" s="23"/>
    </row>
    <row r="1627" spans="1:5" x14ac:dyDescent="0.2">
      <c r="A1627" s="23"/>
      <c r="B1627" s="78"/>
      <c r="C1627" s="23"/>
      <c r="D1627" s="23"/>
      <c r="E1627" s="23"/>
    </row>
    <row r="1628" spans="1:5" x14ac:dyDescent="0.2">
      <c r="A1628" s="23"/>
      <c r="B1628" s="78"/>
      <c r="C1628" s="23"/>
      <c r="D1628" s="23"/>
      <c r="E1628" s="23"/>
    </row>
    <row r="1629" spans="1:5" x14ac:dyDescent="0.2">
      <c r="A1629" s="23"/>
      <c r="B1629" s="78"/>
      <c r="C1629" s="23"/>
      <c r="D1629" s="23"/>
      <c r="E1629" s="23"/>
    </row>
    <row r="1630" spans="1:5" x14ac:dyDescent="0.2">
      <c r="A1630" s="23"/>
      <c r="B1630" s="78"/>
      <c r="C1630" s="23"/>
      <c r="D1630" s="23"/>
      <c r="E1630" s="23"/>
    </row>
    <row r="1631" spans="1:5" x14ac:dyDescent="0.2">
      <c r="A1631" s="23"/>
      <c r="B1631" s="78"/>
      <c r="C1631" s="23"/>
      <c r="D1631" s="23"/>
      <c r="E1631" s="23"/>
    </row>
    <row r="1632" spans="1:5" x14ac:dyDescent="0.2">
      <c r="A1632" s="23"/>
      <c r="B1632" s="78"/>
      <c r="C1632" s="23"/>
      <c r="D1632" s="23"/>
      <c r="E1632" s="23"/>
    </row>
    <row r="1633" spans="1:5" x14ac:dyDescent="0.2">
      <c r="A1633" s="23"/>
      <c r="B1633" s="78"/>
      <c r="C1633" s="23"/>
      <c r="D1633" s="23"/>
      <c r="E1633" s="23"/>
    </row>
    <row r="1634" spans="1:5" x14ac:dyDescent="0.2">
      <c r="A1634" s="23"/>
      <c r="B1634" s="78"/>
      <c r="C1634" s="23"/>
      <c r="D1634" s="23"/>
      <c r="E1634" s="23"/>
    </row>
    <row r="1635" spans="1:5" x14ac:dyDescent="0.2">
      <c r="A1635" s="23"/>
      <c r="B1635" s="78"/>
      <c r="C1635" s="23"/>
      <c r="D1635" s="23"/>
      <c r="E1635" s="23"/>
    </row>
    <row r="1636" spans="1:5" x14ac:dyDescent="0.2">
      <c r="A1636" s="23"/>
      <c r="B1636" s="78"/>
      <c r="C1636" s="23"/>
      <c r="D1636" s="23"/>
      <c r="E1636" s="23"/>
    </row>
    <row r="1637" spans="1:5" x14ac:dyDescent="0.2">
      <c r="A1637" s="23"/>
      <c r="B1637" s="78"/>
      <c r="C1637" s="23"/>
      <c r="D1637" s="23"/>
      <c r="E1637" s="23"/>
    </row>
    <row r="1638" spans="1:5" x14ac:dyDescent="0.2">
      <c r="A1638" s="23"/>
      <c r="B1638" s="78"/>
      <c r="C1638" s="23"/>
      <c r="D1638" s="23"/>
      <c r="E1638" s="23"/>
    </row>
    <row r="1639" spans="1:5" x14ac:dyDescent="0.2">
      <c r="A1639" s="23"/>
      <c r="B1639" s="78"/>
      <c r="C1639" s="23"/>
      <c r="D1639" s="23"/>
      <c r="E1639" s="23"/>
    </row>
    <row r="1640" spans="1:5" x14ac:dyDescent="0.2">
      <c r="A1640" s="23"/>
      <c r="B1640" s="78"/>
      <c r="C1640" s="23"/>
      <c r="D1640" s="23"/>
      <c r="E1640" s="23"/>
    </row>
    <row r="1641" spans="1:5" x14ac:dyDescent="0.2">
      <c r="A1641" s="23"/>
      <c r="B1641" s="78"/>
      <c r="C1641" s="23"/>
      <c r="D1641" s="23"/>
      <c r="E1641" s="23"/>
    </row>
    <row r="1642" spans="1:5" x14ac:dyDescent="0.2">
      <c r="A1642" s="23"/>
      <c r="B1642" s="78"/>
      <c r="C1642" s="23"/>
      <c r="D1642" s="23"/>
      <c r="E1642" s="23"/>
    </row>
    <row r="1643" spans="1:5" x14ac:dyDescent="0.2">
      <c r="A1643" s="23"/>
      <c r="B1643" s="78"/>
      <c r="C1643" s="23"/>
      <c r="D1643" s="23"/>
      <c r="E1643" s="23"/>
    </row>
    <row r="1644" spans="1:5" x14ac:dyDescent="0.2">
      <c r="A1644" s="23"/>
      <c r="B1644" s="78"/>
      <c r="C1644" s="23"/>
      <c r="D1644" s="23"/>
      <c r="E1644" s="23"/>
    </row>
    <row r="1645" spans="1:5" x14ac:dyDescent="0.2">
      <c r="A1645" s="23"/>
      <c r="B1645" s="78"/>
      <c r="C1645" s="23"/>
      <c r="D1645" s="23"/>
      <c r="E1645" s="23"/>
    </row>
    <row r="1646" spans="1:5" x14ac:dyDescent="0.2">
      <c r="A1646" s="23"/>
      <c r="B1646" s="78"/>
      <c r="C1646" s="23"/>
      <c r="D1646" s="23"/>
      <c r="E1646" s="23"/>
    </row>
    <row r="1647" spans="1:5" x14ac:dyDescent="0.2">
      <c r="A1647" s="23"/>
      <c r="B1647" s="78"/>
      <c r="C1647" s="23"/>
      <c r="D1647" s="23"/>
      <c r="E1647" s="23"/>
    </row>
    <row r="1648" spans="1:5" x14ac:dyDescent="0.2">
      <c r="A1648" s="23"/>
      <c r="B1648" s="78"/>
      <c r="C1648" s="23"/>
      <c r="D1648" s="23"/>
      <c r="E1648" s="23"/>
    </row>
    <row r="1649" spans="1:5" x14ac:dyDescent="0.2">
      <c r="A1649" s="23"/>
      <c r="B1649" s="78"/>
      <c r="C1649" s="23"/>
      <c r="D1649" s="23"/>
      <c r="E1649" s="23"/>
    </row>
    <row r="1650" spans="1:5" x14ac:dyDescent="0.2">
      <c r="A1650" s="23"/>
      <c r="B1650" s="78"/>
      <c r="C1650" s="23"/>
      <c r="D1650" s="23"/>
      <c r="E1650" s="23"/>
    </row>
    <row r="1651" spans="1:5" x14ac:dyDescent="0.2">
      <c r="A1651" s="23"/>
      <c r="B1651" s="78"/>
      <c r="C1651" s="23"/>
      <c r="D1651" s="23"/>
      <c r="E1651" s="23"/>
    </row>
    <row r="1652" spans="1:5" x14ac:dyDescent="0.2">
      <c r="A1652" s="23"/>
      <c r="B1652" s="78"/>
      <c r="C1652" s="23"/>
      <c r="D1652" s="23"/>
      <c r="E1652" s="23"/>
    </row>
    <row r="1653" spans="1:5" x14ac:dyDescent="0.2">
      <c r="A1653" s="23"/>
      <c r="B1653" s="78"/>
      <c r="C1653" s="23"/>
      <c r="D1653" s="23"/>
      <c r="E1653" s="23"/>
    </row>
    <row r="1654" spans="1:5" x14ac:dyDescent="0.2">
      <c r="A1654" s="23"/>
      <c r="B1654" s="78"/>
      <c r="C1654" s="23"/>
      <c r="D1654" s="23"/>
      <c r="E1654" s="23"/>
    </row>
    <row r="1655" spans="1:5" x14ac:dyDescent="0.2">
      <c r="A1655" s="23"/>
      <c r="B1655" s="78"/>
      <c r="C1655" s="23"/>
      <c r="D1655" s="23"/>
      <c r="E1655" s="23"/>
    </row>
    <row r="1656" spans="1:5" x14ac:dyDescent="0.2">
      <c r="A1656" s="23"/>
      <c r="B1656" s="78"/>
      <c r="C1656" s="23"/>
      <c r="D1656" s="23"/>
      <c r="E1656" s="23"/>
    </row>
    <row r="1657" spans="1:5" x14ac:dyDescent="0.2">
      <c r="A1657" s="23"/>
      <c r="B1657" s="78"/>
      <c r="C1657" s="23"/>
      <c r="D1657" s="23"/>
      <c r="E1657" s="23"/>
    </row>
    <row r="1658" spans="1:5" x14ac:dyDescent="0.2">
      <c r="A1658" s="23"/>
      <c r="B1658" s="78"/>
      <c r="C1658" s="23"/>
      <c r="D1658" s="23"/>
      <c r="E1658" s="23"/>
    </row>
    <row r="1659" spans="1:5" x14ac:dyDescent="0.2">
      <c r="A1659" s="23"/>
      <c r="B1659" s="78"/>
      <c r="C1659" s="23"/>
      <c r="D1659" s="23"/>
      <c r="E1659" s="23"/>
    </row>
    <row r="1660" spans="1:5" x14ac:dyDescent="0.2">
      <c r="A1660" s="23"/>
      <c r="B1660" s="78"/>
      <c r="C1660" s="23"/>
      <c r="D1660" s="23"/>
      <c r="E1660" s="23"/>
    </row>
    <row r="1661" spans="1:5" x14ac:dyDescent="0.2">
      <c r="A1661" s="23"/>
      <c r="B1661" s="78"/>
      <c r="C1661" s="23"/>
      <c r="D1661" s="23"/>
      <c r="E1661" s="23"/>
    </row>
    <row r="1662" spans="1:5" x14ac:dyDescent="0.2">
      <c r="A1662" s="23"/>
      <c r="B1662" s="78"/>
      <c r="C1662" s="23"/>
      <c r="D1662" s="23"/>
      <c r="E1662" s="23"/>
    </row>
    <row r="1663" spans="1:5" x14ac:dyDescent="0.2">
      <c r="A1663" s="23"/>
      <c r="B1663" s="78"/>
      <c r="C1663" s="23"/>
      <c r="D1663" s="23"/>
      <c r="E1663" s="23"/>
    </row>
    <row r="1664" spans="1:5" x14ac:dyDescent="0.2">
      <c r="A1664" s="23"/>
      <c r="B1664" s="78"/>
      <c r="C1664" s="23"/>
      <c r="D1664" s="23"/>
      <c r="E1664" s="23"/>
    </row>
    <row r="1665" spans="1:5" x14ac:dyDescent="0.2">
      <c r="A1665" s="23"/>
      <c r="B1665" s="78"/>
      <c r="C1665" s="23"/>
      <c r="D1665" s="23"/>
      <c r="E1665" s="23"/>
    </row>
    <row r="1666" spans="1:5" x14ac:dyDescent="0.2">
      <c r="A1666" s="23"/>
      <c r="B1666" s="78"/>
      <c r="C1666" s="23"/>
      <c r="D1666" s="23"/>
      <c r="E1666" s="23"/>
    </row>
    <row r="1667" spans="1:5" x14ac:dyDescent="0.2">
      <c r="A1667" s="23"/>
      <c r="B1667" s="78"/>
      <c r="C1667" s="23"/>
      <c r="D1667" s="23"/>
      <c r="E1667" s="23"/>
    </row>
    <row r="1668" spans="1:5" x14ac:dyDescent="0.2">
      <c r="A1668" s="23"/>
      <c r="B1668" s="78"/>
      <c r="C1668" s="23"/>
      <c r="D1668" s="23"/>
      <c r="E1668" s="23"/>
    </row>
    <row r="1669" spans="1:5" x14ac:dyDescent="0.2">
      <c r="A1669" s="23"/>
      <c r="B1669" s="78"/>
      <c r="C1669" s="23"/>
      <c r="D1669" s="23"/>
      <c r="E1669" s="23"/>
    </row>
    <row r="1670" spans="1:5" x14ac:dyDescent="0.2">
      <c r="A1670" s="23"/>
      <c r="B1670" s="78"/>
      <c r="C1670" s="23"/>
      <c r="D1670" s="23"/>
      <c r="E1670" s="23"/>
    </row>
    <row r="1671" spans="1:5" x14ac:dyDescent="0.2">
      <c r="A1671" s="23"/>
      <c r="B1671" s="78"/>
      <c r="C1671" s="23"/>
      <c r="D1671" s="23"/>
      <c r="E1671" s="23"/>
    </row>
    <row r="1672" spans="1:5" x14ac:dyDescent="0.2">
      <c r="A1672" s="23"/>
      <c r="B1672" s="78"/>
      <c r="C1672" s="23"/>
      <c r="D1672" s="23"/>
      <c r="E1672" s="23"/>
    </row>
    <row r="1673" spans="1:5" x14ac:dyDescent="0.2">
      <c r="A1673" s="23"/>
      <c r="B1673" s="78"/>
      <c r="C1673" s="23"/>
      <c r="D1673" s="23"/>
      <c r="E1673" s="23"/>
    </row>
    <row r="1674" spans="1:5" x14ac:dyDescent="0.2">
      <c r="A1674" s="23"/>
      <c r="B1674" s="78"/>
      <c r="C1674" s="23"/>
      <c r="D1674" s="23"/>
      <c r="E1674" s="23"/>
    </row>
    <row r="1675" spans="1:5" x14ac:dyDescent="0.2">
      <c r="A1675" s="23"/>
      <c r="B1675" s="78"/>
      <c r="C1675" s="23"/>
      <c r="D1675" s="23"/>
      <c r="E1675" s="23"/>
    </row>
    <row r="1676" spans="1:5" x14ac:dyDescent="0.2">
      <c r="A1676" s="23"/>
      <c r="B1676" s="78"/>
      <c r="C1676" s="23"/>
      <c r="D1676" s="23"/>
      <c r="E1676" s="23"/>
    </row>
    <row r="1677" spans="1:5" x14ac:dyDescent="0.2">
      <c r="A1677" s="23"/>
      <c r="B1677" s="78"/>
      <c r="C1677" s="23"/>
      <c r="D1677" s="23"/>
      <c r="E1677" s="23"/>
    </row>
    <row r="1678" spans="1:5" x14ac:dyDescent="0.2">
      <c r="A1678" s="23"/>
      <c r="B1678" s="78"/>
      <c r="C1678" s="23"/>
      <c r="D1678" s="23"/>
      <c r="E1678" s="23"/>
    </row>
    <row r="1679" spans="1:5" x14ac:dyDescent="0.2">
      <c r="A1679" s="23"/>
      <c r="B1679" s="78"/>
      <c r="C1679" s="23"/>
      <c r="D1679" s="23"/>
      <c r="E1679" s="23"/>
    </row>
    <row r="1680" spans="1:5" x14ac:dyDescent="0.2">
      <c r="A1680" s="23"/>
      <c r="B1680" s="78"/>
      <c r="C1680" s="23"/>
      <c r="D1680" s="23"/>
      <c r="E1680" s="23"/>
    </row>
    <row r="1681" spans="1:5" x14ac:dyDescent="0.2">
      <c r="A1681" s="23"/>
      <c r="B1681" s="78"/>
      <c r="C1681" s="23"/>
      <c r="D1681" s="23"/>
      <c r="E1681" s="23"/>
    </row>
    <row r="1682" spans="1:5" x14ac:dyDescent="0.2">
      <c r="A1682" s="23"/>
      <c r="B1682" s="78"/>
      <c r="C1682" s="23"/>
      <c r="D1682" s="23"/>
      <c r="E1682" s="23"/>
    </row>
    <row r="1683" spans="1:5" x14ac:dyDescent="0.2">
      <c r="A1683" s="23"/>
      <c r="B1683" s="78"/>
      <c r="C1683" s="23"/>
      <c r="D1683" s="23"/>
      <c r="E1683" s="23"/>
    </row>
    <row r="1684" spans="1:5" x14ac:dyDescent="0.2">
      <c r="A1684" s="23"/>
      <c r="B1684" s="78"/>
      <c r="C1684" s="23"/>
      <c r="D1684" s="23"/>
      <c r="E1684" s="23"/>
    </row>
    <row r="1685" spans="1:5" x14ac:dyDescent="0.2">
      <c r="A1685" s="23"/>
      <c r="B1685" s="78"/>
      <c r="C1685" s="23"/>
      <c r="D1685" s="23"/>
      <c r="E1685" s="23"/>
    </row>
    <row r="1686" spans="1:5" x14ac:dyDescent="0.2">
      <c r="A1686" s="23"/>
      <c r="B1686" s="78"/>
      <c r="C1686" s="23"/>
      <c r="D1686" s="23"/>
      <c r="E1686" s="23"/>
    </row>
    <row r="1687" spans="1:5" x14ac:dyDescent="0.2">
      <c r="A1687" s="23"/>
      <c r="B1687" s="78"/>
      <c r="C1687" s="23"/>
      <c r="D1687" s="23"/>
      <c r="E1687" s="23"/>
    </row>
    <row r="1688" spans="1:5" x14ac:dyDescent="0.2">
      <c r="A1688" s="23"/>
      <c r="B1688" s="78"/>
      <c r="C1688" s="23"/>
      <c r="D1688" s="23"/>
      <c r="E1688" s="23"/>
    </row>
    <row r="1689" spans="1:5" x14ac:dyDescent="0.2">
      <c r="A1689" s="23"/>
      <c r="B1689" s="78"/>
      <c r="C1689" s="23"/>
      <c r="D1689" s="23"/>
      <c r="E1689" s="23"/>
    </row>
    <row r="1690" spans="1:5" x14ac:dyDescent="0.2">
      <c r="A1690" s="23"/>
      <c r="B1690" s="78"/>
      <c r="C1690" s="23"/>
      <c r="D1690" s="23"/>
      <c r="E1690" s="23"/>
    </row>
    <row r="1691" spans="1:5" x14ac:dyDescent="0.2">
      <c r="A1691" s="23"/>
      <c r="B1691" s="78"/>
      <c r="C1691" s="23"/>
      <c r="D1691" s="23"/>
      <c r="E1691" s="23"/>
    </row>
    <row r="1692" spans="1:5" x14ac:dyDescent="0.2">
      <c r="A1692" s="23"/>
      <c r="B1692" s="78"/>
      <c r="C1692" s="23"/>
      <c r="D1692" s="23"/>
      <c r="E1692" s="23"/>
    </row>
    <row r="1693" spans="1:5" x14ac:dyDescent="0.2">
      <c r="A1693" s="23"/>
      <c r="B1693" s="78"/>
      <c r="C1693" s="23"/>
      <c r="D1693" s="23"/>
      <c r="E1693" s="23"/>
    </row>
    <row r="1694" spans="1:5" x14ac:dyDescent="0.2">
      <c r="A1694" s="23"/>
      <c r="B1694" s="78"/>
      <c r="C1694" s="23"/>
      <c r="D1694" s="23"/>
      <c r="E1694" s="23"/>
    </row>
    <row r="1695" spans="1:5" x14ac:dyDescent="0.2">
      <c r="A1695" s="23"/>
      <c r="B1695" s="78"/>
      <c r="C1695" s="23"/>
      <c r="D1695" s="23"/>
      <c r="E1695" s="23"/>
    </row>
    <row r="1696" spans="1:5" x14ac:dyDescent="0.2">
      <c r="A1696" s="23"/>
      <c r="B1696" s="78"/>
      <c r="C1696" s="23"/>
      <c r="D1696" s="23"/>
      <c r="E1696" s="23"/>
    </row>
    <row r="1697" spans="1:5" x14ac:dyDescent="0.2">
      <c r="A1697" s="23"/>
      <c r="B1697" s="78"/>
      <c r="C1697" s="23"/>
      <c r="D1697" s="23"/>
      <c r="E1697" s="23"/>
    </row>
    <row r="1698" spans="1:5" x14ac:dyDescent="0.2">
      <c r="A1698" s="23"/>
      <c r="B1698" s="78"/>
      <c r="C1698" s="23"/>
      <c r="D1698" s="23"/>
      <c r="E1698" s="23"/>
    </row>
    <row r="1699" spans="1:5" x14ac:dyDescent="0.2">
      <c r="A1699" s="23"/>
      <c r="B1699" s="78"/>
      <c r="C1699" s="23"/>
      <c r="D1699" s="23"/>
      <c r="E1699" s="23"/>
    </row>
    <row r="1700" spans="1:5" x14ac:dyDescent="0.2">
      <c r="A1700" s="23"/>
      <c r="B1700" s="78"/>
      <c r="C1700" s="23"/>
      <c r="D1700" s="23"/>
      <c r="E1700" s="23"/>
    </row>
    <row r="1701" spans="1:5" x14ac:dyDescent="0.2">
      <c r="A1701" s="23"/>
      <c r="B1701" s="78"/>
      <c r="C1701" s="23"/>
      <c r="D1701" s="23"/>
      <c r="E1701" s="23"/>
    </row>
    <row r="1702" spans="1:5" x14ac:dyDescent="0.2">
      <c r="A1702" s="23"/>
      <c r="B1702" s="78"/>
      <c r="C1702" s="23"/>
      <c r="D1702" s="23"/>
      <c r="E1702" s="23"/>
    </row>
    <row r="1703" spans="1:5" x14ac:dyDescent="0.2">
      <c r="A1703" s="23"/>
      <c r="B1703" s="78"/>
      <c r="C1703" s="23"/>
      <c r="D1703" s="23"/>
      <c r="E1703" s="23"/>
    </row>
    <row r="1704" spans="1:5" x14ac:dyDescent="0.2">
      <c r="A1704" s="23"/>
      <c r="B1704" s="78"/>
      <c r="C1704" s="23"/>
      <c r="D1704" s="23"/>
      <c r="E1704" s="23"/>
    </row>
    <row r="1705" spans="1:5" x14ac:dyDescent="0.2">
      <c r="A1705" s="23"/>
      <c r="B1705" s="78"/>
      <c r="C1705" s="23"/>
      <c r="D1705" s="23"/>
      <c r="E1705" s="23"/>
    </row>
    <row r="1706" spans="1:5" x14ac:dyDescent="0.2">
      <c r="A1706" s="23"/>
      <c r="B1706" s="78"/>
      <c r="C1706" s="23"/>
      <c r="D1706" s="23"/>
      <c r="E1706" s="23"/>
    </row>
    <row r="1707" spans="1:5" x14ac:dyDescent="0.2">
      <c r="A1707" s="23"/>
      <c r="B1707" s="78"/>
      <c r="C1707" s="23"/>
      <c r="D1707" s="23"/>
      <c r="E1707" s="23"/>
    </row>
    <row r="1708" spans="1:5" x14ac:dyDescent="0.2">
      <c r="A1708" s="23"/>
      <c r="B1708" s="78"/>
      <c r="C1708" s="23"/>
      <c r="D1708" s="23"/>
      <c r="E1708" s="23"/>
    </row>
    <row r="1709" spans="1:5" x14ac:dyDescent="0.2">
      <c r="A1709" s="23"/>
      <c r="B1709" s="78"/>
      <c r="C1709" s="23"/>
      <c r="D1709" s="23"/>
      <c r="E1709" s="23"/>
    </row>
    <row r="1710" spans="1:5" x14ac:dyDescent="0.2">
      <c r="A1710" s="23"/>
      <c r="B1710" s="78"/>
      <c r="C1710" s="23"/>
      <c r="D1710" s="23"/>
      <c r="E1710" s="23"/>
    </row>
    <row r="1711" spans="1:5" x14ac:dyDescent="0.2">
      <c r="A1711" s="23"/>
      <c r="B1711" s="78"/>
      <c r="C1711" s="23"/>
      <c r="D1711" s="23"/>
      <c r="E1711" s="23"/>
    </row>
    <row r="1712" spans="1:5" x14ac:dyDescent="0.2">
      <c r="A1712" s="23"/>
      <c r="B1712" s="78"/>
      <c r="C1712" s="23"/>
      <c r="D1712" s="23"/>
      <c r="E1712" s="23"/>
    </row>
    <row r="1713" spans="1:5" x14ac:dyDescent="0.2">
      <c r="A1713" s="23"/>
      <c r="B1713" s="78"/>
      <c r="C1713" s="23"/>
      <c r="D1713" s="23"/>
      <c r="E1713" s="23"/>
    </row>
    <row r="1714" spans="1:5" x14ac:dyDescent="0.2">
      <c r="A1714" s="23"/>
      <c r="B1714" s="78"/>
      <c r="C1714" s="23"/>
      <c r="D1714" s="23"/>
      <c r="E1714" s="23"/>
    </row>
    <row r="1715" spans="1:5" x14ac:dyDescent="0.2">
      <c r="A1715" s="23"/>
      <c r="B1715" s="78"/>
      <c r="C1715" s="23"/>
      <c r="D1715" s="23"/>
      <c r="E1715" s="23"/>
    </row>
    <row r="1716" spans="1:5" x14ac:dyDescent="0.2">
      <c r="A1716" s="23"/>
      <c r="B1716" s="78"/>
      <c r="C1716" s="23"/>
      <c r="D1716" s="23"/>
      <c r="E1716" s="23"/>
    </row>
    <row r="1717" spans="1:5" x14ac:dyDescent="0.2">
      <c r="A1717" s="23"/>
      <c r="B1717" s="78"/>
      <c r="C1717" s="23"/>
      <c r="D1717" s="23"/>
      <c r="E1717" s="23"/>
    </row>
    <row r="1718" spans="1:5" x14ac:dyDescent="0.2">
      <c r="A1718" s="23"/>
      <c r="B1718" s="78"/>
      <c r="C1718" s="23"/>
      <c r="D1718" s="23"/>
      <c r="E1718" s="23"/>
    </row>
    <row r="1719" spans="1:5" x14ac:dyDescent="0.2">
      <c r="A1719" s="23"/>
      <c r="B1719" s="78"/>
      <c r="C1719" s="23"/>
      <c r="D1719" s="23"/>
      <c r="E1719" s="23"/>
    </row>
    <row r="1720" spans="1:5" x14ac:dyDescent="0.2">
      <c r="A1720" s="23"/>
      <c r="B1720" s="78"/>
      <c r="C1720" s="23"/>
      <c r="D1720" s="23"/>
      <c r="E1720" s="23"/>
    </row>
    <row r="1721" spans="1:5" x14ac:dyDescent="0.2">
      <c r="A1721" s="23"/>
      <c r="B1721" s="78"/>
      <c r="C1721" s="23"/>
      <c r="D1721" s="23"/>
      <c r="E1721" s="23"/>
    </row>
    <row r="1722" spans="1:5" x14ac:dyDescent="0.2">
      <c r="A1722" s="23"/>
      <c r="B1722" s="78"/>
      <c r="C1722" s="23"/>
      <c r="D1722" s="23"/>
      <c r="E1722" s="23"/>
    </row>
    <row r="1723" spans="1:5" x14ac:dyDescent="0.2">
      <c r="A1723" s="23"/>
      <c r="B1723" s="78"/>
      <c r="C1723" s="23"/>
      <c r="D1723" s="23"/>
      <c r="E1723" s="23"/>
    </row>
    <row r="1724" spans="1:5" x14ac:dyDescent="0.2">
      <c r="A1724" s="23"/>
      <c r="B1724" s="78"/>
      <c r="C1724" s="23"/>
      <c r="D1724" s="23"/>
      <c r="E1724" s="23"/>
    </row>
    <row r="1725" spans="1:5" x14ac:dyDescent="0.2">
      <c r="A1725" s="23"/>
      <c r="B1725" s="78"/>
      <c r="C1725" s="23"/>
      <c r="D1725" s="23"/>
      <c r="E1725" s="23"/>
    </row>
    <row r="1726" spans="1:5" x14ac:dyDescent="0.2">
      <c r="A1726" s="23"/>
      <c r="B1726" s="78"/>
      <c r="C1726" s="23"/>
      <c r="D1726" s="23"/>
      <c r="E1726" s="23"/>
    </row>
    <row r="1727" spans="1:5" x14ac:dyDescent="0.2">
      <c r="A1727" s="23"/>
      <c r="B1727" s="78"/>
      <c r="C1727" s="23"/>
      <c r="D1727" s="23"/>
      <c r="E1727" s="23"/>
    </row>
  </sheetData>
  <autoFilter ref="A5:XEZ74"/>
  <mergeCells count="6">
    <mergeCell ref="B74:F74"/>
    <mergeCell ref="L3:L4"/>
    <mergeCell ref="B1:L1"/>
    <mergeCell ref="A3:A4"/>
    <mergeCell ref="B3:B4"/>
    <mergeCell ref="B72:F73"/>
  </mergeCells>
  <printOptions horizontalCentered="1"/>
  <pageMargins left="0.19685039370078741" right="0" top="0.31496062992125984" bottom="0.35433070866141736" header="0.15748031496062992" footer="0"/>
  <pageSetup paperSize="9" scale="80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71"/>
  <sheetViews>
    <sheetView zoomScaleNormal="100" workbookViewId="0">
      <pane xSplit="2" ySplit="5" topLeftCell="E111" activePane="bottomRight" state="frozen"/>
      <selection pane="topRight" activeCell="C1" sqref="C1"/>
      <selection pane="bottomLeft" activeCell="A6" sqref="A6"/>
      <selection pane="bottomRight" activeCell="J120" sqref="J120"/>
    </sheetView>
  </sheetViews>
  <sheetFormatPr defaultColWidth="9.140625" defaultRowHeight="12.75" x14ac:dyDescent="0.2"/>
  <cols>
    <col min="1" max="1" width="34.42578125" style="20" customWidth="1"/>
    <col min="2" max="2" width="20.28515625" style="89" customWidth="1"/>
    <col min="3" max="3" width="11.42578125" style="20" customWidth="1"/>
    <col min="4" max="4" width="13.42578125" style="20" customWidth="1"/>
    <col min="5" max="5" width="11.42578125" style="20" customWidth="1"/>
    <col min="6" max="6" width="12" style="20" customWidth="1"/>
    <col min="7" max="7" width="12.85546875" style="20" customWidth="1"/>
    <col min="8" max="8" width="8.7109375" style="20" customWidth="1"/>
    <col min="9" max="9" width="12" style="20" customWidth="1"/>
    <col min="10" max="11" width="13.140625" style="20" customWidth="1"/>
    <col min="12" max="12" width="20.140625" style="20" customWidth="1"/>
    <col min="13" max="16384" width="9.140625" style="20"/>
  </cols>
  <sheetData>
    <row r="1" spans="1:12" ht="28.15" customHeight="1" x14ac:dyDescent="0.2">
      <c r="B1" s="429" t="s">
        <v>431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2" x14ac:dyDescent="0.2">
      <c r="I2" s="90"/>
      <c r="J2" s="24"/>
    </row>
    <row r="3" spans="1:12" ht="81.599999999999994" customHeight="1" x14ac:dyDescent="0.2">
      <c r="A3" s="430" t="s">
        <v>213</v>
      </c>
      <c r="B3" s="430" t="s">
        <v>214</v>
      </c>
      <c r="C3" s="229" t="s">
        <v>400</v>
      </c>
      <c r="D3" s="87" t="s">
        <v>230</v>
      </c>
      <c r="E3" s="87" t="s">
        <v>216</v>
      </c>
      <c r="F3" s="87" t="s">
        <v>181</v>
      </c>
      <c r="G3" s="88" t="s">
        <v>403</v>
      </c>
      <c r="H3" s="87" t="s">
        <v>6</v>
      </c>
      <c r="I3" s="87" t="s">
        <v>332</v>
      </c>
      <c r="J3" s="87" t="s">
        <v>285</v>
      </c>
      <c r="K3" s="87" t="s">
        <v>287</v>
      </c>
      <c r="L3" s="427" t="s">
        <v>300</v>
      </c>
    </row>
    <row r="4" spans="1:12" ht="17.45" customHeight="1" x14ac:dyDescent="0.2">
      <c r="A4" s="431"/>
      <c r="B4" s="431"/>
      <c r="C4" s="88" t="s">
        <v>292</v>
      </c>
      <c r="D4" s="88" t="s">
        <v>295</v>
      </c>
      <c r="E4" s="88" t="s">
        <v>294</v>
      </c>
      <c r="F4" s="88" t="s">
        <v>291</v>
      </c>
      <c r="G4" s="88" t="s">
        <v>296</v>
      </c>
      <c r="H4" s="88" t="s">
        <v>290</v>
      </c>
      <c r="I4" s="88" t="s">
        <v>289</v>
      </c>
      <c r="J4" s="88" t="s">
        <v>286</v>
      </c>
      <c r="K4" s="88" t="s">
        <v>288</v>
      </c>
      <c r="L4" s="428"/>
    </row>
    <row r="5" spans="1:12" s="30" customFormat="1" ht="30.75" customHeight="1" x14ac:dyDescent="0.2">
      <c r="A5" s="76">
        <v>1</v>
      </c>
      <c r="B5" s="22">
        <v>2</v>
      </c>
      <c r="C5" s="4">
        <v>3</v>
      </c>
      <c r="D5" s="4">
        <v>4</v>
      </c>
      <c r="E5" s="4" t="s">
        <v>293</v>
      </c>
      <c r="F5" s="35" t="s">
        <v>226</v>
      </c>
      <c r="G5" s="29">
        <v>7</v>
      </c>
      <c r="H5" s="4" t="s">
        <v>224</v>
      </c>
      <c r="I5" s="4" t="s">
        <v>225</v>
      </c>
      <c r="J5" s="42" t="s">
        <v>307</v>
      </c>
      <c r="K5" s="42">
        <v>11</v>
      </c>
      <c r="L5" s="42" t="s">
        <v>297</v>
      </c>
    </row>
    <row r="6" spans="1:12" x14ac:dyDescent="0.2">
      <c r="A6" s="19" t="s">
        <v>10</v>
      </c>
      <c r="B6" s="50" t="s">
        <v>165</v>
      </c>
      <c r="C6" s="32">
        <v>1688</v>
      </c>
      <c r="D6" s="62">
        <v>0.97443970688104642</v>
      </c>
      <c r="E6" s="62">
        <v>1.1777251184834123</v>
      </c>
      <c r="F6" s="63">
        <v>1.0567484621149694</v>
      </c>
      <c r="G6" s="21">
        <v>3335.7</v>
      </c>
      <c r="H6" s="64">
        <v>0.1234474623442548</v>
      </c>
      <c r="I6" s="63">
        <v>0.11681820865600112</v>
      </c>
      <c r="J6" s="92">
        <v>0.93330099977071468</v>
      </c>
      <c r="K6" s="26">
        <v>2.291137802247166</v>
      </c>
      <c r="L6" s="16">
        <v>10407.299999999999</v>
      </c>
    </row>
    <row r="7" spans="1:12" x14ac:dyDescent="0.2">
      <c r="A7" s="19" t="s">
        <v>11</v>
      </c>
      <c r="B7" s="50" t="s">
        <v>165</v>
      </c>
      <c r="C7" s="32">
        <v>3361</v>
      </c>
      <c r="D7" s="62">
        <v>0.97443970688104642</v>
      </c>
      <c r="E7" s="62">
        <v>1.089259149062779</v>
      </c>
      <c r="F7" s="63">
        <v>0.97736977207297648</v>
      </c>
      <c r="G7" s="21">
        <v>8243.2999999999993</v>
      </c>
      <c r="H7" s="64">
        <v>0.15321462307902098</v>
      </c>
      <c r="I7" s="63">
        <v>0.15676218710351217</v>
      </c>
      <c r="J7" s="92">
        <v>0.82415514899395548</v>
      </c>
      <c r="K7" s="26">
        <v>2.0231983221282164</v>
      </c>
      <c r="L7" s="16">
        <v>18298.7</v>
      </c>
    </row>
    <row r="8" spans="1:12" x14ac:dyDescent="0.2">
      <c r="A8" s="19" t="s">
        <v>205</v>
      </c>
      <c r="B8" s="50" t="s">
        <v>165</v>
      </c>
      <c r="C8" s="32">
        <v>2235</v>
      </c>
      <c r="D8" s="62">
        <v>0.97443970688104642</v>
      </c>
      <c r="E8" s="62">
        <v>1.1342281879194631</v>
      </c>
      <c r="F8" s="63">
        <v>1.0177195633008167</v>
      </c>
      <c r="G8" s="21">
        <v>5007.2</v>
      </c>
      <c r="H8" s="64">
        <v>0.13995390967230148</v>
      </c>
      <c r="I8" s="63">
        <v>0.13751716555234778</v>
      </c>
      <c r="J8" s="92">
        <v>0.87776565362851522</v>
      </c>
      <c r="K8" s="26">
        <v>2.1548054390132965</v>
      </c>
      <c r="L8" s="16">
        <v>12959.8</v>
      </c>
    </row>
    <row r="9" spans="1:12" x14ac:dyDescent="0.2">
      <c r="A9" s="19" t="s">
        <v>14</v>
      </c>
      <c r="B9" s="51" t="s">
        <v>165</v>
      </c>
      <c r="C9" s="32">
        <v>2168.6999999999998</v>
      </c>
      <c r="D9" s="62">
        <v>0.97443970688104642</v>
      </c>
      <c r="E9" s="62">
        <v>1.1383317194632729</v>
      </c>
      <c r="F9" s="63">
        <v>1.0214015775332597</v>
      </c>
      <c r="G9" s="21">
        <v>28403.200000000001</v>
      </c>
      <c r="H9" s="64">
        <v>0.81815467535221098</v>
      </c>
      <c r="I9" s="63">
        <v>0.80101176006414543</v>
      </c>
      <c r="J9" s="92">
        <v>0.20324690218104863</v>
      </c>
      <c r="K9" s="26">
        <v>0.49894585015020171</v>
      </c>
      <c r="L9" s="16">
        <v>2911.8</v>
      </c>
    </row>
    <row r="10" spans="1:12" x14ac:dyDescent="0.2">
      <c r="A10" s="19" t="s">
        <v>15</v>
      </c>
      <c r="B10" s="51" t="s">
        <v>166</v>
      </c>
      <c r="C10" s="32">
        <v>7547.3</v>
      </c>
      <c r="D10" s="62">
        <v>0.9594266603027124</v>
      </c>
      <c r="E10" s="62">
        <v>1.0397493143243279</v>
      </c>
      <c r="F10" s="63">
        <v>0.91857186496677568</v>
      </c>
      <c r="G10" s="21">
        <v>67896.600000000006</v>
      </c>
      <c r="H10" s="64">
        <v>0.56198411225349632</v>
      </c>
      <c r="I10" s="63">
        <v>0.61180200884317637</v>
      </c>
      <c r="J10" s="92">
        <v>0.35658775271327936</v>
      </c>
      <c r="K10" s="26">
        <v>0.87537855446471191</v>
      </c>
      <c r="L10" s="16">
        <v>17778.7</v>
      </c>
    </row>
    <row r="11" spans="1:12" x14ac:dyDescent="0.2">
      <c r="A11" s="19" t="s">
        <v>16</v>
      </c>
      <c r="B11" s="51" t="s">
        <v>166</v>
      </c>
      <c r="C11" s="32">
        <v>9352</v>
      </c>
      <c r="D11" s="62">
        <v>0.9594266603027124</v>
      </c>
      <c r="E11" s="62">
        <v>1.0320786997433704</v>
      </c>
      <c r="F11" s="63">
        <v>0.9117952211700443</v>
      </c>
      <c r="G11" s="21">
        <v>38676.400000000001</v>
      </c>
      <c r="H11" s="64">
        <v>0.25835041832386058</v>
      </c>
      <c r="I11" s="63">
        <v>0.28334258869259832</v>
      </c>
      <c r="J11" s="92">
        <v>0.65344480284618367</v>
      </c>
      <c r="K11" s="26">
        <v>1.6041256677648907</v>
      </c>
      <c r="L11" s="48">
        <v>40369.800000000003</v>
      </c>
    </row>
    <row r="12" spans="1:12" x14ac:dyDescent="0.2">
      <c r="A12" s="19" t="s">
        <v>18</v>
      </c>
      <c r="B12" s="51" t="s">
        <v>166</v>
      </c>
      <c r="C12" s="32">
        <v>6250.7</v>
      </c>
      <c r="D12" s="62">
        <v>0.9594266603027124</v>
      </c>
      <c r="E12" s="62">
        <v>1.0479946246020446</v>
      </c>
      <c r="F12" s="63">
        <v>0.92585622662461775</v>
      </c>
      <c r="G12" s="21">
        <v>38434.9</v>
      </c>
      <c r="H12" s="64">
        <v>0.38411805749942962</v>
      </c>
      <c r="I12" s="63">
        <v>0.41487873219776672</v>
      </c>
      <c r="J12" s="92">
        <v>0.54173816912518813</v>
      </c>
      <c r="K12" s="26">
        <v>1.3298997842151818</v>
      </c>
      <c r="L12" s="16">
        <v>22369.8</v>
      </c>
    </row>
    <row r="13" spans="1:12" x14ac:dyDescent="0.2">
      <c r="A13" s="19" t="s">
        <v>19</v>
      </c>
      <c r="B13" s="51" t="s">
        <v>166</v>
      </c>
      <c r="C13" s="32">
        <v>8644</v>
      </c>
      <c r="D13" s="62">
        <v>0.9594266603027124</v>
      </c>
      <c r="E13" s="62">
        <v>1.0347061545580749</v>
      </c>
      <c r="F13" s="63">
        <v>0.91411645960320198</v>
      </c>
      <c r="G13" s="21">
        <v>41918.6</v>
      </c>
      <c r="H13" s="64">
        <v>0.30294210270819844</v>
      </c>
      <c r="I13" s="63">
        <v>0.33140427516172172</v>
      </c>
      <c r="J13" s="92">
        <v>0.61117435689500366</v>
      </c>
      <c r="K13" s="26">
        <v>1.500356983642205</v>
      </c>
      <c r="L13" s="48">
        <v>34899.800000000003</v>
      </c>
    </row>
    <row r="14" spans="1:12" x14ac:dyDescent="0.2">
      <c r="A14" s="19" t="s">
        <v>20</v>
      </c>
      <c r="B14" s="51" t="s">
        <v>166</v>
      </c>
      <c r="C14" s="32">
        <v>5231.7</v>
      </c>
      <c r="D14" s="62">
        <v>0.9594266603027124</v>
      </c>
      <c r="E14" s="62">
        <v>1.0573427375422904</v>
      </c>
      <c r="F14" s="63">
        <v>0.93411486495132035</v>
      </c>
      <c r="G14" s="21">
        <v>40175.199999999997</v>
      </c>
      <c r="H14" s="64">
        <v>0.47971449266512861</v>
      </c>
      <c r="I14" s="63">
        <v>0.51354978992880929</v>
      </c>
      <c r="J14" s="92">
        <v>0.45440037228619173</v>
      </c>
      <c r="K14" s="26">
        <v>1.1154963624338194</v>
      </c>
      <c r="L14" s="48">
        <v>15704.5</v>
      </c>
    </row>
    <row r="15" spans="1:12" x14ac:dyDescent="0.2">
      <c r="A15" s="19" t="s">
        <v>21</v>
      </c>
      <c r="B15" s="51" t="s">
        <v>166</v>
      </c>
      <c r="C15" s="32">
        <v>1676</v>
      </c>
      <c r="D15" s="62">
        <v>0.9594266603027124</v>
      </c>
      <c r="E15" s="62">
        <v>1.1789976133651552</v>
      </c>
      <c r="F15" s="63">
        <v>1.0415914890061575</v>
      </c>
      <c r="G15" s="21">
        <v>4553.7</v>
      </c>
      <c r="H15" s="64">
        <v>0.16972977108561368</v>
      </c>
      <c r="I15" s="63">
        <v>0.16295234060290051</v>
      </c>
      <c r="J15" s="92">
        <v>0.87186171792054379</v>
      </c>
      <c r="K15" s="26">
        <v>2.1403120116132475</v>
      </c>
      <c r="L15" s="16">
        <v>9653.1</v>
      </c>
    </row>
    <row r="16" spans="1:12" x14ac:dyDescent="0.2">
      <c r="A16" s="19" t="s">
        <v>22</v>
      </c>
      <c r="B16" s="51" t="s">
        <v>167</v>
      </c>
      <c r="C16" s="32">
        <v>1144.7</v>
      </c>
      <c r="D16" s="62">
        <v>0.99408797701160234</v>
      </c>
      <c r="E16" s="62">
        <v>1.2620774001921902</v>
      </c>
      <c r="F16" s="63">
        <v>1.1552700790435644</v>
      </c>
      <c r="G16" s="21">
        <v>28898</v>
      </c>
      <c r="H16" s="64">
        <v>1.5770437006671301</v>
      </c>
      <c r="I16" s="63">
        <v>1.3650865968698398</v>
      </c>
      <c r="J16" s="92">
        <v>0</v>
      </c>
      <c r="K16" s="26">
        <v>0</v>
      </c>
      <c r="L16" s="16">
        <v>0</v>
      </c>
    </row>
    <row r="17" spans="1:12" x14ac:dyDescent="0.2">
      <c r="A17" s="19" t="s">
        <v>24</v>
      </c>
      <c r="B17" s="51" t="s">
        <v>167</v>
      </c>
      <c r="C17" s="32">
        <v>1582.7</v>
      </c>
      <c r="D17" s="62">
        <v>0.99408797701160234</v>
      </c>
      <c r="E17" s="62">
        <v>1.1895495040121311</v>
      </c>
      <c r="F17" s="63">
        <v>1.0888800871618929</v>
      </c>
      <c r="G17" s="21">
        <v>3952.3</v>
      </c>
      <c r="H17" s="64">
        <v>0.15599796180240405</v>
      </c>
      <c r="I17" s="63">
        <v>0.14326459234735783</v>
      </c>
      <c r="J17" s="92">
        <v>0.93288212535948878</v>
      </c>
      <c r="K17" s="26">
        <v>2.2901095176978195</v>
      </c>
      <c r="L17" s="16">
        <v>9753.7000000000007</v>
      </c>
    </row>
    <row r="18" spans="1:12" x14ac:dyDescent="0.2">
      <c r="A18" s="19" t="s">
        <v>25</v>
      </c>
      <c r="B18" s="51" t="s">
        <v>167</v>
      </c>
      <c r="C18" s="32">
        <v>1434</v>
      </c>
      <c r="D18" s="62">
        <v>0.99408797701160234</v>
      </c>
      <c r="E18" s="62">
        <v>1.2092050209205021</v>
      </c>
      <c r="F18" s="63">
        <v>1.1068721933266321</v>
      </c>
      <c r="G18" s="21">
        <v>12792.3</v>
      </c>
      <c r="H18" s="64">
        <v>0.55727185364883425</v>
      </c>
      <c r="I18" s="63">
        <v>0.50346540188528011</v>
      </c>
      <c r="J18" s="92">
        <v>0.54960033967779787</v>
      </c>
      <c r="K18" s="26">
        <v>1.349200434450448</v>
      </c>
      <c r="L18" s="16">
        <v>5206.3999999999996</v>
      </c>
    </row>
    <row r="19" spans="1:12" x14ac:dyDescent="0.2">
      <c r="A19" s="19" t="s">
        <v>26</v>
      </c>
      <c r="B19" s="51" t="s">
        <v>167</v>
      </c>
      <c r="C19" s="32">
        <v>1849.7</v>
      </c>
      <c r="D19" s="62">
        <v>0.99408797701160234</v>
      </c>
      <c r="E19" s="62">
        <v>1.1621884629939991</v>
      </c>
      <c r="F19" s="63">
        <v>1.0638345614160727</v>
      </c>
      <c r="G19" s="21">
        <v>14390.6</v>
      </c>
      <c r="H19" s="64">
        <v>0.4860100268615351</v>
      </c>
      <c r="I19" s="63">
        <v>0.45684737504166628</v>
      </c>
      <c r="J19" s="92">
        <v>0.57782453455453753</v>
      </c>
      <c r="K19" s="26">
        <v>1.4184873202846811</v>
      </c>
      <c r="L19" s="16">
        <v>7060.6</v>
      </c>
    </row>
    <row r="20" spans="1:12" x14ac:dyDescent="0.2">
      <c r="A20" s="19" t="s">
        <v>27</v>
      </c>
      <c r="B20" s="51" t="s">
        <v>167</v>
      </c>
      <c r="C20" s="32">
        <v>2698.3</v>
      </c>
      <c r="D20" s="62">
        <v>0.99408797701160234</v>
      </c>
      <c r="E20" s="62">
        <v>1.1111811140347627</v>
      </c>
      <c r="F20" s="63">
        <v>1.0171438718791501</v>
      </c>
      <c r="G20" s="21">
        <v>18028.7</v>
      </c>
      <c r="H20" s="64">
        <v>0.41738977217917295</v>
      </c>
      <c r="I20" s="63">
        <v>0.4103547037136987</v>
      </c>
      <c r="J20" s="92">
        <v>0.59975409969997706</v>
      </c>
      <c r="K20" s="26">
        <v>1.4723216735146698</v>
      </c>
      <c r="L20" s="16">
        <v>10690.7</v>
      </c>
    </row>
    <row r="21" spans="1:12" x14ac:dyDescent="0.2">
      <c r="A21" s="19" t="s">
        <v>29</v>
      </c>
      <c r="B21" s="51" t="s">
        <v>167</v>
      </c>
      <c r="C21" s="32">
        <v>4505.7</v>
      </c>
      <c r="D21" s="62">
        <v>0.99408797701160234</v>
      </c>
      <c r="E21" s="62">
        <v>1.0665823290498702</v>
      </c>
      <c r="F21" s="63">
        <v>0.97631940117165028</v>
      </c>
      <c r="G21" s="21">
        <v>18599.400000000001</v>
      </c>
      <c r="H21" s="64">
        <v>0.25787205819471326</v>
      </c>
      <c r="I21" s="63">
        <v>0.26412673750541993</v>
      </c>
      <c r="J21" s="92">
        <v>0.71844734297693702</v>
      </c>
      <c r="K21" s="26">
        <v>1.7636988140191485</v>
      </c>
      <c r="L21" s="16">
        <v>21384.6</v>
      </c>
    </row>
    <row r="22" spans="1:12" x14ac:dyDescent="0.2">
      <c r="A22" s="19" t="s">
        <v>30</v>
      </c>
      <c r="B22" s="51" t="s">
        <v>167</v>
      </c>
      <c r="C22" s="32">
        <v>1085.3</v>
      </c>
      <c r="D22" s="62">
        <v>0.99408797701160234</v>
      </c>
      <c r="E22" s="62">
        <v>1.2764212660093983</v>
      </c>
      <c r="F22" s="63">
        <v>1.1684000495144029</v>
      </c>
      <c r="G22" s="21">
        <v>7444.6</v>
      </c>
      <c r="H22" s="64">
        <v>0.42850825130438158</v>
      </c>
      <c r="I22" s="63">
        <v>0.36674788868972857</v>
      </c>
      <c r="J22" s="92">
        <v>0.73989179821002127</v>
      </c>
      <c r="K22" s="26">
        <v>1.8163422827877311</v>
      </c>
      <c r="L22" s="16">
        <v>5304.7</v>
      </c>
    </row>
    <row r="23" spans="1:12" x14ac:dyDescent="0.2">
      <c r="A23" s="19" t="s">
        <v>31</v>
      </c>
      <c r="B23" s="51" t="s">
        <v>167</v>
      </c>
      <c r="C23" s="32">
        <v>659.3</v>
      </c>
      <c r="D23" s="62">
        <v>0.99408797701160234</v>
      </c>
      <c r="E23" s="62">
        <v>1.455028060063704</v>
      </c>
      <c r="F23" s="63">
        <v>1.3318916745553189</v>
      </c>
      <c r="G23" s="21">
        <v>3140</v>
      </c>
      <c r="H23" s="64">
        <v>0.2975186511612099</v>
      </c>
      <c r="I23" s="63">
        <v>0.22338051723353777</v>
      </c>
      <c r="J23" s="92">
        <v>1.0343730233941089</v>
      </c>
      <c r="K23" s="26">
        <v>2.5392570415173124</v>
      </c>
      <c r="L23" s="16">
        <v>4505.1000000000004</v>
      </c>
    </row>
    <row r="24" spans="1:12" x14ac:dyDescent="0.2">
      <c r="A24" s="19" t="s">
        <v>32</v>
      </c>
      <c r="B24" s="51" t="s">
        <v>167</v>
      </c>
      <c r="C24" s="32">
        <v>980.7</v>
      </c>
      <c r="D24" s="62">
        <v>0.99408797701160234</v>
      </c>
      <c r="E24" s="62">
        <v>1.3059039461609054</v>
      </c>
      <c r="F24" s="63">
        <v>1.1953876639220937</v>
      </c>
      <c r="G24" s="21">
        <v>2538.9</v>
      </c>
      <c r="H24" s="64">
        <v>0.16172495701871142</v>
      </c>
      <c r="I24" s="63">
        <v>0.13529080305889071</v>
      </c>
      <c r="J24" s="92">
        <v>1.0336627069033824</v>
      </c>
      <c r="K24" s="26">
        <v>2.5375133029336587</v>
      </c>
      <c r="L24" s="16">
        <v>6696.7</v>
      </c>
    </row>
    <row r="25" spans="1:12" x14ac:dyDescent="0.2">
      <c r="A25" s="19" t="s">
        <v>33</v>
      </c>
      <c r="B25" s="51" t="s">
        <v>167</v>
      </c>
      <c r="C25" s="32">
        <v>2435.3000000000002</v>
      </c>
      <c r="D25" s="62">
        <v>0.99408797701160234</v>
      </c>
      <c r="E25" s="62">
        <v>1.1231881082412845</v>
      </c>
      <c r="F25" s="63">
        <v>1.0281347359449609</v>
      </c>
      <c r="G25" s="21">
        <v>14350.8</v>
      </c>
      <c r="H25" s="64">
        <v>0.3681215714322687</v>
      </c>
      <c r="I25" s="63">
        <v>0.35804798589352921</v>
      </c>
      <c r="J25" s="92">
        <v>0.6600131645126921</v>
      </c>
      <c r="K25" s="26">
        <v>1.6202501782032872</v>
      </c>
      <c r="L25" s="16">
        <v>10618.1</v>
      </c>
    </row>
    <row r="26" spans="1:12" x14ac:dyDescent="0.2">
      <c r="A26" s="19" t="s">
        <v>35</v>
      </c>
      <c r="B26" s="51" t="s">
        <v>167</v>
      </c>
      <c r="C26" s="32">
        <v>1595</v>
      </c>
      <c r="D26" s="62">
        <v>0.99408797701160234</v>
      </c>
      <c r="E26" s="62">
        <v>1.1880877742946709</v>
      </c>
      <c r="F26" s="63">
        <v>1.0875420609790507</v>
      </c>
      <c r="G26" s="21">
        <v>8663.2999999999993</v>
      </c>
      <c r="H26" s="64">
        <v>0.33930502423333603</v>
      </c>
      <c r="I26" s="63">
        <v>0.31199255312284613</v>
      </c>
      <c r="J26" s="92">
        <v>0.74823703674571462</v>
      </c>
      <c r="K26" s="26">
        <v>1.8368288048021659</v>
      </c>
      <c r="L26" s="16">
        <v>7883.9</v>
      </c>
    </row>
    <row r="27" spans="1:12" x14ac:dyDescent="0.2">
      <c r="A27" s="19" t="s">
        <v>36</v>
      </c>
      <c r="B27" s="51" t="s">
        <v>167</v>
      </c>
      <c r="C27" s="32">
        <v>1023.7</v>
      </c>
      <c r="D27" s="62">
        <v>0.99408797701160234</v>
      </c>
      <c r="E27" s="62">
        <v>1.2930546058415551</v>
      </c>
      <c r="F27" s="63">
        <v>1.1836257399670866</v>
      </c>
      <c r="G27" s="21">
        <v>3976.9</v>
      </c>
      <c r="H27" s="64">
        <v>0.24268313217612897</v>
      </c>
      <c r="I27" s="63">
        <v>0.20503367236917078</v>
      </c>
      <c r="J27" s="92">
        <v>0.94094260779095762</v>
      </c>
      <c r="K27" s="26">
        <v>2.3098969989151592</v>
      </c>
      <c r="L27" s="16">
        <v>6363.3</v>
      </c>
    </row>
    <row r="28" spans="1:12" x14ac:dyDescent="0.2">
      <c r="A28" s="19" t="s">
        <v>37</v>
      </c>
      <c r="B28" s="51" t="s">
        <v>168</v>
      </c>
      <c r="C28" s="32">
        <v>13709.7</v>
      </c>
      <c r="D28" s="62">
        <v>0.99853914180399428</v>
      </c>
      <c r="E28" s="62">
        <v>1.0218823168997133</v>
      </c>
      <c r="F28" s="63">
        <v>0.93959066148802328</v>
      </c>
      <c r="G28" s="21">
        <v>212488.4</v>
      </c>
      <c r="H28" s="64">
        <v>0.96822189401203662</v>
      </c>
      <c r="I28" s="63">
        <v>1.0304720275515193</v>
      </c>
      <c r="J28" s="92">
        <v>0</v>
      </c>
      <c r="K28" s="26">
        <v>0</v>
      </c>
      <c r="L28" s="16">
        <v>0</v>
      </c>
    </row>
    <row r="29" spans="1:12" x14ac:dyDescent="0.2">
      <c r="A29" s="19" t="s">
        <v>41</v>
      </c>
      <c r="B29" s="51" t="s">
        <v>168</v>
      </c>
      <c r="C29" s="32">
        <v>15965.3</v>
      </c>
      <c r="D29" s="62">
        <v>0.99853914180399428</v>
      </c>
      <c r="E29" s="62">
        <v>1.0187907524443638</v>
      </c>
      <c r="F29" s="63">
        <v>0.93674805912217785</v>
      </c>
      <c r="G29" s="21">
        <v>185459.3</v>
      </c>
      <c r="H29" s="64">
        <v>0.72566997899450258</v>
      </c>
      <c r="I29" s="63">
        <v>0.77466931682199003</v>
      </c>
      <c r="J29" s="92">
        <v>0.21107808012767521</v>
      </c>
      <c r="K29" s="26">
        <v>0.51817041739490455</v>
      </c>
      <c r="L29" s="16">
        <v>22262</v>
      </c>
    </row>
    <row r="30" spans="1:12" x14ac:dyDescent="0.2">
      <c r="A30" s="19" t="s">
        <v>42</v>
      </c>
      <c r="B30" s="51" t="s">
        <v>168</v>
      </c>
      <c r="C30" s="32">
        <v>10350.299999999999</v>
      </c>
      <c r="D30" s="62">
        <v>0.99853914180399428</v>
      </c>
      <c r="E30" s="62">
        <v>1.0289846671110983</v>
      </c>
      <c r="F30" s="63">
        <v>0.94612106310362298</v>
      </c>
      <c r="G30" s="21">
        <v>94928.1</v>
      </c>
      <c r="H30" s="64">
        <v>0.57294043667976846</v>
      </c>
      <c r="I30" s="63">
        <v>0.6055677851630471</v>
      </c>
      <c r="J30" s="92">
        <v>0.37318062642385447</v>
      </c>
      <c r="K30" s="26">
        <v>0.91611199438982871</v>
      </c>
      <c r="L30" s="16">
        <v>25516.2</v>
      </c>
    </row>
    <row r="31" spans="1:12" x14ac:dyDescent="0.2">
      <c r="A31" s="19" t="s">
        <v>44</v>
      </c>
      <c r="B31" s="51" t="s">
        <v>168</v>
      </c>
      <c r="C31" s="32">
        <v>25422</v>
      </c>
      <c r="D31" s="62">
        <v>0.99853914180399428</v>
      </c>
      <c r="E31" s="62">
        <v>1.0118008024545668</v>
      </c>
      <c r="F31" s="63">
        <v>0.9303210061963505</v>
      </c>
      <c r="G31" s="21">
        <v>228121.9</v>
      </c>
      <c r="H31" s="64">
        <v>0.56056359515465004</v>
      </c>
      <c r="I31" s="63">
        <v>0.60254857347200363</v>
      </c>
      <c r="J31" s="92">
        <v>0.36975741104170046</v>
      </c>
      <c r="K31" s="26">
        <v>0.90770842665636031</v>
      </c>
      <c r="L31" s="48">
        <v>62096.9</v>
      </c>
    </row>
    <row r="32" spans="1:12" x14ac:dyDescent="0.2">
      <c r="A32" s="19" t="s">
        <v>46</v>
      </c>
      <c r="B32" s="51" t="s">
        <v>168</v>
      </c>
      <c r="C32" s="32">
        <v>10127.299999999999</v>
      </c>
      <c r="D32" s="62">
        <v>0.99853914180399428</v>
      </c>
      <c r="E32" s="62">
        <v>1.0296229004769286</v>
      </c>
      <c r="F32" s="63">
        <v>0.94670789986600468</v>
      </c>
      <c r="G32" s="21">
        <v>166936.29999999999</v>
      </c>
      <c r="H32" s="64">
        <v>1.0297332406834356</v>
      </c>
      <c r="I32" s="63">
        <v>1.0876990049720534</v>
      </c>
      <c r="J32" s="92">
        <v>0</v>
      </c>
      <c r="K32" s="26">
        <v>0</v>
      </c>
      <c r="L32" s="16">
        <v>0</v>
      </c>
    </row>
    <row r="33" spans="1:12" x14ac:dyDescent="0.2">
      <c r="A33" s="19" t="s">
        <v>50</v>
      </c>
      <c r="B33" s="51" t="s">
        <v>168</v>
      </c>
      <c r="C33" s="32">
        <v>7512</v>
      </c>
      <c r="D33" s="62">
        <v>0.99853914180399428</v>
      </c>
      <c r="E33" s="62">
        <v>1.0399361022364217</v>
      </c>
      <c r="F33" s="63">
        <v>0.95619058481221297</v>
      </c>
      <c r="G33" s="21">
        <v>80193.899999999994</v>
      </c>
      <c r="H33" s="64">
        <v>0.66688873202044596</v>
      </c>
      <c r="I33" s="63">
        <v>0.69744331581283747</v>
      </c>
      <c r="J33" s="92">
        <v>0.28930185279176696</v>
      </c>
      <c r="K33" s="26">
        <v>0.71020004409531379</v>
      </c>
      <c r="L33" s="16">
        <v>14356.5</v>
      </c>
    </row>
    <row r="34" spans="1:12" x14ac:dyDescent="0.2">
      <c r="A34" s="19" t="s">
        <v>208</v>
      </c>
      <c r="B34" s="51" t="s">
        <v>168</v>
      </c>
      <c r="C34" s="32">
        <v>5650.3</v>
      </c>
      <c r="D34" s="62">
        <v>0.99853914180399428</v>
      </c>
      <c r="E34" s="62">
        <v>1.053094525954374</v>
      </c>
      <c r="F34" s="63">
        <v>0.96828936746147165</v>
      </c>
      <c r="G34" s="21">
        <v>159849.60000000001</v>
      </c>
      <c r="H34" s="64">
        <v>1.7672893928448439</v>
      </c>
      <c r="I34" s="63">
        <v>1.8251665795712297</v>
      </c>
      <c r="J34" s="92">
        <v>0</v>
      </c>
      <c r="K34" s="26">
        <v>0</v>
      </c>
      <c r="L34" s="16">
        <v>0</v>
      </c>
    </row>
    <row r="35" spans="1:12" x14ac:dyDescent="0.2">
      <c r="A35" s="19" t="s">
        <v>53</v>
      </c>
      <c r="B35" s="51" t="s">
        <v>261</v>
      </c>
      <c r="C35" s="32">
        <v>8513.2999999999993</v>
      </c>
      <c r="D35" s="62">
        <v>1.0139565409860034</v>
      </c>
      <c r="E35" s="62">
        <v>1.0352389790093148</v>
      </c>
      <c r="F35" s="63">
        <v>0.96656857477062497</v>
      </c>
      <c r="G35" s="21">
        <v>57488.7</v>
      </c>
      <c r="H35" s="64">
        <v>0.42184428939367513</v>
      </c>
      <c r="I35" s="63">
        <v>0.43643493116231552</v>
      </c>
      <c r="J35" s="92">
        <v>0.54472428537694995</v>
      </c>
      <c r="K35" s="26">
        <v>1.3372303279818734</v>
      </c>
      <c r="L35" s="16">
        <v>30635</v>
      </c>
    </row>
    <row r="36" spans="1:12" x14ac:dyDescent="0.2">
      <c r="A36" s="19" t="s">
        <v>55</v>
      </c>
      <c r="B36" s="51" t="s">
        <v>261</v>
      </c>
      <c r="C36" s="32">
        <v>6579</v>
      </c>
      <c r="D36" s="62">
        <v>1.0139565409860034</v>
      </c>
      <c r="E36" s="62">
        <v>1.0455996352029184</v>
      </c>
      <c r="F36" s="63">
        <v>0.97624197858731976</v>
      </c>
      <c r="G36" s="21">
        <v>67775.100000000006</v>
      </c>
      <c r="H36" s="64">
        <v>0.64354349494650598</v>
      </c>
      <c r="I36" s="63">
        <v>0.65920489905356427</v>
      </c>
      <c r="J36" s="92">
        <v>0.33269848364081378</v>
      </c>
      <c r="K36" s="26">
        <v>0.81673337198507634</v>
      </c>
      <c r="L36" s="16">
        <v>14459.5</v>
      </c>
    </row>
    <row r="37" spans="1:12" x14ac:dyDescent="0.2">
      <c r="A37" s="19" t="s">
        <v>209</v>
      </c>
      <c r="B37" s="51" t="s">
        <v>261</v>
      </c>
      <c r="C37" s="32">
        <v>10112.700000000001</v>
      </c>
      <c r="D37" s="62">
        <v>1.0139565409860034</v>
      </c>
      <c r="E37" s="62">
        <v>1.0296656679225134</v>
      </c>
      <c r="F37" s="63">
        <v>0.96136495757387086</v>
      </c>
      <c r="G37" s="21">
        <v>299454.90000000002</v>
      </c>
      <c r="H37" s="64">
        <v>1.8498304503882568</v>
      </c>
      <c r="I37" s="63">
        <v>1.9241708737299348</v>
      </c>
      <c r="J37" s="92">
        <v>0</v>
      </c>
      <c r="K37" s="26">
        <v>0</v>
      </c>
      <c r="L37" s="16">
        <v>0</v>
      </c>
    </row>
    <row r="38" spans="1:12" x14ac:dyDescent="0.2">
      <c r="A38" s="19" t="s">
        <v>56</v>
      </c>
      <c r="B38" s="51" t="s">
        <v>261</v>
      </c>
      <c r="C38" s="32">
        <v>14723.7</v>
      </c>
      <c r="D38" s="62">
        <v>1.0139565409860034</v>
      </c>
      <c r="E38" s="62">
        <v>1.0203753132704416</v>
      </c>
      <c r="F38" s="63">
        <v>0.95269085909299644</v>
      </c>
      <c r="G38" s="21">
        <v>177795.20000000001</v>
      </c>
      <c r="H38" s="64">
        <v>0.75434618119515018</v>
      </c>
      <c r="I38" s="63">
        <v>0.79180583501485557</v>
      </c>
      <c r="J38" s="92">
        <v>0.19834467789784629</v>
      </c>
      <c r="K38" s="26">
        <v>0.48691149963188218</v>
      </c>
      <c r="L38" s="16">
        <v>19292.2</v>
      </c>
    </row>
    <row r="39" spans="1:12" x14ac:dyDescent="0.2">
      <c r="A39" s="19" t="s">
        <v>60</v>
      </c>
      <c r="B39" s="51" t="s">
        <v>261</v>
      </c>
      <c r="C39" s="32">
        <v>5748.3</v>
      </c>
      <c r="D39" s="62">
        <v>1.0139565409860034</v>
      </c>
      <c r="E39" s="62">
        <v>1.0521893429361724</v>
      </c>
      <c r="F39" s="63">
        <v>0.98239457189285906</v>
      </c>
      <c r="G39" s="21">
        <v>73727.5</v>
      </c>
      <c r="H39" s="64">
        <v>0.80123093046588378</v>
      </c>
      <c r="I39" s="63">
        <v>0.8155897369445837</v>
      </c>
      <c r="J39" s="92">
        <v>0.18116364142697522</v>
      </c>
      <c r="K39" s="26">
        <v>0.44473419332890962</v>
      </c>
      <c r="L39" s="16">
        <v>6879.4</v>
      </c>
    </row>
    <row r="40" spans="1:12" x14ac:dyDescent="0.2">
      <c r="A40" s="19" t="s">
        <v>62</v>
      </c>
      <c r="B40" s="51" t="s">
        <v>170</v>
      </c>
      <c r="C40" s="32">
        <v>6905.3</v>
      </c>
      <c r="D40" s="62">
        <v>1.0437711217075625</v>
      </c>
      <c r="E40" s="62">
        <v>1.0434448901568361</v>
      </c>
      <c r="F40" s="63">
        <v>1.0028766224262298</v>
      </c>
      <c r="G40" s="21">
        <v>406180.1</v>
      </c>
      <c r="H40" s="64">
        <v>3.6745462249623619</v>
      </c>
      <c r="I40" s="63">
        <v>3.6640062623781584</v>
      </c>
      <c r="J40" s="92">
        <v>0</v>
      </c>
      <c r="K40" s="26">
        <v>0</v>
      </c>
      <c r="L40" s="16">
        <v>0</v>
      </c>
    </row>
    <row r="41" spans="1:12" x14ac:dyDescent="0.2">
      <c r="A41" s="19" t="s">
        <v>210</v>
      </c>
      <c r="B41" s="51" t="s">
        <v>170</v>
      </c>
      <c r="C41" s="32">
        <v>1264</v>
      </c>
      <c r="D41" s="62">
        <v>1.0437711217075625</v>
      </c>
      <c r="E41" s="62">
        <v>1.2373417721518987</v>
      </c>
      <c r="F41" s="63">
        <v>1.1892349552414474</v>
      </c>
      <c r="G41" s="21">
        <v>453307.2</v>
      </c>
      <c r="H41" s="64">
        <v>22.403360498227443</v>
      </c>
      <c r="I41" s="63">
        <v>18.838464509882275</v>
      </c>
      <c r="J41" s="92">
        <v>0</v>
      </c>
      <c r="K41" s="26">
        <v>0</v>
      </c>
      <c r="L41" s="16">
        <v>0</v>
      </c>
    </row>
    <row r="42" spans="1:12" x14ac:dyDescent="0.2">
      <c r="A42" s="19" t="s">
        <v>65</v>
      </c>
      <c r="B42" s="51" t="s">
        <v>170</v>
      </c>
      <c r="C42" s="32">
        <v>3379.3</v>
      </c>
      <c r="D42" s="62">
        <v>1.0437711217075625</v>
      </c>
      <c r="E42" s="62">
        <v>1.0887757819666795</v>
      </c>
      <c r="F42" s="63">
        <v>1.0464450869409121</v>
      </c>
      <c r="G42" s="21">
        <v>33032.9</v>
      </c>
      <c r="H42" s="64">
        <v>0.61064327474314917</v>
      </c>
      <c r="I42" s="63">
        <v>0.58354067725450498</v>
      </c>
      <c r="J42" s="92">
        <v>0.43580181219776293</v>
      </c>
      <c r="K42" s="26">
        <v>1.0698392120649318</v>
      </c>
      <c r="L42" s="16">
        <v>9728.7999999999993</v>
      </c>
    </row>
    <row r="43" spans="1:12" x14ac:dyDescent="0.2">
      <c r="A43" s="19" t="s">
        <v>66</v>
      </c>
      <c r="B43" s="51" t="s">
        <v>170</v>
      </c>
      <c r="C43" s="32">
        <v>1152.7</v>
      </c>
      <c r="D43" s="62">
        <v>1.0437711217075625</v>
      </c>
      <c r="E43" s="62">
        <v>1.2602585234666435</v>
      </c>
      <c r="F43" s="63">
        <v>1.2112607223637137</v>
      </c>
      <c r="G43" s="21">
        <v>24524.3</v>
      </c>
      <c r="H43" s="64">
        <v>1.3290702934910548</v>
      </c>
      <c r="I43" s="63">
        <v>1.0972619428271739</v>
      </c>
      <c r="J43" s="92">
        <v>0</v>
      </c>
      <c r="K43" s="26">
        <v>0</v>
      </c>
      <c r="L43" s="16">
        <v>0</v>
      </c>
    </row>
    <row r="44" spans="1:12" x14ac:dyDescent="0.2">
      <c r="A44" s="19" t="s">
        <v>67</v>
      </c>
      <c r="B44" s="51" t="s">
        <v>170</v>
      </c>
      <c r="C44" s="32">
        <v>1277.3</v>
      </c>
      <c r="D44" s="62">
        <v>1.0437711217075625</v>
      </c>
      <c r="E44" s="62">
        <v>1.2348704298128865</v>
      </c>
      <c r="F44" s="63">
        <v>1.186859696632979</v>
      </c>
      <c r="G44" s="21">
        <v>7925.5</v>
      </c>
      <c r="H44" s="64">
        <v>0.38761572036275438</v>
      </c>
      <c r="I44" s="63">
        <v>0.32658933609624419</v>
      </c>
      <c r="J44" s="92">
        <v>0.79924397627022459</v>
      </c>
      <c r="K44" s="26">
        <v>1.9620444933637877</v>
      </c>
      <c r="L44" s="16">
        <v>6744</v>
      </c>
    </row>
    <row r="45" spans="1:12" x14ac:dyDescent="0.2">
      <c r="A45" s="19" t="s">
        <v>68</v>
      </c>
      <c r="B45" s="51" t="s">
        <v>170</v>
      </c>
      <c r="C45" s="32">
        <v>3341</v>
      </c>
      <c r="D45" s="62">
        <v>1.0437711217075625</v>
      </c>
      <c r="E45" s="62">
        <v>1.0897934750074827</v>
      </c>
      <c r="F45" s="63">
        <v>1.0474232129244261</v>
      </c>
      <c r="G45" s="21">
        <v>26090.2</v>
      </c>
      <c r="H45" s="64">
        <v>0.48783005865063112</v>
      </c>
      <c r="I45" s="63">
        <v>0.46574302787179983</v>
      </c>
      <c r="J45" s="92">
        <v>0.55959315427379508</v>
      </c>
      <c r="K45" s="26">
        <v>1.3737315506470029</v>
      </c>
      <c r="L45" s="16">
        <v>12350.7</v>
      </c>
    </row>
    <row r="46" spans="1:12" x14ac:dyDescent="0.2">
      <c r="A46" s="19" t="s">
        <v>69</v>
      </c>
      <c r="B46" s="51" t="s">
        <v>170</v>
      </c>
      <c r="C46" s="32">
        <v>3950.3</v>
      </c>
      <c r="D46" s="62">
        <v>1.0437711217075625</v>
      </c>
      <c r="E46" s="62">
        <v>1.0759435992203124</v>
      </c>
      <c r="F46" s="63">
        <v>1.0341118087654844</v>
      </c>
      <c r="G46" s="21">
        <v>17233.099999999999</v>
      </c>
      <c r="H46" s="64">
        <v>0.27252161469057123</v>
      </c>
      <c r="I46" s="63">
        <v>0.26353205947421265</v>
      </c>
      <c r="J46" s="92">
        <v>0.76159019407491313</v>
      </c>
      <c r="K46" s="26">
        <v>1.8696091442037059</v>
      </c>
      <c r="L46" s="16">
        <v>19874.400000000001</v>
      </c>
    </row>
    <row r="47" spans="1:12" x14ac:dyDescent="0.2">
      <c r="A47" s="19" t="s">
        <v>70</v>
      </c>
      <c r="B47" s="51" t="s">
        <v>170</v>
      </c>
      <c r="C47" s="32">
        <v>4669.7</v>
      </c>
      <c r="D47" s="62">
        <v>1.0437711217075625</v>
      </c>
      <c r="E47" s="62">
        <v>1.0642439557144998</v>
      </c>
      <c r="F47" s="63">
        <v>1.0228670376487878</v>
      </c>
      <c r="G47" s="21">
        <v>1113090.5</v>
      </c>
      <c r="H47" s="64">
        <v>14.890494467729905</v>
      </c>
      <c r="I47" s="63">
        <v>14.557605162405002</v>
      </c>
      <c r="J47" s="92">
        <v>0</v>
      </c>
      <c r="K47" s="26">
        <v>0</v>
      </c>
      <c r="L47" s="16">
        <v>0</v>
      </c>
    </row>
    <row r="48" spans="1:12" x14ac:dyDescent="0.2">
      <c r="A48" s="19" t="s">
        <v>71</v>
      </c>
      <c r="B48" s="51" t="s">
        <v>170</v>
      </c>
      <c r="C48" s="32">
        <v>1288.7</v>
      </c>
      <c r="D48" s="62">
        <v>1.0437711217075625</v>
      </c>
      <c r="E48" s="62">
        <v>1.2327927368666098</v>
      </c>
      <c r="F48" s="63">
        <v>1.1848627826569207</v>
      </c>
      <c r="G48" s="21">
        <v>5310.8</v>
      </c>
      <c r="H48" s="64">
        <v>0.25743983129954651</v>
      </c>
      <c r="I48" s="63">
        <v>0.21727396207201885</v>
      </c>
      <c r="J48" s="92">
        <v>0.92742295135737418</v>
      </c>
      <c r="K48" s="26">
        <v>2.2767079249336821</v>
      </c>
      <c r="L48" s="16">
        <v>7895.4</v>
      </c>
    </row>
    <row r="49" spans="1:12" x14ac:dyDescent="0.2">
      <c r="A49" s="19" t="s">
        <v>73</v>
      </c>
      <c r="B49" s="51" t="s">
        <v>171</v>
      </c>
      <c r="C49" s="32">
        <v>2850</v>
      </c>
      <c r="D49" s="62">
        <v>0.96785432988693854</v>
      </c>
      <c r="E49" s="62">
        <v>1.1052631578947367</v>
      </c>
      <c r="F49" s="63">
        <v>0.98502761344672962</v>
      </c>
      <c r="G49" s="21">
        <v>22756.2</v>
      </c>
      <c r="H49" s="64">
        <v>0.4987954763387451</v>
      </c>
      <c r="I49" s="63">
        <v>0.50637715078199685</v>
      </c>
      <c r="J49" s="92">
        <v>0.48623213710798452</v>
      </c>
      <c r="K49" s="26">
        <v>1.1936393835099441</v>
      </c>
      <c r="L49" s="16">
        <v>9154.4</v>
      </c>
    </row>
    <row r="50" spans="1:12" x14ac:dyDescent="0.2">
      <c r="A50" s="19" t="s">
        <v>75</v>
      </c>
      <c r="B50" s="51" t="s">
        <v>171</v>
      </c>
      <c r="C50" s="32">
        <v>900</v>
      </c>
      <c r="D50" s="62">
        <v>0.96785432988693854</v>
      </c>
      <c r="E50" s="62">
        <v>1.3333333333333333</v>
      </c>
      <c r="F50" s="63">
        <v>1.1882872797135151</v>
      </c>
      <c r="G50" s="21">
        <v>13910.7</v>
      </c>
      <c r="H50" s="64">
        <v>0.96554851294300914</v>
      </c>
      <c r="I50" s="63">
        <v>0.81255478319669783</v>
      </c>
      <c r="J50" s="92">
        <v>0.22273876677050602</v>
      </c>
      <c r="K50" s="26">
        <v>0.54679595189461228</v>
      </c>
      <c r="L50" s="16">
        <v>1324.3</v>
      </c>
    </row>
    <row r="51" spans="1:12" x14ac:dyDescent="0.2">
      <c r="A51" s="19" t="s">
        <v>76</v>
      </c>
      <c r="B51" s="51" t="s">
        <v>171</v>
      </c>
      <c r="C51" s="32">
        <v>1384</v>
      </c>
      <c r="D51" s="62">
        <v>0.96785432988693854</v>
      </c>
      <c r="E51" s="62">
        <v>1.2167630057803469</v>
      </c>
      <c r="F51" s="63">
        <v>1.0843980016460764</v>
      </c>
      <c r="G51" s="21">
        <v>4564.7</v>
      </c>
      <c r="H51" s="64">
        <v>0.20603631517152587</v>
      </c>
      <c r="I51" s="63">
        <v>0.1900006407783584</v>
      </c>
      <c r="J51" s="92">
        <v>0.87836168647455048</v>
      </c>
      <c r="K51" s="26">
        <v>2.1562686254721859</v>
      </c>
      <c r="L51" s="16">
        <v>8030.7</v>
      </c>
    </row>
    <row r="52" spans="1:12" x14ac:dyDescent="0.2">
      <c r="A52" s="19" t="s">
        <v>77</v>
      </c>
      <c r="B52" s="51" t="s">
        <v>171</v>
      </c>
      <c r="C52" s="32">
        <v>1326</v>
      </c>
      <c r="D52" s="62">
        <v>0.96785432988693854</v>
      </c>
      <c r="E52" s="62">
        <v>1.2262443438914028</v>
      </c>
      <c r="F52" s="63">
        <v>1.0928479167500995</v>
      </c>
      <c r="G52" s="21">
        <v>5394.3</v>
      </c>
      <c r="H52" s="64">
        <v>0.25413190721842238</v>
      </c>
      <c r="I52" s="63">
        <v>0.23254096322401141</v>
      </c>
      <c r="J52" s="92">
        <v>0.83871600953167713</v>
      </c>
      <c r="K52" s="26">
        <v>2.0589434226042886</v>
      </c>
      <c r="L52" s="16">
        <v>7346.9</v>
      </c>
    </row>
    <row r="53" spans="1:12" x14ac:dyDescent="0.2">
      <c r="A53" s="19" t="s">
        <v>84</v>
      </c>
      <c r="B53" s="51" t="s">
        <v>172</v>
      </c>
      <c r="C53" s="32">
        <v>2785.7</v>
      </c>
      <c r="D53" s="62">
        <v>1.011626918815518</v>
      </c>
      <c r="E53" s="62">
        <v>1.1076928599633844</v>
      </c>
      <c r="F53" s="63">
        <v>1.0318402093559349</v>
      </c>
      <c r="G53" s="21">
        <v>17528.8</v>
      </c>
      <c r="H53" s="64">
        <v>0.39308408960097552</v>
      </c>
      <c r="I53" s="63">
        <v>0.38095442107875888</v>
      </c>
      <c r="J53" s="92">
        <v>0.63875611975495938</v>
      </c>
      <c r="K53" s="26">
        <v>1.5680667788278808</v>
      </c>
      <c r="L53" s="16">
        <v>11754.7</v>
      </c>
    </row>
    <row r="54" spans="1:12" x14ac:dyDescent="0.2">
      <c r="A54" s="19" t="s">
        <v>85</v>
      </c>
      <c r="B54" s="51" t="s">
        <v>172</v>
      </c>
      <c r="C54" s="32">
        <v>1533.3</v>
      </c>
      <c r="D54" s="62">
        <v>1.011626918815518</v>
      </c>
      <c r="E54" s="62">
        <v>1.1956564273136372</v>
      </c>
      <c r="F54" s="63">
        <v>1.1137802028604342</v>
      </c>
      <c r="G54" s="21">
        <v>7216.8</v>
      </c>
      <c r="H54" s="64">
        <v>0.29402560903794672</v>
      </c>
      <c r="I54" s="63">
        <v>0.26398889860209745</v>
      </c>
      <c r="J54" s="92">
        <v>0.8197545938224875</v>
      </c>
      <c r="K54" s="26">
        <v>2.0123955068449351</v>
      </c>
      <c r="L54" s="16">
        <v>8303.4</v>
      </c>
    </row>
    <row r="55" spans="1:12" x14ac:dyDescent="0.2">
      <c r="A55" s="19" t="s">
        <v>87</v>
      </c>
      <c r="B55" s="51" t="s">
        <v>172</v>
      </c>
      <c r="C55" s="32">
        <v>2969.7</v>
      </c>
      <c r="D55" s="62">
        <v>1.011626918815518</v>
      </c>
      <c r="E55" s="62">
        <v>1.1010203050813214</v>
      </c>
      <c r="F55" s="63">
        <v>1.0256245780421478</v>
      </c>
      <c r="G55" s="21">
        <v>21118.9</v>
      </c>
      <c r="H55" s="64">
        <v>0.44424887725648887</v>
      </c>
      <c r="I55" s="63">
        <v>0.43314960148920356</v>
      </c>
      <c r="J55" s="92">
        <v>0.58137570078565892</v>
      </c>
      <c r="K55" s="26">
        <v>1.4272049914284863</v>
      </c>
      <c r="L55" s="16">
        <v>11405.5</v>
      </c>
    </row>
    <row r="56" spans="1:12" x14ac:dyDescent="0.2">
      <c r="A56" s="19" t="s">
        <v>88</v>
      </c>
      <c r="B56" s="51" t="s">
        <v>173</v>
      </c>
      <c r="C56" s="32">
        <v>3782.3</v>
      </c>
      <c r="D56" s="62">
        <v>1.0009698350390184</v>
      </c>
      <c r="E56" s="62">
        <v>1.0793168178092696</v>
      </c>
      <c r="F56" s="63">
        <v>0.99481574070408885</v>
      </c>
      <c r="G56" s="21">
        <v>11984.5</v>
      </c>
      <c r="H56" s="64">
        <v>0.19793909081396852</v>
      </c>
      <c r="I56" s="63">
        <v>0.19897060602788164</v>
      </c>
      <c r="J56" s="92">
        <v>0.7968766498901203</v>
      </c>
      <c r="K56" s="26">
        <v>1.956233001721706</v>
      </c>
      <c r="L56" s="16">
        <v>19910.900000000001</v>
      </c>
    </row>
    <row r="57" spans="1:12" x14ac:dyDescent="0.2">
      <c r="A57" s="19" t="s">
        <v>189</v>
      </c>
      <c r="B57" s="51" t="s">
        <v>173</v>
      </c>
      <c r="C57" s="32">
        <v>2162</v>
      </c>
      <c r="D57" s="62">
        <v>1.0009698350390184</v>
      </c>
      <c r="E57" s="62">
        <v>1.1387604070305273</v>
      </c>
      <c r="F57" s="63">
        <v>1.0496054162335453</v>
      </c>
      <c r="G57" s="21">
        <v>10621.6</v>
      </c>
      <c r="H57" s="64">
        <v>0.30690352506542612</v>
      </c>
      <c r="I57" s="63">
        <v>0.29239895328163751</v>
      </c>
      <c r="J57" s="92">
        <v>0.74270189116811913</v>
      </c>
      <c r="K57" s="26">
        <v>1.8232407112751197</v>
      </c>
      <c r="L57" s="16">
        <v>10607.5</v>
      </c>
    </row>
    <row r="58" spans="1:12" x14ac:dyDescent="0.2">
      <c r="A58" s="19" t="s">
        <v>91</v>
      </c>
      <c r="B58" s="51" t="s">
        <v>173</v>
      </c>
      <c r="C58" s="32">
        <v>1356.3</v>
      </c>
      <c r="D58" s="62">
        <v>1.0009698350390184</v>
      </c>
      <c r="E58" s="62">
        <v>1.2211900022119</v>
      </c>
      <c r="F58" s="63">
        <v>1.125581494279599</v>
      </c>
      <c r="G58" s="21">
        <v>6322.6</v>
      </c>
      <c r="H58" s="64">
        <v>0.29121086163422993</v>
      </c>
      <c r="I58" s="63">
        <v>0.25872037086094096</v>
      </c>
      <c r="J58" s="92">
        <v>0.83437063264536904</v>
      </c>
      <c r="K58" s="26">
        <v>2.0482760631439674</v>
      </c>
      <c r="L58" s="16">
        <v>7475.8</v>
      </c>
    </row>
    <row r="59" spans="1:12" x14ac:dyDescent="0.2">
      <c r="A59" s="19" t="s">
        <v>93</v>
      </c>
      <c r="B59" s="51" t="s">
        <v>174</v>
      </c>
      <c r="C59" s="32">
        <v>8521.2999999999993</v>
      </c>
      <c r="D59" s="62">
        <v>1.0302075844023952</v>
      </c>
      <c r="E59" s="62">
        <v>1.0352058958140189</v>
      </c>
      <c r="F59" s="63">
        <v>0.98202873058217577</v>
      </c>
      <c r="G59" s="21">
        <v>194121.1</v>
      </c>
      <c r="H59" s="64">
        <v>1.4230970303980215</v>
      </c>
      <c r="I59" s="63">
        <v>1.4491399142206027</v>
      </c>
      <c r="J59" s="92">
        <v>0</v>
      </c>
      <c r="K59" s="26">
        <v>0</v>
      </c>
      <c r="L59" s="16">
        <v>0</v>
      </c>
    </row>
    <row r="60" spans="1:12" x14ac:dyDescent="0.2">
      <c r="A60" s="19" t="s">
        <v>94</v>
      </c>
      <c r="B60" s="51" t="s">
        <v>174</v>
      </c>
      <c r="C60" s="32">
        <v>5009.7</v>
      </c>
      <c r="D60" s="62">
        <v>1.0302075844023952</v>
      </c>
      <c r="E60" s="62">
        <v>1.0598838253787652</v>
      </c>
      <c r="F60" s="63">
        <v>1.0054389873647724</v>
      </c>
      <c r="G60" s="21">
        <v>48233.3</v>
      </c>
      <c r="H60" s="64">
        <v>0.60145464176603713</v>
      </c>
      <c r="I60" s="63">
        <v>0.5982010339010555</v>
      </c>
      <c r="J60" s="92">
        <v>0.40398434559873531</v>
      </c>
      <c r="K60" s="26">
        <v>0.99173129134623816</v>
      </c>
      <c r="L60" s="16">
        <v>13369.6</v>
      </c>
    </row>
    <row r="61" spans="1:12" x14ac:dyDescent="0.2">
      <c r="A61" s="19" t="s">
        <v>95</v>
      </c>
      <c r="B61" s="51" t="s">
        <v>174</v>
      </c>
      <c r="C61" s="32">
        <v>6218</v>
      </c>
      <c r="D61" s="62">
        <v>1.0302075844023952</v>
      </c>
      <c r="E61" s="62">
        <v>1.0482470247668061</v>
      </c>
      <c r="F61" s="63">
        <v>0.99439995389403069</v>
      </c>
      <c r="G61" s="21">
        <v>66399</v>
      </c>
      <c r="H61" s="64">
        <v>0.66708080646982237</v>
      </c>
      <c r="I61" s="63">
        <v>0.67083752755373771</v>
      </c>
      <c r="J61" s="92">
        <v>0.32731914742420837</v>
      </c>
      <c r="K61" s="26">
        <v>0.80352777104830486</v>
      </c>
      <c r="L61" s="16">
        <v>13445.1</v>
      </c>
    </row>
    <row r="62" spans="1:12" x14ac:dyDescent="0.2">
      <c r="A62" s="19" t="s">
        <v>96</v>
      </c>
      <c r="B62" s="51" t="s">
        <v>174</v>
      </c>
      <c r="C62" s="32">
        <v>2382.3000000000002</v>
      </c>
      <c r="D62" s="62">
        <v>1.0302075844023952</v>
      </c>
      <c r="E62" s="62">
        <v>1.1259287243420224</v>
      </c>
      <c r="F62" s="63">
        <v>1.0680912467390442</v>
      </c>
      <c r="G62" s="21">
        <v>18276.8</v>
      </c>
      <c r="H62" s="64">
        <v>0.47926016485701367</v>
      </c>
      <c r="I62" s="63">
        <v>0.44870713651125577</v>
      </c>
      <c r="J62" s="92">
        <v>0.58883108188203048</v>
      </c>
      <c r="K62" s="26">
        <v>1.4455070241748909</v>
      </c>
      <c r="L62" s="16">
        <v>9266.7999999999993</v>
      </c>
    </row>
    <row r="63" spans="1:12" x14ac:dyDescent="0.2">
      <c r="A63" s="19" t="s">
        <v>97</v>
      </c>
      <c r="B63" s="51" t="s">
        <v>174</v>
      </c>
      <c r="C63" s="32">
        <v>3581.3</v>
      </c>
      <c r="D63" s="62">
        <v>1.0302075844023952</v>
      </c>
      <c r="E63" s="62">
        <v>1.0837684639655991</v>
      </c>
      <c r="F63" s="63">
        <v>1.0280967034835533</v>
      </c>
      <c r="G63" s="21">
        <v>101658.6</v>
      </c>
      <c r="H63" s="64">
        <v>1.7732543988610285</v>
      </c>
      <c r="I63" s="63">
        <v>1.7247933904005517</v>
      </c>
      <c r="J63" s="92">
        <v>0</v>
      </c>
      <c r="K63" s="26">
        <v>0</v>
      </c>
      <c r="L63" s="16">
        <v>0</v>
      </c>
    </row>
    <row r="64" spans="1:12" x14ac:dyDescent="0.2">
      <c r="A64" s="19" t="s">
        <v>99</v>
      </c>
      <c r="B64" s="51" t="s">
        <v>174</v>
      </c>
      <c r="C64" s="32">
        <v>3039.7</v>
      </c>
      <c r="D64" s="62">
        <v>1.0302075844023952</v>
      </c>
      <c r="E64" s="62">
        <v>1.0986939500608612</v>
      </c>
      <c r="F64" s="63">
        <v>1.0422554869900236</v>
      </c>
      <c r="G64" s="21">
        <v>50557.8</v>
      </c>
      <c r="H64" s="64">
        <v>1.0390227772209806</v>
      </c>
      <c r="I64" s="63">
        <v>0.99689835188262821</v>
      </c>
      <c r="J64" s="92">
        <v>3.2327097690430262E-3</v>
      </c>
      <c r="K64" s="26">
        <v>7.9359001622925154E-3</v>
      </c>
      <c r="L64" s="16">
        <v>64.900000000000006</v>
      </c>
    </row>
    <row r="65" spans="1:12" x14ac:dyDescent="0.2">
      <c r="A65" s="19" t="s">
        <v>100</v>
      </c>
      <c r="B65" s="51" t="s">
        <v>174</v>
      </c>
      <c r="C65" s="32">
        <v>5094.3</v>
      </c>
      <c r="D65" s="62">
        <v>1.0302075844023952</v>
      </c>
      <c r="E65" s="62">
        <v>1.0588893469171428</v>
      </c>
      <c r="F65" s="63">
        <v>1.0044955939536573</v>
      </c>
      <c r="G65" s="21">
        <v>254550.9</v>
      </c>
      <c r="H65" s="64">
        <v>3.1214597861917621</v>
      </c>
      <c r="I65" s="63">
        <v>3.1074897739529277</v>
      </c>
      <c r="J65" s="92">
        <v>0</v>
      </c>
      <c r="K65" s="26">
        <v>0</v>
      </c>
      <c r="L65" s="16">
        <v>0</v>
      </c>
    </row>
    <row r="66" spans="1:12" x14ac:dyDescent="0.2">
      <c r="A66" s="19" t="s">
        <v>101</v>
      </c>
      <c r="B66" s="51" t="s">
        <v>174</v>
      </c>
      <c r="C66" s="32">
        <v>3259.7</v>
      </c>
      <c r="D66" s="62">
        <v>1.0302075844023952</v>
      </c>
      <c r="E66" s="62">
        <v>1.0920330091726234</v>
      </c>
      <c r="F66" s="63">
        <v>1.0359367098738872</v>
      </c>
      <c r="G66" s="21">
        <v>22093</v>
      </c>
      <c r="H66" s="64">
        <v>0.42339398529865191</v>
      </c>
      <c r="I66" s="63">
        <v>0.40870642121582412</v>
      </c>
      <c r="J66" s="92">
        <v>0.61254272457523529</v>
      </c>
      <c r="K66" s="26">
        <v>1.5037161559995924</v>
      </c>
      <c r="L66" s="16">
        <v>13190.4</v>
      </c>
    </row>
    <row r="67" spans="1:12" x14ac:dyDescent="0.2">
      <c r="A67" s="19" t="s">
        <v>102</v>
      </c>
      <c r="B67" s="51" t="s">
        <v>174</v>
      </c>
      <c r="C67" s="32">
        <v>3231</v>
      </c>
      <c r="D67" s="62">
        <v>1.0302075844023952</v>
      </c>
      <c r="E67" s="62">
        <v>1.0928505106778088</v>
      </c>
      <c r="F67" s="63">
        <v>1.0367122174020345</v>
      </c>
      <c r="G67" s="21">
        <v>74386</v>
      </c>
      <c r="H67" s="64">
        <v>1.4382085685263997</v>
      </c>
      <c r="I67" s="63">
        <v>1.38727849868549</v>
      </c>
      <c r="J67" s="92">
        <v>0</v>
      </c>
      <c r="K67" s="26">
        <v>0</v>
      </c>
      <c r="L67" s="16">
        <v>0</v>
      </c>
    </row>
    <row r="68" spans="1:12" x14ac:dyDescent="0.2">
      <c r="A68" s="19" t="s">
        <v>103</v>
      </c>
      <c r="B68" s="51" t="s">
        <v>174</v>
      </c>
      <c r="C68" s="32">
        <v>4393.7</v>
      </c>
      <c r="D68" s="62">
        <v>1.0302075844023952</v>
      </c>
      <c r="E68" s="62">
        <v>1.0682795821289575</v>
      </c>
      <c r="F68" s="63">
        <v>1.0134034651338879</v>
      </c>
      <c r="G68" s="21">
        <v>81586.899999999994</v>
      </c>
      <c r="H68" s="64">
        <v>1.1599991094350555</v>
      </c>
      <c r="I68" s="63">
        <v>1.1446567426940857</v>
      </c>
      <c r="J68" s="92">
        <v>0</v>
      </c>
      <c r="K68" s="26">
        <v>0</v>
      </c>
      <c r="L68" s="16">
        <v>0</v>
      </c>
    </row>
    <row r="69" spans="1:12" x14ac:dyDescent="0.2">
      <c r="A69" s="19" t="s">
        <v>104</v>
      </c>
      <c r="B69" s="51" t="s">
        <v>174</v>
      </c>
      <c r="C69" s="32">
        <v>5330</v>
      </c>
      <c r="D69" s="62">
        <v>1.0302075844023952</v>
      </c>
      <c r="E69" s="62">
        <v>1.0562851782363978</v>
      </c>
      <c r="F69" s="63">
        <v>1.0020251979927042</v>
      </c>
      <c r="G69" s="21">
        <v>35107.599999999999</v>
      </c>
      <c r="H69" s="64">
        <v>0.41147320241730839</v>
      </c>
      <c r="I69" s="63">
        <v>0.41064157193011463</v>
      </c>
      <c r="J69" s="92">
        <v>0.59055199557539584</v>
      </c>
      <c r="K69" s="26">
        <v>1.4497316531190823</v>
      </c>
      <c r="L69" s="48">
        <v>20793.5</v>
      </c>
    </row>
    <row r="70" spans="1:12" x14ac:dyDescent="0.2">
      <c r="A70" s="19" t="s">
        <v>105</v>
      </c>
      <c r="B70" s="51" t="s">
        <v>175</v>
      </c>
      <c r="C70" s="32">
        <v>1580.7</v>
      </c>
      <c r="D70" s="62">
        <v>1.0163871318778681</v>
      </c>
      <c r="E70" s="62">
        <v>1.1897893338394383</v>
      </c>
      <c r="F70" s="63">
        <v>1.1135300550208207</v>
      </c>
      <c r="G70" s="21">
        <v>5158.3</v>
      </c>
      <c r="H70" s="64">
        <v>0.20385659565225561</v>
      </c>
      <c r="I70" s="63">
        <v>0.18307237845362326</v>
      </c>
      <c r="J70" s="92">
        <v>0.90967345936856514</v>
      </c>
      <c r="K70" s="26">
        <v>2.2331351310802154</v>
      </c>
      <c r="L70" s="16">
        <v>9499</v>
      </c>
    </row>
    <row r="71" spans="1:12" x14ac:dyDescent="0.2">
      <c r="A71" s="19" t="s">
        <v>106</v>
      </c>
      <c r="B71" s="51" t="s">
        <v>175</v>
      </c>
      <c r="C71" s="32">
        <v>1294</v>
      </c>
      <c r="D71" s="62">
        <v>1.0163871318778681</v>
      </c>
      <c r="E71" s="62">
        <v>1.231839258114374</v>
      </c>
      <c r="F71" s="63">
        <v>1.1528847988899646</v>
      </c>
      <c r="G71" s="21">
        <v>4832.6000000000004</v>
      </c>
      <c r="H71" s="64">
        <v>0.23329970912628997</v>
      </c>
      <c r="I71" s="63">
        <v>0.20236168379609012</v>
      </c>
      <c r="J71" s="92">
        <v>0.9195850897636747</v>
      </c>
      <c r="K71" s="26">
        <v>2.2574669501672155</v>
      </c>
      <c r="L71" s="16">
        <v>7860.8</v>
      </c>
    </row>
    <row r="72" spans="1:12" x14ac:dyDescent="0.2">
      <c r="A72" s="19" t="s">
        <v>107</v>
      </c>
      <c r="B72" s="51" t="s">
        <v>175</v>
      </c>
      <c r="C72" s="32">
        <v>2860</v>
      </c>
      <c r="D72" s="62">
        <v>1.0163871318778681</v>
      </c>
      <c r="E72" s="62">
        <v>1.104895104895105</v>
      </c>
      <c r="F72" s="63">
        <v>1.0340771025201634</v>
      </c>
      <c r="G72" s="21">
        <v>12313.5</v>
      </c>
      <c r="H72" s="64">
        <v>0.26895715716123964</v>
      </c>
      <c r="I72" s="63">
        <v>0.26009391031457951</v>
      </c>
      <c r="J72" s="92">
        <v>0.7651199453589238</v>
      </c>
      <c r="K72" s="26">
        <v>1.8782742443175107</v>
      </c>
      <c r="L72" s="16">
        <v>14455.7</v>
      </c>
    </row>
    <row r="73" spans="1:12" x14ac:dyDescent="0.2">
      <c r="A73" s="19" t="s">
        <v>108</v>
      </c>
      <c r="B73" s="51" t="s">
        <v>175</v>
      </c>
      <c r="C73" s="32">
        <v>4816</v>
      </c>
      <c r="D73" s="62">
        <v>1.0163871318778681</v>
      </c>
      <c r="E73" s="62">
        <v>1.0622923588039868</v>
      </c>
      <c r="F73" s="63">
        <v>0.99420496982437401</v>
      </c>
      <c r="G73" s="21">
        <v>21836.400000000001</v>
      </c>
      <c r="H73" s="64">
        <v>0.28324495746602574</v>
      </c>
      <c r="I73" s="63">
        <v>0.28489593802378688</v>
      </c>
      <c r="J73" s="92">
        <v>0.71096001235834827</v>
      </c>
      <c r="K73" s="26">
        <v>1.7453183491719173</v>
      </c>
      <c r="L73" s="16">
        <v>22619.1</v>
      </c>
    </row>
    <row r="74" spans="1:12" x14ac:dyDescent="0.2">
      <c r="A74" s="19" t="s">
        <v>110</v>
      </c>
      <c r="B74" s="51" t="s">
        <v>175</v>
      </c>
      <c r="C74" s="32">
        <v>3747.3</v>
      </c>
      <c r="D74" s="62">
        <v>1.0163871318778681</v>
      </c>
      <c r="E74" s="62">
        <v>1.0800576415018814</v>
      </c>
      <c r="F74" s="63">
        <v>1.0108315907373469</v>
      </c>
      <c r="G74" s="21">
        <v>28256.400000000001</v>
      </c>
      <c r="H74" s="64">
        <v>0.47104889664702898</v>
      </c>
      <c r="I74" s="63">
        <v>0.46600136062568476</v>
      </c>
      <c r="J74" s="92">
        <v>0.53978269409031787</v>
      </c>
      <c r="K74" s="26">
        <v>1.3250993363694787</v>
      </c>
      <c r="L74" s="16">
        <v>13362.3</v>
      </c>
    </row>
    <row r="75" spans="1:12" x14ac:dyDescent="0.2">
      <c r="A75" s="19" t="s">
        <v>111</v>
      </c>
      <c r="B75" s="51" t="s">
        <v>175</v>
      </c>
      <c r="C75" s="32">
        <v>4371</v>
      </c>
      <c r="D75" s="62">
        <v>1.0163871318778681</v>
      </c>
      <c r="E75" s="62">
        <v>1.0686341798215511</v>
      </c>
      <c r="F75" s="63">
        <v>1.0001403132551578</v>
      </c>
      <c r="G75" s="21">
        <v>15235.2</v>
      </c>
      <c r="H75" s="64">
        <v>0.21773837499071871</v>
      </c>
      <c r="I75" s="63">
        <v>0.21770782769674124</v>
      </c>
      <c r="J75" s="92">
        <v>0.78240193826443916</v>
      </c>
      <c r="K75" s="26">
        <v>1.9206993861031951</v>
      </c>
      <c r="L75" s="16">
        <v>22592</v>
      </c>
    </row>
    <row r="76" spans="1:12" x14ac:dyDescent="0.2">
      <c r="A76" s="19" t="s">
        <v>112</v>
      </c>
      <c r="B76" s="51" t="s">
        <v>175</v>
      </c>
      <c r="C76" s="32">
        <v>2553.3000000000002</v>
      </c>
      <c r="D76" s="62">
        <v>1.0163871318778681</v>
      </c>
      <c r="E76" s="62">
        <v>1.1174950064622253</v>
      </c>
      <c r="F76" s="63">
        <v>1.0458694162401196</v>
      </c>
      <c r="G76" s="21">
        <v>9460.5</v>
      </c>
      <c r="H76" s="64">
        <v>0.23146208926396183</v>
      </c>
      <c r="I76" s="63">
        <v>0.22131069679431259</v>
      </c>
      <c r="J76" s="92">
        <v>0.81440732697615781</v>
      </c>
      <c r="K76" s="26">
        <v>1.9992686322210587</v>
      </c>
      <c r="L76" s="16">
        <v>13736.8</v>
      </c>
    </row>
    <row r="77" spans="1:12" x14ac:dyDescent="0.2">
      <c r="A77" s="19" t="s">
        <v>113</v>
      </c>
      <c r="B77" s="51" t="s">
        <v>175</v>
      </c>
      <c r="C77" s="32">
        <v>1759.7</v>
      </c>
      <c r="D77" s="62">
        <v>1.0163871318778681</v>
      </c>
      <c r="E77" s="62">
        <v>1.1704836051599705</v>
      </c>
      <c r="F77" s="63">
        <v>1.0954617226637868</v>
      </c>
      <c r="G77" s="21">
        <v>4258.3</v>
      </c>
      <c r="H77" s="64">
        <v>0.15116987172967147</v>
      </c>
      <c r="I77" s="63">
        <v>0.13799648915352172</v>
      </c>
      <c r="J77" s="92">
        <v>0.94429185093411538</v>
      </c>
      <c r="K77" s="26">
        <v>2.3181189740079655</v>
      </c>
      <c r="L77" s="16">
        <v>10977.1</v>
      </c>
    </row>
    <row r="78" spans="1:12" x14ac:dyDescent="0.2">
      <c r="A78" s="19" t="s">
        <v>114</v>
      </c>
      <c r="B78" s="51" t="s">
        <v>175</v>
      </c>
      <c r="C78" s="32">
        <v>1613</v>
      </c>
      <c r="D78" s="62">
        <v>1.0163871318778681</v>
      </c>
      <c r="E78" s="62">
        <v>1.1859888406695598</v>
      </c>
      <c r="F78" s="63">
        <v>1.1099731536028994</v>
      </c>
      <c r="G78" s="21">
        <v>5886.2</v>
      </c>
      <c r="H78" s="64">
        <v>0.22796505102804232</v>
      </c>
      <c r="I78" s="63">
        <v>0.2053788871272092</v>
      </c>
      <c r="J78" s="92">
        <v>0.88200810257485707</v>
      </c>
      <c r="K78" s="26">
        <v>2.1652201231907009</v>
      </c>
      <c r="L78" s="16">
        <v>9398.2999999999993</v>
      </c>
    </row>
    <row r="79" spans="1:12" x14ac:dyDescent="0.2">
      <c r="A79" s="19" t="s">
        <v>115</v>
      </c>
      <c r="B79" s="51" t="s">
        <v>175</v>
      </c>
      <c r="C79" s="32">
        <v>2819.7</v>
      </c>
      <c r="D79" s="62">
        <v>1.0163871318778681</v>
      </c>
      <c r="E79" s="62">
        <v>1.1063942972656666</v>
      </c>
      <c r="F79" s="63">
        <v>1.0354802044940996</v>
      </c>
      <c r="G79" s="21">
        <v>21603.200000000001</v>
      </c>
      <c r="H79" s="64">
        <v>0.47861114351485246</v>
      </c>
      <c r="I79" s="63">
        <v>0.46221177521079271</v>
      </c>
      <c r="J79" s="92">
        <v>0.55686906097924715</v>
      </c>
      <c r="K79" s="26">
        <v>1.367044240630706</v>
      </c>
      <c r="L79" s="16">
        <v>10372.9</v>
      </c>
    </row>
    <row r="80" spans="1:12" x14ac:dyDescent="0.2">
      <c r="A80" s="19" t="s">
        <v>117</v>
      </c>
      <c r="B80" s="51" t="s">
        <v>175</v>
      </c>
      <c r="C80" s="32">
        <v>1246.3</v>
      </c>
      <c r="D80" s="62">
        <v>1.0163871318778681</v>
      </c>
      <c r="E80" s="62">
        <v>1.240712509026719</v>
      </c>
      <c r="F80" s="63">
        <v>1.1611893207877635</v>
      </c>
      <c r="G80" s="21">
        <v>2819.5</v>
      </c>
      <c r="H80" s="64">
        <v>0.14132439273766176</v>
      </c>
      <c r="I80" s="63">
        <v>0.12170659013793354</v>
      </c>
      <c r="J80" s="92">
        <v>1.0198649280501018</v>
      </c>
      <c r="K80" s="26">
        <v>2.5036414730250178</v>
      </c>
      <c r="L80" s="16">
        <v>8396.7000000000007</v>
      </c>
    </row>
    <row r="81" spans="1:12" x14ac:dyDescent="0.2">
      <c r="A81" s="19" t="s">
        <v>118</v>
      </c>
      <c r="B81" s="51" t="s">
        <v>175</v>
      </c>
      <c r="C81" s="32">
        <v>2797</v>
      </c>
      <c r="D81" s="62">
        <v>1.0163871318778681</v>
      </c>
      <c r="E81" s="62">
        <v>1.1072577761887736</v>
      </c>
      <c r="F81" s="63">
        <v>1.036288338930516</v>
      </c>
      <c r="G81" s="21">
        <v>9871.2000000000007</v>
      </c>
      <c r="H81" s="64">
        <v>0.22046776982270966</v>
      </c>
      <c r="I81" s="63">
        <v>0.21274751586053717</v>
      </c>
      <c r="J81" s="92">
        <v>0.81582056910780631</v>
      </c>
      <c r="K81" s="26">
        <v>2.0027379657719107</v>
      </c>
      <c r="L81" s="16">
        <v>15074.1</v>
      </c>
    </row>
    <row r="82" spans="1:12" x14ac:dyDescent="0.2">
      <c r="A82" s="19" t="s">
        <v>120</v>
      </c>
      <c r="B82" s="51" t="s">
        <v>176</v>
      </c>
      <c r="C82" s="32">
        <v>1504.3</v>
      </c>
      <c r="D82" s="62">
        <v>0.9695141205698945</v>
      </c>
      <c r="E82" s="62">
        <v>1.1994283055241641</v>
      </c>
      <c r="F82" s="63">
        <v>1.0707822086096801</v>
      </c>
      <c r="G82" s="21">
        <v>6046.3</v>
      </c>
      <c r="H82" s="64">
        <v>0.25108620947471055</v>
      </c>
      <c r="I82" s="63">
        <v>0.23448858923489652</v>
      </c>
      <c r="J82" s="92">
        <v>0.8196959991349696</v>
      </c>
      <c r="K82" s="26">
        <v>2.0122516641793684</v>
      </c>
      <c r="L82" s="16">
        <v>8145.7</v>
      </c>
    </row>
    <row r="83" spans="1:12" x14ac:dyDescent="0.2">
      <c r="A83" s="19" t="s">
        <v>124</v>
      </c>
      <c r="B83" s="51" t="s">
        <v>177</v>
      </c>
      <c r="C83" s="32">
        <v>2155.6999999999998</v>
      </c>
      <c r="D83" s="62">
        <v>1.0077841069589744</v>
      </c>
      <c r="E83" s="62">
        <v>1.1391659321798024</v>
      </c>
      <c r="F83" s="63">
        <v>1.0571271037383174</v>
      </c>
      <c r="G83" s="21">
        <v>27900.2</v>
      </c>
      <c r="H83" s="64">
        <v>0.80851227689273553</v>
      </c>
      <c r="I83" s="63">
        <v>0.76482030782636679</v>
      </c>
      <c r="J83" s="92">
        <v>0.24861482684558192</v>
      </c>
      <c r="K83" s="26">
        <v>0.610318459023384</v>
      </c>
      <c r="L83" s="16">
        <v>3540.5</v>
      </c>
    </row>
    <row r="84" spans="1:12" x14ac:dyDescent="0.2">
      <c r="A84" s="19" t="s">
        <v>125</v>
      </c>
      <c r="B84" s="51" t="s">
        <v>177</v>
      </c>
      <c r="C84" s="32">
        <v>2782</v>
      </c>
      <c r="D84" s="62">
        <v>1.0077841069589744</v>
      </c>
      <c r="E84" s="62">
        <v>1.1078360891445003</v>
      </c>
      <c r="F84" s="63">
        <v>1.028053528684058</v>
      </c>
      <c r="G84" s="21">
        <v>35091</v>
      </c>
      <c r="H84" s="64">
        <v>0.78796375850224165</v>
      </c>
      <c r="I84" s="63">
        <v>0.76646180039949963</v>
      </c>
      <c r="J84" s="92">
        <v>0.24008977018181626</v>
      </c>
      <c r="K84" s="26">
        <v>0.58939050588345265</v>
      </c>
      <c r="L84" s="16">
        <v>4412.3999999999996</v>
      </c>
    </row>
    <row r="85" spans="1:12" x14ac:dyDescent="0.2">
      <c r="A85" s="19" t="s">
        <v>126</v>
      </c>
      <c r="B85" s="51" t="s">
        <v>177</v>
      </c>
      <c r="C85" s="32">
        <v>1042</v>
      </c>
      <c r="D85" s="62">
        <v>1.0077841069589744</v>
      </c>
      <c r="E85" s="62">
        <v>1.2879078694817658</v>
      </c>
      <c r="F85" s="63">
        <v>1.1951571562027312</v>
      </c>
      <c r="G85" s="21">
        <v>57407.7</v>
      </c>
      <c r="H85" s="64">
        <v>3.4416765490627066</v>
      </c>
      <c r="I85" s="63">
        <v>2.8796853461494938</v>
      </c>
      <c r="J85" s="92">
        <v>0</v>
      </c>
      <c r="K85" s="26">
        <v>0</v>
      </c>
      <c r="L85" s="16">
        <v>0</v>
      </c>
    </row>
    <row r="86" spans="1:12" x14ac:dyDescent="0.2">
      <c r="A86" s="19" t="s">
        <v>128</v>
      </c>
      <c r="B86" s="51" t="s">
        <v>177</v>
      </c>
      <c r="C86" s="32">
        <v>2643.7</v>
      </c>
      <c r="D86" s="62">
        <v>1.0077841069589744</v>
      </c>
      <c r="E86" s="62">
        <v>1.1134773234481976</v>
      </c>
      <c r="F86" s="63">
        <v>1.0332885006161676</v>
      </c>
      <c r="G86" s="21">
        <v>27128.400000000001</v>
      </c>
      <c r="H86" s="64">
        <v>0.64103188722226712</v>
      </c>
      <c r="I86" s="63">
        <v>0.62038035537994363</v>
      </c>
      <c r="J86" s="92">
        <v>0.39225661339390044</v>
      </c>
      <c r="K86" s="26">
        <v>0.96294116833583754</v>
      </c>
      <c r="L86" s="16">
        <v>6850.6</v>
      </c>
    </row>
    <row r="87" spans="1:12" x14ac:dyDescent="0.2">
      <c r="A87" s="19" t="s">
        <v>129</v>
      </c>
      <c r="B87" s="51" t="s">
        <v>177</v>
      </c>
      <c r="C87" s="32">
        <v>2265.3000000000002</v>
      </c>
      <c r="D87" s="62">
        <v>1.0077841069589744</v>
      </c>
      <c r="E87" s="62">
        <v>1.1324327903588929</v>
      </c>
      <c r="F87" s="63">
        <v>1.0508788597282659</v>
      </c>
      <c r="G87" s="21">
        <v>21761.9</v>
      </c>
      <c r="H87" s="64">
        <v>0.6001208412815634</v>
      </c>
      <c r="I87" s="63">
        <v>0.57106567110574613</v>
      </c>
      <c r="J87" s="92">
        <v>0.45075801844670249</v>
      </c>
      <c r="K87" s="26">
        <v>1.1065548370600504</v>
      </c>
      <c r="L87" s="16">
        <v>6745.5</v>
      </c>
    </row>
    <row r="88" spans="1:12" x14ac:dyDescent="0.2">
      <c r="A88" s="19" t="s">
        <v>130</v>
      </c>
      <c r="B88" s="51" t="s">
        <v>177</v>
      </c>
      <c r="C88" s="32">
        <v>1778</v>
      </c>
      <c r="D88" s="62">
        <v>1.0077841069589744</v>
      </c>
      <c r="E88" s="62">
        <v>1.1687289088863893</v>
      </c>
      <c r="F88" s="63">
        <v>1.0845610561247947</v>
      </c>
      <c r="G88" s="21">
        <v>24304.7</v>
      </c>
      <c r="H88" s="64">
        <v>0.85393759163426519</v>
      </c>
      <c r="I88" s="63">
        <v>0.78735778572525761</v>
      </c>
      <c r="J88" s="92">
        <v>0.23062346449052951</v>
      </c>
      <c r="K88" s="26">
        <v>0.56615190352230349</v>
      </c>
      <c r="L88" s="16">
        <v>2708.8</v>
      </c>
    </row>
    <row r="89" spans="1:12" x14ac:dyDescent="0.2">
      <c r="A89" s="19" t="s">
        <v>131</v>
      </c>
      <c r="B89" s="51" t="s">
        <v>177</v>
      </c>
      <c r="C89" s="32">
        <v>1946.7</v>
      </c>
      <c r="D89" s="62">
        <v>1.0077841069589744</v>
      </c>
      <c r="E89" s="62">
        <v>1.1541069502234551</v>
      </c>
      <c r="F89" s="63">
        <v>1.0709921208400541</v>
      </c>
      <c r="G89" s="21">
        <v>81217.600000000006</v>
      </c>
      <c r="H89" s="64">
        <v>2.6062660514366569</v>
      </c>
      <c r="I89" s="63">
        <v>2.4335062795722342</v>
      </c>
      <c r="J89" s="92">
        <v>0</v>
      </c>
      <c r="K89" s="26">
        <v>0</v>
      </c>
      <c r="L89" s="16">
        <v>0</v>
      </c>
    </row>
    <row r="90" spans="1:12" x14ac:dyDescent="0.2">
      <c r="A90" s="19" t="s">
        <v>132</v>
      </c>
      <c r="B90" s="51" t="s">
        <v>177</v>
      </c>
      <c r="C90" s="32">
        <v>2732</v>
      </c>
      <c r="D90" s="62">
        <v>1.0077841069589744</v>
      </c>
      <c r="E90" s="62">
        <v>1.109809663250366</v>
      </c>
      <c r="F90" s="63">
        <v>1.0298849727429182</v>
      </c>
      <c r="G90" s="21">
        <v>23315.599999999999</v>
      </c>
      <c r="H90" s="64">
        <v>0.53313049531913947</v>
      </c>
      <c r="I90" s="63">
        <v>0.51766023335522582</v>
      </c>
      <c r="J90" s="92">
        <v>0.49675447742377882</v>
      </c>
      <c r="K90" s="26">
        <v>1.2194704194474908</v>
      </c>
      <c r="L90" s="16">
        <v>8965.2999999999993</v>
      </c>
    </row>
    <row r="91" spans="1:12" x14ac:dyDescent="0.2">
      <c r="A91" s="19" t="s">
        <v>134</v>
      </c>
      <c r="B91" s="51" t="s">
        <v>177</v>
      </c>
      <c r="C91" s="32">
        <v>1595</v>
      </c>
      <c r="D91" s="62">
        <v>1.0077841069589744</v>
      </c>
      <c r="E91" s="62">
        <v>1.1880877742946709</v>
      </c>
      <c r="F91" s="63">
        <v>1.1025257623564471</v>
      </c>
      <c r="G91" s="21">
        <v>28418</v>
      </c>
      <c r="H91" s="64">
        <v>1.1130135374121803</v>
      </c>
      <c r="I91" s="63">
        <v>1.0095124988583646</v>
      </c>
      <c r="J91" s="92">
        <v>0</v>
      </c>
      <c r="K91" s="26">
        <v>0</v>
      </c>
      <c r="L91" s="16">
        <v>0</v>
      </c>
    </row>
    <row r="92" spans="1:12" x14ac:dyDescent="0.2">
      <c r="A92" s="19" t="s">
        <v>135</v>
      </c>
      <c r="B92" s="51" t="s">
        <v>177</v>
      </c>
      <c r="C92" s="32">
        <v>6518.3</v>
      </c>
      <c r="D92" s="62">
        <v>1.0077841069589744</v>
      </c>
      <c r="E92" s="62">
        <v>1.0460242701317828</v>
      </c>
      <c r="F92" s="63">
        <v>0.97069318515212244</v>
      </c>
      <c r="G92" s="21">
        <v>46311</v>
      </c>
      <c r="H92" s="64">
        <v>0.44383080116205575</v>
      </c>
      <c r="I92" s="63">
        <v>0.45723077894329783</v>
      </c>
      <c r="J92" s="92">
        <v>0.52686238399006657</v>
      </c>
      <c r="K92" s="26">
        <v>1.2933815830458308</v>
      </c>
      <c r="L92" s="16">
        <v>22686.9</v>
      </c>
    </row>
    <row r="93" spans="1:12" x14ac:dyDescent="0.2">
      <c r="A93" s="19" t="s">
        <v>136</v>
      </c>
      <c r="B93" s="51" t="s">
        <v>177</v>
      </c>
      <c r="C93" s="32">
        <v>720.3</v>
      </c>
      <c r="D93" s="62">
        <v>1.0077841069589744</v>
      </c>
      <c r="E93" s="62">
        <v>1.4164931278633903</v>
      </c>
      <c r="F93" s="63">
        <v>1.3144821447198169</v>
      </c>
      <c r="G93" s="21">
        <v>6281.8</v>
      </c>
      <c r="H93" s="64">
        <v>0.54480152494252543</v>
      </c>
      <c r="I93" s="63">
        <v>0.41446095493267454</v>
      </c>
      <c r="J93" s="92">
        <v>0.76968061977729152</v>
      </c>
      <c r="K93" s="26">
        <v>1.8894701324245962</v>
      </c>
      <c r="L93" s="16">
        <v>3662.4</v>
      </c>
    </row>
    <row r="94" spans="1:12" x14ac:dyDescent="0.2">
      <c r="A94" s="19" t="s">
        <v>137</v>
      </c>
      <c r="B94" s="51" t="s">
        <v>177</v>
      </c>
      <c r="C94" s="32">
        <v>8152.7</v>
      </c>
      <c r="D94" s="62">
        <v>1.0077841069589744</v>
      </c>
      <c r="E94" s="62">
        <v>1.0367976253265789</v>
      </c>
      <c r="F94" s="63">
        <v>0.9621310117016898</v>
      </c>
      <c r="G94" s="21">
        <v>308612</v>
      </c>
      <c r="H94" s="64">
        <v>2.3647159002010616</v>
      </c>
      <c r="I94" s="63">
        <v>2.4577899178394276</v>
      </c>
      <c r="J94" s="92">
        <v>0</v>
      </c>
      <c r="K94" s="26">
        <v>0</v>
      </c>
      <c r="L94" s="16">
        <v>0</v>
      </c>
    </row>
    <row r="95" spans="1:12" x14ac:dyDescent="0.2">
      <c r="A95" s="19" t="s">
        <v>138</v>
      </c>
      <c r="B95" s="51" t="s">
        <v>178</v>
      </c>
      <c r="C95" s="32">
        <v>2276.6999999999998</v>
      </c>
      <c r="D95" s="62">
        <v>0.99077885519235154</v>
      </c>
      <c r="E95" s="62">
        <v>1.1317696666227435</v>
      </c>
      <c r="F95" s="63">
        <v>1.0325414470835939</v>
      </c>
      <c r="G95" s="21">
        <v>9099.4</v>
      </c>
      <c r="H95" s="64">
        <v>0.24967472093203164</v>
      </c>
      <c r="I95" s="63">
        <v>0.24180600365945226</v>
      </c>
      <c r="J95" s="92">
        <v>0.78286672615156228</v>
      </c>
      <c r="K95" s="26">
        <v>1.9218403825217953</v>
      </c>
      <c r="L95" s="16">
        <v>11774.3</v>
      </c>
    </row>
    <row r="96" spans="1:12" x14ac:dyDescent="0.2">
      <c r="A96" s="19" t="s">
        <v>139</v>
      </c>
      <c r="B96" s="51" t="s">
        <v>178</v>
      </c>
      <c r="C96" s="32">
        <v>1518.7</v>
      </c>
      <c r="D96" s="62">
        <v>0.99077885519235154</v>
      </c>
      <c r="E96" s="62">
        <v>1.1975373674853493</v>
      </c>
      <c r="F96" s="63">
        <v>1.0925429465253276</v>
      </c>
      <c r="G96" s="21">
        <v>4342.2</v>
      </c>
      <c r="H96" s="64">
        <v>0.17860986991193548</v>
      </c>
      <c r="I96" s="63">
        <v>0.1634808686285312</v>
      </c>
      <c r="J96" s="92">
        <v>0.91393307661339218</v>
      </c>
      <c r="K96" s="26">
        <v>2.2435919612937529</v>
      </c>
      <c r="L96" s="16">
        <v>9169.2000000000007</v>
      </c>
    </row>
    <row r="97" spans="1:12" x14ac:dyDescent="0.2">
      <c r="A97" s="19" t="s">
        <v>140</v>
      </c>
      <c r="B97" s="51" t="s">
        <v>178</v>
      </c>
      <c r="C97" s="32">
        <v>992.7</v>
      </c>
      <c r="D97" s="62">
        <v>0.99077885519235154</v>
      </c>
      <c r="E97" s="62">
        <v>1.3022061045633122</v>
      </c>
      <c r="F97" s="63">
        <v>1.1880348230388522</v>
      </c>
      <c r="G97" s="21">
        <v>2584.4</v>
      </c>
      <c r="H97" s="64">
        <v>0.16263324765015105</v>
      </c>
      <c r="I97" s="63">
        <v>0.13689266046440834</v>
      </c>
      <c r="J97" s="92">
        <v>1.0254015753887011</v>
      </c>
      <c r="K97" s="26">
        <v>2.5172332531884298</v>
      </c>
      <c r="L97" s="16">
        <v>6724.4</v>
      </c>
    </row>
    <row r="98" spans="1:12" x14ac:dyDescent="0.2">
      <c r="A98" s="19" t="s">
        <v>141</v>
      </c>
      <c r="B98" s="51" t="s">
        <v>178</v>
      </c>
      <c r="C98" s="32">
        <v>1823</v>
      </c>
      <c r="D98" s="62">
        <v>0.99077885519235154</v>
      </c>
      <c r="E98" s="62">
        <v>1.1645639056500274</v>
      </c>
      <c r="F98" s="63">
        <v>1.0624604421051524</v>
      </c>
      <c r="G98" s="21">
        <v>3022.2</v>
      </c>
      <c r="H98" s="64">
        <v>0.10356288891215432</v>
      </c>
      <c r="I98" s="63">
        <v>9.7474583342562343E-2</v>
      </c>
      <c r="J98" s="92">
        <v>0.95889755319299819</v>
      </c>
      <c r="K98" s="26">
        <v>2.3539741553287978</v>
      </c>
      <c r="L98" s="16">
        <v>11547.9</v>
      </c>
    </row>
    <row r="99" spans="1:12" x14ac:dyDescent="0.2">
      <c r="A99" s="19" t="s">
        <v>143</v>
      </c>
      <c r="B99" s="51" t="s">
        <v>178</v>
      </c>
      <c r="C99" s="32">
        <v>2428.3000000000002</v>
      </c>
      <c r="D99" s="62">
        <v>0.99077885519235154</v>
      </c>
      <c r="E99" s="62">
        <v>1.1235432195363011</v>
      </c>
      <c r="F99" s="63">
        <v>1.0250362560279447</v>
      </c>
      <c r="G99" s="21">
        <v>19563</v>
      </c>
      <c r="H99" s="64">
        <v>0.5032696481325416</v>
      </c>
      <c r="I99" s="63">
        <v>0.49097741194319411</v>
      </c>
      <c r="J99" s="92">
        <v>0.52176660789540308</v>
      </c>
      <c r="K99" s="26">
        <v>1.2808720869184944</v>
      </c>
      <c r="L99" s="16">
        <v>8369.9</v>
      </c>
    </row>
    <row r="100" spans="1:12" x14ac:dyDescent="0.2">
      <c r="A100" s="19" t="s">
        <v>144</v>
      </c>
      <c r="B100" s="51" t="s">
        <v>178</v>
      </c>
      <c r="C100" s="32">
        <v>722.3</v>
      </c>
      <c r="D100" s="62">
        <v>0.99077885519235154</v>
      </c>
      <c r="E100" s="62">
        <v>1.4153398864737645</v>
      </c>
      <c r="F100" s="63">
        <v>1.2912495692304875</v>
      </c>
      <c r="G100" s="21">
        <v>1764</v>
      </c>
      <c r="H100" s="64">
        <v>0.15256277866681767</v>
      </c>
      <c r="I100" s="63">
        <v>0.11815127168463378</v>
      </c>
      <c r="J100" s="92">
        <v>1.1386867905636697</v>
      </c>
      <c r="K100" s="26">
        <v>2.7953343577483087</v>
      </c>
      <c r="L100" s="16">
        <v>5433.3</v>
      </c>
    </row>
    <row r="101" spans="1:12" x14ac:dyDescent="0.2">
      <c r="A101" s="19" t="s">
        <v>11</v>
      </c>
      <c r="B101" s="51" t="s">
        <v>179</v>
      </c>
      <c r="C101" s="32">
        <v>1520.7</v>
      </c>
      <c r="D101" s="62">
        <v>1.0215960697260971</v>
      </c>
      <c r="E101" s="62">
        <v>1.1972775695403433</v>
      </c>
      <c r="F101" s="63">
        <v>1.1262810419689049</v>
      </c>
      <c r="G101" s="21">
        <v>4845.1000000000004</v>
      </c>
      <c r="H101" s="64">
        <v>0.19903379471938182</v>
      </c>
      <c r="I101" s="63">
        <v>0.17671769949305147</v>
      </c>
      <c r="J101" s="92">
        <v>0.92724724724952301</v>
      </c>
      <c r="K101" s="26">
        <v>2.276276593215826</v>
      </c>
      <c r="L101" s="16">
        <v>9315</v>
      </c>
    </row>
    <row r="102" spans="1:12" x14ac:dyDescent="0.2">
      <c r="A102" s="19" t="s">
        <v>145</v>
      </c>
      <c r="B102" s="51" t="s">
        <v>179</v>
      </c>
      <c r="C102" s="32">
        <v>995.7</v>
      </c>
      <c r="D102" s="62">
        <v>1.0215960697260971</v>
      </c>
      <c r="E102" s="62">
        <v>1.3012955709551068</v>
      </c>
      <c r="F102" s="63">
        <v>1.2241309524636954</v>
      </c>
      <c r="G102" s="21">
        <v>3152.6</v>
      </c>
      <c r="H102" s="64">
        <v>0.19779166583819732</v>
      </c>
      <c r="I102" s="63">
        <v>0.16157721152309751</v>
      </c>
      <c r="J102" s="92">
        <v>1.0263392866254981</v>
      </c>
      <c r="K102" s="26">
        <v>2.5195352175737091</v>
      </c>
      <c r="L102" s="16">
        <v>6750.9</v>
      </c>
    </row>
    <row r="103" spans="1:12" x14ac:dyDescent="0.2">
      <c r="A103" s="19" t="s">
        <v>146</v>
      </c>
      <c r="B103" s="51" t="s">
        <v>179</v>
      </c>
      <c r="C103" s="32">
        <v>994.3</v>
      </c>
      <c r="D103" s="62">
        <v>1.0215960697260971</v>
      </c>
      <c r="E103" s="62">
        <v>1.3017198028763954</v>
      </c>
      <c r="F103" s="63">
        <v>1.2245300281521583</v>
      </c>
      <c r="G103" s="21">
        <v>2761.2</v>
      </c>
      <c r="H103" s="64">
        <v>0.1734794551162227</v>
      </c>
      <c r="I103" s="63">
        <v>0.1416702335817823</v>
      </c>
      <c r="J103" s="92">
        <v>1.0510505730359356</v>
      </c>
      <c r="K103" s="26">
        <v>2.5801983503154711</v>
      </c>
      <c r="L103" s="16">
        <v>6903.7</v>
      </c>
    </row>
    <row r="104" spans="1:12" x14ac:dyDescent="0.2">
      <c r="A104" s="19" t="s">
        <v>147</v>
      </c>
      <c r="B104" s="51" t="s">
        <v>179</v>
      </c>
      <c r="C104" s="32">
        <v>601.70000000000005</v>
      </c>
      <c r="D104" s="62">
        <v>1.0215960697260971</v>
      </c>
      <c r="E104" s="62">
        <v>1.4985873358816686</v>
      </c>
      <c r="F104" s="63">
        <v>1.4097236506202984</v>
      </c>
      <c r="G104" s="21">
        <v>879.3</v>
      </c>
      <c r="H104" s="64">
        <v>9.1290310824541712E-2</v>
      </c>
      <c r="I104" s="63">
        <v>6.475759329452456E-2</v>
      </c>
      <c r="J104" s="92">
        <v>1.3184333397957566</v>
      </c>
      <c r="K104" s="26">
        <v>3.2365897661002649</v>
      </c>
      <c r="L104" s="16">
        <v>5240.6000000000004</v>
      </c>
    </row>
    <row r="105" spans="1:12" x14ac:dyDescent="0.2">
      <c r="A105" s="19" t="s">
        <v>148</v>
      </c>
      <c r="B105" s="51" t="s">
        <v>179</v>
      </c>
      <c r="C105" s="32">
        <v>997.3</v>
      </c>
      <c r="D105" s="62">
        <v>1.0215960697260971</v>
      </c>
      <c r="E105" s="62">
        <v>1.3008121929208865</v>
      </c>
      <c r="F105" s="63">
        <v>1.223676237926401</v>
      </c>
      <c r="G105" s="21">
        <v>3733.4</v>
      </c>
      <c r="H105" s="64">
        <v>0.2338548213901421</v>
      </c>
      <c r="I105" s="63">
        <v>0.19110841098493855</v>
      </c>
      <c r="J105" s="92">
        <v>0.98982141653625888</v>
      </c>
      <c r="K105" s="26">
        <v>2.4298883912662674</v>
      </c>
      <c r="L105" s="16">
        <v>6521.2</v>
      </c>
    </row>
    <row r="106" spans="1:12" x14ac:dyDescent="0.2">
      <c r="A106" s="19" t="s">
        <v>149</v>
      </c>
      <c r="B106" s="51" t="s">
        <v>179</v>
      </c>
      <c r="C106" s="32">
        <v>462.3</v>
      </c>
      <c r="D106" s="62">
        <v>1.0215960697260971</v>
      </c>
      <c r="E106" s="62">
        <v>1.6489292667099287</v>
      </c>
      <c r="F106" s="63">
        <v>1.5511505601462805</v>
      </c>
      <c r="G106" s="21">
        <v>1598.7</v>
      </c>
      <c r="H106" s="64">
        <v>0.21602832863942081</v>
      </c>
      <c r="I106" s="63">
        <v>0.13926973576249643</v>
      </c>
      <c r="J106" s="92">
        <v>1.3351222315068596</v>
      </c>
      <c r="K106" s="26">
        <v>3.2775589182669407</v>
      </c>
      <c r="L106" s="16">
        <v>4077.4</v>
      </c>
    </row>
    <row r="107" spans="1:12" x14ac:dyDescent="0.2">
      <c r="A107" s="19" t="s">
        <v>151</v>
      </c>
      <c r="B107" s="51" t="s">
        <v>179</v>
      </c>
      <c r="C107" s="32">
        <v>1692</v>
      </c>
      <c r="D107" s="62">
        <v>1.0215960697260971</v>
      </c>
      <c r="E107" s="62">
        <v>1.177304964539007</v>
      </c>
      <c r="F107" s="63">
        <v>1.1074927785419248</v>
      </c>
      <c r="G107" s="21">
        <v>5728.6</v>
      </c>
      <c r="H107" s="64">
        <v>0.21150262606839626</v>
      </c>
      <c r="I107" s="63">
        <v>0.19097427104387182</v>
      </c>
      <c r="J107" s="92">
        <v>0.89599015247352864</v>
      </c>
      <c r="K107" s="26">
        <v>2.1995443155826755</v>
      </c>
      <c r="L107" s="16">
        <v>10014.9</v>
      </c>
    </row>
    <row r="108" spans="1:12" x14ac:dyDescent="0.2">
      <c r="A108" s="19" t="s">
        <v>152</v>
      </c>
      <c r="B108" s="51" t="s">
        <v>179</v>
      </c>
      <c r="C108" s="32">
        <v>2390.6999999999998</v>
      </c>
      <c r="D108" s="62">
        <v>1.0215960697260971</v>
      </c>
      <c r="E108" s="62">
        <v>1.1254862592546115</v>
      </c>
      <c r="F108" s="63">
        <v>1.0587468345219471</v>
      </c>
      <c r="G108" s="21">
        <v>8430.1</v>
      </c>
      <c r="H108" s="64">
        <v>0.22028010200553</v>
      </c>
      <c r="I108" s="63">
        <v>0.20805738900271889</v>
      </c>
      <c r="J108" s="92">
        <v>0.83846673251641712</v>
      </c>
      <c r="K108" s="26">
        <v>2.0583314785551194</v>
      </c>
      <c r="L108" s="16">
        <v>13242</v>
      </c>
    </row>
    <row r="109" spans="1:12" x14ac:dyDescent="0.2">
      <c r="A109" s="19" t="s">
        <v>154</v>
      </c>
      <c r="B109" s="51" t="s">
        <v>260</v>
      </c>
      <c r="C109" s="32">
        <v>1878.7</v>
      </c>
      <c r="D109" s="62">
        <v>0.9697176045595387</v>
      </c>
      <c r="E109" s="62">
        <v>1.1596848884867195</v>
      </c>
      <c r="F109" s="63">
        <v>1.0355188102293786</v>
      </c>
      <c r="G109" s="21">
        <v>8297</v>
      </c>
      <c r="H109" s="64">
        <v>0.27588702676531124</v>
      </c>
      <c r="I109" s="63">
        <v>0.26642396452865907</v>
      </c>
      <c r="J109" s="92">
        <v>0.75963178346406746</v>
      </c>
      <c r="K109" s="26">
        <v>1.8648014898843248</v>
      </c>
      <c r="L109" s="16">
        <v>9427.7000000000007</v>
      </c>
    </row>
    <row r="110" spans="1:12" x14ac:dyDescent="0.2">
      <c r="A110" s="19" t="s">
        <v>156</v>
      </c>
      <c r="B110" s="51" t="s">
        <v>260</v>
      </c>
      <c r="C110" s="32">
        <v>3342.7</v>
      </c>
      <c r="D110" s="62">
        <v>0.9697176045595387</v>
      </c>
      <c r="E110" s="62">
        <v>1.089747808657672</v>
      </c>
      <c r="F110" s="63">
        <v>0.97306981014798999</v>
      </c>
      <c r="G110" s="21">
        <v>26046</v>
      </c>
      <c r="H110" s="64">
        <v>0.48675593880151374</v>
      </c>
      <c r="I110" s="63">
        <v>0.5002271509456091</v>
      </c>
      <c r="J110" s="92">
        <v>0.48631387134647619</v>
      </c>
      <c r="K110" s="26">
        <v>1.1938400308933628</v>
      </c>
      <c r="L110" s="16">
        <v>10738.8</v>
      </c>
    </row>
    <row r="111" spans="1:12" x14ac:dyDescent="0.2">
      <c r="A111" s="19" t="s">
        <v>159</v>
      </c>
      <c r="B111" s="51" t="s">
        <v>260</v>
      </c>
      <c r="C111" s="32">
        <v>1602.3</v>
      </c>
      <c r="D111" s="62">
        <v>0.9697176045595387</v>
      </c>
      <c r="E111" s="62">
        <v>1.1872308556450104</v>
      </c>
      <c r="F111" s="63">
        <v>1.0601154635285284</v>
      </c>
      <c r="G111" s="21">
        <v>13948.2</v>
      </c>
      <c r="H111" s="64">
        <v>0.54380344861121044</v>
      </c>
      <c r="I111" s="63">
        <v>0.5129662450174951</v>
      </c>
      <c r="J111" s="92">
        <v>0.51631201491731793</v>
      </c>
      <c r="K111" s="26">
        <v>1.2674817399982263</v>
      </c>
      <c r="L111" s="16">
        <v>5465.1</v>
      </c>
    </row>
    <row r="112" spans="1:12" x14ac:dyDescent="0.2">
      <c r="A112" s="19" t="s">
        <v>212</v>
      </c>
      <c r="B112" s="51" t="s">
        <v>260</v>
      </c>
      <c r="C112" s="32">
        <v>551.70000000000005</v>
      </c>
      <c r="D112" s="62">
        <v>0.9697176045595387</v>
      </c>
      <c r="E112" s="62">
        <v>1.5437737901033168</v>
      </c>
      <c r="F112" s="63">
        <v>1.3784837711191682</v>
      </c>
      <c r="G112" s="21">
        <v>11045.8</v>
      </c>
      <c r="H112" s="64">
        <v>1.2507249561897198</v>
      </c>
      <c r="I112" s="63">
        <v>0.90731931880074068</v>
      </c>
      <c r="J112" s="92">
        <v>0.12775881492944838</v>
      </c>
      <c r="K112" s="26">
        <v>0.31363199067296615</v>
      </c>
      <c r="L112" s="16">
        <v>465.6</v>
      </c>
    </row>
    <row r="113" spans="1:12" ht="20.45" customHeight="1" x14ac:dyDescent="0.2">
      <c r="A113" s="46" t="s">
        <v>215</v>
      </c>
      <c r="B113" s="52"/>
      <c r="C113" s="21">
        <v>395987.1</v>
      </c>
      <c r="D113" s="64">
        <v>1</v>
      </c>
      <c r="E113" s="62">
        <v>1</v>
      </c>
      <c r="F113" s="63">
        <v>1</v>
      </c>
      <c r="G113" s="21">
        <v>6338892.9000000004</v>
      </c>
      <c r="H113" s="64">
        <v>1</v>
      </c>
      <c r="I113" s="63">
        <v>1</v>
      </c>
      <c r="J113" s="92"/>
      <c r="K113" s="26"/>
      <c r="L113" s="16">
        <v>1065601.3000000007</v>
      </c>
    </row>
    <row r="114" spans="1:12" ht="13.15" customHeight="1" x14ac:dyDescent="0.2">
      <c r="A114" s="65"/>
      <c r="B114" s="66"/>
      <c r="C114" s="138"/>
      <c r="D114" s="67"/>
      <c r="E114" s="67"/>
      <c r="F114" s="68"/>
      <c r="G114" s="18"/>
      <c r="H114" s="39"/>
      <c r="I114" s="39"/>
      <c r="J114" s="39"/>
      <c r="K114" s="39"/>
      <c r="L114" s="37"/>
    </row>
    <row r="115" spans="1:12" x14ac:dyDescent="0.2">
      <c r="A115" s="23"/>
      <c r="B115" s="78"/>
      <c r="C115" s="23"/>
      <c r="D115" s="23"/>
      <c r="E115" s="23"/>
      <c r="G115" s="11"/>
      <c r="H115" s="89"/>
      <c r="L115" s="75"/>
    </row>
    <row r="116" spans="1:12" ht="13.15" customHeight="1" x14ac:dyDescent="0.2">
      <c r="A116" s="47"/>
      <c r="B116" s="432" t="s">
        <v>404</v>
      </c>
      <c r="C116" s="432"/>
      <c r="D116" s="432"/>
      <c r="E116" s="432"/>
      <c r="F116" s="432"/>
      <c r="G116" s="21">
        <v>7253221.0999999978</v>
      </c>
      <c r="H116" s="33">
        <v>18316.811583003586</v>
      </c>
      <c r="I116" s="31"/>
      <c r="J116" s="31"/>
      <c r="K116" s="31"/>
      <c r="L116" s="169"/>
    </row>
    <row r="117" spans="1:12" x14ac:dyDescent="0.2">
      <c r="A117" s="23"/>
      <c r="B117" s="432"/>
      <c r="C117" s="432"/>
      <c r="D117" s="432"/>
      <c r="E117" s="432"/>
      <c r="F117" s="432"/>
      <c r="G117" s="57" t="s">
        <v>3</v>
      </c>
      <c r="H117" s="57" t="s">
        <v>207</v>
      </c>
      <c r="I117" s="31"/>
      <c r="J117" s="31"/>
      <c r="K117" s="31"/>
    </row>
    <row r="118" spans="1:12" ht="30" customHeight="1" x14ac:dyDescent="0.2">
      <c r="A118" s="23"/>
      <c r="B118" s="422" t="s">
        <v>406</v>
      </c>
      <c r="C118" s="422"/>
      <c r="D118" s="422"/>
      <c r="E118" s="422"/>
      <c r="F118" s="422"/>
      <c r="G118" s="159">
        <v>2691</v>
      </c>
      <c r="H118" s="160"/>
    </row>
    <row r="119" spans="1:12" x14ac:dyDescent="0.2">
      <c r="A119" s="23"/>
      <c r="B119" s="78"/>
      <c r="C119" s="47"/>
      <c r="D119" s="55"/>
      <c r="E119" s="23"/>
      <c r="G119" s="18"/>
      <c r="H119" s="41"/>
      <c r="L119" s="34"/>
    </row>
    <row r="120" spans="1:12" x14ac:dyDescent="0.2">
      <c r="A120" s="23"/>
      <c r="B120" s="78"/>
      <c r="C120" s="47"/>
      <c r="D120" s="56"/>
      <c r="E120" s="23"/>
      <c r="G120" s="11"/>
      <c r="H120" s="34"/>
      <c r="L120" s="31"/>
    </row>
    <row r="121" spans="1:12" x14ac:dyDescent="0.2">
      <c r="A121" s="23"/>
      <c r="B121" s="78"/>
      <c r="C121" s="23"/>
      <c r="D121" s="23"/>
      <c r="E121" s="23"/>
      <c r="G121" s="11"/>
      <c r="H121" s="34"/>
      <c r="L121" s="31"/>
    </row>
    <row r="122" spans="1:12" x14ac:dyDescent="0.2">
      <c r="A122" s="23"/>
      <c r="B122" s="78"/>
      <c r="C122" s="23"/>
      <c r="D122" s="23"/>
      <c r="E122" s="23"/>
      <c r="G122" s="11"/>
      <c r="H122" s="34"/>
      <c r="L122" s="31"/>
    </row>
    <row r="123" spans="1:12" x14ac:dyDescent="0.2">
      <c r="A123" s="23"/>
      <c r="B123" s="78"/>
      <c r="C123" s="23"/>
      <c r="D123" s="23"/>
      <c r="E123" s="23"/>
      <c r="G123" s="11"/>
      <c r="H123" s="34"/>
      <c r="L123" s="31"/>
    </row>
    <row r="124" spans="1:12" x14ac:dyDescent="0.2">
      <c r="A124" s="23"/>
      <c r="B124" s="78"/>
      <c r="C124" s="23"/>
      <c r="D124" s="23"/>
      <c r="E124" s="23"/>
      <c r="G124" s="11"/>
      <c r="H124" s="34"/>
      <c r="L124" s="31"/>
    </row>
    <row r="125" spans="1:12" x14ac:dyDescent="0.2">
      <c r="A125" s="23"/>
      <c r="B125" s="78"/>
      <c r="C125" s="23"/>
      <c r="D125" s="23"/>
      <c r="E125" s="23"/>
      <c r="G125" s="11"/>
      <c r="H125" s="34"/>
      <c r="L125" s="31"/>
    </row>
    <row r="126" spans="1:12" x14ac:dyDescent="0.2">
      <c r="A126" s="23"/>
      <c r="B126" s="78"/>
      <c r="C126" s="23"/>
      <c r="D126" s="23"/>
      <c r="E126" s="23"/>
      <c r="G126" s="34"/>
      <c r="H126" s="34"/>
      <c r="L126" s="31"/>
    </row>
    <row r="127" spans="1:12" x14ac:dyDescent="0.2">
      <c r="A127" s="23"/>
      <c r="B127" s="78"/>
      <c r="C127" s="23"/>
      <c r="D127" s="23"/>
      <c r="E127" s="23"/>
    </row>
    <row r="128" spans="1:12" x14ac:dyDescent="0.2">
      <c r="A128" s="23"/>
      <c r="B128" s="78"/>
      <c r="C128" s="23"/>
      <c r="D128" s="23"/>
      <c r="E128" s="23"/>
    </row>
    <row r="129" spans="1:5" x14ac:dyDescent="0.2">
      <c r="A129" s="23"/>
      <c r="B129" s="78"/>
      <c r="C129" s="23"/>
      <c r="D129" s="23"/>
      <c r="E129" s="23"/>
    </row>
    <row r="130" spans="1:5" x14ac:dyDescent="0.2">
      <c r="A130" s="23"/>
      <c r="B130" s="78"/>
      <c r="C130" s="23"/>
      <c r="D130" s="23"/>
      <c r="E130" s="23"/>
    </row>
    <row r="131" spans="1:5" x14ac:dyDescent="0.2">
      <c r="A131" s="23"/>
      <c r="B131" s="78"/>
      <c r="C131" s="23"/>
      <c r="D131" s="23"/>
      <c r="E131" s="23"/>
    </row>
    <row r="132" spans="1:5" x14ac:dyDescent="0.2">
      <c r="A132" s="23"/>
      <c r="B132" s="78"/>
      <c r="C132" s="23"/>
      <c r="D132" s="23"/>
      <c r="E132" s="23"/>
    </row>
    <row r="133" spans="1:5" x14ac:dyDescent="0.2">
      <c r="A133" s="23"/>
      <c r="B133" s="78"/>
      <c r="C133" s="23"/>
      <c r="D133" s="23"/>
      <c r="E133" s="23"/>
    </row>
    <row r="134" spans="1:5" x14ac:dyDescent="0.2">
      <c r="A134" s="23"/>
      <c r="B134" s="78"/>
      <c r="C134" s="23"/>
      <c r="D134" s="23"/>
      <c r="E134" s="23"/>
    </row>
    <row r="135" spans="1:5" x14ac:dyDescent="0.2">
      <c r="A135" s="23"/>
      <c r="B135" s="78"/>
      <c r="C135" s="23"/>
      <c r="D135" s="23"/>
      <c r="E135" s="23"/>
    </row>
    <row r="136" spans="1:5" x14ac:dyDescent="0.2">
      <c r="A136" s="23"/>
      <c r="B136" s="78"/>
      <c r="C136" s="23"/>
      <c r="D136" s="23"/>
      <c r="E136" s="23"/>
    </row>
    <row r="137" spans="1:5" x14ac:dyDescent="0.2">
      <c r="A137" s="23"/>
      <c r="B137" s="78"/>
      <c r="C137" s="23"/>
      <c r="D137" s="23"/>
      <c r="E137" s="23"/>
    </row>
    <row r="138" spans="1:5" x14ac:dyDescent="0.2">
      <c r="A138" s="23"/>
      <c r="B138" s="78"/>
      <c r="C138" s="23"/>
      <c r="D138" s="23"/>
      <c r="E138" s="23"/>
    </row>
    <row r="139" spans="1:5" x14ac:dyDescent="0.2">
      <c r="A139" s="23"/>
      <c r="B139" s="78"/>
      <c r="C139" s="23"/>
      <c r="D139" s="23"/>
      <c r="E139" s="23"/>
    </row>
    <row r="140" spans="1:5" x14ac:dyDescent="0.2">
      <c r="A140" s="23"/>
      <c r="B140" s="78"/>
      <c r="C140" s="23"/>
      <c r="D140" s="23"/>
      <c r="E140" s="23"/>
    </row>
    <row r="141" spans="1:5" x14ac:dyDescent="0.2">
      <c r="A141" s="23"/>
      <c r="B141" s="78"/>
      <c r="C141" s="23"/>
      <c r="D141" s="23"/>
      <c r="E141" s="23"/>
    </row>
    <row r="142" spans="1:5" x14ac:dyDescent="0.2">
      <c r="A142" s="23"/>
      <c r="B142" s="78"/>
      <c r="C142" s="23"/>
      <c r="D142" s="23"/>
      <c r="E142" s="23"/>
    </row>
    <row r="143" spans="1:5" x14ac:dyDescent="0.2">
      <c r="A143" s="23"/>
      <c r="B143" s="78"/>
      <c r="C143" s="23"/>
      <c r="D143" s="23"/>
      <c r="E143" s="23"/>
    </row>
    <row r="144" spans="1:5" x14ac:dyDescent="0.2">
      <c r="A144" s="23"/>
      <c r="B144" s="78"/>
      <c r="C144" s="23"/>
      <c r="D144" s="23"/>
      <c r="E144" s="23"/>
    </row>
    <row r="145" spans="1:5" x14ac:dyDescent="0.2">
      <c r="A145" s="23"/>
      <c r="B145" s="78"/>
      <c r="C145" s="23"/>
      <c r="D145" s="23"/>
      <c r="E145" s="23"/>
    </row>
    <row r="146" spans="1:5" x14ac:dyDescent="0.2">
      <c r="A146" s="23"/>
      <c r="B146" s="78"/>
      <c r="C146" s="23"/>
      <c r="D146" s="23"/>
      <c r="E146" s="23"/>
    </row>
    <row r="147" spans="1:5" x14ac:dyDescent="0.2">
      <c r="A147" s="23"/>
      <c r="B147" s="78"/>
      <c r="C147" s="23"/>
      <c r="D147" s="23"/>
      <c r="E147" s="23"/>
    </row>
    <row r="148" spans="1:5" x14ac:dyDescent="0.2">
      <c r="A148" s="23"/>
      <c r="B148" s="78"/>
      <c r="C148" s="23"/>
      <c r="D148" s="23"/>
      <c r="E148" s="23"/>
    </row>
    <row r="149" spans="1:5" x14ac:dyDescent="0.2">
      <c r="A149" s="23"/>
      <c r="B149" s="78"/>
      <c r="C149" s="23"/>
      <c r="D149" s="23"/>
      <c r="E149" s="23"/>
    </row>
    <row r="150" spans="1:5" x14ac:dyDescent="0.2">
      <c r="A150" s="23"/>
      <c r="B150" s="78"/>
      <c r="C150" s="23"/>
      <c r="D150" s="23"/>
      <c r="E150" s="23"/>
    </row>
    <row r="151" spans="1:5" x14ac:dyDescent="0.2">
      <c r="A151" s="23"/>
      <c r="B151" s="78"/>
      <c r="C151" s="23"/>
      <c r="D151" s="23"/>
      <c r="E151" s="23"/>
    </row>
    <row r="152" spans="1:5" x14ac:dyDescent="0.2">
      <c r="A152" s="23"/>
      <c r="B152" s="78"/>
      <c r="C152" s="23"/>
      <c r="D152" s="23"/>
      <c r="E152" s="23"/>
    </row>
    <row r="153" spans="1:5" x14ac:dyDescent="0.2">
      <c r="A153" s="23"/>
      <c r="B153" s="78"/>
      <c r="C153" s="23"/>
      <c r="D153" s="23"/>
      <c r="E153" s="23"/>
    </row>
    <row r="154" spans="1:5" x14ac:dyDescent="0.2">
      <c r="A154" s="23"/>
      <c r="B154" s="78"/>
      <c r="C154" s="23"/>
      <c r="D154" s="23"/>
      <c r="E154" s="23"/>
    </row>
    <row r="155" spans="1:5" x14ac:dyDescent="0.2">
      <c r="A155" s="23"/>
      <c r="B155" s="78"/>
      <c r="C155" s="23"/>
      <c r="D155" s="23"/>
      <c r="E155" s="23"/>
    </row>
    <row r="156" spans="1:5" x14ac:dyDescent="0.2">
      <c r="A156" s="23"/>
      <c r="B156" s="78"/>
      <c r="C156" s="23"/>
      <c r="D156" s="23"/>
      <c r="E156" s="23"/>
    </row>
    <row r="157" spans="1:5" x14ac:dyDescent="0.2">
      <c r="A157" s="23"/>
      <c r="B157" s="78"/>
      <c r="C157" s="23"/>
      <c r="D157" s="23"/>
      <c r="E157" s="23"/>
    </row>
    <row r="158" spans="1:5" x14ac:dyDescent="0.2">
      <c r="A158" s="23"/>
      <c r="B158" s="78"/>
      <c r="C158" s="23"/>
      <c r="D158" s="23"/>
      <c r="E158" s="23"/>
    </row>
    <row r="159" spans="1:5" x14ac:dyDescent="0.2">
      <c r="A159" s="23"/>
      <c r="B159" s="78"/>
      <c r="C159" s="23"/>
      <c r="D159" s="23"/>
      <c r="E159" s="23"/>
    </row>
    <row r="160" spans="1:5" x14ac:dyDescent="0.2">
      <c r="A160" s="23"/>
      <c r="B160" s="78"/>
      <c r="C160" s="23"/>
      <c r="D160" s="23"/>
      <c r="E160" s="23"/>
    </row>
    <row r="161" spans="1:5" x14ac:dyDescent="0.2">
      <c r="A161" s="23"/>
      <c r="B161" s="78"/>
      <c r="C161" s="23"/>
      <c r="D161" s="23"/>
      <c r="E161" s="23"/>
    </row>
    <row r="162" spans="1:5" x14ac:dyDescent="0.2">
      <c r="A162" s="23"/>
      <c r="B162" s="78"/>
      <c r="C162" s="23"/>
      <c r="D162" s="23"/>
      <c r="E162" s="23"/>
    </row>
    <row r="163" spans="1:5" x14ac:dyDescent="0.2">
      <c r="A163" s="23"/>
      <c r="B163" s="78"/>
      <c r="C163" s="23"/>
      <c r="D163" s="23"/>
      <c r="E163" s="23"/>
    </row>
    <row r="164" spans="1:5" x14ac:dyDescent="0.2">
      <c r="A164" s="23"/>
      <c r="B164" s="78"/>
      <c r="C164" s="23"/>
      <c r="D164" s="23"/>
      <c r="E164" s="23"/>
    </row>
    <row r="165" spans="1:5" x14ac:dyDescent="0.2">
      <c r="A165" s="23"/>
      <c r="B165" s="78"/>
      <c r="C165" s="23"/>
      <c r="D165" s="23"/>
      <c r="E165" s="23"/>
    </row>
    <row r="166" spans="1:5" x14ac:dyDescent="0.2">
      <c r="A166" s="23"/>
      <c r="B166" s="78"/>
      <c r="C166" s="23"/>
      <c r="D166" s="23"/>
      <c r="E166" s="23"/>
    </row>
    <row r="167" spans="1:5" x14ac:dyDescent="0.2">
      <c r="A167" s="23"/>
      <c r="B167" s="78"/>
      <c r="C167" s="23"/>
      <c r="D167" s="23"/>
      <c r="E167" s="23"/>
    </row>
    <row r="168" spans="1:5" x14ac:dyDescent="0.2">
      <c r="A168" s="23"/>
      <c r="B168" s="78"/>
      <c r="C168" s="23"/>
      <c r="D168" s="23"/>
      <c r="E168" s="23"/>
    </row>
    <row r="169" spans="1:5" x14ac:dyDescent="0.2">
      <c r="A169" s="23"/>
      <c r="B169" s="78"/>
      <c r="C169" s="23"/>
      <c r="D169" s="23"/>
      <c r="E169" s="23"/>
    </row>
    <row r="170" spans="1:5" x14ac:dyDescent="0.2">
      <c r="A170" s="23"/>
      <c r="B170" s="78"/>
      <c r="C170" s="23"/>
      <c r="D170" s="23"/>
      <c r="E170" s="23"/>
    </row>
    <row r="171" spans="1:5" x14ac:dyDescent="0.2">
      <c r="A171" s="23"/>
      <c r="B171" s="78"/>
      <c r="C171" s="23"/>
      <c r="D171" s="23"/>
      <c r="E171" s="23"/>
    </row>
    <row r="172" spans="1:5" x14ac:dyDescent="0.2">
      <c r="A172" s="23"/>
      <c r="B172" s="78"/>
      <c r="C172" s="23"/>
      <c r="D172" s="23"/>
      <c r="E172" s="23"/>
    </row>
    <row r="173" spans="1:5" x14ac:dyDescent="0.2">
      <c r="A173" s="23"/>
      <c r="B173" s="78"/>
      <c r="C173" s="23"/>
      <c r="D173" s="23"/>
      <c r="E173" s="23"/>
    </row>
    <row r="174" spans="1:5" x14ac:dyDescent="0.2">
      <c r="A174" s="23"/>
      <c r="B174" s="78"/>
      <c r="C174" s="23"/>
      <c r="D174" s="23"/>
      <c r="E174" s="23"/>
    </row>
    <row r="175" spans="1:5" x14ac:dyDescent="0.2">
      <c r="A175" s="23"/>
      <c r="B175" s="78"/>
      <c r="C175" s="23"/>
      <c r="D175" s="23"/>
      <c r="E175" s="23"/>
    </row>
    <row r="176" spans="1:5" x14ac:dyDescent="0.2">
      <c r="A176" s="23"/>
      <c r="B176" s="78"/>
      <c r="C176" s="23"/>
      <c r="D176" s="23"/>
      <c r="E176" s="23"/>
    </row>
    <row r="177" spans="1:5" x14ac:dyDescent="0.2">
      <c r="A177" s="23"/>
      <c r="B177" s="78"/>
      <c r="C177" s="23"/>
      <c r="D177" s="23"/>
      <c r="E177" s="23"/>
    </row>
    <row r="178" spans="1:5" x14ac:dyDescent="0.2">
      <c r="A178" s="23"/>
      <c r="B178" s="78"/>
      <c r="C178" s="23"/>
      <c r="D178" s="23"/>
      <c r="E178" s="23"/>
    </row>
    <row r="179" spans="1:5" x14ac:dyDescent="0.2">
      <c r="A179" s="23"/>
      <c r="B179" s="78"/>
      <c r="C179" s="23"/>
      <c r="D179" s="23"/>
      <c r="E179" s="23"/>
    </row>
    <row r="180" spans="1:5" x14ac:dyDescent="0.2">
      <c r="A180" s="23"/>
      <c r="B180" s="78"/>
      <c r="C180" s="23"/>
      <c r="D180" s="23"/>
      <c r="E180" s="23"/>
    </row>
    <row r="181" spans="1:5" x14ac:dyDescent="0.2">
      <c r="A181" s="23"/>
      <c r="B181" s="78"/>
      <c r="C181" s="23"/>
      <c r="D181" s="23"/>
      <c r="E181" s="23"/>
    </row>
    <row r="182" spans="1:5" x14ac:dyDescent="0.2">
      <c r="A182" s="23"/>
      <c r="B182" s="78"/>
      <c r="C182" s="23"/>
      <c r="D182" s="23"/>
      <c r="E182" s="23"/>
    </row>
    <row r="183" spans="1:5" x14ac:dyDescent="0.2">
      <c r="A183" s="23"/>
      <c r="B183" s="78"/>
      <c r="C183" s="23"/>
      <c r="D183" s="23"/>
      <c r="E183" s="23"/>
    </row>
    <row r="184" spans="1:5" x14ac:dyDescent="0.2">
      <c r="A184" s="23"/>
      <c r="B184" s="78"/>
      <c r="C184" s="23"/>
      <c r="D184" s="23"/>
      <c r="E184" s="23"/>
    </row>
    <row r="185" spans="1:5" x14ac:dyDescent="0.2">
      <c r="A185" s="23"/>
      <c r="B185" s="78"/>
      <c r="C185" s="23"/>
      <c r="D185" s="23"/>
      <c r="E185" s="23"/>
    </row>
    <row r="186" spans="1:5" x14ac:dyDescent="0.2">
      <c r="A186" s="23"/>
      <c r="B186" s="78"/>
      <c r="C186" s="23"/>
      <c r="D186" s="23"/>
      <c r="E186" s="23"/>
    </row>
    <row r="187" spans="1:5" x14ac:dyDescent="0.2">
      <c r="A187" s="23"/>
      <c r="B187" s="78"/>
      <c r="C187" s="23"/>
      <c r="D187" s="23"/>
      <c r="E187" s="23"/>
    </row>
    <row r="188" spans="1:5" x14ac:dyDescent="0.2">
      <c r="A188" s="23"/>
      <c r="B188" s="78"/>
      <c r="C188" s="23"/>
      <c r="D188" s="23"/>
      <c r="E188" s="23"/>
    </row>
    <row r="189" spans="1:5" x14ac:dyDescent="0.2">
      <c r="A189" s="23"/>
      <c r="B189" s="78"/>
      <c r="C189" s="23"/>
      <c r="D189" s="23"/>
      <c r="E189" s="23"/>
    </row>
    <row r="190" spans="1:5" x14ac:dyDescent="0.2">
      <c r="A190" s="23"/>
      <c r="B190" s="78"/>
      <c r="C190" s="23"/>
      <c r="D190" s="23"/>
      <c r="E190" s="23"/>
    </row>
    <row r="191" spans="1:5" x14ac:dyDescent="0.2">
      <c r="A191" s="23"/>
      <c r="B191" s="78"/>
      <c r="C191" s="23"/>
      <c r="D191" s="23"/>
      <c r="E191" s="23"/>
    </row>
    <row r="192" spans="1:5" x14ac:dyDescent="0.2">
      <c r="A192" s="23"/>
      <c r="B192" s="78"/>
      <c r="C192" s="23"/>
      <c r="D192" s="23"/>
      <c r="E192" s="23"/>
    </row>
    <row r="193" spans="1:5" x14ac:dyDescent="0.2">
      <c r="A193" s="23"/>
      <c r="B193" s="78"/>
      <c r="C193" s="23"/>
      <c r="D193" s="23"/>
      <c r="E193" s="23"/>
    </row>
    <row r="194" spans="1:5" x14ac:dyDescent="0.2">
      <c r="A194" s="23"/>
      <c r="B194" s="78"/>
      <c r="C194" s="23"/>
      <c r="D194" s="23"/>
      <c r="E194" s="23"/>
    </row>
    <row r="195" spans="1:5" x14ac:dyDescent="0.2">
      <c r="A195" s="23"/>
      <c r="B195" s="78"/>
      <c r="C195" s="23"/>
      <c r="D195" s="23"/>
      <c r="E195" s="23"/>
    </row>
    <row r="196" spans="1:5" x14ac:dyDescent="0.2">
      <c r="A196" s="23"/>
      <c r="B196" s="78"/>
      <c r="C196" s="23"/>
      <c r="D196" s="23"/>
      <c r="E196" s="23"/>
    </row>
    <row r="197" spans="1:5" x14ac:dyDescent="0.2">
      <c r="A197" s="23"/>
      <c r="B197" s="78"/>
      <c r="C197" s="23"/>
      <c r="D197" s="23"/>
      <c r="E197" s="23"/>
    </row>
    <row r="198" spans="1:5" x14ac:dyDescent="0.2">
      <c r="A198" s="23"/>
      <c r="B198" s="78"/>
      <c r="C198" s="23"/>
      <c r="D198" s="23"/>
      <c r="E198" s="23"/>
    </row>
    <row r="199" spans="1:5" x14ac:dyDescent="0.2">
      <c r="A199" s="23"/>
      <c r="B199" s="78"/>
      <c r="C199" s="23"/>
      <c r="D199" s="23"/>
      <c r="E199" s="23"/>
    </row>
    <row r="200" spans="1:5" x14ac:dyDescent="0.2">
      <c r="A200" s="23"/>
      <c r="B200" s="78"/>
      <c r="C200" s="23"/>
      <c r="D200" s="23"/>
      <c r="E200" s="23"/>
    </row>
    <row r="201" spans="1:5" x14ac:dyDescent="0.2">
      <c r="A201" s="23"/>
      <c r="B201" s="78"/>
      <c r="C201" s="23"/>
      <c r="D201" s="23"/>
      <c r="E201" s="23"/>
    </row>
    <row r="202" spans="1:5" x14ac:dyDescent="0.2">
      <c r="A202" s="23"/>
      <c r="B202" s="78"/>
      <c r="C202" s="23"/>
      <c r="D202" s="23"/>
      <c r="E202" s="23"/>
    </row>
    <row r="203" spans="1:5" x14ac:dyDescent="0.2">
      <c r="A203" s="23"/>
      <c r="B203" s="78"/>
      <c r="C203" s="23"/>
      <c r="D203" s="23"/>
      <c r="E203" s="23"/>
    </row>
    <row r="204" spans="1:5" x14ac:dyDescent="0.2">
      <c r="A204" s="23"/>
      <c r="B204" s="78"/>
      <c r="C204" s="23"/>
      <c r="D204" s="23"/>
      <c r="E204" s="23"/>
    </row>
    <row r="205" spans="1:5" x14ac:dyDescent="0.2">
      <c r="A205" s="23"/>
      <c r="B205" s="78"/>
      <c r="C205" s="23"/>
      <c r="D205" s="23"/>
      <c r="E205" s="23"/>
    </row>
    <row r="206" spans="1:5" x14ac:dyDescent="0.2">
      <c r="A206" s="23"/>
      <c r="B206" s="78"/>
      <c r="C206" s="23"/>
      <c r="D206" s="23"/>
      <c r="E206" s="23"/>
    </row>
    <row r="207" spans="1:5" x14ac:dyDescent="0.2">
      <c r="A207" s="23"/>
      <c r="B207" s="78"/>
      <c r="C207" s="23"/>
      <c r="D207" s="23"/>
      <c r="E207" s="23"/>
    </row>
    <row r="208" spans="1:5" x14ac:dyDescent="0.2">
      <c r="A208" s="23"/>
      <c r="B208" s="78"/>
      <c r="C208" s="23"/>
      <c r="D208" s="23"/>
      <c r="E208" s="23"/>
    </row>
    <row r="209" spans="1:5" x14ac:dyDescent="0.2">
      <c r="A209" s="23"/>
      <c r="B209" s="78"/>
      <c r="C209" s="23"/>
      <c r="D209" s="23"/>
      <c r="E209" s="23"/>
    </row>
    <row r="210" spans="1:5" x14ac:dyDescent="0.2">
      <c r="A210" s="23"/>
      <c r="B210" s="78"/>
      <c r="C210" s="23"/>
      <c r="D210" s="23"/>
      <c r="E210" s="23"/>
    </row>
    <row r="211" spans="1:5" x14ac:dyDescent="0.2">
      <c r="A211" s="23"/>
      <c r="B211" s="78"/>
      <c r="C211" s="23"/>
      <c r="D211" s="23"/>
      <c r="E211" s="23"/>
    </row>
    <row r="212" spans="1:5" x14ac:dyDescent="0.2">
      <c r="A212" s="23"/>
      <c r="B212" s="78"/>
      <c r="C212" s="23"/>
      <c r="D212" s="23"/>
      <c r="E212" s="23"/>
    </row>
    <row r="213" spans="1:5" x14ac:dyDescent="0.2">
      <c r="A213" s="23"/>
      <c r="B213" s="78"/>
      <c r="C213" s="23"/>
      <c r="D213" s="23"/>
      <c r="E213" s="23"/>
    </row>
    <row r="214" spans="1:5" x14ac:dyDescent="0.2">
      <c r="A214" s="23"/>
      <c r="B214" s="78"/>
      <c r="C214" s="23"/>
      <c r="D214" s="23"/>
      <c r="E214" s="23"/>
    </row>
    <row r="215" spans="1:5" x14ac:dyDescent="0.2">
      <c r="A215" s="23"/>
      <c r="B215" s="78"/>
      <c r="C215" s="23"/>
      <c r="D215" s="23"/>
      <c r="E215" s="23"/>
    </row>
    <row r="216" spans="1:5" x14ac:dyDescent="0.2">
      <c r="A216" s="23"/>
      <c r="B216" s="78"/>
      <c r="C216" s="23"/>
      <c r="D216" s="23"/>
      <c r="E216" s="23"/>
    </row>
    <row r="217" spans="1:5" x14ac:dyDescent="0.2">
      <c r="A217" s="23"/>
      <c r="B217" s="78"/>
      <c r="C217" s="23"/>
      <c r="D217" s="23"/>
      <c r="E217" s="23"/>
    </row>
    <row r="218" spans="1:5" x14ac:dyDescent="0.2">
      <c r="A218" s="23"/>
      <c r="B218" s="78"/>
      <c r="C218" s="23"/>
      <c r="D218" s="23"/>
      <c r="E218" s="23"/>
    </row>
    <row r="219" spans="1:5" x14ac:dyDescent="0.2">
      <c r="A219" s="23"/>
      <c r="B219" s="78"/>
      <c r="C219" s="23"/>
      <c r="D219" s="23"/>
      <c r="E219" s="23"/>
    </row>
    <row r="220" spans="1:5" x14ac:dyDescent="0.2">
      <c r="A220" s="23"/>
      <c r="B220" s="78"/>
      <c r="C220" s="23"/>
      <c r="D220" s="23"/>
      <c r="E220" s="23"/>
    </row>
    <row r="221" spans="1:5" x14ac:dyDescent="0.2">
      <c r="A221" s="23"/>
      <c r="B221" s="78"/>
      <c r="C221" s="23"/>
      <c r="D221" s="23"/>
      <c r="E221" s="23"/>
    </row>
    <row r="222" spans="1:5" x14ac:dyDescent="0.2">
      <c r="A222" s="23"/>
      <c r="B222" s="78"/>
      <c r="C222" s="23"/>
      <c r="D222" s="23"/>
      <c r="E222" s="23"/>
    </row>
    <row r="223" spans="1:5" x14ac:dyDescent="0.2">
      <c r="A223" s="23"/>
      <c r="B223" s="78"/>
      <c r="C223" s="23"/>
      <c r="D223" s="23"/>
      <c r="E223" s="23"/>
    </row>
    <row r="224" spans="1:5" x14ac:dyDescent="0.2">
      <c r="A224" s="23"/>
      <c r="B224" s="78"/>
      <c r="C224" s="23"/>
      <c r="D224" s="23"/>
      <c r="E224" s="23"/>
    </row>
    <row r="225" spans="1:5" x14ac:dyDescent="0.2">
      <c r="A225" s="23"/>
      <c r="B225" s="78"/>
      <c r="C225" s="23"/>
      <c r="D225" s="23"/>
      <c r="E225" s="23"/>
    </row>
    <row r="226" spans="1:5" x14ac:dyDescent="0.2">
      <c r="A226" s="23"/>
      <c r="B226" s="78"/>
      <c r="C226" s="23"/>
      <c r="D226" s="23"/>
      <c r="E226" s="23"/>
    </row>
    <row r="227" spans="1:5" x14ac:dyDescent="0.2">
      <c r="A227" s="23"/>
      <c r="B227" s="78"/>
      <c r="C227" s="23"/>
      <c r="D227" s="23"/>
      <c r="E227" s="23"/>
    </row>
    <row r="228" spans="1:5" x14ac:dyDescent="0.2">
      <c r="A228" s="23"/>
      <c r="B228" s="78"/>
      <c r="C228" s="23"/>
      <c r="D228" s="23"/>
      <c r="E228" s="23"/>
    </row>
    <row r="229" spans="1:5" x14ac:dyDescent="0.2">
      <c r="A229" s="23"/>
      <c r="B229" s="78"/>
      <c r="C229" s="23"/>
      <c r="D229" s="23"/>
      <c r="E229" s="23"/>
    </row>
    <row r="230" spans="1:5" x14ac:dyDescent="0.2">
      <c r="A230" s="23"/>
      <c r="B230" s="78"/>
      <c r="C230" s="23"/>
      <c r="D230" s="23"/>
      <c r="E230" s="23"/>
    </row>
    <row r="231" spans="1:5" x14ac:dyDescent="0.2">
      <c r="A231" s="23"/>
      <c r="B231" s="78"/>
      <c r="C231" s="23"/>
      <c r="D231" s="23"/>
      <c r="E231" s="23"/>
    </row>
    <row r="232" spans="1:5" x14ac:dyDescent="0.2">
      <c r="A232" s="23"/>
      <c r="B232" s="78"/>
      <c r="C232" s="23"/>
      <c r="D232" s="23"/>
      <c r="E232" s="23"/>
    </row>
    <row r="233" spans="1:5" x14ac:dyDescent="0.2">
      <c r="A233" s="23"/>
      <c r="B233" s="78"/>
      <c r="C233" s="23"/>
      <c r="D233" s="23"/>
      <c r="E233" s="23"/>
    </row>
    <row r="234" spans="1:5" x14ac:dyDescent="0.2">
      <c r="A234" s="23"/>
      <c r="B234" s="78"/>
      <c r="C234" s="23"/>
      <c r="D234" s="23"/>
      <c r="E234" s="23"/>
    </row>
    <row r="235" spans="1:5" x14ac:dyDescent="0.2">
      <c r="A235" s="23"/>
      <c r="B235" s="78"/>
      <c r="C235" s="23"/>
      <c r="D235" s="23"/>
      <c r="E235" s="23"/>
    </row>
    <row r="236" spans="1:5" x14ac:dyDescent="0.2">
      <c r="A236" s="23"/>
      <c r="B236" s="78"/>
      <c r="C236" s="23"/>
      <c r="D236" s="23"/>
      <c r="E236" s="23"/>
    </row>
    <row r="237" spans="1:5" x14ac:dyDescent="0.2">
      <c r="A237" s="23"/>
      <c r="B237" s="78"/>
      <c r="C237" s="23"/>
      <c r="D237" s="23"/>
      <c r="E237" s="23"/>
    </row>
    <row r="238" spans="1:5" x14ac:dyDescent="0.2">
      <c r="A238" s="23"/>
      <c r="B238" s="78"/>
      <c r="C238" s="23"/>
      <c r="D238" s="23"/>
      <c r="E238" s="23"/>
    </row>
    <row r="239" spans="1:5" x14ac:dyDescent="0.2">
      <c r="A239" s="23"/>
      <c r="B239" s="78"/>
      <c r="C239" s="23"/>
      <c r="D239" s="23"/>
      <c r="E239" s="23"/>
    </row>
    <row r="240" spans="1:5" x14ac:dyDescent="0.2">
      <c r="A240" s="23"/>
      <c r="B240" s="78"/>
      <c r="C240" s="23"/>
      <c r="D240" s="23"/>
      <c r="E240" s="23"/>
    </row>
    <row r="241" spans="1:5" x14ac:dyDescent="0.2">
      <c r="A241" s="23"/>
      <c r="B241" s="78"/>
      <c r="C241" s="23"/>
      <c r="D241" s="23"/>
      <c r="E241" s="23"/>
    </row>
    <row r="242" spans="1:5" x14ac:dyDescent="0.2">
      <c r="A242" s="23"/>
      <c r="B242" s="78"/>
      <c r="C242" s="23"/>
      <c r="D242" s="23"/>
      <c r="E242" s="23"/>
    </row>
    <row r="243" spans="1:5" x14ac:dyDescent="0.2">
      <c r="A243" s="23"/>
      <c r="B243" s="78"/>
      <c r="C243" s="23"/>
      <c r="D243" s="23"/>
      <c r="E243" s="23"/>
    </row>
    <row r="244" spans="1:5" x14ac:dyDescent="0.2">
      <c r="A244" s="23"/>
      <c r="B244" s="78"/>
      <c r="C244" s="23"/>
      <c r="D244" s="23"/>
      <c r="E244" s="23"/>
    </row>
    <row r="245" spans="1:5" x14ac:dyDescent="0.2">
      <c r="A245" s="23"/>
      <c r="B245" s="78"/>
      <c r="C245" s="23"/>
      <c r="D245" s="23"/>
      <c r="E245" s="23"/>
    </row>
    <row r="246" spans="1:5" x14ac:dyDescent="0.2">
      <c r="A246" s="23"/>
      <c r="B246" s="78"/>
      <c r="C246" s="23"/>
      <c r="D246" s="23"/>
      <c r="E246" s="23"/>
    </row>
    <row r="247" spans="1:5" x14ac:dyDescent="0.2">
      <c r="A247" s="23"/>
      <c r="B247" s="78"/>
      <c r="C247" s="23"/>
      <c r="D247" s="23"/>
      <c r="E247" s="23"/>
    </row>
    <row r="248" spans="1:5" x14ac:dyDescent="0.2">
      <c r="A248" s="23"/>
      <c r="B248" s="78"/>
      <c r="C248" s="23"/>
      <c r="D248" s="23"/>
      <c r="E248" s="23"/>
    </row>
    <row r="249" spans="1:5" x14ac:dyDescent="0.2">
      <c r="A249" s="23"/>
      <c r="B249" s="78"/>
      <c r="C249" s="23"/>
      <c r="D249" s="23"/>
      <c r="E249" s="23"/>
    </row>
    <row r="250" spans="1:5" x14ac:dyDescent="0.2">
      <c r="A250" s="23"/>
      <c r="B250" s="78"/>
      <c r="C250" s="23"/>
      <c r="D250" s="23"/>
      <c r="E250" s="23"/>
    </row>
    <row r="251" spans="1:5" x14ac:dyDescent="0.2">
      <c r="A251" s="23"/>
      <c r="B251" s="78"/>
      <c r="C251" s="23"/>
      <c r="D251" s="23"/>
      <c r="E251" s="23"/>
    </row>
    <row r="252" spans="1:5" x14ac:dyDescent="0.2">
      <c r="A252" s="23"/>
      <c r="B252" s="78"/>
      <c r="C252" s="23"/>
      <c r="D252" s="23"/>
      <c r="E252" s="23"/>
    </row>
    <row r="253" spans="1:5" x14ac:dyDescent="0.2">
      <c r="A253" s="23"/>
      <c r="B253" s="78"/>
      <c r="C253" s="23"/>
      <c r="D253" s="23"/>
      <c r="E253" s="23"/>
    </row>
    <row r="254" spans="1:5" x14ac:dyDescent="0.2">
      <c r="A254" s="23"/>
      <c r="B254" s="78"/>
      <c r="C254" s="23"/>
      <c r="D254" s="23"/>
      <c r="E254" s="23"/>
    </row>
    <row r="255" spans="1:5" x14ac:dyDescent="0.2">
      <c r="A255" s="23"/>
      <c r="B255" s="78"/>
      <c r="C255" s="23"/>
      <c r="D255" s="23"/>
      <c r="E255" s="23"/>
    </row>
    <row r="256" spans="1:5" x14ac:dyDescent="0.2">
      <c r="A256" s="23"/>
      <c r="B256" s="78"/>
      <c r="C256" s="23"/>
      <c r="D256" s="23"/>
      <c r="E256" s="23"/>
    </row>
    <row r="257" spans="1:5" x14ac:dyDescent="0.2">
      <c r="A257" s="23"/>
      <c r="B257" s="78"/>
      <c r="C257" s="23"/>
      <c r="D257" s="23"/>
      <c r="E257" s="23"/>
    </row>
    <row r="258" spans="1:5" x14ac:dyDescent="0.2">
      <c r="A258" s="23"/>
      <c r="B258" s="78"/>
      <c r="C258" s="23"/>
      <c r="D258" s="23"/>
      <c r="E258" s="23"/>
    </row>
    <row r="259" spans="1:5" x14ac:dyDescent="0.2">
      <c r="A259" s="23"/>
      <c r="B259" s="78"/>
      <c r="C259" s="23"/>
      <c r="D259" s="23"/>
      <c r="E259" s="23"/>
    </row>
    <row r="260" spans="1:5" x14ac:dyDescent="0.2">
      <c r="A260" s="23"/>
      <c r="B260" s="78"/>
      <c r="C260" s="23"/>
      <c r="D260" s="23"/>
      <c r="E260" s="23"/>
    </row>
    <row r="261" spans="1:5" x14ac:dyDescent="0.2">
      <c r="A261" s="23"/>
      <c r="B261" s="78"/>
      <c r="C261" s="23"/>
      <c r="D261" s="23"/>
      <c r="E261" s="23"/>
    </row>
    <row r="262" spans="1:5" x14ac:dyDescent="0.2">
      <c r="A262" s="23"/>
      <c r="B262" s="78"/>
      <c r="C262" s="23"/>
      <c r="D262" s="23"/>
      <c r="E262" s="23"/>
    </row>
    <row r="263" spans="1:5" x14ac:dyDescent="0.2">
      <c r="A263" s="23"/>
      <c r="B263" s="78"/>
      <c r="C263" s="23"/>
      <c r="D263" s="23"/>
      <c r="E263" s="23"/>
    </row>
    <row r="264" spans="1:5" x14ac:dyDescent="0.2">
      <c r="A264" s="23"/>
      <c r="B264" s="78"/>
      <c r="C264" s="23"/>
      <c r="D264" s="23"/>
      <c r="E264" s="23"/>
    </row>
    <row r="265" spans="1:5" x14ac:dyDescent="0.2">
      <c r="A265" s="23"/>
      <c r="B265" s="78"/>
      <c r="C265" s="23"/>
      <c r="D265" s="23"/>
      <c r="E265" s="23"/>
    </row>
    <row r="266" spans="1:5" x14ac:dyDescent="0.2">
      <c r="A266" s="23"/>
      <c r="B266" s="78"/>
      <c r="C266" s="23"/>
      <c r="D266" s="23"/>
      <c r="E266" s="23"/>
    </row>
    <row r="267" spans="1:5" x14ac:dyDescent="0.2">
      <c r="A267" s="23"/>
      <c r="B267" s="78"/>
      <c r="C267" s="23"/>
      <c r="D267" s="23"/>
      <c r="E267" s="23"/>
    </row>
    <row r="268" spans="1:5" x14ac:dyDescent="0.2">
      <c r="A268" s="23"/>
      <c r="B268" s="78"/>
      <c r="C268" s="23"/>
      <c r="D268" s="23"/>
      <c r="E268" s="23"/>
    </row>
    <row r="269" spans="1:5" x14ac:dyDescent="0.2">
      <c r="A269" s="23"/>
      <c r="B269" s="78"/>
      <c r="C269" s="23"/>
      <c r="D269" s="23"/>
      <c r="E269" s="23"/>
    </row>
    <row r="270" spans="1:5" x14ac:dyDescent="0.2">
      <c r="A270" s="23"/>
      <c r="B270" s="78"/>
      <c r="C270" s="23"/>
      <c r="D270" s="23"/>
      <c r="E270" s="23"/>
    </row>
    <row r="271" spans="1:5" x14ac:dyDescent="0.2">
      <c r="A271" s="23"/>
      <c r="B271" s="78"/>
      <c r="C271" s="23"/>
      <c r="D271" s="23"/>
      <c r="E271" s="23"/>
    </row>
    <row r="272" spans="1:5" x14ac:dyDescent="0.2">
      <c r="A272" s="23"/>
      <c r="B272" s="78"/>
      <c r="C272" s="23"/>
      <c r="D272" s="23"/>
      <c r="E272" s="23"/>
    </row>
    <row r="273" spans="1:5" x14ac:dyDescent="0.2">
      <c r="A273" s="23"/>
      <c r="B273" s="78"/>
      <c r="C273" s="23"/>
      <c r="D273" s="23"/>
      <c r="E273" s="23"/>
    </row>
    <row r="274" spans="1:5" x14ac:dyDescent="0.2">
      <c r="A274" s="23"/>
      <c r="B274" s="78"/>
      <c r="C274" s="23"/>
      <c r="D274" s="23"/>
      <c r="E274" s="23"/>
    </row>
    <row r="275" spans="1:5" x14ac:dyDescent="0.2">
      <c r="A275" s="23"/>
      <c r="B275" s="78"/>
      <c r="C275" s="23"/>
      <c r="D275" s="23"/>
      <c r="E275" s="23"/>
    </row>
    <row r="276" spans="1:5" x14ac:dyDescent="0.2">
      <c r="A276" s="23"/>
      <c r="B276" s="78"/>
      <c r="C276" s="23"/>
      <c r="D276" s="23"/>
      <c r="E276" s="23"/>
    </row>
    <row r="277" spans="1:5" x14ac:dyDescent="0.2">
      <c r="A277" s="23"/>
      <c r="B277" s="78"/>
      <c r="C277" s="23"/>
      <c r="D277" s="23"/>
      <c r="E277" s="23"/>
    </row>
    <row r="278" spans="1:5" x14ac:dyDescent="0.2">
      <c r="A278" s="23"/>
      <c r="B278" s="78"/>
      <c r="C278" s="23"/>
      <c r="D278" s="23"/>
      <c r="E278" s="23"/>
    </row>
    <row r="279" spans="1:5" x14ac:dyDescent="0.2">
      <c r="A279" s="23"/>
      <c r="B279" s="78"/>
      <c r="C279" s="23"/>
      <c r="D279" s="23"/>
      <c r="E279" s="23"/>
    </row>
    <row r="280" spans="1:5" x14ac:dyDescent="0.2">
      <c r="A280" s="23"/>
      <c r="B280" s="78"/>
      <c r="C280" s="23"/>
      <c r="D280" s="23"/>
      <c r="E280" s="23"/>
    </row>
    <row r="281" spans="1:5" x14ac:dyDescent="0.2">
      <c r="A281" s="23"/>
      <c r="B281" s="78"/>
      <c r="C281" s="23"/>
      <c r="D281" s="23"/>
      <c r="E281" s="23"/>
    </row>
    <row r="282" spans="1:5" x14ac:dyDescent="0.2">
      <c r="A282" s="23"/>
      <c r="B282" s="78"/>
      <c r="C282" s="23"/>
      <c r="D282" s="23"/>
      <c r="E282" s="23"/>
    </row>
    <row r="283" spans="1:5" x14ac:dyDescent="0.2">
      <c r="A283" s="23"/>
      <c r="B283" s="78"/>
      <c r="C283" s="23"/>
      <c r="D283" s="23"/>
      <c r="E283" s="23"/>
    </row>
    <row r="284" spans="1:5" x14ac:dyDescent="0.2">
      <c r="A284" s="23"/>
      <c r="B284" s="78"/>
      <c r="C284" s="23"/>
      <c r="D284" s="23"/>
      <c r="E284" s="23"/>
    </row>
    <row r="285" spans="1:5" x14ac:dyDescent="0.2">
      <c r="A285" s="23"/>
      <c r="B285" s="78"/>
      <c r="C285" s="23"/>
      <c r="D285" s="23"/>
      <c r="E285" s="23"/>
    </row>
    <row r="286" spans="1:5" x14ac:dyDescent="0.2">
      <c r="A286" s="23"/>
      <c r="B286" s="78"/>
      <c r="C286" s="23"/>
      <c r="D286" s="23"/>
      <c r="E286" s="23"/>
    </row>
    <row r="287" spans="1:5" x14ac:dyDescent="0.2">
      <c r="A287" s="23"/>
      <c r="B287" s="78"/>
      <c r="C287" s="23"/>
      <c r="D287" s="23"/>
      <c r="E287" s="23"/>
    </row>
    <row r="288" spans="1:5" x14ac:dyDescent="0.2">
      <c r="A288" s="23"/>
      <c r="B288" s="78"/>
      <c r="C288" s="23"/>
      <c r="D288" s="23"/>
      <c r="E288" s="23"/>
    </row>
    <row r="289" spans="1:5" x14ac:dyDescent="0.2">
      <c r="A289" s="23"/>
      <c r="B289" s="78"/>
      <c r="C289" s="23"/>
      <c r="D289" s="23"/>
      <c r="E289" s="23"/>
    </row>
    <row r="290" spans="1:5" x14ac:dyDescent="0.2">
      <c r="A290" s="23"/>
      <c r="B290" s="78"/>
      <c r="C290" s="23"/>
      <c r="D290" s="23"/>
      <c r="E290" s="23"/>
    </row>
    <row r="291" spans="1:5" x14ac:dyDescent="0.2">
      <c r="A291" s="23"/>
      <c r="B291" s="78"/>
      <c r="C291" s="23"/>
      <c r="D291" s="23"/>
      <c r="E291" s="23"/>
    </row>
    <row r="292" spans="1:5" x14ac:dyDescent="0.2">
      <c r="A292" s="23"/>
      <c r="B292" s="78"/>
      <c r="C292" s="23"/>
      <c r="D292" s="23"/>
      <c r="E292" s="23"/>
    </row>
    <row r="293" spans="1:5" x14ac:dyDescent="0.2">
      <c r="A293" s="23"/>
      <c r="B293" s="78"/>
      <c r="C293" s="23"/>
      <c r="D293" s="23"/>
      <c r="E293" s="23"/>
    </row>
    <row r="294" spans="1:5" x14ac:dyDescent="0.2">
      <c r="A294" s="23"/>
      <c r="B294" s="78"/>
      <c r="C294" s="23"/>
      <c r="D294" s="23"/>
      <c r="E294" s="23"/>
    </row>
    <row r="295" spans="1:5" x14ac:dyDescent="0.2">
      <c r="A295" s="23"/>
      <c r="B295" s="78"/>
      <c r="C295" s="23"/>
      <c r="D295" s="23"/>
      <c r="E295" s="23"/>
    </row>
    <row r="296" spans="1:5" x14ac:dyDescent="0.2">
      <c r="A296" s="23"/>
      <c r="B296" s="78"/>
      <c r="C296" s="23"/>
      <c r="D296" s="23"/>
      <c r="E296" s="23"/>
    </row>
    <row r="297" spans="1:5" x14ac:dyDescent="0.2">
      <c r="A297" s="23"/>
      <c r="B297" s="78"/>
      <c r="C297" s="23"/>
      <c r="D297" s="23"/>
      <c r="E297" s="23"/>
    </row>
    <row r="298" spans="1:5" x14ac:dyDescent="0.2">
      <c r="A298" s="23"/>
      <c r="B298" s="78"/>
      <c r="C298" s="23"/>
      <c r="D298" s="23"/>
      <c r="E298" s="23"/>
    </row>
    <row r="299" spans="1:5" x14ac:dyDescent="0.2">
      <c r="A299" s="23"/>
      <c r="B299" s="78"/>
      <c r="C299" s="23"/>
      <c r="D299" s="23"/>
      <c r="E299" s="23"/>
    </row>
    <row r="300" spans="1:5" x14ac:dyDescent="0.2">
      <c r="A300" s="23"/>
      <c r="B300" s="78"/>
      <c r="C300" s="23"/>
      <c r="D300" s="23"/>
      <c r="E300" s="23"/>
    </row>
    <row r="301" spans="1:5" x14ac:dyDescent="0.2">
      <c r="A301" s="23"/>
      <c r="B301" s="78"/>
      <c r="C301" s="23"/>
      <c r="D301" s="23"/>
      <c r="E301" s="23"/>
    </row>
    <row r="302" spans="1:5" x14ac:dyDescent="0.2">
      <c r="A302" s="23"/>
      <c r="B302" s="78"/>
      <c r="C302" s="23"/>
      <c r="D302" s="23"/>
      <c r="E302" s="23"/>
    </row>
    <row r="303" spans="1:5" x14ac:dyDescent="0.2">
      <c r="A303" s="23"/>
      <c r="B303" s="78"/>
      <c r="C303" s="23"/>
      <c r="D303" s="23"/>
      <c r="E303" s="23"/>
    </row>
    <row r="304" spans="1:5" x14ac:dyDescent="0.2">
      <c r="A304" s="23"/>
      <c r="B304" s="78"/>
      <c r="C304" s="23"/>
      <c r="D304" s="23"/>
      <c r="E304" s="23"/>
    </row>
    <row r="305" spans="1:5" x14ac:dyDescent="0.2">
      <c r="A305" s="23"/>
      <c r="B305" s="78"/>
      <c r="C305" s="23"/>
      <c r="D305" s="23"/>
      <c r="E305" s="23"/>
    </row>
    <row r="306" spans="1:5" x14ac:dyDescent="0.2">
      <c r="A306" s="23"/>
      <c r="B306" s="78"/>
      <c r="C306" s="23"/>
      <c r="D306" s="23"/>
      <c r="E306" s="23"/>
    </row>
    <row r="307" spans="1:5" x14ac:dyDescent="0.2">
      <c r="A307" s="23"/>
      <c r="B307" s="78"/>
      <c r="C307" s="23"/>
      <c r="D307" s="23"/>
      <c r="E307" s="23"/>
    </row>
    <row r="308" spans="1:5" x14ac:dyDescent="0.2">
      <c r="A308" s="23"/>
      <c r="B308" s="78"/>
      <c r="C308" s="23"/>
      <c r="D308" s="23"/>
      <c r="E308" s="23"/>
    </row>
    <row r="309" spans="1:5" x14ac:dyDescent="0.2">
      <c r="A309" s="23"/>
      <c r="B309" s="78"/>
      <c r="C309" s="23"/>
      <c r="D309" s="23"/>
      <c r="E309" s="23"/>
    </row>
    <row r="310" spans="1:5" x14ac:dyDescent="0.2">
      <c r="A310" s="23"/>
      <c r="B310" s="78"/>
      <c r="C310" s="23"/>
      <c r="D310" s="23"/>
      <c r="E310" s="23"/>
    </row>
    <row r="311" spans="1:5" x14ac:dyDescent="0.2">
      <c r="A311" s="23"/>
      <c r="B311" s="78"/>
      <c r="C311" s="23"/>
      <c r="D311" s="23"/>
      <c r="E311" s="23"/>
    </row>
    <row r="312" spans="1:5" x14ac:dyDescent="0.2">
      <c r="A312" s="23"/>
      <c r="B312" s="78"/>
      <c r="C312" s="23"/>
      <c r="D312" s="23"/>
      <c r="E312" s="23"/>
    </row>
    <row r="313" spans="1:5" x14ac:dyDescent="0.2">
      <c r="A313" s="23"/>
      <c r="B313" s="78"/>
      <c r="C313" s="23"/>
      <c r="D313" s="23"/>
      <c r="E313" s="23"/>
    </row>
    <row r="314" spans="1:5" x14ac:dyDescent="0.2">
      <c r="A314" s="23"/>
      <c r="B314" s="78"/>
      <c r="C314" s="23"/>
      <c r="D314" s="23"/>
      <c r="E314" s="23"/>
    </row>
    <row r="315" spans="1:5" x14ac:dyDescent="0.2">
      <c r="A315" s="23"/>
      <c r="B315" s="78"/>
      <c r="C315" s="23"/>
      <c r="D315" s="23"/>
      <c r="E315" s="23"/>
    </row>
    <row r="316" spans="1:5" x14ac:dyDescent="0.2">
      <c r="A316" s="23"/>
      <c r="B316" s="78"/>
      <c r="C316" s="23"/>
      <c r="D316" s="23"/>
      <c r="E316" s="23"/>
    </row>
    <row r="317" spans="1:5" x14ac:dyDescent="0.2">
      <c r="A317" s="23"/>
      <c r="B317" s="78"/>
      <c r="C317" s="23"/>
      <c r="D317" s="23"/>
      <c r="E317" s="23"/>
    </row>
    <row r="318" spans="1:5" x14ac:dyDescent="0.2">
      <c r="A318" s="23"/>
      <c r="B318" s="78"/>
      <c r="C318" s="23"/>
      <c r="D318" s="23"/>
      <c r="E318" s="23"/>
    </row>
    <row r="319" spans="1:5" x14ac:dyDescent="0.2">
      <c r="A319" s="23"/>
      <c r="B319" s="78"/>
      <c r="C319" s="23"/>
      <c r="D319" s="23"/>
      <c r="E319" s="23"/>
    </row>
    <row r="320" spans="1:5" x14ac:dyDescent="0.2">
      <c r="A320" s="23"/>
      <c r="B320" s="78"/>
      <c r="C320" s="23"/>
      <c r="D320" s="23"/>
      <c r="E320" s="23"/>
    </row>
    <row r="321" spans="1:5" x14ac:dyDescent="0.2">
      <c r="A321" s="23"/>
      <c r="B321" s="78"/>
      <c r="C321" s="23"/>
      <c r="D321" s="23"/>
      <c r="E321" s="23"/>
    </row>
    <row r="322" spans="1:5" x14ac:dyDescent="0.2">
      <c r="A322" s="23"/>
      <c r="B322" s="78"/>
      <c r="C322" s="23"/>
      <c r="D322" s="23"/>
      <c r="E322" s="23"/>
    </row>
    <row r="323" spans="1:5" x14ac:dyDescent="0.2">
      <c r="A323" s="23"/>
      <c r="B323" s="78"/>
      <c r="C323" s="23"/>
      <c r="D323" s="23"/>
      <c r="E323" s="23"/>
    </row>
    <row r="324" spans="1:5" x14ac:dyDescent="0.2">
      <c r="A324" s="23"/>
      <c r="B324" s="78"/>
      <c r="C324" s="23"/>
      <c r="D324" s="23"/>
      <c r="E324" s="23"/>
    </row>
    <row r="325" spans="1:5" x14ac:dyDescent="0.2">
      <c r="A325" s="23"/>
      <c r="B325" s="78"/>
      <c r="C325" s="23"/>
      <c r="D325" s="23"/>
      <c r="E325" s="23"/>
    </row>
    <row r="326" spans="1:5" x14ac:dyDescent="0.2">
      <c r="A326" s="23"/>
      <c r="B326" s="78"/>
      <c r="C326" s="23"/>
      <c r="D326" s="23"/>
      <c r="E326" s="23"/>
    </row>
    <row r="327" spans="1:5" x14ac:dyDescent="0.2">
      <c r="A327" s="23"/>
      <c r="B327" s="78"/>
      <c r="C327" s="23"/>
      <c r="D327" s="23"/>
      <c r="E327" s="23"/>
    </row>
    <row r="328" spans="1:5" x14ac:dyDescent="0.2">
      <c r="A328" s="23"/>
      <c r="B328" s="78"/>
      <c r="C328" s="23"/>
      <c r="D328" s="23"/>
      <c r="E328" s="23"/>
    </row>
    <row r="329" spans="1:5" x14ac:dyDescent="0.2">
      <c r="A329" s="23"/>
      <c r="B329" s="78"/>
      <c r="C329" s="23"/>
      <c r="D329" s="23"/>
      <c r="E329" s="23"/>
    </row>
    <row r="330" spans="1:5" x14ac:dyDescent="0.2">
      <c r="A330" s="23"/>
      <c r="B330" s="78"/>
      <c r="C330" s="23"/>
      <c r="D330" s="23"/>
      <c r="E330" s="23"/>
    </row>
    <row r="331" spans="1:5" x14ac:dyDescent="0.2">
      <c r="A331" s="23"/>
      <c r="B331" s="78"/>
      <c r="C331" s="23"/>
      <c r="D331" s="23"/>
      <c r="E331" s="23"/>
    </row>
    <row r="332" spans="1:5" x14ac:dyDescent="0.2">
      <c r="A332" s="23"/>
      <c r="B332" s="78"/>
      <c r="C332" s="23"/>
      <c r="D332" s="23"/>
      <c r="E332" s="23"/>
    </row>
    <row r="333" spans="1:5" x14ac:dyDescent="0.2">
      <c r="A333" s="23"/>
      <c r="B333" s="78"/>
      <c r="C333" s="23"/>
      <c r="D333" s="23"/>
      <c r="E333" s="23"/>
    </row>
    <row r="334" spans="1:5" x14ac:dyDescent="0.2">
      <c r="A334" s="23"/>
      <c r="B334" s="78"/>
      <c r="C334" s="23"/>
      <c r="D334" s="23"/>
      <c r="E334" s="23"/>
    </row>
    <row r="335" spans="1:5" x14ac:dyDescent="0.2">
      <c r="A335" s="23"/>
      <c r="B335" s="78"/>
      <c r="C335" s="23"/>
      <c r="D335" s="23"/>
      <c r="E335" s="23"/>
    </row>
    <row r="336" spans="1:5" x14ac:dyDescent="0.2">
      <c r="A336" s="23"/>
      <c r="B336" s="78"/>
      <c r="C336" s="23"/>
      <c r="D336" s="23"/>
      <c r="E336" s="23"/>
    </row>
    <row r="337" spans="1:5" x14ac:dyDescent="0.2">
      <c r="A337" s="23"/>
      <c r="B337" s="78"/>
      <c r="C337" s="23"/>
      <c r="D337" s="23"/>
      <c r="E337" s="23"/>
    </row>
    <row r="338" spans="1:5" x14ac:dyDescent="0.2">
      <c r="A338" s="23"/>
      <c r="B338" s="78"/>
      <c r="C338" s="23"/>
      <c r="D338" s="23"/>
      <c r="E338" s="23"/>
    </row>
    <row r="339" spans="1:5" x14ac:dyDescent="0.2">
      <c r="A339" s="23"/>
      <c r="B339" s="78"/>
      <c r="C339" s="23"/>
      <c r="D339" s="23"/>
      <c r="E339" s="23"/>
    </row>
    <row r="340" spans="1:5" x14ac:dyDescent="0.2">
      <c r="A340" s="23"/>
      <c r="B340" s="78"/>
      <c r="C340" s="23"/>
      <c r="D340" s="23"/>
      <c r="E340" s="23"/>
    </row>
    <row r="341" spans="1:5" x14ac:dyDescent="0.2">
      <c r="A341" s="23"/>
      <c r="B341" s="78"/>
      <c r="C341" s="23"/>
      <c r="D341" s="23"/>
      <c r="E341" s="23"/>
    </row>
    <row r="342" spans="1:5" x14ac:dyDescent="0.2">
      <c r="A342" s="23"/>
      <c r="B342" s="78"/>
      <c r="C342" s="23"/>
      <c r="D342" s="23"/>
      <c r="E342" s="23"/>
    </row>
    <row r="343" spans="1:5" x14ac:dyDescent="0.2">
      <c r="A343" s="23"/>
      <c r="B343" s="78"/>
      <c r="C343" s="23"/>
      <c r="D343" s="23"/>
      <c r="E343" s="23"/>
    </row>
    <row r="344" spans="1:5" x14ac:dyDescent="0.2">
      <c r="A344" s="23"/>
      <c r="B344" s="78"/>
      <c r="C344" s="23"/>
      <c r="D344" s="23"/>
      <c r="E344" s="23"/>
    </row>
    <row r="345" spans="1:5" x14ac:dyDescent="0.2">
      <c r="A345" s="23"/>
      <c r="B345" s="78"/>
      <c r="C345" s="23"/>
      <c r="D345" s="23"/>
      <c r="E345" s="23"/>
    </row>
    <row r="346" spans="1:5" x14ac:dyDescent="0.2">
      <c r="A346" s="23"/>
      <c r="B346" s="78"/>
      <c r="C346" s="23"/>
      <c r="D346" s="23"/>
      <c r="E346" s="23"/>
    </row>
    <row r="347" spans="1:5" x14ac:dyDescent="0.2">
      <c r="A347" s="23"/>
      <c r="B347" s="78"/>
      <c r="C347" s="23"/>
      <c r="D347" s="23"/>
      <c r="E347" s="23"/>
    </row>
    <row r="348" spans="1:5" x14ac:dyDescent="0.2">
      <c r="A348" s="23"/>
      <c r="B348" s="78"/>
      <c r="C348" s="23"/>
      <c r="D348" s="23"/>
      <c r="E348" s="23"/>
    </row>
    <row r="349" spans="1:5" x14ac:dyDescent="0.2">
      <c r="A349" s="23"/>
      <c r="B349" s="78"/>
      <c r="C349" s="23"/>
      <c r="D349" s="23"/>
      <c r="E349" s="23"/>
    </row>
    <row r="350" spans="1:5" x14ac:dyDescent="0.2">
      <c r="A350" s="23"/>
      <c r="B350" s="78"/>
      <c r="C350" s="23"/>
      <c r="D350" s="23"/>
      <c r="E350" s="23"/>
    </row>
    <row r="351" spans="1:5" x14ac:dyDescent="0.2">
      <c r="A351" s="23"/>
      <c r="B351" s="78"/>
      <c r="C351" s="23"/>
      <c r="D351" s="23"/>
      <c r="E351" s="23"/>
    </row>
    <row r="352" spans="1:5" x14ac:dyDescent="0.2">
      <c r="A352" s="23"/>
      <c r="B352" s="78"/>
      <c r="C352" s="23"/>
      <c r="D352" s="23"/>
      <c r="E352" s="23"/>
    </row>
    <row r="353" spans="1:5" x14ac:dyDescent="0.2">
      <c r="A353" s="23"/>
      <c r="B353" s="78"/>
      <c r="C353" s="23"/>
      <c r="D353" s="23"/>
      <c r="E353" s="23"/>
    </row>
    <row r="354" spans="1:5" x14ac:dyDescent="0.2">
      <c r="A354" s="23"/>
      <c r="B354" s="78"/>
      <c r="C354" s="23"/>
      <c r="D354" s="23"/>
      <c r="E354" s="23"/>
    </row>
    <row r="355" spans="1:5" x14ac:dyDescent="0.2">
      <c r="A355" s="23"/>
      <c r="B355" s="78"/>
      <c r="C355" s="23"/>
      <c r="D355" s="23"/>
      <c r="E355" s="23"/>
    </row>
    <row r="356" spans="1:5" x14ac:dyDescent="0.2">
      <c r="A356" s="23"/>
      <c r="B356" s="78"/>
      <c r="C356" s="23"/>
      <c r="D356" s="23"/>
      <c r="E356" s="23"/>
    </row>
    <row r="357" spans="1:5" x14ac:dyDescent="0.2">
      <c r="A357" s="23"/>
      <c r="B357" s="78"/>
      <c r="C357" s="23"/>
      <c r="D357" s="23"/>
      <c r="E357" s="23"/>
    </row>
    <row r="358" spans="1:5" x14ac:dyDescent="0.2">
      <c r="A358" s="23"/>
      <c r="B358" s="78"/>
      <c r="C358" s="23"/>
      <c r="D358" s="23"/>
      <c r="E358" s="23"/>
    </row>
    <row r="359" spans="1:5" x14ac:dyDescent="0.2">
      <c r="A359" s="23"/>
      <c r="B359" s="78"/>
      <c r="C359" s="23"/>
      <c r="D359" s="23"/>
      <c r="E359" s="23"/>
    </row>
    <row r="360" spans="1:5" x14ac:dyDescent="0.2">
      <c r="A360" s="23"/>
      <c r="B360" s="78"/>
      <c r="C360" s="23"/>
      <c r="D360" s="23"/>
      <c r="E360" s="23"/>
    </row>
    <row r="361" spans="1:5" x14ac:dyDescent="0.2">
      <c r="A361" s="23"/>
      <c r="B361" s="78"/>
      <c r="C361" s="23"/>
      <c r="D361" s="23"/>
      <c r="E361" s="23"/>
    </row>
    <row r="362" spans="1:5" x14ac:dyDescent="0.2">
      <c r="A362" s="23"/>
      <c r="B362" s="78"/>
      <c r="C362" s="23"/>
      <c r="D362" s="23"/>
      <c r="E362" s="23"/>
    </row>
    <row r="363" spans="1:5" x14ac:dyDescent="0.2">
      <c r="A363" s="23"/>
      <c r="B363" s="78"/>
      <c r="C363" s="23"/>
      <c r="D363" s="23"/>
      <c r="E363" s="23"/>
    </row>
    <row r="364" spans="1:5" x14ac:dyDescent="0.2">
      <c r="A364" s="23"/>
      <c r="B364" s="78"/>
      <c r="C364" s="23"/>
      <c r="D364" s="23"/>
      <c r="E364" s="23"/>
    </row>
    <row r="365" spans="1:5" x14ac:dyDescent="0.2">
      <c r="A365" s="23"/>
      <c r="B365" s="78"/>
      <c r="C365" s="23"/>
      <c r="D365" s="23"/>
      <c r="E365" s="23"/>
    </row>
    <row r="366" spans="1:5" x14ac:dyDescent="0.2">
      <c r="A366" s="23"/>
      <c r="B366" s="78"/>
      <c r="C366" s="23"/>
      <c r="D366" s="23"/>
      <c r="E366" s="23"/>
    </row>
    <row r="367" spans="1:5" x14ac:dyDescent="0.2">
      <c r="A367" s="23"/>
      <c r="B367" s="78"/>
      <c r="C367" s="23"/>
      <c r="D367" s="23"/>
      <c r="E367" s="23"/>
    </row>
    <row r="368" spans="1:5" x14ac:dyDescent="0.2">
      <c r="A368" s="23"/>
      <c r="B368" s="78"/>
      <c r="C368" s="23"/>
      <c r="D368" s="23"/>
      <c r="E368" s="23"/>
    </row>
    <row r="369" spans="1:5" x14ac:dyDescent="0.2">
      <c r="A369" s="23"/>
      <c r="B369" s="78"/>
      <c r="C369" s="23"/>
      <c r="D369" s="23"/>
      <c r="E369" s="23"/>
    </row>
    <row r="370" spans="1:5" x14ac:dyDescent="0.2">
      <c r="A370" s="23"/>
      <c r="B370" s="78"/>
      <c r="C370" s="23"/>
      <c r="D370" s="23"/>
      <c r="E370" s="23"/>
    </row>
    <row r="371" spans="1:5" x14ac:dyDescent="0.2">
      <c r="A371" s="23"/>
      <c r="B371" s="78"/>
      <c r="C371" s="23"/>
      <c r="D371" s="23"/>
      <c r="E371" s="23"/>
    </row>
    <row r="372" spans="1:5" x14ac:dyDescent="0.2">
      <c r="A372" s="23"/>
      <c r="B372" s="78"/>
      <c r="C372" s="23"/>
      <c r="D372" s="23"/>
      <c r="E372" s="23"/>
    </row>
    <row r="373" spans="1:5" x14ac:dyDescent="0.2">
      <c r="A373" s="23"/>
      <c r="B373" s="78"/>
      <c r="C373" s="23"/>
      <c r="D373" s="23"/>
      <c r="E373" s="23"/>
    </row>
    <row r="374" spans="1:5" x14ac:dyDescent="0.2">
      <c r="A374" s="23"/>
      <c r="B374" s="78"/>
      <c r="C374" s="23"/>
      <c r="D374" s="23"/>
      <c r="E374" s="23"/>
    </row>
    <row r="375" spans="1:5" x14ac:dyDescent="0.2">
      <c r="A375" s="23"/>
      <c r="B375" s="78"/>
      <c r="C375" s="23"/>
      <c r="D375" s="23"/>
      <c r="E375" s="23"/>
    </row>
    <row r="376" spans="1:5" x14ac:dyDescent="0.2">
      <c r="A376" s="23"/>
      <c r="B376" s="78"/>
      <c r="C376" s="23"/>
      <c r="D376" s="23"/>
      <c r="E376" s="23"/>
    </row>
    <row r="377" spans="1:5" x14ac:dyDescent="0.2">
      <c r="A377" s="23"/>
      <c r="B377" s="78"/>
      <c r="C377" s="23"/>
      <c r="D377" s="23"/>
      <c r="E377" s="23"/>
    </row>
    <row r="378" spans="1:5" x14ac:dyDescent="0.2">
      <c r="A378" s="23"/>
      <c r="B378" s="78"/>
      <c r="C378" s="23"/>
      <c r="D378" s="23"/>
      <c r="E378" s="23"/>
    </row>
    <row r="379" spans="1:5" x14ac:dyDescent="0.2">
      <c r="A379" s="23"/>
      <c r="B379" s="78"/>
      <c r="C379" s="23"/>
      <c r="D379" s="23"/>
      <c r="E379" s="23"/>
    </row>
    <row r="380" spans="1:5" x14ac:dyDescent="0.2">
      <c r="A380" s="23"/>
      <c r="B380" s="78"/>
      <c r="C380" s="23"/>
      <c r="D380" s="23"/>
      <c r="E380" s="23"/>
    </row>
    <row r="381" spans="1:5" x14ac:dyDescent="0.2">
      <c r="A381" s="23"/>
      <c r="B381" s="78"/>
      <c r="C381" s="23"/>
      <c r="D381" s="23"/>
      <c r="E381" s="23"/>
    </row>
    <row r="382" spans="1:5" x14ac:dyDescent="0.2">
      <c r="A382" s="23"/>
      <c r="B382" s="78"/>
      <c r="C382" s="23"/>
      <c r="D382" s="23"/>
      <c r="E382" s="23"/>
    </row>
    <row r="383" spans="1:5" x14ac:dyDescent="0.2">
      <c r="A383" s="23"/>
      <c r="B383" s="78"/>
      <c r="C383" s="23"/>
      <c r="D383" s="23"/>
      <c r="E383" s="23"/>
    </row>
    <row r="384" spans="1:5" x14ac:dyDescent="0.2">
      <c r="A384" s="23"/>
      <c r="B384" s="78"/>
      <c r="C384" s="23"/>
      <c r="D384" s="23"/>
      <c r="E384" s="23"/>
    </row>
    <row r="385" spans="1:5" x14ac:dyDescent="0.2">
      <c r="A385" s="23"/>
      <c r="B385" s="78"/>
      <c r="C385" s="23"/>
      <c r="D385" s="23"/>
      <c r="E385" s="23"/>
    </row>
    <row r="386" spans="1:5" x14ac:dyDescent="0.2">
      <c r="A386" s="23"/>
      <c r="B386" s="78"/>
      <c r="C386" s="23"/>
      <c r="D386" s="23"/>
      <c r="E386" s="23"/>
    </row>
    <row r="387" spans="1:5" x14ac:dyDescent="0.2">
      <c r="A387" s="23"/>
      <c r="B387" s="78"/>
      <c r="C387" s="23"/>
      <c r="D387" s="23"/>
      <c r="E387" s="23"/>
    </row>
    <row r="388" spans="1:5" x14ac:dyDescent="0.2">
      <c r="A388" s="23"/>
      <c r="B388" s="78"/>
      <c r="C388" s="23"/>
      <c r="D388" s="23"/>
      <c r="E388" s="23"/>
    </row>
    <row r="389" spans="1:5" x14ac:dyDescent="0.2">
      <c r="A389" s="23"/>
      <c r="B389" s="78"/>
      <c r="C389" s="23"/>
      <c r="D389" s="23"/>
      <c r="E389" s="23"/>
    </row>
    <row r="390" spans="1:5" x14ac:dyDescent="0.2">
      <c r="A390" s="23"/>
      <c r="B390" s="78"/>
      <c r="C390" s="23"/>
      <c r="D390" s="23"/>
      <c r="E390" s="23"/>
    </row>
    <row r="391" spans="1:5" x14ac:dyDescent="0.2">
      <c r="A391" s="23"/>
      <c r="B391" s="78"/>
      <c r="C391" s="23"/>
      <c r="D391" s="23"/>
      <c r="E391" s="23"/>
    </row>
    <row r="392" spans="1:5" x14ac:dyDescent="0.2">
      <c r="A392" s="23"/>
      <c r="B392" s="78"/>
      <c r="C392" s="23"/>
      <c r="D392" s="23"/>
      <c r="E392" s="23"/>
    </row>
    <row r="393" spans="1:5" x14ac:dyDescent="0.2">
      <c r="A393" s="23"/>
      <c r="B393" s="78"/>
      <c r="C393" s="23"/>
      <c r="D393" s="23"/>
      <c r="E393" s="23"/>
    </row>
    <row r="394" spans="1:5" x14ac:dyDescent="0.2">
      <c r="A394" s="23"/>
      <c r="B394" s="78"/>
      <c r="C394" s="23"/>
      <c r="D394" s="23"/>
      <c r="E394" s="23"/>
    </row>
    <row r="395" spans="1:5" x14ac:dyDescent="0.2">
      <c r="A395" s="23"/>
      <c r="B395" s="78"/>
      <c r="C395" s="23"/>
      <c r="D395" s="23"/>
      <c r="E395" s="23"/>
    </row>
    <row r="396" spans="1:5" x14ac:dyDescent="0.2">
      <c r="A396" s="23"/>
      <c r="B396" s="78"/>
      <c r="C396" s="23"/>
      <c r="D396" s="23"/>
      <c r="E396" s="23"/>
    </row>
    <row r="397" spans="1:5" x14ac:dyDescent="0.2">
      <c r="A397" s="23"/>
      <c r="B397" s="78"/>
      <c r="C397" s="23"/>
      <c r="D397" s="23"/>
      <c r="E397" s="23"/>
    </row>
    <row r="398" spans="1:5" x14ac:dyDescent="0.2">
      <c r="A398" s="23"/>
      <c r="B398" s="78"/>
      <c r="C398" s="23"/>
      <c r="D398" s="23"/>
      <c r="E398" s="23"/>
    </row>
    <row r="399" spans="1:5" x14ac:dyDescent="0.2">
      <c r="A399" s="23"/>
      <c r="B399" s="78"/>
      <c r="C399" s="23"/>
      <c r="D399" s="23"/>
      <c r="E399" s="23"/>
    </row>
    <row r="400" spans="1:5" x14ac:dyDescent="0.2">
      <c r="A400" s="23"/>
      <c r="B400" s="78"/>
      <c r="C400" s="23"/>
      <c r="D400" s="23"/>
      <c r="E400" s="23"/>
    </row>
    <row r="401" spans="1:5" x14ac:dyDescent="0.2">
      <c r="A401" s="23"/>
      <c r="B401" s="78"/>
      <c r="C401" s="23"/>
      <c r="D401" s="23"/>
      <c r="E401" s="23"/>
    </row>
    <row r="402" spans="1:5" x14ac:dyDescent="0.2">
      <c r="A402" s="23"/>
      <c r="B402" s="78"/>
      <c r="C402" s="23"/>
      <c r="D402" s="23"/>
      <c r="E402" s="23"/>
    </row>
    <row r="403" spans="1:5" x14ac:dyDescent="0.2">
      <c r="A403" s="23"/>
      <c r="B403" s="78"/>
      <c r="C403" s="23"/>
      <c r="D403" s="23"/>
      <c r="E403" s="23"/>
    </row>
    <row r="404" spans="1:5" x14ac:dyDescent="0.2">
      <c r="A404" s="23"/>
      <c r="B404" s="78"/>
      <c r="C404" s="23"/>
      <c r="D404" s="23"/>
      <c r="E404" s="23"/>
    </row>
    <row r="405" spans="1:5" x14ac:dyDescent="0.2">
      <c r="A405" s="23"/>
      <c r="B405" s="78"/>
      <c r="C405" s="23"/>
      <c r="D405" s="23"/>
      <c r="E405" s="23"/>
    </row>
    <row r="406" spans="1:5" x14ac:dyDescent="0.2">
      <c r="A406" s="23"/>
      <c r="B406" s="78"/>
      <c r="C406" s="23"/>
      <c r="D406" s="23"/>
      <c r="E406" s="23"/>
    </row>
    <row r="407" spans="1:5" x14ac:dyDescent="0.2">
      <c r="A407" s="23"/>
      <c r="B407" s="78"/>
      <c r="C407" s="23"/>
      <c r="D407" s="23"/>
      <c r="E407" s="23"/>
    </row>
    <row r="408" spans="1:5" x14ac:dyDescent="0.2">
      <c r="A408" s="23"/>
      <c r="B408" s="78"/>
      <c r="C408" s="23"/>
      <c r="D408" s="23"/>
      <c r="E408" s="23"/>
    </row>
    <row r="409" spans="1:5" x14ac:dyDescent="0.2">
      <c r="A409" s="23"/>
      <c r="B409" s="78"/>
      <c r="C409" s="23"/>
      <c r="D409" s="23"/>
      <c r="E409" s="23"/>
    </row>
    <row r="410" spans="1:5" x14ac:dyDescent="0.2">
      <c r="A410" s="23"/>
      <c r="B410" s="78"/>
      <c r="C410" s="23"/>
      <c r="D410" s="23"/>
      <c r="E410" s="23"/>
    </row>
    <row r="411" spans="1:5" x14ac:dyDescent="0.2">
      <c r="A411" s="23"/>
      <c r="B411" s="78"/>
      <c r="C411" s="23"/>
      <c r="D411" s="23"/>
      <c r="E411" s="23"/>
    </row>
    <row r="412" spans="1:5" x14ac:dyDescent="0.2">
      <c r="A412" s="23"/>
      <c r="B412" s="78"/>
      <c r="C412" s="23"/>
      <c r="D412" s="23"/>
      <c r="E412" s="23"/>
    </row>
    <row r="413" spans="1:5" x14ac:dyDescent="0.2">
      <c r="A413" s="23"/>
      <c r="B413" s="78"/>
      <c r="C413" s="23"/>
      <c r="D413" s="23"/>
      <c r="E413" s="23"/>
    </row>
    <row r="414" spans="1:5" x14ac:dyDescent="0.2">
      <c r="A414" s="23"/>
      <c r="B414" s="78"/>
      <c r="C414" s="23"/>
      <c r="D414" s="23"/>
      <c r="E414" s="23"/>
    </row>
    <row r="415" spans="1:5" x14ac:dyDescent="0.2">
      <c r="A415" s="23"/>
      <c r="B415" s="78"/>
      <c r="C415" s="23"/>
      <c r="D415" s="23"/>
      <c r="E415" s="23"/>
    </row>
    <row r="416" spans="1:5" x14ac:dyDescent="0.2">
      <c r="A416" s="23"/>
      <c r="B416" s="78"/>
      <c r="C416" s="23"/>
      <c r="D416" s="23"/>
      <c r="E416" s="23"/>
    </row>
    <row r="417" spans="1:5" x14ac:dyDescent="0.2">
      <c r="A417" s="23"/>
      <c r="B417" s="78"/>
      <c r="C417" s="23"/>
      <c r="D417" s="23"/>
      <c r="E417" s="23"/>
    </row>
    <row r="418" spans="1:5" x14ac:dyDescent="0.2">
      <c r="A418" s="23"/>
      <c r="B418" s="78"/>
      <c r="C418" s="23"/>
      <c r="D418" s="23"/>
      <c r="E418" s="23"/>
    </row>
    <row r="419" spans="1:5" x14ac:dyDescent="0.2">
      <c r="A419" s="23"/>
      <c r="B419" s="78"/>
      <c r="C419" s="23"/>
      <c r="D419" s="23"/>
      <c r="E419" s="23"/>
    </row>
    <row r="420" spans="1:5" x14ac:dyDescent="0.2">
      <c r="A420" s="23"/>
      <c r="B420" s="78"/>
      <c r="C420" s="23"/>
      <c r="D420" s="23"/>
      <c r="E420" s="23"/>
    </row>
    <row r="421" spans="1:5" x14ac:dyDescent="0.2">
      <c r="A421" s="23"/>
      <c r="B421" s="78"/>
      <c r="C421" s="23"/>
      <c r="D421" s="23"/>
      <c r="E421" s="23"/>
    </row>
    <row r="422" spans="1:5" x14ac:dyDescent="0.2">
      <c r="A422" s="23"/>
      <c r="B422" s="78"/>
      <c r="C422" s="23"/>
      <c r="D422" s="23"/>
      <c r="E422" s="23"/>
    </row>
    <row r="423" spans="1:5" x14ac:dyDescent="0.2">
      <c r="A423" s="23"/>
      <c r="B423" s="78"/>
      <c r="C423" s="23"/>
      <c r="D423" s="23"/>
      <c r="E423" s="23"/>
    </row>
    <row r="424" spans="1:5" x14ac:dyDescent="0.2">
      <c r="A424" s="23"/>
      <c r="B424" s="78"/>
      <c r="C424" s="23"/>
      <c r="D424" s="23"/>
      <c r="E424" s="23"/>
    </row>
    <row r="425" spans="1:5" x14ac:dyDescent="0.2">
      <c r="A425" s="23"/>
      <c r="B425" s="78"/>
      <c r="C425" s="23"/>
      <c r="D425" s="23"/>
      <c r="E425" s="23"/>
    </row>
    <row r="426" spans="1:5" x14ac:dyDescent="0.2">
      <c r="A426" s="23"/>
      <c r="B426" s="78"/>
      <c r="C426" s="23"/>
      <c r="D426" s="23"/>
      <c r="E426" s="23"/>
    </row>
    <row r="427" spans="1:5" x14ac:dyDescent="0.2">
      <c r="A427" s="23"/>
      <c r="B427" s="78"/>
      <c r="C427" s="23"/>
      <c r="D427" s="23"/>
      <c r="E427" s="23"/>
    </row>
    <row r="428" spans="1:5" x14ac:dyDescent="0.2">
      <c r="A428" s="23"/>
      <c r="B428" s="78"/>
      <c r="C428" s="23"/>
      <c r="D428" s="23"/>
      <c r="E428" s="23"/>
    </row>
    <row r="429" spans="1:5" x14ac:dyDescent="0.2">
      <c r="A429" s="23"/>
      <c r="B429" s="78"/>
      <c r="C429" s="23"/>
      <c r="D429" s="23"/>
      <c r="E429" s="23"/>
    </row>
    <row r="430" spans="1:5" x14ac:dyDescent="0.2">
      <c r="A430" s="23"/>
      <c r="B430" s="78"/>
      <c r="C430" s="23"/>
      <c r="D430" s="23"/>
      <c r="E430" s="23"/>
    </row>
    <row r="431" spans="1:5" x14ac:dyDescent="0.2">
      <c r="A431" s="23"/>
      <c r="B431" s="78"/>
      <c r="C431" s="23"/>
      <c r="D431" s="23"/>
      <c r="E431" s="23"/>
    </row>
    <row r="432" spans="1:5" x14ac:dyDescent="0.2">
      <c r="A432" s="23"/>
      <c r="B432" s="78"/>
      <c r="C432" s="23"/>
      <c r="D432" s="23"/>
      <c r="E432" s="23"/>
    </row>
    <row r="433" spans="1:5" x14ac:dyDescent="0.2">
      <c r="A433" s="23"/>
      <c r="B433" s="78"/>
      <c r="C433" s="23"/>
      <c r="D433" s="23"/>
      <c r="E433" s="23"/>
    </row>
    <row r="434" spans="1:5" x14ac:dyDescent="0.2">
      <c r="A434" s="23"/>
      <c r="B434" s="78"/>
      <c r="C434" s="23"/>
      <c r="D434" s="23"/>
      <c r="E434" s="23"/>
    </row>
    <row r="435" spans="1:5" x14ac:dyDescent="0.2">
      <c r="A435" s="23"/>
      <c r="B435" s="78"/>
      <c r="C435" s="23"/>
      <c r="D435" s="23"/>
      <c r="E435" s="23"/>
    </row>
    <row r="436" spans="1:5" x14ac:dyDescent="0.2">
      <c r="A436" s="23"/>
      <c r="B436" s="78"/>
      <c r="C436" s="23"/>
      <c r="D436" s="23"/>
      <c r="E436" s="23"/>
    </row>
    <row r="437" spans="1:5" x14ac:dyDescent="0.2">
      <c r="A437" s="23"/>
      <c r="B437" s="78"/>
      <c r="C437" s="23"/>
      <c r="D437" s="23"/>
      <c r="E437" s="23"/>
    </row>
    <row r="438" spans="1:5" x14ac:dyDescent="0.2">
      <c r="A438" s="23"/>
      <c r="B438" s="78"/>
      <c r="C438" s="23"/>
      <c r="D438" s="23"/>
      <c r="E438" s="23"/>
    </row>
    <row r="439" spans="1:5" x14ac:dyDescent="0.2">
      <c r="A439" s="23"/>
      <c r="B439" s="78"/>
      <c r="C439" s="23"/>
      <c r="D439" s="23"/>
      <c r="E439" s="23"/>
    </row>
    <row r="440" spans="1:5" x14ac:dyDescent="0.2">
      <c r="A440" s="23"/>
      <c r="B440" s="78"/>
      <c r="C440" s="23"/>
      <c r="D440" s="23"/>
      <c r="E440" s="23"/>
    </row>
    <row r="441" spans="1:5" x14ac:dyDescent="0.2">
      <c r="A441" s="23"/>
      <c r="B441" s="78"/>
      <c r="C441" s="23"/>
      <c r="D441" s="23"/>
      <c r="E441" s="23"/>
    </row>
    <row r="442" spans="1:5" x14ac:dyDescent="0.2">
      <c r="A442" s="23"/>
      <c r="B442" s="78"/>
      <c r="C442" s="23"/>
      <c r="D442" s="23"/>
      <c r="E442" s="23"/>
    </row>
    <row r="443" spans="1:5" x14ac:dyDescent="0.2">
      <c r="A443" s="23"/>
      <c r="B443" s="78"/>
      <c r="C443" s="23"/>
      <c r="D443" s="23"/>
      <c r="E443" s="23"/>
    </row>
    <row r="444" spans="1:5" x14ac:dyDescent="0.2">
      <c r="A444" s="23"/>
      <c r="B444" s="78"/>
      <c r="C444" s="23"/>
      <c r="D444" s="23"/>
      <c r="E444" s="23"/>
    </row>
    <row r="445" spans="1:5" x14ac:dyDescent="0.2">
      <c r="A445" s="23"/>
      <c r="B445" s="78"/>
      <c r="C445" s="23"/>
      <c r="D445" s="23"/>
      <c r="E445" s="23"/>
    </row>
    <row r="446" spans="1:5" x14ac:dyDescent="0.2">
      <c r="A446" s="23"/>
      <c r="B446" s="78"/>
      <c r="C446" s="23"/>
      <c r="D446" s="23"/>
      <c r="E446" s="23"/>
    </row>
    <row r="447" spans="1:5" x14ac:dyDescent="0.2">
      <c r="A447" s="23"/>
      <c r="B447" s="78"/>
      <c r="C447" s="23"/>
      <c r="D447" s="23"/>
      <c r="E447" s="23"/>
    </row>
    <row r="448" spans="1:5" x14ac:dyDescent="0.2">
      <c r="A448" s="23"/>
      <c r="B448" s="78"/>
      <c r="C448" s="23"/>
      <c r="D448" s="23"/>
      <c r="E448" s="23"/>
    </row>
    <row r="449" spans="1:5" x14ac:dyDescent="0.2">
      <c r="A449" s="23"/>
      <c r="B449" s="78"/>
      <c r="C449" s="23"/>
      <c r="D449" s="23"/>
      <c r="E449" s="23"/>
    </row>
    <row r="450" spans="1:5" x14ac:dyDescent="0.2">
      <c r="A450" s="23"/>
      <c r="B450" s="78"/>
      <c r="C450" s="23"/>
      <c r="D450" s="23"/>
      <c r="E450" s="23"/>
    </row>
    <row r="451" spans="1:5" x14ac:dyDescent="0.2">
      <c r="A451" s="23"/>
      <c r="B451" s="78"/>
      <c r="C451" s="23"/>
      <c r="D451" s="23"/>
      <c r="E451" s="23"/>
    </row>
    <row r="452" spans="1:5" x14ac:dyDescent="0.2">
      <c r="A452" s="23"/>
      <c r="B452" s="78"/>
      <c r="C452" s="23"/>
      <c r="D452" s="23"/>
      <c r="E452" s="23"/>
    </row>
    <row r="453" spans="1:5" x14ac:dyDescent="0.2">
      <c r="A453" s="23"/>
      <c r="B453" s="78"/>
      <c r="C453" s="23"/>
      <c r="D453" s="23"/>
      <c r="E453" s="23"/>
    </row>
    <row r="454" spans="1:5" x14ac:dyDescent="0.2">
      <c r="A454" s="23"/>
      <c r="B454" s="78"/>
      <c r="C454" s="23"/>
      <c r="D454" s="23"/>
      <c r="E454" s="23"/>
    </row>
    <row r="455" spans="1:5" x14ac:dyDescent="0.2">
      <c r="A455" s="23"/>
      <c r="B455" s="78"/>
      <c r="C455" s="23"/>
      <c r="D455" s="23"/>
      <c r="E455" s="23"/>
    </row>
    <row r="456" spans="1:5" x14ac:dyDescent="0.2">
      <c r="A456" s="23"/>
      <c r="B456" s="78"/>
      <c r="C456" s="23"/>
      <c r="D456" s="23"/>
      <c r="E456" s="23"/>
    </row>
    <row r="457" spans="1:5" x14ac:dyDescent="0.2">
      <c r="A457" s="23"/>
      <c r="B457" s="78"/>
      <c r="C457" s="23"/>
      <c r="D457" s="23"/>
      <c r="E457" s="23"/>
    </row>
    <row r="458" spans="1:5" x14ac:dyDescent="0.2">
      <c r="A458" s="23"/>
      <c r="B458" s="78"/>
      <c r="C458" s="23"/>
      <c r="D458" s="23"/>
      <c r="E458" s="23"/>
    </row>
    <row r="459" spans="1:5" x14ac:dyDescent="0.2">
      <c r="A459" s="23"/>
      <c r="B459" s="78"/>
      <c r="C459" s="23"/>
      <c r="D459" s="23"/>
      <c r="E459" s="23"/>
    </row>
    <row r="460" spans="1:5" x14ac:dyDescent="0.2">
      <c r="A460" s="23"/>
      <c r="B460" s="78"/>
      <c r="C460" s="23"/>
      <c r="D460" s="23"/>
      <c r="E460" s="23"/>
    </row>
    <row r="461" spans="1:5" x14ac:dyDescent="0.2">
      <c r="A461" s="23"/>
      <c r="B461" s="78"/>
      <c r="C461" s="23"/>
      <c r="D461" s="23"/>
      <c r="E461" s="23"/>
    </row>
    <row r="462" spans="1:5" x14ac:dyDescent="0.2">
      <c r="A462" s="23"/>
      <c r="B462" s="78"/>
      <c r="C462" s="23"/>
      <c r="D462" s="23"/>
      <c r="E462" s="23"/>
    </row>
    <row r="463" spans="1:5" x14ac:dyDescent="0.2">
      <c r="A463" s="23"/>
      <c r="B463" s="78"/>
      <c r="C463" s="23"/>
      <c r="D463" s="23"/>
      <c r="E463" s="23"/>
    </row>
    <row r="464" spans="1:5" x14ac:dyDescent="0.2">
      <c r="A464" s="23"/>
      <c r="B464" s="78"/>
      <c r="C464" s="23"/>
      <c r="D464" s="23"/>
      <c r="E464" s="23"/>
    </row>
    <row r="465" spans="1:5" x14ac:dyDescent="0.2">
      <c r="A465" s="23"/>
      <c r="B465" s="78"/>
      <c r="C465" s="23"/>
      <c r="D465" s="23"/>
      <c r="E465" s="23"/>
    </row>
    <row r="466" spans="1:5" x14ac:dyDescent="0.2">
      <c r="A466" s="23"/>
      <c r="B466" s="78"/>
      <c r="C466" s="23"/>
      <c r="D466" s="23"/>
      <c r="E466" s="23"/>
    </row>
    <row r="467" spans="1:5" x14ac:dyDescent="0.2">
      <c r="A467" s="23"/>
      <c r="B467" s="78"/>
      <c r="C467" s="23"/>
      <c r="D467" s="23"/>
      <c r="E467" s="23"/>
    </row>
    <row r="468" spans="1:5" x14ac:dyDescent="0.2">
      <c r="A468" s="23"/>
      <c r="B468" s="78"/>
      <c r="C468" s="23"/>
      <c r="D468" s="23"/>
      <c r="E468" s="23"/>
    </row>
    <row r="469" spans="1:5" x14ac:dyDescent="0.2">
      <c r="A469" s="23"/>
      <c r="B469" s="78"/>
      <c r="C469" s="23"/>
      <c r="D469" s="23"/>
      <c r="E469" s="23"/>
    </row>
    <row r="470" spans="1:5" x14ac:dyDescent="0.2">
      <c r="A470" s="23"/>
      <c r="B470" s="78"/>
      <c r="C470" s="23"/>
      <c r="D470" s="23"/>
      <c r="E470" s="23"/>
    </row>
    <row r="471" spans="1:5" x14ac:dyDescent="0.2">
      <c r="A471" s="23"/>
      <c r="B471" s="78"/>
      <c r="C471" s="23"/>
      <c r="D471" s="23"/>
      <c r="E471" s="23"/>
    </row>
    <row r="472" spans="1:5" x14ac:dyDescent="0.2">
      <c r="A472" s="23"/>
      <c r="B472" s="78"/>
      <c r="C472" s="23"/>
      <c r="D472" s="23"/>
      <c r="E472" s="23"/>
    </row>
    <row r="473" spans="1:5" x14ac:dyDescent="0.2">
      <c r="A473" s="23"/>
      <c r="B473" s="78"/>
      <c r="C473" s="23"/>
      <c r="D473" s="23"/>
      <c r="E473" s="23"/>
    </row>
    <row r="474" spans="1:5" x14ac:dyDescent="0.2">
      <c r="A474" s="23"/>
      <c r="B474" s="78"/>
      <c r="C474" s="23"/>
      <c r="D474" s="23"/>
      <c r="E474" s="23"/>
    </row>
    <row r="475" spans="1:5" x14ac:dyDescent="0.2">
      <c r="A475" s="23"/>
      <c r="B475" s="78"/>
      <c r="C475" s="23"/>
      <c r="D475" s="23"/>
      <c r="E475" s="23"/>
    </row>
    <row r="476" spans="1:5" x14ac:dyDescent="0.2">
      <c r="A476" s="23"/>
      <c r="B476" s="78"/>
      <c r="C476" s="23"/>
      <c r="D476" s="23"/>
      <c r="E476" s="23"/>
    </row>
    <row r="477" spans="1:5" x14ac:dyDescent="0.2">
      <c r="A477" s="23"/>
      <c r="B477" s="78"/>
      <c r="C477" s="23"/>
      <c r="D477" s="23"/>
      <c r="E477" s="23"/>
    </row>
    <row r="478" spans="1:5" x14ac:dyDescent="0.2">
      <c r="A478" s="23"/>
      <c r="B478" s="78"/>
      <c r="C478" s="23"/>
      <c r="D478" s="23"/>
      <c r="E478" s="23"/>
    </row>
    <row r="479" spans="1:5" x14ac:dyDescent="0.2">
      <c r="A479" s="23"/>
      <c r="B479" s="78"/>
      <c r="C479" s="23"/>
      <c r="D479" s="23"/>
      <c r="E479" s="23"/>
    </row>
    <row r="480" spans="1:5" x14ac:dyDescent="0.2">
      <c r="A480" s="23"/>
      <c r="B480" s="78"/>
      <c r="C480" s="23"/>
      <c r="D480" s="23"/>
      <c r="E480" s="23"/>
    </row>
    <row r="481" spans="1:5" x14ac:dyDescent="0.2">
      <c r="A481" s="23"/>
      <c r="B481" s="78"/>
      <c r="C481" s="23"/>
      <c r="D481" s="23"/>
      <c r="E481" s="23"/>
    </row>
    <row r="482" spans="1:5" x14ac:dyDescent="0.2">
      <c r="A482" s="23"/>
      <c r="B482" s="78"/>
      <c r="C482" s="23"/>
      <c r="D482" s="23"/>
      <c r="E482" s="23"/>
    </row>
    <row r="483" spans="1:5" x14ac:dyDescent="0.2">
      <c r="A483" s="23"/>
      <c r="B483" s="78"/>
      <c r="C483" s="23"/>
      <c r="D483" s="23"/>
      <c r="E483" s="23"/>
    </row>
    <row r="484" spans="1:5" x14ac:dyDescent="0.2">
      <c r="A484" s="23"/>
      <c r="B484" s="78"/>
      <c r="C484" s="23"/>
      <c r="D484" s="23"/>
      <c r="E484" s="23"/>
    </row>
    <row r="485" spans="1:5" x14ac:dyDescent="0.2">
      <c r="A485" s="23"/>
      <c r="B485" s="78"/>
      <c r="C485" s="23"/>
      <c r="D485" s="23"/>
      <c r="E485" s="23"/>
    </row>
    <row r="486" spans="1:5" x14ac:dyDescent="0.2">
      <c r="A486" s="23"/>
      <c r="B486" s="78"/>
      <c r="C486" s="23"/>
      <c r="D486" s="23"/>
      <c r="E486" s="23"/>
    </row>
    <row r="487" spans="1:5" x14ac:dyDescent="0.2">
      <c r="A487" s="23"/>
      <c r="B487" s="78"/>
      <c r="C487" s="23"/>
      <c r="D487" s="23"/>
      <c r="E487" s="23"/>
    </row>
    <row r="488" spans="1:5" x14ac:dyDescent="0.2">
      <c r="A488" s="23"/>
      <c r="B488" s="78"/>
      <c r="C488" s="23"/>
      <c r="D488" s="23"/>
      <c r="E488" s="23"/>
    </row>
    <row r="489" spans="1:5" x14ac:dyDescent="0.2">
      <c r="A489" s="23"/>
      <c r="B489" s="78"/>
      <c r="C489" s="23"/>
      <c r="D489" s="23"/>
      <c r="E489" s="23"/>
    </row>
    <row r="490" spans="1:5" x14ac:dyDescent="0.2">
      <c r="A490" s="23"/>
      <c r="B490" s="78"/>
      <c r="C490" s="23"/>
      <c r="D490" s="23"/>
      <c r="E490" s="23"/>
    </row>
    <row r="491" spans="1:5" x14ac:dyDescent="0.2">
      <c r="A491" s="23"/>
      <c r="B491" s="78"/>
      <c r="C491" s="23"/>
      <c r="D491" s="23"/>
      <c r="E491" s="23"/>
    </row>
    <row r="492" spans="1:5" x14ac:dyDescent="0.2">
      <c r="A492" s="23"/>
      <c r="B492" s="78"/>
      <c r="C492" s="23"/>
      <c r="D492" s="23"/>
      <c r="E492" s="23"/>
    </row>
    <row r="493" spans="1:5" x14ac:dyDescent="0.2">
      <c r="A493" s="23"/>
      <c r="B493" s="78"/>
      <c r="C493" s="23"/>
      <c r="D493" s="23"/>
      <c r="E493" s="23"/>
    </row>
    <row r="494" spans="1:5" x14ac:dyDescent="0.2">
      <c r="A494" s="23"/>
      <c r="B494" s="78"/>
      <c r="C494" s="23"/>
      <c r="D494" s="23"/>
      <c r="E494" s="23"/>
    </row>
    <row r="495" spans="1:5" x14ac:dyDescent="0.2">
      <c r="A495" s="23"/>
      <c r="B495" s="78"/>
      <c r="C495" s="23"/>
      <c r="D495" s="23"/>
      <c r="E495" s="23"/>
    </row>
    <row r="496" spans="1:5" x14ac:dyDescent="0.2">
      <c r="A496" s="23"/>
      <c r="B496" s="78"/>
      <c r="C496" s="23"/>
      <c r="D496" s="23"/>
      <c r="E496" s="23"/>
    </row>
    <row r="497" spans="1:5" x14ac:dyDescent="0.2">
      <c r="A497" s="23"/>
      <c r="B497" s="78"/>
      <c r="C497" s="23"/>
      <c r="D497" s="23"/>
      <c r="E497" s="23"/>
    </row>
    <row r="498" spans="1:5" x14ac:dyDescent="0.2">
      <c r="A498" s="23"/>
      <c r="B498" s="78"/>
      <c r="C498" s="23"/>
      <c r="D498" s="23"/>
      <c r="E498" s="23"/>
    </row>
    <row r="499" spans="1:5" x14ac:dyDescent="0.2">
      <c r="A499" s="23"/>
      <c r="B499" s="78"/>
      <c r="C499" s="23"/>
      <c r="D499" s="23"/>
      <c r="E499" s="23"/>
    </row>
    <row r="500" spans="1:5" x14ac:dyDescent="0.2">
      <c r="A500" s="23"/>
      <c r="B500" s="78"/>
      <c r="C500" s="23"/>
      <c r="D500" s="23"/>
      <c r="E500" s="23"/>
    </row>
    <row r="501" spans="1:5" x14ac:dyDescent="0.2">
      <c r="A501" s="23"/>
      <c r="B501" s="78"/>
      <c r="C501" s="23"/>
      <c r="D501" s="23"/>
      <c r="E501" s="23"/>
    </row>
    <row r="502" spans="1:5" x14ac:dyDescent="0.2">
      <c r="A502" s="23"/>
      <c r="B502" s="78"/>
      <c r="C502" s="23"/>
      <c r="D502" s="23"/>
      <c r="E502" s="23"/>
    </row>
    <row r="503" spans="1:5" x14ac:dyDescent="0.2">
      <c r="A503" s="23"/>
      <c r="B503" s="78"/>
      <c r="C503" s="23"/>
      <c r="D503" s="23"/>
      <c r="E503" s="23"/>
    </row>
    <row r="504" spans="1:5" x14ac:dyDescent="0.2">
      <c r="A504" s="23"/>
      <c r="B504" s="78"/>
      <c r="C504" s="23"/>
      <c r="D504" s="23"/>
      <c r="E504" s="23"/>
    </row>
    <row r="505" spans="1:5" x14ac:dyDescent="0.2">
      <c r="A505" s="23"/>
      <c r="B505" s="78"/>
      <c r="C505" s="23"/>
      <c r="D505" s="23"/>
      <c r="E505" s="23"/>
    </row>
    <row r="506" spans="1:5" x14ac:dyDescent="0.2">
      <c r="A506" s="23"/>
      <c r="B506" s="78"/>
      <c r="C506" s="23"/>
      <c r="D506" s="23"/>
      <c r="E506" s="23"/>
    </row>
    <row r="507" spans="1:5" x14ac:dyDescent="0.2">
      <c r="A507" s="23"/>
      <c r="B507" s="78"/>
      <c r="C507" s="23"/>
      <c r="D507" s="23"/>
      <c r="E507" s="23"/>
    </row>
    <row r="508" spans="1:5" x14ac:dyDescent="0.2">
      <c r="A508" s="23"/>
      <c r="B508" s="78"/>
      <c r="C508" s="23"/>
      <c r="D508" s="23"/>
      <c r="E508" s="23"/>
    </row>
    <row r="509" spans="1:5" x14ac:dyDescent="0.2">
      <c r="A509" s="23"/>
      <c r="B509" s="78"/>
      <c r="C509" s="23"/>
      <c r="D509" s="23"/>
      <c r="E509" s="23"/>
    </row>
    <row r="510" spans="1:5" x14ac:dyDescent="0.2">
      <c r="A510" s="23"/>
      <c r="B510" s="78"/>
      <c r="C510" s="23"/>
      <c r="D510" s="23"/>
      <c r="E510" s="23"/>
    </row>
    <row r="511" spans="1:5" x14ac:dyDescent="0.2">
      <c r="A511" s="23"/>
      <c r="B511" s="78"/>
      <c r="C511" s="23"/>
      <c r="D511" s="23"/>
      <c r="E511" s="23"/>
    </row>
    <row r="512" spans="1:5" x14ac:dyDescent="0.2">
      <c r="A512" s="23"/>
      <c r="B512" s="78"/>
      <c r="C512" s="23"/>
      <c r="D512" s="23"/>
      <c r="E512" s="23"/>
    </row>
    <row r="513" spans="1:5" x14ac:dyDescent="0.2">
      <c r="A513" s="23"/>
      <c r="B513" s="78"/>
      <c r="C513" s="23"/>
      <c r="D513" s="23"/>
      <c r="E513" s="23"/>
    </row>
    <row r="514" spans="1:5" x14ac:dyDescent="0.2">
      <c r="A514" s="23"/>
      <c r="B514" s="78"/>
      <c r="C514" s="23"/>
      <c r="D514" s="23"/>
      <c r="E514" s="23"/>
    </row>
    <row r="515" spans="1:5" x14ac:dyDescent="0.2">
      <c r="A515" s="23"/>
      <c r="B515" s="78"/>
      <c r="C515" s="23"/>
      <c r="D515" s="23"/>
      <c r="E515" s="23"/>
    </row>
    <row r="516" spans="1:5" x14ac:dyDescent="0.2">
      <c r="A516" s="23"/>
      <c r="B516" s="78"/>
      <c r="C516" s="23"/>
      <c r="D516" s="23"/>
      <c r="E516" s="23"/>
    </row>
    <row r="517" spans="1:5" x14ac:dyDescent="0.2">
      <c r="A517" s="23"/>
      <c r="B517" s="78"/>
      <c r="C517" s="23"/>
      <c r="D517" s="23"/>
      <c r="E517" s="23"/>
    </row>
    <row r="518" spans="1:5" x14ac:dyDescent="0.2">
      <c r="A518" s="23"/>
      <c r="B518" s="78"/>
      <c r="C518" s="23"/>
      <c r="D518" s="23"/>
      <c r="E518" s="23"/>
    </row>
    <row r="519" spans="1:5" x14ac:dyDescent="0.2">
      <c r="A519" s="23"/>
      <c r="B519" s="78"/>
      <c r="C519" s="23"/>
      <c r="D519" s="23"/>
      <c r="E519" s="23"/>
    </row>
    <row r="520" spans="1:5" x14ac:dyDescent="0.2">
      <c r="A520" s="23"/>
      <c r="B520" s="78"/>
      <c r="C520" s="23"/>
      <c r="D520" s="23"/>
      <c r="E520" s="23"/>
    </row>
    <row r="521" spans="1:5" x14ac:dyDescent="0.2">
      <c r="A521" s="23"/>
      <c r="B521" s="78"/>
      <c r="C521" s="23"/>
      <c r="D521" s="23"/>
      <c r="E521" s="23"/>
    </row>
    <row r="522" spans="1:5" x14ac:dyDescent="0.2">
      <c r="A522" s="23"/>
      <c r="B522" s="78"/>
      <c r="C522" s="23"/>
      <c r="D522" s="23"/>
      <c r="E522" s="23"/>
    </row>
    <row r="523" spans="1:5" x14ac:dyDescent="0.2">
      <c r="A523" s="23"/>
      <c r="B523" s="78"/>
      <c r="C523" s="23"/>
      <c r="D523" s="23"/>
      <c r="E523" s="23"/>
    </row>
    <row r="524" spans="1:5" x14ac:dyDescent="0.2">
      <c r="A524" s="23"/>
      <c r="B524" s="78"/>
      <c r="C524" s="23"/>
      <c r="D524" s="23"/>
      <c r="E524" s="23"/>
    </row>
    <row r="525" spans="1:5" x14ac:dyDescent="0.2">
      <c r="A525" s="23"/>
      <c r="B525" s="78"/>
      <c r="C525" s="23"/>
      <c r="D525" s="23"/>
      <c r="E525" s="23"/>
    </row>
    <row r="526" spans="1:5" x14ac:dyDescent="0.2">
      <c r="A526" s="23"/>
      <c r="B526" s="78"/>
      <c r="C526" s="23"/>
      <c r="D526" s="23"/>
      <c r="E526" s="23"/>
    </row>
    <row r="527" spans="1:5" x14ac:dyDescent="0.2">
      <c r="A527" s="23"/>
      <c r="B527" s="78"/>
      <c r="C527" s="23"/>
      <c r="D527" s="23"/>
      <c r="E527" s="23"/>
    </row>
    <row r="528" spans="1:5" x14ac:dyDescent="0.2">
      <c r="A528" s="23"/>
      <c r="B528" s="78"/>
      <c r="C528" s="23"/>
      <c r="D528" s="23"/>
      <c r="E528" s="23"/>
    </row>
    <row r="529" spans="1:5" x14ac:dyDescent="0.2">
      <c r="A529" s="23"/>
      <c r="B529" s="78"/>
      <c r="C529" s="23"/>
      <c r="D529" s="23"/>
      <c r="E529" s="23"/>
    </row>
    <row r="530" spans="1:5" x14ac:dyDescent="0.2">
      <c r="A530" s="23"/>
      <c r="B530" s="78"/>
      <c r="C530" s="23"/>
      <c r="D530" s="23"/>
      <c r="E530" s="23"/>
    </row>
    <row r="531" spans="1:5" x14ac:dyDescent="0.2">
      <c r="A531" s="23"/>
      <c r="B531" s="78"/>
      <c r="C531" s="23"/>
      <c r="D531" s="23"/>
      <c r="E531" s="23"/>
    </row>
    <row r="532" spans="1:5" x14ac:dyDescent="0.2">
      <c r="A532" s="23"/>
      <c r="B532" s="78"/>
      <c r="C532" s="23"/>
      <c r="D532" s="23"/>
      <c r="E532" s="23"/>
    </row>
    <row r="533" spans="1:5" x14ac:dyDescent="0.2">
      <c r="A533" s="23"/>
      <c r="B533" s="78"/>
      <c r="C533" s="23"/>
      <c r="D533" s="23"/>
      <c r="E533" s="23"/>
    </row>
    <row r="534" spans="1:5" x14ac:dyDescent="0.2">
      <c r="A534" s="23"/>
      <c r="B534" s="78"/>
      <c r="C534" s="23"/>
      <c r="D534" s="23"/>
      <c r="E534" s="23"/>
    </row>
    <row r="535" spans="1:5" x14ac:dyDescent="0.2">
      <c r="A535" s="23"/>
      <c r="B535" s="78"/>
      <c r="C535" s="23"/>
      <c r="D535" s="23"/>
      <c r="E535" s="23"/>
    </row>
    <row r="536" spans="1:5" x14ac:dyDescent="0.2">
      <c r="A536" s="23"/>
      <c r="B536" s="78"/>
      <c r="C536" s="23"/>
      <c r="D536" s="23"/>
      <c r="E536" s="23"/>
    </row>
    <row r="537" spans="1:5" x14ac:dyDescent="0.2">
      <c r="A537" s="23"/>
      <c r="B537" s="78"/>
      <c r="C537" s="23"/>
      <c r="D537" s="23"/>
      <c r="E537" s="23"/>
    </row>
    <row r="538" spans="1:5" x14ac:dyDescent="0.2">
      <c r="A538" s="23"/>
      <c r="B538" s="78"/>
      <c r="C538" s="23"/>
      <c r="D538" s="23"/>
      <c r="E538" s="23"/>
    </row>
    <row r="539" spans="1:5" x14ac:dyDescent="0.2">
      <c r="A539" s="23"/>
      <c r="B539" s="78"/>
      <c r="C539" s="23"/>
      <c r="D539" s="23"/>
      <c r="E539" s="23"/>
    </row>
    <row r="540" spans="1:5" x14ac:dyDescent="0.2">
      <c r="A540" s="23"/>
      <c r="B540" s="78"/>
      <c r="C540" s="23"/>
      <c r="D540" s="23"/>
      <c r="E540" s="23"/>
    </row>
    <row r="541" spans="1:5" x14ac:dyDescent="0.2">
      <c r="A541" s="23"/>
      <c r="B541" s="78"/>
      <c r="C541" s="23"/>
      <c r="D541" s="23"/>
      <c r="E541" s="23"/>
    </row>
    <row r="542" spans="1:5" x14ac:dyDescent="0.2">
      <c r="A542" s="23"/>
      <c r="B542" s="78"/>
      <c r="C542" s="23"/>
      <c r="D542" s="23"/>
      <c r="E542" s="23"/>
    </row>
    <row r="543" spans="1:5" x14ac:dyDescent="0.2">
      <c r="A543" s="23"/>
      <c r="B543" s="78"/>
      <c r="C543" s="23"/>
      <c r="D543" s="23"/>
      <c r="E543" s="23"/>
    </row>
    <row r="544" spans="1:5" x14ac:dyDescent="0.2">
      <c r="A544" s="23"/>
      <c r="B544" s="78"/>
      <c r="C544" s="23"/>
      <c r="D544" s="23"/>
      <c r="E544" s="23"/>
    </row>
    <row r="545" spans="1:5" x14ac:dyDescent="0.2">
      <c r="A545" s="23"/>
      <c r="B545" s="78"/>
      <c r="C545" s="23"/>
      <c r="D545" s="23"/>
      <c r="E545" s="23"/>
    </row>
    <row r="546" spans="1:5" x14ac:dyDescent="0.2">
      <c r="A546" s="23"/>
      <c r="B546" s="78"/>
      <c r="C546" s="23"/>
      <c r="D546" s="23"/>
      <c r="E546" s="23"/>
    </row>
    <row r="547" spans="1:5" x14ac:dyDescent="0.2">
      <c r="A547" s="23"/>
      <c r="B547" s="78"/>
      <c r="C547" s="23"/>
      <c r="D547" s="23"/>
      <c r="E547" s="23"/>
    </row>
    <row r="548" spans="1:5" x14ac:dyDescent="0.2">
      <c r="A548" s="23"/>
      <c r="B548" s="78"/>
      <c r="C548" s="23"/>
      <c r="D548" s="23"/>
      <c r="E548" s="23"/>
    </row>
    <row r="549" spans="1:5" x14ac:dyDescent="0.2">
      <c r="A549" s="23"/>
      <c r="B549" s="78"/>
      <c r="C549" s="23"/>
      <c r="D549" s="23"/>
      <c r="E549" s="23"/>
    </row>
    <row r="550" spans="1:5" x14ac:dyDescent="0.2">
      <c r="A550" s="23"/>
      <c r="B550" s="78"/>
      <c r="C550" s="23"/>
      <c r="D550" s="23"/>
      <c r="E550" s="23"/>
    </row>
    <row r="551" spans="1:5" x14ac:dyDescent="0.2">
      <c r="A551" s="23"/>
      <c r="B551" s="78"/>
      <c r="C551" s="23"/>
      <c r="D551" s="23"/>
      <c r="E551" s="23"/>
    </row>
    <row r="552" spans="1:5" x14ac:dyDescent="0.2">
      <c r="A552" s="23"/>
      <c r="B552" s="78"/>
      <c r="C552" s="23"/>
      <c r="D552" s="23"/>
      <c r="E552" s="23"/>
    </row>
    <row r="553" spans="1:5" x14ac:dyDescent="0.2">
      <c r="A553" s="23"/>
      <c r="B553" s="78"/>
      <c r="C553" s="23"/>
      <c r="D553" s="23"/>
      <c r="E553" s="23"/>
    </row>
    <row r="554" spans="1:5" x14ac:dyDescent="0.2">
      <c r="A554" s="23"/>
      <c r="B554" s="78"/>
      <c r="C554" s="23"/>
      <c r="D554" s="23"/>
      <c r="E554" s="23"/>
    </row>
    <row r="555" spans="1:5" x14ac:dyDescent="0.2">
      <c r="A555" s="23"/>
      <c r="B555" s="78"/>
      <c r="C555" s="23"/>
      <c r="D555" s="23"/>
      <c r="E555" s="23"/>
    </row>
    <row r="556" spans="1:5" x14ac:dyDescent="0.2">
      <c r="A556" s="23"/>
      <c r="B556" s="78"/>
      <c r="C556" s="23"/>
      <c r="D556" s="23"/>
      <c r="E556" s="23"/>
    </row>
    <row r="557" spans="1:5" x14ac:dyDescent="0.2">
      <c r="A557" s="23"/>
      <c r="B557" s="78"/>
      <c r="C557" s="23"/>
      <c r="D557" s="23"/>
      <c r="E557" s="23"/>
    </row>
    <row r="558" spans="1:5" x14ac:dyDescent="0.2">
      <c r="A558" s="23"/>
      <c r="B558" s="78"/>
      <c r="C558" s="23"/>
      <c r="D558" s="23"/>
      <c r="E558" s="23"/>
    </row>
    <row r="559" spans="1:5" x14ac:dyDescent="0.2">
      <c r="A559" s="23"/>
      <c r="B559" s="78"/>
      <c r="C559" s="23"/>
      <c r="D559" s="23"/>
      <c r="E559" s="23"/>
    </row>
    <row r="560" spans="1:5" x14ac:dyDescent="0.2">
      <c r="A560" s="23"/>
      <c r="B560" s="78"/>
      <c r="C560" s="23"/>
      <c r="D560" s="23"/>
      <c r="E560" s="23"/>
    </row>
    <row r="561" spans="1:5" x14ac:dyDescent="0.2">
      <c r="A561" s="23"/>
      <c r="B561" s="78"/>
      <c r="C561" s="23"/>
      <c r="D561" s="23"/>
      <c r="E561" s="23"/>
    </row>
    <row r="562" spans="1:5" x14ac:dyDescent="0.2">
      <c r="A562" s="23"/>
      <c r="B562" s="78"/>
      <c r="C562" s="23"/>
      <c r="D562" s="23"/>
      <c r="E562" s="23"/>
    </row>
    <row r="563" spans="1:5" x14ac:dyDescent="0.2">
      <c r="A563" s="23"/>
      <c r="B563" s="78"/>
      <c r="C563" s="23"/>
      <c r="D563" s="23"/>
      <c r="E563" s="23"/>
    </row>
    <row r="564" spans="1:5" x14ac:dyDescent="0.2">
      <c r="A564" s="23"/>
      <c r="B564" s="78"/>
      <c r="C564" s="23"/>
      <c r="D564" s="23"/>
      <c r="E564" s="23"/>
    </row>
    <row r="565" spans="1:5" x14ac:dyDescent="0.2">
      <c r="A565" s="23"/>
      <c r="B565" s="78"/>
      <c r="C565" s="23"/>
      <c r="D565" s="23"/>
      <c r="E565" s="23"/>
    </row>
    <row r="566" spans="1:5" x14ac:dyDescent="0.2">
      <c r="A566" s="23"/>
      <c r="B566" s="78"/>
      <c r="C566" s="23"/>
      <c r="D566" s="23"/>
      <c r="E566" s="23"/>
    </row>
    <row r="567" spans="1:5" x14ac:dyDescent="0.2">
      <c r="A567" s="23"/>
      <c r="B567" s="78"/>
      <c r="C567" s="23"/>
      <c r="D567" s="23"/>
      <c r="E567" s="23"/>
    </row>
    <row r="568" spans="1:5" x14ac:dyDescent="0.2">
      <c r="A568" s="23"/>
      <c r="B568" s="78"/>
      <c r="C568" s="23"/>
      <c r="D568" s="23"/>
      <c r="E568" s="23"/>
    </row>
    <row r="569" spans="1:5" x14ac:dyDescent="0.2">
      <c r="A569" s="23"/>
      <c r="B569" s="78"/>
      <c r="C569" s="23"/>
      <c r="D569" s="23"/>
      <c r="E569" s="23"/>
    </row>
    <row r="570" spans="1:5" x14ac:dyDescent="0.2">
      <c r="A570" s="23"/>
      <c r="B570" s="78"/>
      <c r="C570" s="23"/>
      <c r="D570" s="23"/>
      <c r="E570" s="23"/>
    </row>
    <row r="571" spans="1:5" x14ac:dyDescent="0.2">
      <c r="A571" s="23"/>
      <c r="B571" s="78"/>
      <c r="C571" s="23"/>
      <c r="D571" s="23"/>
      <c r="E571" s="23"/>
    </row>
    <row r="572" spans="1:5" x14ac:dyDescent="0.2">
      <c r="A572" s="23"/>
      <c r="B572" s="78"/>
      <c r="C572" s="23"/>
      <c r="D572" s="23"/>
      <c r="E572" s="23"/>
    </row>
    <row r="573" spans="1:5" x14ac:dyDescent="0.2">
      <c r="A573" s="23"/>
      <c r="B573" s="78"/>
      <c r="C573" s="23"/>
      <c r="D573" s="23"/>
      <c r="E573" s="23"/>
    </row>
    <row r="574" spans="1:5" x14ac:dyDescent="0.2">
      <c r="A574" s="23"/>
      <c r="B574" s="78"/>
      <c r="C574" s="23"/>
      <c r="D574" s="23"/>
      <c r="E574" s="23"/>
    </row>
    <row r="575" spans="1:5" x14ac:dyDescent="0.2">
      <c r="A575" s="23"/>
      <c r="B575" s="78"/>
      <c r="C575" s="23"/>
      <c r="D575" s="23"/>
      <c r="E575" s="23"/>
    </row>
    <row r="576" spans="1:5" x14ac:dyDescent="0.2">
      <c r="A576" s="23"/>
      <c r="B576" s="78"/>
      <c r="C576" s="23"/>
      <c r="D576" s="23"/>
      <c r="E576" s="23"/>
    </row>
    <row r="577" spans="1:5" x14ac:dyDescent="0.2">
      <c r="A577" s="23"/>
      <c r="B577" s="78"/>
      <c r="C577" s="23"/>
      <c r="D577" s="23"/>
      <c r="E577" s="23"/>
    </row>
    <row r="578" spans="1:5" x14ac:dyDescent="0.2">
      <c r="A578" s="23"/>
      <c r="B578" s="78"/>
      <c r="C578" s="23"/>
      <c r="D578" s="23"/>
      <c r="E578" s="23"/>
    </row>
    <row r="579" spans="1:5" x14ac:dyDescent="0.2">
      <c r="A579" s="23"/>
      <c r="B579" s="78"/>
      <c r="C579" s="23"/>
      <c r="D579" s="23"/>
      <c r="E579" s="23"/>
    </row>
    <row r="580" spans="1:5" x14ac:dyDescent="0.2">
      <c r="A580" s="23"/>
      <c r="B580" s="78"/>
      <c r="C580" s="23"/>
      <c r="D580" s="23"/>
      <c r="E580" s="23"/>
    </row>
    <row r="581" spans="1:5" x14ac:dyDescent="0.2">
      <c r="A581" s="23"/>
      <c r="B581" s="78"/>
      <c r="C581" s="23"/>
      <c r="D581" s="23"/>
      <c r="E581" s="23"/>
    </row>
    <row r="582" spans="1:5" x14ac:dyDescent="0.2">
      <c r="A582" s="23"/>
      <c r="B582" s="78"/>
      <c r="C582" s="23"/>
      <c r="D582" s="23"/>
      <c r="E582" s="23"/>
    </row>
    <row r="583" spans="1:5" x14ac:dyDescent="0.2">
      <c r="A583" s="23"/>
      <c r="B583" s="78"/>
      <c r="C583" s="23"/>
      <c r="D583" s="23"/>
      <c r="E583" s="23"/>
    </row>
    <row r="584" spans="1:5" x14ac:dyDescent="0.2">
      <c r="A584" s="23"/>
      <c r="B584" s="78"/>
      <c r="C584" s="23"/>
      <c r="D584" s="23"/>
      <c r="E584" s="23"/>
    </row>
    <row r="585" spans="1:5" x14ac:dyDescent="0.2">
      <c r="A585" s="23"/>
      <c r="B585" s="78"/>
      <c r="C585" s="23"/>
      <c r="D585" s="23"/>
      <c r="E585" s="23"/>
    </row>
    <row r="586" spans="1:5" x14ac:dyDescent="0.2">
      <c r="A586" s="23"/>
      <c r="B586" s="78"/>
      <c r="C586" s="23"/>
      <c r="D586" s="23"/>
      <c r="E586" s="23"/>
    </row>
    <row r="587" spans="1:5" x14ac:dyDescent="0.2">
      <c r="A587" s="23"/>
      <c r="B587" s="78"/>
      <c r="C587" s="23"/>
      <c r="D587" s="23"/>
      <c r="E587" s="23"/>
    </row>
    <row r="588" spans="1:5" x14ac:dyDescent="0.2">
      <c r="A588" s="23"/>
      <c r="B588" s="78"/>
      <c r="C588" s="23"/>
      <c r="D588" s="23"/>
      <c r="E588" s="23"/>
    </row>
    <row r="589" spans="1:5" x14ac:dyDescent="0.2">
      <c r="A589" s="23"/>
      <c r="B589" s="78"/>
      <c r="C589" s="23"/>
      <c r="D589" s="23"/>
      <c r="E589" s="23"/>
    </row>
    <row r="590" spans="1:5" x14ac:dyDescent="0.2">
      <c r="A590" s="23"/>
      <c r="B590" s="78"/>
      <c r="C590" s="23"/>
      <c r="D590" s="23"/>
      <c r="E590" s="23"/>
    </row>
    <row r="591" spans="1:5" x14ac:dyDescent="0.2">
      <c r="A591" s="23"/>
      <c r="B591" s="78"/>
      <c r="C591" s="23"/>
      <c r="D591" s="23"/>
      <c r="E591" s="23"/>
    </row>
    <row r="592" spans="1:5" x14ac:dyDescent="0.2">
      <c r="A592" s="23"/>
      <c r="B592" s="78"/>
      <c r="C592" s="23"/>
      <c r="D592" s="23"/>
      <c r="E592" s="23"/>
    </row>
    <row r="593" spans="1:5" x14ac:dyDescent="0.2">
      <c r="A593" s="23"/>
      <c r="B593" s="78"/>
      <c r="C593" s="23"/>
      <c r="D593" s="23"/>
      <c r="E593" s="23"/>
    </row>
    <row r="594" spans="1:5" x14ac:dyDescent="0.2">
      <c r="A594" s="23"/>
      <c r="B594" s="78"/>
      <c r="C594" s="23"/>
      <c r="D594" s="23"/>
      <c r="E594" s="23"/>
    </row>
    <row r="595" spans="1:5" x14ac:dyDescent="0.2">
      <c r="A595" s="23"/>
      <c r="B595" s="78"/>
      <c r="C595" s="23"/>
      <c r="D595" s="23"/>
      <c r="E595" s="23"/>
    </row>
    <row r="596" spans="1:5" x14ac:dyDescent="0.2">
      <c r="A596" s="23"/>
      <c r="B596" s="78"/>
      <c r="C596" s="23"/>
      <c r="D596" s="23"/>
      <c r="E596" s="23"/>
    </row>
    <row r="597" spans="1:5" x14ac:dyDescent="0.2">
      <c r="A597" s="23"/>
      <c r="B597" s="78"/>
      <c r="C597" s="23"/>
      <c r="D597" s="23"/>
      <c r="E597" s="23"/>
    </row>
    <row r="598" spans="1:5" x14ac:dyDescent="0.2">
      <c r="A598" s="23"/>
      <c r="B598" s="78"/>
      <c r="C598" s="23"/>
      <c r="D598" s="23"/>
      <c r="E598" s="23"/>
    </row>
    <row r="599" spans="1:5" x14ac:dyDescent="0.2">
      <c r="A599" s="23"/>
      <c r="B599" s="78"/>
      <c r="C599" s="23"/>
      <c r="D599" s="23"/>
      <c r="E599" s="23"/>
    </row>
    <row r="600" spans="1:5" x14ac:dyDescent="0.2">
      <c r="A600" s="23"/>
      <c r="B600" s="78"/>
      <c r="C600" s="23"/>
      <c r="D600" s="23"/>
      <c r="E600" s="23"/>
    </row>
    <row r="601" spans="1:5" x14ac:dyDescent="0.2">
      <c r="A601" s="23"/>
      <c r="B601" s="78"/>
      <c r="C601" s="23"/>
      <c r="D601" s="23"/>
      <c r="E601" s="23"/>
    </row>
    <row r="602" spans="1:5" x14ac:dyDescent="0.2">
      <c r="A602" s="23"/>
      <c r="B602" s="78"/>
      <c r="C602" s="23"/>
      <c r="D602" s="23"/>
      <c r="E602" s="23"/>
    </row>
    <row r="603" spans="1:5" x14ac:dyDescent="0.2">
      <c r="A603" s="23"/>
      <c r="B603" s="78"/>
      <c r="C603" s="23"/>
      <c r="D603" s="23"/>
      <c r="E603" s="23"/>
    </row>
    <row r="604" spans="1:5" x14ac:dyDescent="0.2">
      <c r="A604" s="23"/>
      <c r="B604" s="78"/>
      <c r="C604" s="23"/>
      <c r="D604" s="23"/>
      <c r="E604" s="23"/>
    </row>
    <row r="605" spans="1:5" x14ac:dyDescent="0.2">
      <c r="A605" s="23"/>
      <c r="B605" s="78"/>
      <c r="C605" s="23"/>
      <c r="D605" s="23"/>
      <c r="E605" s="23"/>
    </row>
    <row r="606" spans="1:5" x14ac:dyDescent="0.2">
      <c r="A606" s="23"/>
      <c r="B606" s="78"/>
      <c r="C606" s="23"/>
      <c r="D606" s="23"/>
      <c r="E606" s="23"/>
    </row>
    <row r="607" spans="1:5" x14ac:dyDescent="0.2">
      <c r="A607" s="23"/>
      <c r="B607" s="78"/>
      <c r="C607" s="23"/>
      <c r="D607" s="23"/>
      <c r="E607" s="23"/>
    </row>
    <row r="608" spans="1:5" x14ac:dyDescent="0.2">
      <c r="A608" s="23"/>
      <c r="B608" s="78"/>
      <c r="C608" s="23"/>
      <c r="D608" s="23"/>
      <c r="E608" s="23"/>
    </row>
    <row r="609" spans="1:5" x14ac:dyDescent="0.2">
      <c r="A609" s="23"/>
      <c r="B609" s="78"/>
      <c r="C609" s="23"/>
      <c r="D609" s="23"/>
      <c r="E609" s="23"/>
    </row>
    <row r="610" spans="1:5" x14ac:dyDescent="0.2">
      <c r="A610" s="23"/>
      <c r="B610" s="78"/>
      <c r="C610" s="23"/>
      <c r="D610" s="23"/>
      <c r="E610" s="23"/>
    </row>
    <row r="611" spans="1:5" x14ac:dyDescent="0.2">
      <c r="A611" s="23"/>
      <c r="B611" s="78"/>
      <c r="C611" s="23"/>
      <c r="D611" s="23"/>
      <c r="E611" s="23"/>
    </row>
    <row r="612" spans="1:5" x14ac:dyDescent="0.2">
      <c r="A612" s="23"/>
      <c r="B612" s="78"/>
      <c r="C612" s="23"/>
      <c r="D612" s="23"/>
      <c r="E612" s="23"/>
    </row>
    <row r="613" spans="1:5" x14ac:dyDescent="0.2">
      <c r="A613" s="23"/>
      <c r="B613" s="78"/>
      <c r="C613" s="23"/>
      <c r="D613" s="23"/>
      <c r="E613" s="23"/>
    </row>
    <row r="614" spans="1:5" x14ac:dyDescent="0.2">
      <c r="A614" s="23"/>
      <c r="B614" s="78"/>
      <c r="C614" s="23"/>
      <c r="D614" s="23"/>
      <c r="E614" s="23"/>
    </row>
    <row r="615" spans="1:5" x14ac:dyDescent="0.2">
      <c r="A615" s="23"/>
      <c r="B615" s="78"/>
      <c r="C615" s="23"/>
      <c r="D615" s="23"/>
      <c r="E615" s="23"/>
    </row>
    <row r="616" spans="1:5" x14ac:dyDescent="0.2">
      <c r="A616" s="23"/>
      <c r="B616" s="78"/>
      <c r="C616" s="23"/>
      <c r="D616" s="23"/>
      <c r="E616" s="23"/>
    </row>
    <row r="617" spans="1:5" x14ac:dyDescent="0.2">
      <c r="A617" s="23"/>
      <c r="B617" s="78"/>
      <c r="C617" s="23"/>
      <c r="D617" s="23"/>
      <c r="E617" s="23"/>
    </row>
    <row r="618" spans="1:5" x14ac:dyDescent="0.2">
      <c r="A618" s="23"/>
      <c r="B618" s="78"/>
      <c r="C618" s="23"/>
      <c r="D618" s="23"/>
      <c r="E618" s="23"/>
    </row>
    <row r="619" spans="1:5" x14ac:dyDescent="0.2">
      <c r="A619" s="23"/>
      <c r="B619" s="78"/>
      <c r="C619" s="23"/>
      <c r="D619" s="23"/>
      <c r="E619" s="23"/>
    </row>
    <row r="620" spans="1:5" x14ac:dyDescent="0.2">
      <c r="A620" s="23"/>
      <c r="B620" s="78"/>
      <c r="C620" s="23"/>
      <c r="D620" s="23"/>
      <c r="E620" s="23"/>
    </row>
    <row r="621" spans="1:5" x14ac:dyDescent="0.2">
      <c r="A621" s="23"/>
      <c r="B621" s="78"/>
      <c r="C621" s="23"/>
      <c r="D621" s="23"/>
      <c r="E621" s="23"/>
    </row>
    <row r="622" spans="1:5" x14ac:dyDescent="0.2">
      <c r="A622" s="23"/>
      <c r="B622" s="78"/>
      <c r="C622" s="23"/>
      <c r="D622" s="23"/>
      <c r="E622" s="23"/>
    </row>
    <row r="623" spans="1:5" x14ac:dyDescent="0.2">
      <c r="A623" s="23"/>
      <c r="B623" s="78"/>
      <c r="C623" s="23"/>
      <c r="D623" s="23"/>
      <c r="E623" s="23"/>
    </row>
    <row r="624" spans="1:5" x14ac:dyDescent="0.2">
      <c r="A624" s="23"/>
      <c r="B624" s="78"/>
      <c r="C624" s="23"/>
      <c r="D624" s="23"/>
      <c r="E624" s="23"/>
    </row>
    <row r="625" spans="1:5" x14ac:dyDescent="0.2">
      <c r="A625" s="23"/>
      <c r="B625" s="78"/>
      <c r="C625" s="23"/>
      <c r="D625" s="23"/>
      <c r="E625" s="23"/>
    </row>
    <row r="626" spans="1:5" x14ac:dyDescent="0.2">
      <c r="A626" s="23"/>
      <c r="B626" s="78"/>
      <c r="C626" s="23"/>
      <c r="D626" s="23"/>
      <c r="E626" s="23"/>
    </row>
    <row r="627" spans="1:5" x14ac:dyDescent="0.2">
      <c r="A627" s="23"/>
      <c r="B627" s="78"/>
      <c r="C627" s="23"/>
      <c r="D627" s="23"/>
      <c r="E627" s="23"/>
    </row>
    <row r="628" spans="1:5" x14ac:dyDescent="0.2">
      <c r="A628" s="23"/>
      <c r="B628" s="78"/>
      <c r="C628" s="23"/>
      <c r="D628" s="23"/>
      <c r="E628" s="23"/>
    </row>
    <row r="629" spans="1:5" x14ac:dyDescent="0.2">
      <c r="A629" s="23"/>
      <c r="B629" s="78"/>
      <c r="C629" s="23"/>
      <c r="D629" s="23"/>
      <c r="E629" s="23"/>
    </row>
    <row r="630" spans="1:5" x14ac:dyDescent="0.2">
      <c r="A630" s="23"/>
      <c r="B630" s="78"/>
      <c r="C630" s="23"/>
      <c r="D630" s="23"/>
      <c r="E630" s="23"/>
    </row>
    <row r="631" spans="1:5" x14ac:dyDescent="0.2">
      <c r="A631" s="23"/>
      <c r="B631" s="78"/>
      <c r="C631" s="23"/>
      <c r="D631" s="23"/>
      <c r="E631" s="23"/>
    </row>
    <row r="632" spans="1:5" x14ac:dyDescent="0.2">
      <c r="A632" s="23"/>
      <c r="B632" s="78"/>
      <c r="C632" s="23"/>
      <c r="D632" s="23"/>
      <c r="E632" s="23"/>
    </row>
    <row r="633" spans="1:5" x14ac:dyDescent="0.2">
      <c r="A633" s="23"/>
      <c r="B633" s="78"/>
      <c r="C633" s="23"/>
      <c r="D633" s="23"/>
      <c r="E633" s="23"/>
    </row>
    <row r="634" spans="1:5" x14ac:dyDescent="0.2">
      <c r="A634" s="23"/>
      <c r="B634" s="78"/>
      <c r="C634" s="23"/>
      <c r="D634" s="23"/>
      <c r="E634" s="23"/>
    </row>
    <row r="635" spans="1:5" x14ac:dyDescent="0.2">
      <c r="A635" s="23"/>
      <c r="B635" s="78"/>
      <c r="C635" s="23"/>
      <c r="D635" s="23"/>
      <c r="E635" s="23"/>
    </row>
    <row r="636" spans="1:5" x14ac:dyDescent="0.2">
      <c r="A636" s="23"/>
      <c r="B636" s="78"/>
      <c r="C636" s="23"/>
      <c r="D636" s="23"/>
      <c r="E636" s="23"/>
    </row>
    <row r="637" spans="1:5" x14ac:dyDescent="0.2">
      <c r="A637" s="23"/>
      <c r="B637" s="78"/>
      <c r="C637" s="23"/>
      <c r="D637" s="23"/>
      <c r="E637" s="23"/>
    </row>
    <row r="638" spans="1:5" x14ac:dyDescent="0.2">
      <c r="A638" s="23"/>
      <c r="B638" s="78"/>
      <c r="C638" s="23"/>
      <c r="D638" s="23"/>
      <c r="E638" s="23"/>
    </row>
    <row r="639" spans="1:5" x14ac:dyDescent="0.2">
      <c r="A639" s="23"/>
      <c r="B639" s="78"/>
      <c r="C639" s="23"/>
      <c r="D639" s="23"/>
      <c r="E639" s="23"/>
    </row>
    <row r="640" spans="1:5" x14ac:dyDescent="0.2">
      <c r="A640" s="23"/>
      <c r="B640" s="78"/>
      <c r="C640" s="23"/>
      <c r="D640" s="23"/>
      <c r="E640" s="23"/>
    </row>
    <row r="641" spans="1:5" x14ac:dyDescent="0.2">
      <c r="A641" s="23"/>
      <c r="B641" s="78"/>
      <c r="C641" s="23"/>
      <c r="D641" s="23"/>
      <c r="E641" s="23"/>
    </row>
    <row r="642" spans="1:5" x14ac:dyDescent="0.2">
      <c r="A642" s="23"/>
      <c r="B642" s="78"/>
      <c r="C642" s="23"/>
      <c r="D642" s="23"/>
      <c r="E642" s="23"/>
    </row>
    <row r="643" spans="1:5" x14ac:dyDescent="0.2">
      <c r="A643" s="23"/>
      <c r="B643" s="78"/>
      <c r="C643" s="23"/>
      <c r="D643" s="23"/>
      <c r="E643" s="23"/>
    </row>
    <row r="644" spans="1:5" x14ac:dyDescent="0.2">
      <c r="A644" s="23"/>
      <c r="B644" s="78"/>
      <c r="C644" s="23"/>
      <c r="D644" s="23"/>
      <c r="E644" s="23"/>
    </row>
    <row r="645" spans="1:5" x14ac:dyDescent="0.2">
      <c r="A645" s="23"/>
      <c r="B645" s="78"/>
      <c r="C645" s="23"/>
      <c r="D645" s="23"/>
      <c r="E645" s="23"/>
    </row>
    <row r="646" spans="1:5" x14ac:dyDescent="0.2">
      <c r="A646" s="23"/>
      <c r="B646" s="78"/>
      <c r="C646" s="23"/>
      <c r="D646" s="23"/>
      <c r="E646" s="23"/>
    </row>
    <row r="647" spans="1:5" x14ac:dyDescent="0.2">
      <c r="A647" s="23"/>
      <c r="B647" s="78"/>
      <c r="C647" s="23"/>
      <c r="D647" s="23"/>
      <c r="E647" s="23"/>
    </row>
    <row r="648" spans="1:5" x14ac:dyDescent="0.2">
      <c r="A648" s="23"/>
      <c r="B648" s="78"/>
      <c r="C648" s="23"/>
      <c r="D648" s="23"/>
      <c r="E648" s="23"/>
    </row>
    <row r="649" spans="1:5" x14ac:dyDescent="0.2">
      <c r="A649" s="23"/>
      <c r="B649" s="78"/>
      <c r="C649" s="23"/>
      <c r="D649" s="23"/>
      <c r="E649" s="23"/>
    </row>
    <row r="650" spans="1:5" x14ac:dyDescent="0.2">
      <c r="A650" s="23"/>
      <c r="B650" s="78"/>
      <c r="C650" s="23"/>
      <c r="D650" s="23"/>
      <c r="E650" s="23"/>
    </row>
    <row r="651" spans="1:5" x14ac:dyDescent="0.2">
      <c r="A651" s="23"/>
      <c r="B651" s="78"/>
      <c r="C651" s="23"/>
      <c r="D651" s="23"/>
      <c r="E651" s="23"/>
    </row>
    <row r="652" spans="1:5" x14ac:dyDescent="0.2">
      <c r="A652" s="23"/>
      <c r="B652" s="78"/>
      <c r="C652" s="23"/>
      <c r="D652" s="23"/>
      <c r="E652" s="23"/>
    </row>
    <row r="653" spans="1:5" x14ac:dyDescent="0.2">
      <c r="A653" s="23"/>
      <c r="B653" s="78"/>
      <c r="C653" s="23"/>
      <c r="D653" s="23"/>
      <c r="E653" s="23"/>
    </row>
    <row r="654" spans="1:5" x14ac:dyDescent="0.2">
      <c r="A654" s="23"/>
      <c r="B654" s="78"/>
      <c r="C654" s="23"/>
      <c r="D654" s="23"/>
      <c r="E654" s="23"/>
    </row>
    <row r="655" spans="1:5" x14ac:dyDescent="0.2">
      <c r="A655" s="23"/>
      <c r="B655" s="78"/>
      <c r="C655" s="23"/>
      <c r="D655" s="23"/>
      <c r="E655" s="23"/>
    </row>
    <row r="656" spans="1:5" x14ac:dyDescent="0.2">
      <c r="A656" s="23"/>
      <c r="B656" s="78"/>
      <c r="C656" s="23"/>
      <c r="D656" s="23"/>
      <c r="E656" s="23"/>
    </row>
    <row r="657" spans="1:5" x14ac:dyDescent="0.2">
      <c r="A657" s="23"/>
      <c r="B657" s="78"/>
      <c r="C657" s="23"/>
      <c r="D657" s="23"/>
      <c r="E657" s="23"/>
    </row>
    <row r="658" spans="1:5" x14ac:dyDescent="0.2">
      <c r="A658" s="23"/>
      <c r="B658" s="78"/>
      <c r="C658" s="23"/>
      <c r="D658" s="23"/>
      <c r="E658" s="23"/>
    </row>
    <row r="659" spans="1:5" x14ac:dyDescent="0.2">
      <c r="A659" s="23"/>
      <c r="B659" s="78"/>
      <c r="C659" s="23"/>
      <c r="D659" s="23"/>
      <c r="E659" s="23"/>
    </row>
    <row r="660" spans="1:5" x14ac:dyDescent="0.2">
      <c r="A660" s="23"/>
      <c r="B660" s="78"/>
      <c r="C660" s="23"/>
      <c r="D660" s="23"/>
      <c r="E660" s="23"/>
    </row>
    <row r="661" spans="1:5" x14ac:dyDescent="0.2">
      <c r="A661" s="23"/>
      <c r="B661" s="78"/>
      <c r="C661" s="23"/>
      <c r="D661" s="23"/>
      <c r="E661" s="23"/>
    </row>
    <row r="662" spans="1:5" x14ac:dyDescent="0.2">
      <c r="A662" s="23"/>
      <c r="B662" s="78"/>
      <c r="C662" s="23"/>
      <c r="D662" s="23"/>
      <c r="E662" s="23"/>
    </row>
    <row r="663" spans="1:5" x14ac:dyDescent="0.2">
      <c r="A663" s="23"/>
      <c r="B663" s="78"/>
      <c r="C663" s="23"/>
      <c r="D663" s="23"/>
      <c r="E663" s="23"/>
    </row>
    <row r="664" spans="1:5" x14ac:dyDescent="0.2">
      <c r="A664" s="23"/>
      <c r="B664" s="78"/>
      <c r="C664" s="23"/>
      <c r="D664" s="23"/>
      <c r="E664" s="23"/>
    </row>
    <row r="665" spans="1:5" x14ac:dyDescent="0.2">
      <c r="A665" s="23"/>
      <c r="B665" s="78"/>
      <c r="C665" s="23"/>
      <c r="D665" s="23"/>
      <c r="E665" s="23"/>
    </row>
    <row r="666" spans="1:5" x14ac:dyDescent="0.2">
      <c r="A666" s="23"/>
      <c r="B666" s="78"/>
      <c r="C666" s="23"/>
      <c r="D666" s="23"/>
      <c r="E666" s="23"/>
    </row>
    <row r="667" spans="1:5" x14ac:dyDescent="0.2">
      <c r="A667" s="23"/>
      <c r="B667" s="78"/>
      <c r="C667" s="23"/>
      <c r="D667" s="23"/>
      <c r="E667" s="23"/>
    </row>
    <row r="668" spans="1:5" x14ac:dyDescent="0.2">
      <c r="A668" s="23"/>
      <c r="B668" s="78"/>
      <c r="C668" s="23"/>
      <c r="D668" s="23"/>
      <c r="E668" s="23"/>
    </row>
    <row r="669" spans="1:5" x14ac:dyDescent="0.2">
      <c r="A669" s="23"/>
      <c r="B669" s="78"/>
      <c r="C669" s="23"/>
      <c r="D669" s="23"/>
      <c r="E669" s="23"/>
    </row>
    <row r="670" spans="1:5" x14ac:dyDescent="0.2">
      <c r="A670" s="23"/>
      <c r="B670" s="78"/>
      <c r="C670" s="23"/>
      <c r="D670" s="23"/>
      <c r="E670" s="23"/>
    </row>
    <row r="671" spans="1:5" x14ac:dyDescent="0.2">
      <c r="A671" s="23"/>
      <c r="B671" s="78"/>
      <c r="C671" s="23"/>
      <c r="D671" s="23"/>
      <c r="E671" s="23"/>
    </row>
    <row r="672" spans="1:5" x14ac:dyDescent="0.2">
      <c r="A672" s="23"/>
      <c r="B672" s="78"/>
      <c r="C672" s="23"/>
      <c r="D672" s="23"/>
      <c r="E672" s="23"/>
    </row>
    <row r="673" spans="1:5" x14ac:dyDescent="0.2">
      <c r="A673" s="23"/>
      <c r="B673" s="78"/>
      <c r="C673" s="23"/>
      <c r="D673" s="23"/>
      <c r="E673" s="23"/>
    </row>
    <row r="674" spans="1:5" x14ac:dyDescent="0.2">
      <c r="A674" s="23"/>
      <c r="B674" s="78"/>
      <c r="C674" s="23"/>
      <c r="D674" s="23"/>
      <c r="E674" s="23"/>
    </row>
    <row r="675" spans="1:5" x14ac:dyDescent="0.2">
      <c r="A675" s="23"/>
      <c r="B675" s="78"/>
      <c r="C675" s="23"/>
      <c r="D675" s="23"/>
      <c r="E675" s="23"/>
    </row>
    <row r="676" spans="1:5" x14ac:dyDescent="0.2">
      <c r="A676" s="23"/>
      <c r="B676" s="78"/>
      <c r="C676" s="23"/>
      <c r="D676" s="23"/>
      <c r="E676" s="23"/>
    </row>
    <row r="677" spans="1:5" x14ac:dyDescent="0.2">
      <c r="A677" s="23"/>
      <c r="B677" s="78"/>
      <c r="C677" s="23"/>
      <c r="D677" s="23"/>
      <c r="E677" s="23"/>
    </row>
    <row r="678" spans="1:5" x14ac:dyDescent="0.2">
      <c r="A678" s="23"/>
      <c r="B678" s="78"/>
      <c r="C678" s="23"/>
      <c r="D678" s="23"/>
      <c r="E678" s="23"/>
    </row>
    <row r="679" spans="1:5" x14ac:dyDescent="0.2">
      <c r="A679" s="23"/>
      <c r="B679" s="78"/>
      <c r="C679" s="23"/>
      <c r="D679" s="23"/>
      <c r="E679" s="23"/>
    </row>
    <row r="680" spans="1:5" x14ac:dyDescent="0.2">
      <c r="A680" s="23"/>
      <c r="B680" s="78"/>
      <c r="C680" s="23"/>
      <c r="D680" s="23"/>
      <c r="E680" s="23"/>
    </row>
    <row r="681" spans="1:5" x14ac:dyDescent="0.2">
      <c r="A681" s="23"/>
      <c r="B681" s="78"/>
      <c r="C681" s="23"/>
      <c r="D681" s="23"/>
      <c r="E681" s="23"/>
    </row>
    <row r="682" spans="1:5" x14ac:dyDescent="0.2">
      <c r="A682" s="23"/>
      <c r="B682" s="78"/>
      <c r="C682" s="23"/>
      <c r="D682" s="23"/>
      <c r="E682" s="23"/>
    </row>
    <row r="683" spans="1:5" x14ac:dyDescent="0.2">
      <c r="A683" s="23"/>
      <c r="B683" s="78"/>
      <c r="C683" s="23"/>
      <c r="D683" s="23"/>
      <c r="E683" s="23"/>
    </row>
    <row r="684" spans="1:5" x14ac:dyDescent="0.2">
      <c r="A684" s="23"/>
      <c r="B684" s="78"/>
      <c r="C684" s="23"/>
      <c r="D684" s="23"/>
      <c r="E684" s="23"/>
    </row>
    <row r="685" spans="1:5" x14ac:dyDescent="0.2">
      <c r="A685" s="23"/>
      <c r="B685" s="78"/>
      <c r="C685" s="23"/>
      <c r="D685" s="23"/>
      <c r="E685" s="23"/>
    </row>
    <row r="686" spans="1:5" x14ac:dyDescent="0.2">
      <c r="A686" s="23"/>
      <c r="B686" s="78"/>
      <c r="C686" s="23"/>
      <c r="D686" s="23"/>
      <c r="E686" s="23"/>
    </row>
    <row r="687" spans="1:5" x14ac:dyDescent="0.2">
      <c r="A687" s="23"/>
      <c r="B687" s="78"/>
      <c r="C687" s="23"/>
      <c r="D687" s="23"/>
      <c r="E687" s="23"/>
    </row>
    <row r="688" spans="1:5" x14ac:dyDescent="0.2">
      <c r="A688" s="23"/>
      <c r="B688" s="78"/>
      <c r="C688" s="23"/>
      <c r="D688" s="23"/>
      <c r="E688" s="23"/>
    </row>
    <row r="689" spans="1:5" x14ac:dyDescent="0.2">
      <c r="A689" s="23"/>
      <c r="B689" s="78"/>
      <c r="C689" s="23"/>
      <c r="D689" s="23"/>
      <c r="E689" s="23"/>
    </row>
    <row r="690" spans="1:5" x14ac:dyDescent="0.2">
      <c r="A690" s="23"/>
      <c r="B690" s="78"/>
      <c r="C690" s="23"/>
      <c r="D690" s="23"/>
      <c r="E690" s="23"/>
    </row>
    <row r="691" spans="1:5" x14ac:dyDescent="0.2">
      <c r="A691" s="23"/>
      <c r="B691" s="78"/>
      <c r="C691" s="23"/>
      <c r="D691" s="23"/>
      <c r="E691" s="23"/>
    </row>
    <row r="692" spans="1:5" x14ac:dyDescent="0.2">
      <c r="A692" s="23"/>
      <c r="B692" s="78"/>
      <c r="C692" s="23"/>
      <c r="D692" s="23"/>
      <c r="E692" s="23"/>
    </row>
    <row r="693" spans="1:5" x14ac:dyDescent="0.2">
      <c r="A693" s="23"/>
      <c r="B693" s="78"/>
      <c r="C693" s="23"/>
      <c r="D693" s="23"/>
      <c r="E693" s="23"/>
    </row>
    <row r="694" spans="1:5" x14ac:dyDescent="0.2">
      <c r="A694" s="23"/>
      <c r="B694" s="78"/>
      <c r="C694" s="23"/>
      <c r="D694" s="23"/>
      <c r="E694" s="23"/>
    </row>
    <row r="695" spans="1:5" x14ac:dyDescent="0.2">
      <c r="A695" s="23"/>
      <c r="B695" s="78"/>
      <c r="C695" s="23"/>
      <c r="D695" s="23"/>
      <c r="E695" s="23"/>
    </row>
    <row r="696" spans="1:5" x14ac:dyDescent="0.2">
      <c r="A696" s="23"/>
      <c r="B696" s="78"/>
      <c r="C696" s="23"/>
      <c r="D696" s="23"/>
      <c r="E696" s="23"/>
    </row>
    <row r="697" spans="1:5" x14ac:dyDescent="0.2">
      <c r="A697" s="23"/>
      <c r="B697" s="78"/>
      <c r="C697" s="23"/>
      <c r="D697" s="23"/>
      <c r="E697" s="23"/>
    </row>
    <row r="698" spans="1:5" x14ac:dyDescent="0.2">
      <c r="A698" s="23"/>
      <c r="B698" s="78"/>
      <c r="C698" s="23"/>
      <c r="D698" s="23"/>
      <c r="E698" s="23"/>
    </row>
    <row r="699" spans="1:5" x14ac:dyDescent="0.2">
      <c r="A699" s="23"/>
      <c r="B699" s="78"/>
      <c r="C699" s="23"/>
      <c r="D699" s="23"/>
      <c r="E699" s="23"/>
    </row>
    <row r="700" spans="1:5" x14ac:dyDescent="0.2">
      <c r="A700" s="23"/>
      <c r="B700" s="78"/>
      <c r="C700" s="23"/>
      <c r="D700" s="23"/>
      <c r="E700" s="23"/>
    </row>
    <row r="701" spans="1:5" x14ac:dyDescent="0.2">
      <c r="A701" s="23"/>
      <c r="B701" s="78"/>
      <c r="C701" s="23"/>
      <c r="D701" s="23"/>
      <c r="E701" s="23"/>
    </row>
    <row r="702" spans="1:5" x14ac:dyDescent="0.2">
      <c r="A702" s="23"/>
      <c r="B702" s="78"/>
      <c r="C702" s="23"/>
      <c r="D702" s="23"/>
      <c r="E702" s="23"/>
    </row>
    <row r="703" spans="1:5" x14ac:dyDescent="0.2">
      <c r="A703" s="23"/>
      <c r="B703" s="78"/>
      <c r="C703" s="23"/>
      <c r="D703" s="23"/>
      <c r="E703" s="23"/>
    </row>
    <row r="704" spans="1:5" x14ac:dyDescent="0.2">
      <c r="A704" s="23"/>
      <c r="B704" s="78"/>
      <c r="C704" s="23"/>
      <c r="D704" s="23"/>
      <c r="E704" s="23"/>
    </row>
    <row r="705" spans="1:5" x14ac:dyDescent="0.2">
      <c r="A705" s="23"/>
      <c r="B705" s="78"/>
      <c r="C705" s="23"/>
      <c r="D705" s="23"/>
      <c r="E705" s="23"/>
    </row>
    <row r="706" spans="1:5" x14ac:dyDescent="0.2">
      <c r="A706" s="23"/>
      <c r="B706" s="78"/>
      <c r="C706" s="23"/>
      <c r="D706" s="23"/>
      <c r="E706" s="23"/>
    </row>
    <row r="707" spans="1:5" x14ac:dyDescent="0.2">
      <c r="A707" s="23"/>
      <c r="B707" s="78"/>
      <c r="C707" s="23"/>
      <c r="D707" s="23"/>
      <c r="E707" s="23"/>
    </row>
    <row r="708" spans="1:5" x14ac:dyDescent="0.2">
      <c r="A708" s="23"/>
      <c r="B708" s="78"/>
      <c r="C708" s="23"/>
      <c r="D708" s="23"/>
      <c r="E708" s="23"/>
    </row>
    <row r="709" spans="1:5" x14ac:dyDescent="0.2">
      <c r="A709" s="23"/>
      <c r="B709" s="78"/>
      <c r="C709" s="23"/>
      <c r="D709" s="23"/>
      <c r="E709" s="23"/>
    </row>
    <row r="710" spans="1:5" x14ac:dyDescent="0.2">
      <c r="A710" s="23"/>
      <c r="B710" s="78"/>
      <c r="C710" s="23"/>
      <c r="D710" s="23"/>
      <c r="E710" s="23"/>
    </row>
    <row r="711" spans="1:5" x14ac:dyDescent="0.2">
      <c r="A711" s="23"/>
      <c r="B711" s="78"/>
      <c r="C711" s="23"/>
      <c r="D711" s="23"/>
      <c r="E711" s="23"/>
    </row>
    <row r="712" spans="1:5" x14ac:dyDescent="0.2">
      <c r="A712" s="23"/>
      <c r="B712" s="78"/>
      <c r="C712" s="23"/>
      <c r="D712" s="23"/>
      <c r="E712" s="23"/>
    </row>
    <row r="713" spans="1:5" x14ac:dyDescent="0.2">
      <c r="A713" s="23"/>
      <c r="B713" s="78"/>
      <c r="C713" s="23"/>
      <c r="D713" s="23"/>
      <c r="E713" s="23"/>
    </row>
    <row r="714" spans="1:5" x14ac:dyDescent="0.2">
      <c r="A714" s="23"/>
      <c r="B714" s="78"/>
      <c r="C714" s="23"/>
      <c r="D714" s="23"/>
      <c r="E714" s="23"/>
    </row>
    <row r="715" spans="1:5" x14ac:dyDescent="0.2">
      <c r="A715" s="23"/>
      <c r="B715" s="78"/>
      <c r="C715" s="23"/>
      <c r="D715" s="23"/>
      <c r="E715" s="23"/>
    </row>
    <row r="716" spans="1:5" x14ac:dyDescent="0.2">
      <c r="A716" s="23"/>
      <c r="B716" s="78"/>
      <c r="C716" s="23"/>
      <c r="D716" s="23"/>
      <c r="E716" s="23"/>
    </row>
    <row r="717" spans="1:5" x14ac:dyDescent="0.2">
      <c r="A717" s="23"/>
      <c r="B717" s="78"/>
      <c r="C717" s="23"/>
      <c r="D717" s="23"/>
      <c r="E717" s="23"/>
    </row>
    <row r="718" spans="1:5" x14ac:dyDescent="0.2">
      <c r="A718" s="23"/>
      <c r="B718" s="78"/>
      <c r="C718" s="23"/>
      <c r="D718" s="23"/>
      <c r="E718" s="23"/>
    </row>
    <row r="719" spans="1:5" x14ac:dyDescent="0.2">
      <c r="A719" s="23"/>
      <c r="B719" s="78"/>
      <c r="C719" s="23"/>
      <c r="D719" s="23"/>
      <c r="E719" s="23"/>
    </row>
    <row r="720" spans="1:5" x14ac:dyDescent="0.2">
      <c r="A720" s="23"/>
      <c r="B720" s="78"/>
      <c r="C720" s="23"/>
      <c r="D720" s="23"/>
      <c r="E720" s="23"/>
    </row>
    <row r="721" spans="1:5" x14ac:dyDescent="0.2">
      <c r="A721" s="23"/>
      <c r="B721" s="78"/>
      <c r="C721" s="23"/>
      <c r="D721" s="23"/>
      <c r="E721" s="23"/>
    </row>
    <row r="722" spans="1:5" x14ac:dyDescent="0.2">
      <c r="A722" s="23"/>
      <c r="B722" s="78"/>
      <c r="C722" s="23"/>
      <c r="D722" s="23"/>
      <c r="E722" s="23"/>
    </row>
    <row r="723" spans="1:5" x14ac:dyDescent="0.2">
      <c r="A723" s="23"/>
      <c r="B723" s="78"/>
      <c r="C723" s="23"/>
      <c r="D723" s="23"/>
      <c r="E723" s="23"/>
    </row>
    <row r="724" spans="1:5" x14ac:dyDescent="0.2">
      <c r="A724" s="23"/>
      <c r="B724" s="78"/>
      <c r="C724" s="23"/>
      <c r="D724" s="23"/>
      <c r="E724" s="23"/>
    </row>
    <row r="725" spans="1:5" x14ac:dyDescent="0.2">
      <c r="A725" s="23"/>
      <c r="B725" s="78"/>
      <c r="C725" s="23"/>
      <c r="D725" s="23"/>
      <c r="E725" s="23"/>
    </row>
    <row r="726" spans="1:5" x14ac:dyDescent="0.2">
      <c r="A726" s="23"/>
      <c r="B726" s="78"/>
      <c r="C726" s="23"/>
      <c r="D726" s="23"/>
      <c r="E726" s="23"/>
    </row>
    <row r="727" spans="1:5" x14ac:dyDescent="0.2">
      <c r="A727" s="23"/>
      <c r="B727" s="78"/>
      <c r="C727" s="23"/>
      <c r="D727" s="23"/>
      <c r="E727" s="23"/>
    </row>
    <row r="728" spans="1:5" x14ac:dyDescent="0.2">
      <c r="A728" s="23"/>
      <c r="B728" s="78"/>
      <c r="C728" s="23"/>
      <c r="D728" s="23"/>
      <c r="E728" s="23"/>
    </row>
    <row r="729" spans="1:5" x14ac:dyDescent="0.2">
      <c r="A729" s="23"/>
      <c r="B729" s="78"/>
      <c r="C729" s="23"/>
      <c r="D729" s="23"/>
      <c r="E729" s="23"/>
    </row>
    <row r="730" spans="1:5" x14ac:dyDescent="0.2">
      <c r="A730" s="23"/>
      <c r="B730" s="78"/>
      <c r="C730" s="23"/>
      <c r="D730" s="23"/>
      <c r="E730" s="23"/>
    </row>
    <row r="731" spans="1:5" x14ac:dyDescent="0.2">
      <c r="A731" s="23"/>
      <c r="B731" s="78"/>
      <c r="C731" s="23"/>
      <c r="D731" s="23"/>
      <c r="E731" s="23"/>
    </row>
    <row r="732" spans="1:5" x14ac:dyDescent="0.2">
      <c r="A732" s="23"/>
      <c r="B732" s="78"/>
      <c r="C732" s="23"/>
      <c r="D732" s="23"/>
      <c r="E732" s="23"/>
    </row>
    <row r="733" spans="1:5" x14ac:dyDescent="0.2">
      <c r="A733" s="23"/>
      <c r="B733" s="78"/>
      <c r="C733" s="23"/>
      <c r="D733" s="23"/>
      <c r="E733" s="23"/>
    </row>
    <row r="734" spans="1:5" x14ac:dyDescent="0.2">
      <c r="A734" s="23"/>
      <c r="B734" s="78"/>
      <c r="C734" s="23"/>
      <c r="D734" s="23"/>
      <c r="E734" s="23"/>
    </row>
    <row r="735" spans="1:5" x14ac:dyDescent="0.2">
      <c r="A735" s="23"/>
      <c r="B735" s="78"/>
      <c r="C735" s="23"/>
      <c r="D735" s="23"/>
      <c r="E735" s="23"/>
    </row>
    <row r="736" spans="1:5" x14ac:dyDescent="0.2">
      <c r="A736" s="23"/>
      <c r="B736" s="78"/>
      <c r="C736" s="23"/>
      <c r="D736" s="23"/>
      <c r="E736" s="23"/>
    </row>
    <row r="737" spans="1:5" x14ac:dyDescent="0.2">
      <c r="A737" s="23"/>
      <c r="B737" s="78"/>
      <c r="C737" s="23"/>
      <c r="D737" s="23"/>
      <c r="E737" s="23"/>
    </row>
    <row r="738" spans="1:5" x14ac:dyDescent="0.2">
      <c r="A738" s="23"/>
      <c r="B738" s="78"/>
      <c r="C738" s="23"/>
      <c r="D738" s="23"/>
      <c r="E738" s="23"/>
    </row>
    <row r="739" spans="1:5" x14ac:dyDescent="0.2">
      <c r="A739" s="23"/>
      <c r="B739" s="78"/>
      <c r="C739" s="23"/>
      <c r="D739" s="23"/>
      <c r="E739" s="23"/>
    </row>
    <row r="740" spans="1:5" x14ac:dyDescent="0.2">
      <c r="A740" s="23"/>
      <c r="B740" s="78"/>
      <c r="C740" s="23"/>
      <c r="D740" s="23"/>
      <c r="E740" s="23"/>
    </row>
    <row r="741" spans="1:5" x14ac:dyDescent="0.2">
      <c r="A741" s="23"/>
      <c r="B741" s="78"/>
      <c r="C741" s="23"/>
      <c r="D741" s="23"/>
      <c r="E741" s="23"/>
    </row>
    <row r="742" spans="1:5" x14ac:dyDescent="0.2">
      <c r="A742" s="23"/>
      <c r="B742" s="78"/>
      <c r="C742" s="23"/>
      <c r="D742" s="23"/>
      <c r="E742" s="23"/>
    </row>
    <row r="743" spans="1:5" x14ac:dyDescent="0.2">
      <c r="A743" s="23"/>
      <c r="B743" s="78"/>
      <c r="C743" s="23"/>
      <c r="D743" s="23"/>
      <c r="E743" s="23"/>
    </row>
    <row r="744" spans="1:5" x14ac:dyDescent="0.2">
      <c r="A744" s="23"/>
      <c r="B744" s="78"/>
      <c r="C744" s="23"/>
      <c r="D744" s="23"/>
      <c r="E744" s="23"/>
    </row>
    <row r="745" spans="1:5" x14ac:dyDescent="0.2">
      <c r="A745" s="23"/>
      <c r="B745" s="78"/>
      <c r="C745" s="23"/>
      <c r="D745" s="23"/>
      <c r="E745" s="23"/>
    </row>
    <row r="746" spans="1:5" x14ac:dyDescent="0.2">
      <c r="A746" s="23"/>
      <c r="B746" s="78"/>
      <c r="C746" s="23"/>
      <c r="D746" s="23"/>
      <c r="E746" s="23"/>
    </row>
    <row r="747" spans="1:5" x14ac:dyDescent="0.2">
      <c r="A747" s="23"/>
      <c r="B747" s="78"/>
      <c r="C747" s="23"/>
      <c r="D747" s="23"/>
      <c r="E747" s="23"/>
    </row>
    <row r="748" spans="1:5" x14ac:dyDescent="0.2">
      <c r="A748" s="23"/>
      <c r="B748" s="78"/>
      <c r="C748" s="23"/>
      <c r="D748" s="23"/>
      <c r="E748" s="23"/>
    </row>
    <row r="749" spans="1:5" x14ac:dyDescent="0.2">
      <c r="A749" s="23"/>
      <c r="B749" s="78"/>
      <c r="C749" s="23"/>
      <c r="D749" s="23"/>
      <c r="E749" s="23"/>
    </row>
    <row r="750" spans="1:5" x14ac:dyDescent="0.2">
      <c r="A750" s="23"/>
      <c r="B750" s="78"/>
      <c r="C750" s="23"/>
      <c r="D750" s="23"/>
      <c r="E750" s="23"/>
    </row>
    <row r="751" spans="1:5" x14ac:dyDescent="0.2">
      <c r="A751" s="23"/>
      <c r="B751" s="78"/>
      <c r="C751" s="23"/>
      <c r="D751" s="23"/>
      <c r="E751" s="23"/>
    </row>
    <row r="752" spans="1:5" x14ac:dyDescent="0.2">
      <c r="A752" s="23"/>
      <c r="B752" s="78"/>
      <c r="C752" s="23"/>
      <c r="D752" s="23"/>
      <c r="E752" s="23"/>
    </row>
    <row r="753" spans="1:5" x14ac:dyDescent="0.2">
      <c r="A753" s="23"/>
      <c r="B753" s="78"/>
      <c r="C753" s="23"/>
      <c r="D753" s="23"/>
      <c r="E753" s="23"/>
    </row>
    <row r="754" spans="1:5" x14ac:dyDescent="0.2">
      <c r="A754" s="23"/>
      <c r="B754" s="78"/>
      <c r="C754" s="23"/>
      <c r="D754" s="23"/>
      <c r="E754" s="23"/>
    </row>
    <row r="755" spans="1:5" x14ac:dyDescent="0.2">
      <c r="A755" s="23"/>
      <c r="B755" s="78"/>
      <c r="C755" s="23"/>
      <c r="D755" s="23"/>
      <c r="E755" s="23"/>
    </row>
    <row r="756" spans="1:5" x14ac:dyDescent="0.2">
      <c r="A756" s="23"/>
      <c r="B756" s="78"/>
      <c r="C756" s="23"/>
      <c r="D756" s="23"/>
      <c r="E756" s="23"/>
    </row>
    <row r="757" spans="1:5" x14ac:dyDescent="0.2">
      <c r="A757" s="23"/>
      <c r="B757" s="78"/>
      <c r="C757" s="23"/>
      <c r="D757" s="23"/>
      <c r="E757" s="23"/>
    </row>
    <row r="758" spans="1:5" x14ac:dyDescent="0.2">
      <c r="A758" s="23"/>
      <c r="B758" s="78"/>
      <c r="C758" s="23"/>
      <c r="D758" s="23"/>
      <c r="E758" s="23"/>
    </row>
    <row r="759" spans="1:5" x14ac:dyDescent="0.2">
      <c r="A759" s="23"/>
      <c r="B759" s="78"/>
      <c r="C759" s="23"/>
      <c r="D759" s="23"/>
      <c r="E759" s="23"/>
    </row>
    <row r="760" spans="1:5" x14ac:dyDescent="0.2">
      <c r="A760" s="23"/>
      <c r="B760" s="78"/>
      <c r="C760" s="23"/>
      <c r="D760" s="23"/>
      <c r="E760" s="23"/>
    </row>
    <row r="761" spans="1:5" x14ac:dyDescent="0.2">
      <c r="A761" s="23"/>
      <c r="B761" s="78"/>
      <c r="C761" s="23"/>
      <c r="D761" s="23"/>
      <c r="E761" s="23"/>
    </row>
    <row r="762" spans="1:5" x14ac:dyDescent="0.2">
      <c r="A762" s="23"/>
      <c r="B762" s="78"/>
      <c r="C762" s="23"/>
      <c r="D762" s="23"/>
      <c r="E762" s="23"/>
    </row>
    <row r="763" spans="1:5" x14ac:dyDescent="0.2">
      <c r="A763" s="23"/>
      <c r="B763" s="78"/>
      <c r="C763" s="23"/>
      <c r="D763" s="23"/>
      <c r="E763" s="23"/>
    </row>
    <row r="764" spans="1:5" x14ac:dyDescent="0.2">
      <c r="A764" s="23"/>
      <c r="B764" s="78"/>
      <c r="C764" s="23"/>
      <c r="D764" s="23"/>
      <c r="E764" s="23"/>
    </row>
    <row r="765" spans="1:5" x14ac:dyDescent="0.2">
      <c r="A765" s="23"/>
      <c r="B765" s="78"/>
      <c r="C765" s="23"/>
      <c r="D765" s="23"/>
      <c r="E765" s="23"/>
    </row>
    <row r="766" spans="1:5" x14ac:dyDescent="0.2">
      <c r="A766" s="23"/>
      <c r="B766" s="78"/>
      <c r="C766" s="23"/>
      <c r="D766" s="23"/>
      <c r="E766" s="23"/>
    </row>
    <row r="767" spans="1:5" x14ac:dyDescent="0.2">
      <c r="A767" s="23"/>
      <c r="B767" s="78"/>
      <c r="C767" s="23"/>
      <c r="D767" s="23"/>
      <c r="E767" s="23"/>
    </row>
    <row r="768" spans="1:5" x14ac:dyDescent="0.2">
      <c r="A768" s="23"/>
      <c r="B768" s="78"/>
      <c r="C768" s="23"/>
      <c r="D768" s="23"/>
      <c r="E768" s="23"/>
    </row>
    <row r="769" spans="1:5" x14ac:dyDescent="0.2">
      <c r="A769" s="23"/>
      <c r="B769" s="78"/>
      <c r="C769" s="23"/>
      <c r="D769" s="23"/>
      <c r="E769" s="23"/>
    </row>
    <row r="770" spans="1:5" x14ac:dyDescent="0.2">
      <c r="A770" s="23"/>
      <c r="B770" s="78"/>
      <c r="C770" s="23"/>
      <c r="D770" s="23"/>
      <c r="E770" s="23"/>
    </row>
    <row r="771" spans="1:5" x14ac:dyDescent="0.2">
      <c r="A771" s="23"/>
      <c r="B771" s="78"/>
      <c r="C771" s="23"/>
      <c r="D771" s="23"/>
      <c r="E771" s="23"/>
    </row>
    <row r="772" spans="1:5" x14ac:dyDescent="0.2">
      <c r="A772" s="23"/>
      <c r="B772" s="78"/>
      <c r="C772" s="23"/>
      <c r="D772" s="23"/>
      <c r="E772" s="23"/>
    </row>
    <row r="773" spans="1:5" x14ac:dyDescent="0.2">
      <c r="A773" s="23"/>
      <c r="B773" s="78"/>
      <c r="C773" s="23"/>
      <c r="D773" s="23"/>
      <c r="E773" s="23"/>
    </row>
    <row r="774" spans="1:5" x14ac:dyDescent="0.2">
      <c r="A774" s="23"/>
      <c r="B774" s="78"/>
      <c r="C774" s="23"/>
      <c r="D774" s="23"/>
      <c r="E774" s="23"/>
    </row>
    <row r="775" spans="1:5" x14ac:dyDescent="0.2">
      <c r="A775" s="23"/>
      <c r="B775" s="78"/>
      <c r="C775" s="23"/>
      <c r="D775" s="23"/>
      <c r="E775" s="23"/>
    </row>
    <row r="776" spans="1:5" x14ac:dyDescent="0.2">
      <c r="A776" s="23"/>
      <c r="B776" s="78"/>
      <c r="C776" s="23"/>
      <c r="D776" s="23"/>
      <c r="E776" s="23"/>
    </row>
    <row r="777" spans="1:5" x14ac:dyDescent="0.2">
      <c r="A777" s="23"/>
      <c r="B777" s="78"/>
      <c r="C777" s="23"/>
      <c r="D777" s="23"/>
      <c r="E777" s="23"/>
    </row>
    <row r="778" spans="1:5" x14ac:dyDescent="0.2">
      <c r="A778" s="23"/>
      <c r="B778" s="78"/>
      <c r="C778" s="23"/>
      <c r="D778" s="23"/>
      <c r="E778" s="23"/>
    </row>
    <row r="779" spans="1:5" x14ac:dyDescent="0.2">
      <c r="A779" s="23"/>
      <c r="B779" s="78"/>
      <c r="C779" s="23"/>
      <c r="D779" s="23"/>
      <c r="E779" s="23"/>
    </row>
    <row r="780" spans="1:5" x14ac:dyDescent="0.2">
      <c r="A780" s="23"/>
      <c r="B780" s="78"/>
      <c r="C780" s="23"/>
      <c r="D780" s="23"/>
      <c r="E780" s="23"/>
    </row>
    <row r="781" spans="1:5" x14ac:dyDescent="0.2">
      <c r="A781" s="23"/>
      <c r="B781" s="78"/>
      <c r="C781" s="23"/>
      <c r="D781" s="23"/>
      <c r="E781" s="23"/>
    </row>
    <row r="782" spans="1:5" x14ac:dyDescent="0.2">
      <c r="A782" s="23"/>
      <c r="B782" s="78"/>
      <c r="C782" s="23"/>
      <c r="D782" s="23"/>
      <c r="E782" s="23"/>
    </row>
    <row r="783" spans="1:5" x14ac:dyDescent="0.2">
      <c r="A783" s="23"/>
      <c r="B783" s="78"/>
      <c r="C783" s="23"/>
      <c r="D783" s="23"/>
      <c r="E783" s="23"/>
    </row>
    <row r="784" spans="1:5" x14ac:dyDescent="0.2">
      <c r="A784" s="23"/>
      <c r="B784" s="78"/>
      <c r="C784" s="23"/>
      <c r="D784" s="23"/>
      <c r="E784" s="23"/>
    </row>
    <row r="785" spans="1:5" x14ac:dyDescent="0.2">
      <c r="A785" s="23"/>
      <c r="B785" s="78"/>
      <c r="C785" s="23"/>
      <c r="D785" s="23"/>
      <c r="E785" s="23"/>
    </row>
    <row r="786" spans="1:5" x14ac:dyDescent="0.2">
      <c r="A786" s="23"/>
      <c r="B786" s="78"/>
      <c r="C786" s="23"/>
      <c r="D786" s="23"/>
      <c r="E786" s="23"/>
    </row>
    <row r="787" spans="1:5" x14ac:dyDescent="0.2">
      <c r="A787" s="23"/>
      <c r="B787" s="78"/>
      <c r="C787" s="23"/>
      <c r="D787" s="23"/>
      <c r="E787" s="23"/>
    </row>
    <row r="788" spans="1:5" x14ac:dyDescent="0.2">
      <c r="A788" s="23"/>
      <c r="B788" s="78"/>
      <c r="C788" s="23"/>
      <c r="D788" s="23"/>
      <c r="E788" s="23"/>
    </row>
    <row r="789" spans="1:5" x14ac:dyDescent="0.2">
      <c r="A789" s="23"/>
      <c r="B789" s="78"/>
      <c r="C789" s="23"/>
      <c r="D789" s="23"/>
      <c r="E789" s="23"/>
    </row>
    <row r="790" spans="1:5" x14ac:dyDescent="0.2">
      <c r="A790" s="23"/>
      <c r="B790" s="78"/>
      <c r="C790" s="23"/>
      <c r="D790" s="23"/>
      <c r="E790" s="23"/>
    </row>
    <row r="791" spans="1:5" x14ac:dyDescent="0.2">
      <c r="A791" s="23"/>
      <c r="B791" s="78"/>
      <c r="C791" s="23"/>
      <c r="D791" s="23"/>
      <c r="E791" s="23"/>
    </row>
    <row r="792" spans="1:5" x14ac:dyDescent="0.2">
      <c r="A792" s="23"/>
      <c r="B792" s="78"/>
      <c r="C792" s="23"/>
      <c r="D792" s="23"/>
      <c r="E792" s="23"/>
    </row>
    <row r="793" spans="1:5" x14ac:dyDescent="0.2">
      <c r="A793" s="23"/>
      <c r="B793" s="78"/>
      <c r="C793" s="23"/>
      <c r="D793" s="23"/>
      <c r="E793" s="23"/>
    </row>
    <row r="794" spans="1:5" x14ac:dyDescent="0.2">
      <c r="A794" s="23"/>
      <c r="B794" s="78"/>
      <c r="C794" s="23"/>
      <c r="D794" s="23"/>
      <c r="E794" s="23"/>
    </row>
    <row r="795" spans="1:5" x14ac:dyDescent="0.2">
      <c r="A795" s="23"/>
      <c r="B795" s="78"/>
      <c r="C795" s="23"/>
      <c r="D795" s="23"/>
      <c r="E795" s="23"/>
    </row>
    <row r="796" spans="1:5" x14ac:dyDescent="0.2">
      <c r="A796" s="23"/>
      <c r="B796" s="78"/>
      <c r="C796" s="23"/>
      <c r="D796" s="23"/>
      <c r="E796" s="23"/>
    </row>
    <row r="797" spans="1:5" x14ac:dyDescent="0.2">
      <c r="A797" s="23"/>
      <c r="B797" s="78"/>
      <c r="C797" s="23"/>
      <c r="D797" s="23"/>
      <c r="E797" s="23"/>
    </row>
    <row r="798" spans="1:5" x14ac:dyDescent="0.2">
      <c r="A798" s="23"/>
      <c r="B798" s="78"/>
      <c r="C798" s="23"/>
      <c r="D798" s="23"/>
      <c r="E798" s="23"/>
    </row>
    <row r="799" spans="1:5" x14ac:dyDescent="0.2">
      <c r="A799" s="23"/>
      <c r="B799" s="78"/>
      <c r="C799" s="23"/>
      <c r="D799" s="23"/>
      <c r="E799" s="23"/>
    </row>
    <row r="800" spans="1:5" x14ac:dyDescent="0.2">
      <c r="A800" s="23"/>
      <c r="B800" s="78"/>
      <c r="C800" s="23"/>
      <c r="D800" s="23"/>
      <c r="E800" s="23"/>
    </row>
    <row r="801" spans="1:5" x14ac:dyDescent="0.2">
      <c r="A801" s="23"/>
      <c r="B801" s="78"/>
      <c r="C801" s="23"/>
      <c r="D801" s="23"/>
      <c r="E801" s="23"/>
    </row>
    <row r="802" spans="1:5" x14ac:dyDescent="0.2">
      <c r="A802" s="23"/>
      <c r="B802" s="78"/>
      <c r="C802" s="23"/>
      <c r="D802" s="23"/>
      <c r="E802" s="23"/>
    </row>
    <row r="803" spans="1:5" x14ac:dyDescent="0.2">
      <c r="A803" s="23"/>
      <c r="B803" s="78"/>
      <c r="C803" s="23"/>
      <c r="D803" s="23"/>
      <c r="E803" s="23"/>
    </row>
    <row r="804" spans="1:5" x14ac:dyDescent="0.2">
      <c r="A804" s="23"/>
      <c r="B804" s="78"/>
      <c r="C804" s="23"/>
      <c r="D804" s="23"/>
      <c r="E804" s="23"/>
    </row>
    <row r="805" spans="1:5" x14ac:dyDescent="0.2">
      <c r="A805" s="23"/>
      <c r="B805" s="78"/>
      <c r="C805" s="23"/>
      <c r="D805" s="23"/>
      <c r="E805" s="23"/>
    </row>
    <row r="806" spans="1:5" x14ac:dyDescent="0.2">
      <c r="A806" s="23"/>
      <c r="B806" s="78"/>
      <c r="C806" s="23"/>
      <c r="D806" s="23"/>
      <c r="E806" s="23"/>
    </row>
    <row r="807" spans="1:5" x14ac:dyDescent="0.2">
      <c r="A807" s="23"/>
      <c r="B807" s="78"/>
      <c r="C807" s="23"/>
      <c r="D807" s="23"/>
      <c r="E807" s="23"/>
    </row>
    <row r="808" spans="1:5" x14ac:dyDescent="0.2">
      <c r="A808" s="23"/>
      <c r="B808" s="78"/>
      <c r="C808" s="23"/>
      <c r="D808" s="23"/>
      <c r="E808" s="23"/>
    </row>
    <row r="809" spans="1:5" x14ac:dyDescent="0.2">
      <c r="A809" s="23"/>
      <c r="B809" s="78"/>
      <c r="C809" s="23"/>
      <c r="D809" s="23"/>
      <c r="E809" s="23"/>
    </row>
    <row r="810" spans="1:5" x14ac:dyDescent="0.2">
      <c r="A810" s="23"/>
      <c r="B810" s="78"/>
      <c r="C810" s="23"/>
      <c r="D810" s="23"/>
      <c r="E810" s="23"/>
    </row>
    <row r="811" spans="1:5" x14ac:dyDescent="0.2">
      <c r="A811" s="23"/>
      <c r="B811" s="78"/>
      <c r="C811" s="23"/>
      <c r="D811" s="23"/>
      <c r="E811" s="23"/>
    </row>
    <row r="812" spans="1:5" x14ac:dyDescent="0.2">
      <c r="A812" s="23"/>
      <c r="B812" s="78"/>
      <c r="C812" s="23"/>
      <c r="D812" s="23"/>
      <c r="E812" s="23"/>
    </row>
    <row r="813" spans="1:5" x14ac:dyDescent="0.2">
      <c r="A813" s="23"/>
      <c r="B813" s="78"/>
      <c r="C813" s="23"/>
      <c r="D813" s="23"/>
      <c r="E813" s="23"/>
    </row>
    <row r="814" spans="1:5" x14ac:dyDescent="0.2">
      <c r="A814" s="23"/>
      <c r="B814" s="78"/>
      <c r="C814" s="23"/>
      <c r="D814" s="23"/>
      <c r="E814" s="23"/>
    </row>
    <row r="815" spans="1:5" x14ac:dyDescent="0.2">
      <c r="A815" s="23"/>
      <c r="B815" s="78"/>
      <c r="C815" s="23"/>
      <c r="D815" s="23"/>
      <c r="E815" s="23"/>
    </row>
    <row r="816" spans="1:5" x14ac:dyDescent="0.2">
      <c r="A816" s="23"/>
      <c r="B816" s="78"/>
      <c r="C816" s="23"/>
      <c r="D816" s="23"/>
      <c r="E816" s="23"/>
    </row>
    <row r="817" spans="1:5" x14ac:dyDescent="0.2">
      <c r="A817" s="23"/>
      <c r="B817" s="78"/>
      <c r="C817" s="23"/>
      <c r="D817" s="23"/>
      <c r="E817" s="23"/>
    </row>
    <row r="818" spans="1:5" x14ac:dyDescent="0.2">
      <c r="A818" s="23"/>
      <c r="B818" s="78"/>
      <c r="C818" s="23"/>
      <c r="D818" s="23"/>
      <c r="E818" s="23"/>
    </row>
    <row r="819" spans="1:5" x14ac:dyDescent="0.2">
      <c r="A819" s="23"/>
      <c r="B819" s="78"/>
      <c r="C819" s="23"/>
      <c r="D819" s="23"/>
      <c r="E819" s="23"/>
    </row>
    <row r="820" spans="1:5" x14ac:dyDescent="0.2">
      <c r="A820" s="23"/>
      <c r="B820" s="78"/>
      <c r="C820" s="23"/>
      <c r="D820" s="23"/>
      <c r="E820" s="23"/>
    </row>
    <row r="821" spans="1:5" x14ac:dyDescent="0.2">
      <c r="A821" s="23"/>
      <c r="B821" s="78"/>
      <c r="C821" s="23"/>
      <c r="D821" s="23"/>
      <c r="E821" s="23"/>
    </row>
    <row r="822" spans="1:5" x14ac:dyDescent="0.2">
      <c r="A822" s="23"/>
      <c r="B822" s="78"/>
      <c r="C822" s="23"/>
      <c r="D822" s="23"/>
      <c r="E822" s="23"/>
    </row>
    <row r="823" spans="1:5" x14ac:dyDescent="0.2">
      <c r="A823" s="23"/>
      <c r="B823" s="78"/>
      <c r="C823" s="23"/>
      <c r="D823" s="23"/>
      <c r="E823" s="23"/>
    </row>
    <row r="824" spans="1:5" x14ac:dyDescent="0.2">
      <c r="A824" s="23"/>
      <c r="B824" s="78"/>
      <c r="C824" s="23"/>
      <c r="D824" s="23"/>
      <c r="E824" s="23"/>
    </row>
    <row r="825" spans="1:5" x14ac:dyDescent="0.2">
      <c r="A825" s="23"/>
      <c r="B825" s="78"/>
      <c r="C825" s="23"/>
      <c r="D825" s="23"/>
      <c r="E825" s="23"/>
    </row>
    <row r="826" spans="1:5" x14ac:dyDescent="0.2">
      <c r="A826" s="23"/>
      <c r="B826" s="78"/>
      <c r="C826" s="23"/>
      <c r="D826" s="23"/>
      <c r="E826" s="23"/>
    </row>
    <row r="827" spans="1:5" x14ac:dyDescent="0.2">
      <c r="A827" s="23"/>
      <c r="B827" s="78"/>
      <c r="C827" s="23"/>
      <c r="D827" s="23"/>
      <c r="E827" s="23"/>
    </row>
    <row r="828" spans="1:5" x14ac:dyDescent="0.2">
      <c r="A828" s="23"/>
      <c r="B828" s="78"/>
      <c r="C828" s="23"/>
      <c r="D828" s="23"/>
      <c r="E828" s="23"/>
    </row>
    <row r="829" spans="1:5" x14ac:dyDescent="0.2">
      <c r="A829" s="23"/>
      <c r="B829" s="78"/>
      <c r="C829" s="23"/>
      <c r="D829" s="23"/>
      <c r="E829" s="23"/>
    </row>
    <row r="830" spans="1:5" x14ac:dyDescent="0.2">
      <c r="A830" s="23"/>
      <c r="B830" s="78"/>
      <c r="C830" s="23"/>
      <c r="D830" s="23"/>
      <c r="E830" s="23"/>
    </row>
    <row r="831" spans="1:5" x14ac:dyDescent="0.2">
      <c r="A831" s="23"/>
      <c r="B831" s="78"/>
      <c r="C831" s="23"/>
      <c r="D831" s="23"/>
      <c r="E831" s="23"/>
    </row>
    <row r="832" spans="1:5" x14ac:dyDescent="0.2">
      <c r="A832" s="23"/>
      <c r="B832" s="78"/>
      <c r="C832" s="23"/>
      <c r="D832" s="23"/>
      <c r="E832" s="23"/>
    </row>
    <row r="833" spans="1:5" x14ac:dyDescent="0.2">
      <c r="A833" s="23"/>
      <c r="B833" s="78"/>
      <c r="C833" s="23"/>
      <c r="D833" s="23"/>
      <c r="E833" s="23"/>
    </row>
    <row r="834" spans="1:5" x14ac:dyDescent="0.2">
      <c r="A834" s="23"/>
      <c r="B834" s="78"/>
      <c r="C834" s="23"/>
      <c r="D834" s="23"/>
      <c r="E834" s="23"/>
    </row>
    <row r="835" spans="1:5" x14ac:dyDescent="0.2">
      <c r="A835" s="23"/>
      <c r="B835" s="78"/>
      <c r="C835" s="23"/>
      <c r="D835" s="23"/>
      <c r="E835" s="23"/>
    </row>
    <row r="836" spans="1:5" x14ac:dyDescent="0.2">
      <c r="A836" s="23"/>
      <c r="B836" s="78"/>
      <c r="C836" s="23"/>
      <c r="D836" s="23"/>
      <c r="E836" s="23"/>
    </row>
    <row r="837" spans="1:5" x14ac:dyDescent="0.2">
      <c r="A837" s="23"/>
      <c r="B837" s="78"/>
      <c r="C837" s="23"/>
      <c r="D837" s="23"/>
      <c r="E837" s="23"/>
    </row>
    <row r="838" spans="1:5" x14ac:dyDescent="0.2">
      <c r="A838" s="23"/>
      <c r="B838" s="78"/>
      <c r="C838" s="23"/>
      <c r="D838" s="23"/>
      <c r="E838" s="23"/>
    </row>
    <row r="839" spans="1:5" x14ac:dyDescent="0.2">
      <c r="A839" s="23"/>
      <c r="B839" s="78"/>
      <c r="C839" s="23"/>
      <c r="D839" s="23"/>
      <c r="E839" s="23"/>
    </row>
    <row r="840" spans="1:5" x14ac:dyDescent="0.2">
      <c r="A840" s="23"/>
      <c r="B840" s="78"/>
      <c r="C840" s="23"/>
      <c r="D840" s="23"/>
      <c r="E840" s="23"/>
    </row>
    <row r="841" spans="1:5" x14ac:dyDescent="0.2">
      <c r="A841" s="23"/>
      <c r="B841" s="78"/>
      <c r="C841" s="23"/>
      <c r="D841" s="23"/>
      <c r="E841" s="23"/>
    </row>
    <row r="842" spans="1:5" x14ac:dyDescent="0.2">
      <c r="A842" s="23"/>
      <c r="B842" s="78"/>
      <c r="C842" s="23"/>
      <c r="D842" s="23"/>
      <c r="E842" s="23"/>
    </row>
    <row r="843" spans="1:5" x14ac:dyDescent="0.2">
      <c r="A843" s="23"/>
      <c r="B843" s="78"/>
      <c r="C843" s="23"/>
      <c r="D843" s="23"/>
      <c r="E843" s="23"/>
    </row>
    <row r="844" spans="1:5" x14ac:dyDescent="0.2">
      <c r="A844" s="23"/>
      <c r="B844" s="78"/>
      <c r="C844" s="23"/>
      <c r="D844" s="23"/>
      <c r="E844" s="23"/>
    </row>
    <row r="845" spans="1:5" x14ac:dyDescent="0.2">
      <c r="A845" s="23"/>
      <c r="B845" s="78"/>
      <c r="C845" s="23"/>
      <c r="D845" s="23"/>
      <c r="E845" s="23"/>
    </row>
    <row r="846" spans="1:5" x14ac:dyDescent="0.2">
      <c r="A846" s="23"/>
      <c r="B846" s="78"/>
      <c r="C846" s="23"/>
      <c r="D846" s="23"/>
      <c r="E846" s="23"/>
    </row>
    <row r="847" spans="1:5" x14ac:dyDescent="0.2">
      <c r="A847" s="23"/>
      <c r="B847" s="78"/>
      <c r="C847" s="23"/>
      <c r="D847" s="23"/>
      <c r="E847" s="23"/>
    </row>
    <row r="848" spans="1:5" x14ac:dyDescent="0.2">
      <c r="A848" s="23"/>
      <c r="B848" s="78"/>
      <c r="C848" s="23"/>
      <c r="D848" s="23"/>
      <c r="E848" s="23"/>
    </row>
    <row r="849" spans="1:5" x14ac:dyDescent="0.2">
      <c r="A849" s="23"/>
      <c r="B849" s="78"/>
      <c r="C849" s="23"/>
      <c r="D849" s="23"/>
      <c r="E849" s="23"/>
    </row>
    <row r="850" spans="1:5" x14ac:dyDescent="0.2">
      <c r="A850" s="23"/>
      <c r="B850" s="78"/>
      <c r="C850" s="23"/>
      <c r="D850" s="23"/>
      <c r="E850" s="23"/>
    </row>
    <row r="851" spans="1:5" x14ac:dyDescent="0.2">
      <c r="A851" s="23"/>
      <c r="B851" s="78"/>
      <c r="C851" s="23"/>
      <c r="D851" s="23"/>
      <c r="E851" s="23"/>
    </row>
    <row r="852" spans="1:5" x14ac:dyDescent="0.2">
      <c r="A852" s="23"/>
      <c r="B852" s="78"/>
      <c r="C852" s="23"/>
      <c r="D852" s="23"/>
      <c r="E852" s="23"/>
    </row>
    <row r="853" spans="1:5" x14ac:dyDescent="0.2">
      <c r="A853" s="23"/>
      <c r="B853" s="78"/>
      <c r="C853" s="23"/>
      <c r="D853" s="23"/>
      <c r="E853" s="23"/>
    </row>
    <row r="854" spans="1:5" x14ac:dyDescent="0.2">
      <c r="A854" s="23"/>
      <c r="B854" s="78"/>
      <c r="C854" s="23"/>
      <c r="D854" s="23"/>
      <c r="E854" s="23"/>
    </row>
    <row r="855" spans="1:5" x14ac:dyDescent="0.2">
      <c r="A855" s="23"/>
      <c r="B855" s="78"/>
      <c r="C855" s="23"/>
      <c r="D855" s="23"/>
      <c r="E855" s="23"/>
    </row>
    <row r="856" spans="1:5" x14ac:dyDescent="0.2">
      <c r="A856" s="23"/>
      <c r="B856" s="78"/>
      <c r="C856" s="23"/>
      <c r="D856" s="23"/>
      <c r="E856" s="23"/>
    </row>
    <row r="857" spans="1:5" x14ac:dyDescent="0.2">
      <c r="A857" s="23"/>
      <c r="B857" s="78"/>
      <c r="C857" s="23"/>
      <c r="D857" s="23"/>
      <c r="E857" s="23"/>
    </row>
    <row r="858" spans="1:5" x14ac:dyDescent="0.2">
      <c r="A858" s="23"/>
      <c r="B858" s="78"/>
      <c r="C858" s="23"/>
      <c r="D858" s="23"/>
      <c r="E858" s="23"/>
    </row>
    <row r="859" spans="1:5" x14ac:dyDescent="0.2">
      <c r="A859" s="23"/>
      <c r="B859" s="78"/>
      <c r="C859" s="23"/>
      <c r="D859" s="23"/>
      <c r="E859" s="23"/>
    </row>
    <row r="860" spans="1:5" x14ac:dyDescent="0.2">
      <c r="A860" s="23"/>
      <c r="B860" s="78"/>
      <c r="C860" s="23"/>
      <c r="D860" s="23"/>
      <c r="E860" s="23"/>
    </row>
    <row r="861" spans="1:5" x14ac:dyDescent="0.2">
      <c r="A861" s="23"/>
      <c r="B861" s="78"/>
      <c r="C861" s="23"/>
      <c r="D861" s="23"/>
      <c r="E861" s="23"/>
    </row>
    <row r="862" spans="1:5" x14ac:dyDescent="0.2">
      <c r="A862" s="23"/>
      <c r="B862" s="78"/>
      <c r="C862" s="23"/>
      <c r="D862" s="23"/>
      <c r="E862" s="23"/>
    </row>
    <row r="863" spans="1:5" x14ac:dyDescent="0.2">
      <c r="A863" s="23"/>
      <c r="B863" s="78"/>
      <c r="C863" s="23"/>
      <c r="D863" s="23"/>
      <c r="E863" s="23"/>
    </row>
    <row r="864" spans="1:5" x14ac:dyDescent="0.2">
      <c r="A864" s="23"/>
      <c r="B864" s="78"/>
      <c r="C864" s="23"/>
      <c r="D864" s="23"/>
      <c r="E864" s="23"/>
    </row>
    <row r="865" spans="1:5" x14ac:dyDescent="0.2">
      <c r="A865" s="23"/>
      <c r="B865" s="78"/>
      <c r="C865" s="23"/>
      <c r="D865" s="23"/>
      <c r="E865" s="23"/>
    </row>
    <row r="866" spans="1:5" x14ac:dyDescent="0.2">
      <c r="A866" s="23"/>
      <c r="B866" s="78"/>
      <c r="C866" s="23"/>
      <c r="D866" s="23"/>
      <c r="E866" s="23"/>
    </row>
    <row r="867" spans="1:5" x14ac:dyDescent="0.2">
      <c r="A867" s="23"/>
      <c r="B867" s="78"/>
      <c r="C867" s="23"/>
      <c r="D867" s="23"/>
      <c r="E867" s="23"/>
    </row>
    <row r="868" spans="1:5" x14ac:dyDescent="0.2">
      <c r="A868" s="23"/>
      <c r="B868" s="78"/>
      <c r="C868" s="23"/>
      <c r="D868" s="23"/>
      <c r="E868" s="23"/>
    </row>
    <row r="869" spans="1:5" x14ac:dyDescent="0.2">
      <c r="A869" s="23"/>
      <c r="B869" s="78"/>
      <c r="C869" s="23"/>
      <c r="D869" s="23"/>
      <c r="E869" s="23"/>
    </row>
    <row r="870" spans="1:5" x14ac:dyDescent="0.2">
      <c r="A870" s="23"/>
      <c r="B870" s="78"/>
      <c r="C870" s="23"/>
      <c r="D870" s="23"/>
      <c r="E870" s="23"/>
    </row>
    <row r="871" spans="1:5" x14ac:dyDescent="0.2">
      <c r="A871" s="23"/>
      <c r="B871" s="78"/>
      <c r="C871" s="23"/>
      <c r="D871" s="23"/>
      <c r="E871" s="23"/>
    </row>
    <row r="872" spans="1:5" x14ac:dyDescent="0.2">
      <c r="A872" s="23"/>
      <c r="B872" s="78"/>
      <c r="C872" s="23"/>
      <c r="D872" s="23"/>
      <c r="E872" s="23"/>
    </row>
    <row r="873" spans="1:5" x14ac:dyDescent="0.2">
      <c r="A873" s="23"/>
      <c r="B873" s="78"/>
      <c r="C873" s="23"/>
      <c r="D873" s="23"/>
      <c r="E873" s="23"/>
    </row>
    <row r="874" spans="1:5" x14ac:dyDescent="0.2">
      <c r="A874" s="23"/>
      <c r="B874" s="78"/>
      <c r="C874" s="23"/>
      <c r="D874" s="23"/>
      <c r="E874" s="23"/>
    </row>
    <row r="875" spans="1:5" x14ac:dyDescent="0.2">
      <c r="A875" s="23"/>
      <c r="B875" s="78"/>
      <c r="C875" s="23"/>
      <c r="D875" s="23"/>
      <c r="E875" s="23"/>
    </row>
    <row r="876" spans="1:5" x14ac:dyDescent="0.2">
      <c r="A876" s="23"/>
      <c r="B876" s="78"/>
      <c r="C876" s="23"/>
      <c r="D876" s="23"/>
      <c r="E876" s="23"/>
    </row>
    <row r="877" spans="1:5" x14ac:dyDescent="0.2">
      <c r="A877" s="23"/>
      <c r="B877" s="78"/>
      <c r="C877" s="23"/>
      <c r="D877" s="23"/>
      <c r="E877" s="23"/>
    </row>
    <row r="878" spans="1:5" x14ac:dyDescent="0.2">
      <c r="A878" s="23"/>
      <c r="B878" s="78"/>
      <c r="C878" s="23"/>
      <c r="D878" s="23"/>
      <c r="E878" s="23"/>
    </row>
    <row r="879" spans="1:5" x14ac:dyDescent="0.2">
      <c r="A879" s="23"/>
      <c r="B879" s="78"/>
      <c r="C879" s="23"/>
      <c r="D879" s="23"/>
      <c r="E879" s="23"/>
    </row>
    <row r="880" spans="1:5" x14ac:dyDescent="0.2">
      <c r="A880" s="23"/>
      <c r="B880" s="78"/>
      <c r="C880" s="23"/>
      <c r="D880" s="23"/>
      <c r="E880" s="23"/>
    </row>
    <row r="881" spans="1:5" x14ac:dyDescent="0.2">
      <c r="A881" s="23"/>
      <c r="B881" s="78"/>
      <c r="C881" s="23"/>
      <c r="D881" s="23"/>
      <c r="E881" s="23"/>
    </row>
    <row r="882" spans="1:5" x14ac:dyDescent="0.2">
      <c r="A882" s="23"/>
      <c r="B882" s="78"/>
      <c r="C882" s="23"/>
      <c r="D882" s="23"/>
      <c r="E882" s="23"/>
    </row>
    <row r="883" spans="1:5" x14ac:dyDescent="0.2">
      <c r="A883" s="23"/>
      <c r="B883" s="78"/>
      <c r="C883" s="23"/>
      <c r="D883" s="23"/>
      <c r="E883" s="23"/>
    </row>
    <row r="884" spans="1:5" x14ac:dyDescent="0.2">
      <c r="A884" s="23"/>
      <c r="B884" s="78"/>
      <c r="C884" s="23"/>
      <c r="D884" s="23"/>
      <c r="E884" s="23"/>
    </row>
    <row r="885" spans="1:5" x14ac:dyDescent="0.2">
      <c r="A885" s="23"/>
      <c r="B885" s="78"/>
      <c r="C885" s="23"/>
      <c r="D885" s="23"/>
      <c r="E885" s="23"/>
    </row>
    <row r="886" spans="1:5" x14ac:dyDescent="0.2">
      <c r="A886" s="23"/>
      <c r="B886" s="78"/>
      <c r="C886" s="23"/>
      <c r="D886" s="23"/>
      <c r="E886" s="23"/>
    </row>
    <row r="887" spans="1:5" x14ac:dyDescent="0.2">
      <c r="A887" s="23"/>
      <c r="B887" s="78"/>
      <c r="C887" s="23"/>
      <c r="D887" s="23"/>
      <c r="E887" s="23"/>
    </row>
    <row r="888" spans="1:5" x14ac:dyDescent="0.2">
      <c r="A888" s="23"/>
      <c r="B888" s="78"/>
      <c r="C888" s="23"/>
      <c r="D888" s="23"/>
      <c r="E888" s="23"/>
    </row>
    <row r="889" spans="1:5" x14ac:dyDescent="0.2">
      <c r="A889" s="23"/>
      <c r="B889" s="78"/>
      <c r="C889" s="23"/>
      <c r="D889" s="23"/>
      <c r="E889" s="23"/>
    </row>
    <row r="890" spans="1:5" x14ac:dyDescent="0.2">
      <c r="A890" s="23"/>
      <c r="B890" s="78"/>
      <c r="C890" s="23"/>
      <c r="D890" s="23"/>
      <c r="E890" s="23"/>
    </row>
    <row r="891" spans="1:5" x14ac:dyDescent="0.2">
      <c r="A891" s="23"/>
      <c r="B891" s="78"/>
      <c r="C891" s="23"/>
      <c r="D891" s="23"/>
      <c r="E891" s="23"/>
    </row>
    <row r="892" spans="1:5" x14ac:dyDescent="0.2">
      <c r="A892" s="23"/>
      <c r="B892" s="78"/>
      <c r="C892" s="23"/>
      <c r="D892" s="23"/>
      <c r="E892" s="23"/>
    </row>
    <row r="893" spans="1:5" x14ac:dyDescent="0.2">
      <c r="A893" s="23"/>
      <c r="B893" s="78"/>
      <c r="C893" s="23"/>
      <c r="D893" s="23"/>
      <c r="E893" s="23"/>
    </row>
    <row r="894" spans="1:5" x14ac:dyDescent="0.2">
      <c r="A894" s="23"/>
      <c r="B894" s="78"/>
      <c r="C894" s="23"/>
      <c r="D894" s="23"/>
      <c r="E894" s="23"/>
    </row>
    <row r="895" spans="1:5" x14ac:dyDescent="0.2">
      <c r="A895" s="23"/>
      <c r="B895" s="78"/>
      <c r="C895" s="23"/>
      <c r="D895" s="23"/>
      <c r="E895" s="23"/>
    </row>
    <row r="896" spans="1:5" x14ac:dyDescent="0.2">
      <c r="A896" s="23"/>
      <c r="B896" s="78"/>
      <c r="C896" s="23"/>
      <c r="D896" s="23"/>
      <c r="E896" s="23"/>
    </row>
    <row r="897" spans="1:5" x14ac:dyDescent="0.2">
      <c r="A897" s="23"/>
      <c r="B897" s="78"/>
      <c r="C897" s="23"/>
      <c r="D897" s="23"/>
      <c r="E897" s="23"/>
    </row>
    <row r="898" spans="1:5" x14ac:dyDescent="0.2">
      <c r="A898" s="23"/>
      <c r="B898" s="78"/>
      <c r="C898" s="23"/>
      <c r="D898" s="23"/>
      <c r="E898" s="23"/>
    </row>
    <row r="899" spans="1:5" x14ac:dyDescent="0.2">
      <c r="A899" s="23"/>
      <c r="B899" s="78"/>
      <c r="C899" s="23"/>
      <c r="D899" s="23"/>
      <c r="E899" s="23"/>
    </row>
    <row r="900" spans="1:5" x14ac:dyDescent="0.2">
      <c r="A900" s="23"/>
      <c r="B900" s="78"/>
      <c r="C900" s="23"/>
      <c r="D900" s="23"/>
      <c r="E900" s="23"/>
    </row>
    <row r="901" spans="1:5" x14ac:dyDescent="0.2">
      <c r="A901" s="23"/>
      <c r="B901" s="78"/>
      <c r="C901" s="23"/>
      <c r="D901" s="23"/>
      <c r="E901" s="23"/>
    </row>
    <row r="902" spans="1:5" x14ac:dyDescent="0.2">
      <c r="A902" s="23"/>
      <c r="B902" s="78"/>
      <c r="C902" s="23"/>
      <c r="D902" s="23"/>
      <c r="E902" s="23"/>
    </row>
    <row r="903" spans="1:5" x14ac:dyDescent="0.2">
      <c r="A903" s="23"/>
      <c r="B903" s="78"/>
      <c r="C903" s="23"/>
      <c r="D903" s="23"/>
      <c r="E903" s="23"/>
    </row>
    <row r="904" spans="1:5" x14ac:dyDescent="0.2">
      <c r="A904" s="23"/>
      <c r="B904" s="78"/>
      <c r="C904" s="23"/>
      <c r="D904" s="23"/>
      <c r="E904" s="23"/>
    </row>
    <row r="905" spans="1:5" x14ac:dyDescent="0.2">
      <c r="A905" s="23"/>
      <c r="B905" s="78"/>
      <c r="C905" s="23"/>
      <c r="D905" s="23"/>
      <c r="E905" s="23"/>
    </row>
    <row r="906" spans="1:5" x14ac:dyDescent="0.2">
      <c r="A906" s="23"/>
      <c r="B906" s="78"/>
      <c r="C906" s="23"/>
      <c r="D906" s="23"/>
      <c r="E906" s="23"/>
    </row>
    <row r="907" spans="1:5" x14ac:dyDescent="0.2">
      <c r="A907" s="23"/>
      <c r="B907" s="78"/>
      <c r="C907" s="23"/>
      <c r="D907" s="23"/>
      <c r="E907" s="23"/>
    </row>
    <row r="908" spans="1:5" x14ac:dyDescent="0.2">
      <c r="A908" s="23"/>
      <c r="B908" s="78"/>
      <c r="C908" s="23"/>
      <c r="D908" s="23"/>
      <c r="E908" s="23"/>
    </row>
    <row r="909" spans="1:5" x14ac:dyDescent="0.2">
      <c r="A909" s="23"/>
      <c r="B909" s="78"/>
      <c r="C909" s="23"/>
      <c r="D909" s="23"/>
      <c r="E909" s="23"/>
    </row>
    <row r="910" spans="1:5" x14ac:dyDescent="0.2">
      <c r="A910" s="23"/>
      <c r="B910" s="78"/>
      <c r="C910" s="23"/>
      <c r="D910" s="23"/>
      <c r="E910" s="23"/>
    </row>
    <row r="911" spans="1:5" x14ac:dyDescent="0.2">
      <c r="A911" s="23"/>
      <c r="B911" s="78"/>
      <c r="C911" s="23"/>
      <c r="D911" s="23"/>
      <c r="E911" s="23"/>
    </row>
    <row r="912" spans="1:5" x14ac:dyDescent="0.2">
      <c r="A912" s="23"/>
      <c r="B912" s="78"/>
      <c r="C912" s="23"/>
      <c r="D912" s="23"/>
      <c r="E912" s="23"/>
    </row>
    <row r="913" spans="1:5" x14ac:dyDescent="0.2">
      <c r="A913" s="23"/>
      <c r="B913" s="78"/>
      <c r="C913" s="23"/>
      <c r="D913" s="23"/>
      <c r="E913" s="23"/>
    </row>
    <row r="914" spans="1:5" x14ac:dyDescent="0.2">
      <c r="A914" s="23"/>
      <c r="B914" s="78"/>
      <c r="C914" s="23"/>
      <c r="D914" s="23"/>
      <c r="E914" s="23"/>
    </row>
    <row r="915" spans="1:5" x14ac:dyDescent="0.2">
      <c r="A915" s="23"/>
      <c r="B915" s="78"/>
      <c r="C915" s="23"/>
      <c r="D915" s="23"/>
      <c r="E915" s="23"/>
    </row>
    <row r="916" spans="1:5" x14ac:dyDescent="0.2">
      <c r="A916" s="23"/>
      <c r="B916" s="78"/>
      <c r="C916" s="23"/>
      <c r="D916" s="23"/>
      <c r="E916" s="23"/>
    </row>
    <row r="917" spans="1:5" x14ac:dyDescent="0.2">
      <c r="A917" s="23"/>
      <c r="B917" s="78"/>
      <c r="C917" s="23"/>
      <c r="D917" s="23"/>
      <c r="E917" s="23"/>
    </row>
    <row r="918" spans="1:5" x14ac:dyDescent="0.2">
      <c r="A918" s="23"/>
      <c r="B918" s="78"/>
      <c r="C918" s="23"/>
      <c r="D918" s="23"/>
      <c r="E918" s="23"/>
    </row>
    <row r="919" spans="1:5" x14ac:dyDescent="0.2">
      <c r="A919" s="23"/>
      <c r="B919" s="78"/>
      <c r="C919" s="23"/>
      <c r="D919" s="23"/>
      <c r="E919" s="23"/>
    </row>
    <row r="920" spans="1:5" x14ac:dyDescent="0.2">
      <c r="A920" s="23"/>
      <c r="B920" s="78"/>
      <c r="C920" s="23"/>
      <c r="D920" s="23"/>
      <c r="E920" s="23"/>
    </row>
    <row r="921" spans="1:5" x14ac:dyDescent="0.2">
      <c r="A921" s="23"/>
      <c r="B921" s="78"/>
      <c r="C921" s="23"/>
      <c r="D921" s="23"/>
      <c r="E921" s="23"/>
    </row>
    <row r="922" spans="1:5" x14ac:dyDescent="0.2">
      <c r="A922" s="23"/>
      <c r="B922" s="78"/>
      <c r="C922" s="23"/>
      <c r="D922" s="23"/>
      <c r="E922" s="23"/>
    </row>
    <row r="923" spans="1:5" x14ac:dyDescent="0.2">
      <c r="A923" s="23"/>
      <c r="B923" s="78"/>
      <c r="C923" s="23"/>
      <c r="D923" s="23"/>
      <c r="E923" s="23"/>
    </row>
    <row r="924" spans="1:5" x14ac:dyDescent="0.2">
      <c r="A924" s="23"/>
      <c r="B924" s="78"/>
      <c r="C924" s="23"/>
      <c r="D924" s="23"/>
      <c r="E924" s="23"/>
    </row>
    <row r="925" spans="1:5" x14ac:dyDescent="0.2">
      <c r="A925" s="23"/>
      <c r="B925" s="78"/>
      <c r="C925" s="23"/>
      <c r="D925" s="23"/>
      <c r="E925" s="23"/>
    </row>
    <row r="926" spans="1:5" x14ac:dyDescent="0.2">
      <c r="A926" s="23"/>
      <c r="B926" s="78"/>
      <c r="C926" s="23"/>
      <c r="D926" s="23"/>
      <c r="E926" s="23"/>
    </row>
    <row r="927" spans="1:5" x14ac:dyDescent="0.2">
      <c r="A927" s="23"/>
      <c r="B927" s="78"/>
      <c r="C927" s="23"/>
      <c r="D927" s="23"/>
      <c r="E927" s="23"/>
    </row>
    <row r="928" spans="1:5" x14ac:dyDescent="0.2">
      <c r="A928" s="23"/>
      <c r="B928" s="78"/>
      <c r="C928" s="23"/>
      <c r="D928" s="23"/>
      <c r="E928" s="23"/>
    </row>
    <row r="929" spans="1:5" x14ac:dyDescent="0.2">
      <c r="A929" s="23"/>
      <c r="B929" s="78"/>
      <c r="C929" s="23"/>
      <c r="D929" s="23"/>
      <c r="E929" s="23"/>
    </row>
    <row r="930" spans="1:5" x14ac:dyDescent="0.2">
      <c r="A930" s="23"/>
      <c r="B930" s="78"/>
      <c r="C930" s="23"/>
      <c r="D930" s="23"/>
      <c r="E930" s="23"/>
    </row>
    <row r="931" spans="1:5" x14ac:dyDescent="0.2">
      <c r="A931" s="23"/>
      <c r="B931" s="78"/>
      <c r="C931" s="23"/>
      <c r="D931" s="23"/>
      <c r="E931" s="23"/>
    </row>
    <row r="932" spans="1:5" x14ac:dyDescent="0.2">
      <c r="A932" s="23"/>
      <c r="B932" s="78"/>
      <c r="C932" s="23"/>
      <c r="D932" s="23"/>
      <c r="E932" s="23"/>
    </row>
    <row r="933" spans="1:5" x14ac:dyDescent="0.2">
      <c r="A933" s="23"/>
      <c r="B933" s="78"/>
      <c r="C933" s="23"/>
      <c r="D933" s="23"/>
      <c r="E933" s="23"/>
    </row>
    <row r="934" spans="1:5" x14ac:dyDescent="0.2">
      <c r="A934" s="23"/>
      <c r="B934" s="78"/>
      <c r="C934" s="23"/>
      <c r="D934" s="23"/>
      <c r="E934" s="23"/>
    </row>
    <row r="935" spans="1:5" x14ac:dyDescent="0.2">
      <c r="A935" s="23"/>
      <c r="B935" s="78"/>
      <c r="C935" s="23"/>
      <c r="D935" s="23"/>
      <c r="E935" s="23"/>
    </row>
    <row r="936" spans="1:5" x14ac:dyDescent="0.2">
      <c r="A936" s="23"/>
      <c r="B936" s="78"/>
      <c r="C936" s="23"/>
      <c r="D936" s="23"/>
      <c r="E936" s="23"/>
    </row>
    <row r="937" spans="1:5" x14ac:dyDescent="0.2">
      <c r="A937" s="23"/>
      <c r="B937" s="78"/>
      <c r="C937" s="23"/>
      <c r="D937" s="23"/>
      <c r="E937" s="23"/>
    </row>
    <row r="938" spans="1:5" x14ac:dyDescent="0.2">
      <c r="A938" s="23"/>
      <c r="B938" s="78"/>
      <c r="C938" s="23"/>
      <c r="D938" s="23"/>
      <c r="E938" s="23"/>
    </row>
    <row r="939" spans="1:5" x14ac:dyDescent="0.2">
      <c r="A939" s="23"/>
      <c r="B939" s="78"/>
      <c r="C939" s="23"/>
      <c r="D939" s="23"/>
      <c r="E939" s="23"/>
    </row>
    <row r="940" spans="1:5" x14ac:dyDescent="0.2">
      <c r="A940" s="23"/>
      <c r="B940" s="78"/>
      <c r="C940" s="23"/>
      <c r="D940" s="23"/>
      <c r="E940" s="23"/>
    </row>
    <row r="941" spans="1:5" x14ac:dyDescent="0.2">
      <c r="A941" s="23"/>
      <c r="B941" s="78"/>
      <c r="C941" s="23"/>
      <c r="D941" s="23"/>
      <c r="E941" s="23"/>
    </row>
    <row r="942" spans="1:5" x14ac:dyDescent="0.2">
      <c r="A942" s="23"/>
      <c r="B942" s="78"/>
      <c r="C942" s="23"/>
      <c r="D942" s="23"/>
      <c r="E942" s="23"/>
    </row>
    <row r="943" spans="1:5" x14ac:dyDescent="0.2">
      <c r="A943" s="23"/>
      <c r="B943" s="78"/>
      <c r="C943" s="23"/>
      <c r="D943" s="23"/>
      <c r="E943" s="23"/>
    </row>
    <row r="944" spans="1:5" x14ac:dyDescent="0.2">
      <c r="A944" s="23"/>
      <c r="B944" s="78"/>
      <c r="C944" s="23"/>
      <c r="D944" s="23"/>
      <c r="E944" s="23"/>
    </row>
    <row r="945" spans="1:5" x14ac:dyDescent="0.2">
      <c r="A945" s="23"/>
      <c r="B945" s="78"/>
      <c r="C945" s="23"/>
      <c r="D945" s="23"/>
      <c r="E945" s="23"/>
    </row>
    <row r="946" spans="1:5" x14ac:dyDescent="0.2">
      <c r="A946" s="23"/>
      <c r="B946" s="78"/>
      <c r="C946" s="23"/>
      <c r="D946" s="23"/>
      <c r="E946" s="23"/>
    </row>
    <row r="947" spans="1:5" x14ac:dyDescent="0.2">
      <c r="A947" s="23"/>
      <c r="B947" s="78"/>
      <c r="C947" s="23"/>
      <c r="D947" s="23"/>
      <c r="E947" s="23"/>
    </row>
    <row r="948" spans="1:5" x14ac:dyDescent="0.2">
      <c r="A948" s="23"/>
      <c r="B948" s="78"/>
      <c r="C948" s="23"/>
      <c r="D948" s="23"/>
      <c r="E948" s="23"/>
    </row>
    <row r="949" spans="1:5" x14ac:dyDescent="0.2">
      <c r="A949" s="23"/>
      <c r="B949" s="78"/>
      <c r="C949" s="23"/>
      <c r="D949" s="23"/>
      <c r="E949" s="23"/>
    </row>
    <row r="950" spans="1:5" x14ac:dyDescent="0.2">
      <c r="A950" s="23"/>
      <c r="B950" s="78"/>
      <c r="C950" s="23"/>
      <c r="D950" s="23"/>
      <c r="E950" s="23"/>
    </row>
    <row r="951" spans="1:5" x14ac:dyDescent="0.2">
      <c r="A951" s="23"/>
      <c r="B951" s="78"/>
      <c r="C951" s="23"/>
      <c r="D951" s="23"/>
      <c r="E951" s="23"/>
    </row>
    <row r="952" spans="1:5" x14ac:dyDescent="0.2">
      <c r="A952" s="23"/>
      <c r="B952" s="78"/>
      <c r="C952" s="23"/>
      <c r="D952" s="23"/>
      <c r="E952" s="23"/>
    </row>
    <row r="953" spans="1:5" x14ac:dyDescent="0.2">
      <c r="A953" s="23"/>
      <c r="B953" s="78"/>
      <c r="C953" s="23"/>
      <c r="D953" s="23"/>
      <c r="E953" s="23"/>
    </row>
    <row r="954" spans="1:5" x14ac:dyDescent="0.2">
      <c r="A954" s="23"/>
      <c r="B954" s="78"/>
      <c r="C954" s="23"/>
      <c r="D954" s="23"/>
      <c r="E954" s="23"/>
    </row>
    <row r="955" spans="1:5" x14ac:dyDescent="0.2">
      <c r="A955" s="23"/>
      <c r="B955" s="78"/>
      <c r="C955" s="23"/>
      <c r="D955" s="23"/>
      <c r="E955" s="23"/>
    </row>
    <row r="956" spans="1:5" x14ac:dyDescent="0.2">
      <c r="A956" s="23"/>
      <c r="B956" s="78"/>
      <c r="C956" s="23"/>
      <c r="D956" s="23"/>
      <c r="E956" s="23"/>
    </row>
    <row r="957" spans="1:5" x14ac:dyDescent="0.2">
      <c r="A957" s="23"/>
      <c r="B957" s="78"/>
      <c r="C957" s="23"/>
      <c r="D957" s="23"/>
      <c r="E957" s="23"/>
    </row>
    <row r="958" spans="1:5" x14ac:dyDescent="0.2">
      <c r="A958" s="23"/>
      <c r="B958" s="78"/>
      <c r="C958" s="23"/>
      <c r="D958" s="23"/>
      <c r="E958" s="23"/>
    </row>
    <row r="959" spans="1:5" x14ac:dyDescent="0.2">
      <c r="A959" s="23"/>
      <c r="B959" s="78"/>
      <c r="C959" s="23"/>
      <c r="D959" s="23"/>
      <c r="E959" s="23"/>
    </row>
    <row r="960" spans="1:5" x14ac:dyDescent="0.2">
      <c r="A960" s="23"/>
      <c r="B960" s="78"/>
      <c r="C960" s="23"/>
      <c r="D960" s="23"/>
      <c r="E960" s="23"/>
    </row>
    <row r="961" spans="1:5" x14ac:dyDescent="0.2">
      <c r="A961" s="23"/>
      <c r="B961" s="78"/>
      <c r="C961" s="23"/>
      <c r="D961" s="23"/>
      <c r="E961" s="23"/>
    </row>
    <row r="962" spans="1:5" x14ac:dyDescent="0.2">
      <c r="A962" s="23"/>
      <c r="B962" s="78"/>
      <c r="C962" s="23"/>
      <c r="D962" s="23"/>
      <c r="E962" s="23"/>
    </row>
    <row r="963" spans="1:5" x14ac:dyDescent="0.2">
      <c r="A963" s="23"/>
      <c r="B963" s="78"/>
      <c r="C963" s="23"/>
      <c r="D963" s="23"/>
      <c r="E963" s="23"/>
    </row>
    <row r="964" spans="1:5" x14ac:dyDescent="0.2">
      <c r="A964" s="23"/>
      <c r="B964" s="78"/>
      <c r="C964" s="23"/>
      <c r="D964" s="23"/>
      <c r="E964" s="23"/>
    </row>
    <row r="965" spans="1:5" x14ac:dyDescent="0.2">
      <c r="A965" s="23"/>
      <c r="B965" s="78"/>
      <c r="C965" s="23"/>
      <c r="D965" s="23"/>
      <c r="E965" s="23"/>
    </row>
    <row r="966" spans="1:5" x14ac:dyDescent="0.2">
      <c r="A966" s="23"/>
      <c r="B966" s="78"/>
      <c r="C966" s="23"/>
      <c r="D966" s="23"/>
      <c r="E966" s="23"/>
    </row>
    <row r="967" spans="1:5" x14ac:dyDescent="0.2">
      <c r="A967" s="23"/>
      <c r="B967" s="78"/>
      <c r="C967" s="23"/>
      <c r="D967" s="23"/>
      <c r="E967" s="23"/>
    </row>
    <row r="968" spans="1:5" x14ac:dyDescent="0.2">
      <c r="A968" s="23"/>
      <c r="B968" s="78"/>
      <c r="C968" s="23"/>
      <c r="D968" s="23"/>
      <c r="E968" s="23"/>
    </row>
    <row r="969" spans="1:5" x14ac:dyDescent="0.2">
      <c r="A969" s="23"/>
      <c r="B969" s="78"/>
      <c r="C969" s="23"/>
      <c r="D969" s="23"/>
      <c r="E969" s="23"/>
    </row>
    <row r="970" spans="1:5" x14ac:dyDescent="0.2">
      <c r="A970" s="23"/>
      <c r="B970" s="78"/>
      <c r="C970" s="23"/>
      <c r="D970" s="23"/>
      <c r="E970" s="23"/>
    </row>
    <row r="971" spans="1:5" x14ac:dyDescent="0.2">
      <c r="A971" s="23"/>
      <c r="B971" s="78"/>
      <c r="C971" s="23"/>
      <c r="D971" s="23"/>
      <c r="E971" s="23"/>
    </row>
    <row r="972" spans="1:5" x14ac:dyDescent="0.2">
      <c r="A972" s="23"/>
      <c r="B972" s="78"/>
      <c r="C972" s="23"/>
      <c r="D972" s="23"/>
      <c r="E972" s="23"/>
    </row>
    <row r="973" spans="1:5" x14ac:dyDescent="0.2">
      <c r="A973" s="23"/>
      <c r="B973" s="78"/>
      <c r="C973" s="23"/>
      <c r="D973" s="23"/>
      <c r="E973" s="23"/>
    </row>
    <row r="974" spans="1:5" x14ac:dyDescent="0.2">
      <c r="A974" s="23"/>
      <c r="B974" s="78"/>
      <c r="C974" s="23"/>
      <c r="D974" s="23"/>
      <c r="E974" s="23"/>
    </row>
    <row r="975" spans="1:5" x14ac:dyDescent="0.2">
      <c r="A975" s="23"/>
      <c r="B975" s="78"/>
      <c r="C975" s="23"/>
      <c r="D975" s="23"/>
      <c r="E975" s="23"/>
    </row>
    <row r="976" spans="1:5" x14ac:dyDescent="0.2">
      <c r="A976" s="23"/>
      <c r="B976" s="78"/>
      <c r="C976" s="23"/>
      <c r="D976" s="23"/>
      <c r="E976" s="23"/>
    </row>
    <row r="977" spans="1:5" x14ac:dyDescent="0.2">
      <c r="A977" s="23"/>
      <c r="B977" s="78"/>
      <c r="C977" s="23"/>
      <c r="D977" s="23"/>
      <c r="E977" s="23"/>
    </row>
    <row r="978" spans="1:5" x14ac:dyDescent="0.2">
      <c r="A978" s="23"/>
      <c r="B978" s="78"/>
      <c r="C978" s="23"/>
      <c r="D978" s="23"/>
      <c r="E978" s="23"/>
    </row>
    <row r="979" spans="1:5" x14ac:dyDescent="0.2">
      <c r="A979" s="23"/>
      <c r="B979" s="78"/>
      <c r="C979" s="23"/>
      <c r="D979" s="23"/>
      <c r="E979" s="23"/>
    </row>
    <row r="980" spans="1:5" x14ac:dyDescent="0.2">
      <c r="A980" s="23"/>
      <c r="B980" s="78"/>
      <c r="C980" s="23"/>
      <c r="D980" s="23"/>
      <c r="E980" s="23"/>
    </row>
    <row r="981" spans="1:5" x14ac:dyDescent="0.2">
      <c r="A981" s="23"/>
      <c r="B981" s="78"/>
      <c r="C981" s="23"/>
      <c r="D981" s="23"/>
      <c r="E981" s="23"/>
    </row>
    <row r="982" spans="1:5" x14ac:dyDescent="0.2">
      <c r="A982" s="23"/>
      <c r="B982" s="78"/>
      <c r="C982" s="23"/>
      <c r="D982" s="23"/>
      <c r="E982" s="23"/>
    </row>
    <row r="983" spans="1:5" x14ac:dyDescent="0.2">
      <c r="A983" s="23"/>
      <c r="B983" s="78"/>
      <c r="C983" s="23"/>
      <c r="D983" s="23"/>
      <c r="E983" s="23"/>
    </row>
    <row r="984" spans="1:5" x14ac:dyDescent="0.2">
      <c r="A984" s="23"/>
      <c r="B984" s="78"/>
      <c r="C984" s="23"/>
      <c r="D984" s="23"/>
      <c r="E984" s="23"/>
    </row>
    <row r="985" spans="1:5" x14ac:dyDescent="0.2">
      <c r="A985" s="23"/>
      <c r="B985" s="78"/>
      <c r="C985" s="23"/>
      <c r="D985" s="23"/>
      <c r="E985" s="23"/>
    </row>
    <row r="986" spans="1:5" x14ac:dyDescent="0.2">
      <c r="A986" s="23"/>
      <c r="B986" s="78"/>
      <c r="C986" s="23"/>
      <c r="D986" s="23"/>
      <c r="E986" s="23"/>
    </row>
    <row r="987" spans="1:5" x14ac:dyDescent="0.2">
      <c r="A987" s="23"/>
      <c r="B987" s="78"/>
      <c r="C987" s="23"/>
      <c r="D987" s="23"/>
      <c r="E987" s="23"/>
    </row>
    <row r="988" spans="1:5" x14ac:dyDescent="0.2">
      <c r="A988" s="23"/>
      <c r="B988" s="78"/>
      <c r="C988" s="23"/>
      <c r="D988" s="23"/>
      <c r="E988" s="23"/>
    </row>
    <row r="989" spans="1:5" x14ac:dyDescent="0.2">
      <c r="A989" s="23"/>
      <c r="B989" s="78"/>
      <c r="C989" s="23"/>
      <c r="D989" s="23"/>
      <c r="E989" s="23"/>
    </row>
    <row r="990" spans="1:5" x14ac:dyDescent="0.2">
      <c r="A990" s="23"/>
      <c r="B990" s="78"/>
      <c r="C990" s="23"/>
      <c r="D990" s="23"/>
      <c r="E990" s="23"/>
    </row>
    <row r="991" spans="1:5" x14ac:dyDescent="0.2">
      <c r="A991" s="23"/>
      <c r="B991" s="78"/>
      <c r="C991" s="23"/>
      <c r="D991" s="23"/>
      <c r="E991" s="23"/>
    </row>
    <row r="992" spans="1:5" x14ac:dyDescent="0.2">
      <c r="A992" s="23"/>
      <c r="B992" s="78"/>
      <c r="C992" s="23"/>
      <c r="D992" s="23"/>
      <c r="E992" s="23"/>
    </row>
    <row r="993" spans="1:5" x14ac:dyDescent="0.2">
      <c r="A993" s="23"/>
      <c r="B993" s="78"/>
      <c r="C993" s="23"/>
      <c r="D993" s="23"/>
      <c r="E993" s="23"/>
    </row>
    <row r="994" spans="1:5" x14ac:dyDescent="0.2">
      <c r="A994" s="23"/>
      <c r="B994" s="78"/>
      <c r="C994" s="23"/>
      <c r="D994" s="23"/>
      <c r="E994" s="23"/>
    </row>
    <row r="995" spans="1:5" x14ac:dyDescent="0.2">
      <c r="A995" s="23"/>
      <c r="B995" s="78"/>
      <c r="C995" s="23"/>
      <c r="D995" s="23"/>
      <c r="E995" s="23"/>
    </row>
    <row r="996" spans="1:5" x14ac:dyDescent="0.2">
      <c r="A996" s="23"/>
      <c r="B996" s="78"/>
      <c r="C996" s="23"/>
      <c r="D996" s="23"/>
      <c r="E996" s="23"/>
    </row>
    <row r="997" spans="1:5" x14ac:dyDescent="0.2">
      <c r="A997" s="23"/>
      <c r="B997" s="78"/>
      <c r="C997" s="23"/>
      <c r="D997" s="23"/>
      <c r="E997" s="23"/>
    </row>
    <row r="998" spans="1:5" x14ac:dyDescent="0.2">
      <c r="A998" s="23"/>
      <c r="B998" s="78"/>
      <c r="C998" s="23"/>
      <c r="D998" s="23"/>
      <c r="E998" s="23"/>
    </row>
    <row r="999" spans="1:5" x14ac:dyDescent="0.2">
      <c r="A999" s="23"/>
      <c r="B999" s="78"/>
      <c r="C999" s="23"/>
      <c r="D999" s="23"/>
      <c r="E999" s="23"/>
    </row>
    <row r="1000" spans="1:5" x14ac:dyDescent="0.2">
      <c r="A1000" s="23"/>
      <c r="B1000" s="78"/>
      <c r="C1000" s="23"/>
      <c r="D1000" s="23"/>
      <c r="E1000" s="23"/>
    </row>
    <row r="1001" spans="1:5" x14ac:dyDescent="0.2">
      <c r="A1001" s="23"/>
      <c r="B1001" s="78"/>
      <c r="C1001" s="23"/>
      <c r="D1001" s="23"/>
      <c r="E1001" s="23"/>
    </row>
    <row r="1002" spans="1:5" x14ac:dyDescent="0.2">
      <c r="A1002" s="23"/>
      <c r="B1002" s="78"/>
      <c r="C1002" s="23"/>
      <c r="D1002" s="23"/>
      <c r="E1002" s="23"/>
    </row>
    <row r="1003" spans="1:5" x14ac:dyDescent="0.2">
      <c r="A1003" s="23"/>
      <c r="B1003" s="78"/>
      <c r="C1003" s="23"/>
      <c r="D1003" s="23"/>
      <c r="E1003" s="23"/>
    </row>
    <row r="1004" spans="1:5" x14ac:dyDescent="0.2">
      <c r="A1004" s="23"/>
      <c r="B1004" s="78"/>
      <c r="C1004" s="23"/>
      <c r="D1004" s="23"/>
      <c r="E1004" s="23"/>
    </row>
    <row r="1005" spans="1:5" x14ac:dyDescent="0.2">
      <c r="A1005" s="23"/>
      <c r="B1005" s="78"/>
      <c r="C1005" s="23"/>
      <c r="D1005" s="23"/>
      <c r="E1005" s="23"/>
    </row>
    <row r="1006" spans="1:5" x14ac:dyDescent="0.2">
      <c r="A1006" s="23"/>
      <c r="B1006" s="78"/>
      <c r="C1006" s="23"/>
      <c r="D1006" s="23"/>
      <c r="E1006" s="23"/>
    </row>
    <row r="1007" spans="1:5" x14ac:dyDescent="0.2">
      <c r="A1007" s="23"/>
      <c r="B1007" s="78"/>
      <c r="C1007" s="23"/>
      <c r="D1007" s="23"/>
      <c r="E1007" s="23"/>
    </row>
    <row r="1008" spans="1:5" x14ac:dyDescent="0.2">
      <c r="A1008" s="23"/>
      <c r="B1008" s="78"/>
      <c r="C1008" s="23"/>
      <c r="D1008" s="23"/>
      <c r="E1008" s="23"/>
    </row>
    <row r="1009" spans="1:5" x14ac:dyDescent="0.2">
      <c r="A1009" s="23"/>
      <c r="B1009" s="78"/>
      <c r="C1009" s="23"/>
      <c r="D1009" s="23"/>
      <c r="E1009" s="23"/>
    </row>
    <row r="1010" spans="1:5" x14ac:dyDescent="0.2">
      <c r="A1010" s="23"/>
      <c r="B1010" s="78"/>
      <c r="C1010" s="23"/>
      <c r="D1010" s="23"/>
      <c r="E1010" s="23"/>
    </row>
    <row r="1011" spans="1:5" x14ac:dyDescent="0.2">
      <c r="A1011" s="23"/>
      <c r="B1011" s="78"/>
      <c r="C1011" s="23"/>
      <c r="D1011" s="23"/>
      <c r="E1011" s="23"/>
    </row>
    <row r="1012" spans="1:5" x14ac:dyDescent="0.2">
      <c r="A1012" s="23"/>
      <c r="B1012" s="78"/>
      <c r="C1012" s="23"/>
      <c r="D1012" s="23"/>
      <c r="E1012" s="23"/>
    </row>
    <row r="1013" spans="1:5" x14ac:dyDescent="0.2">
      <c r="A1013" s="23"/>
      <c r="B1013" s="78"/>
      <c r="C1013" s="23"/>
      <c r="D1013" s="23"/>
      <c r="E1013" s="23"/>
    </row>
    <row r="1014" spans="1:5" x14ac:dyDescent="0.2">
      <c r="A1014" s="23"/>
      <c r="B1014" s="78"/>
      <c r="C1014" s="23"/>
      <c r="D1014" s="23"/>
      <c r="E1014" s="23"/>
    </row>
    <row r="1015" spans="1:5" x14ac:dyDescent="0.2">
      <c r="A1015" s="23"/>
      <c r="B1015" s="78"/>
      <c r="C1015" s="23"/>
      <c r="D1015" s="23"/>
      <c r="E1015" s="23"/>
    </row>
    <row r="1016" spans="1:5" x14ac:dyDescent="0.2">
      <c r="A1016" s="23"/>
      <c r="B1016" s="78"/>
      <c r="C1016" s="23"/>
      <c r="D1016" s="23"/>
      <c r="E1016" s="23"/>
    </row>
    <row r="1017" spans="1:5" x14ac:dyDescent="0.2">
      <c r="A1017" s="23"/>
      <c r="B1017" s="78"/>
      <c r="C1017" s="23"/>
      <c r="D1017" s="23"/>
      <c r="E1017" s="23"/>
    </row>
    <row r="1018" spans="1:5" x14ac:dyDescent="0.2">
      <c r="A1018" s="23"/>
      <c r="B1018" s="78"/>
      <c r="C1018" s="23"/>
      <c r="D1018" s="23"/>
      <c r="E1018" s="23"/>
    </row>
    <row r="1019" spans="1:5" x14ac:dyDescent="0.2">
      <c r="A1019" s="23"/>
      <c r="B1019" s="78"/>
      <c r="C1019" s="23"/>
      <c r="D1019" s="23"/>
      <c r="E1019" s="23"/>
    </row>
    <row r="1020" spans="1:5" x14ac:dyDescent="0.2">
      <c r="A1020" s="23"/>
      <c r="B1020" s="78"/>
      <c r="C1020" s="23"/>
      <c r="D1020" s="23"/>
      <c r="E1020" s="23"/>
    </row>
    <row r="1021" spans="1:5" x14ac:dyDescent="0.2">
      <c r="A1021" s="23"/>
      <c r="B1021" s="78"/>
      <c r="C1021" s="23"/>
      <c r="D1021" s="23"/>
      <c r="E1021" s="23"/>
    </row>
    <row r="1022" spans="1:5" x14ac:dyDescent="0.2">
      <c r="A1022" s="23"/>
      <c r="B1022" s="78"/>
      <c r="C1022" s="23"/>
      <c r="D1022" s="23"/>
      <c r="E1022" s="23"/>
    </row>
    <row r="1023" spans="1:5" x14ac:dyDescent="0.2">
      <c r="A1023" s="23"/>
      <c r="B1023" s="78"/>
      <c r="C1023" s="23"/>
      <c r="D1023" s="23"/>
      <c r="E1023" s="23"/>
    </row>
    <row r="1024" spans="1:5" x14ac:dyDescent="0.2">
      <c r="A1024" s="23"/>
      <c r="B1024" s="78"/>
      <c r="C1024" s="23"/>
      <c r="D1024" s="23"/>
      <c r="E1024" s="23"/>
    </row>
    <row r="1025" spans="1:5" x14ac:dyDescent="0.2">
      <c r="A1025" s="23"/>
      <c r="B1025" s="78"/>
      <c r="C1025" s="23"/>
      <c r="D1025" s="23"/>
      <c r="E1025" s="23"/>
    </row>
    <row r="1026" spans="1:5" x14ac:dyDescent="0.2">
      <c r="A1026" s="23"/>
      <c r="B1026" s="78"/>
      <c r="C1026" s="23"/>
      <c r="D1026" s="23"/>
      <c r="E1026" s="23"/>
    </row>
    <row r="1027" spans="1:5" x14ac:dyDescent="0.2">
      <c r="A1027" s="23"/>
      <c r="B1027" s="78"/>
      <c r="C1027" s="23"/>
      <c r="D1027" s="23"/>
      <c r="E1027" s="23"/>
    </row>
    <row r="1028" spans="1:5" x14ac:dyDescent="0.2">
      <c r="A1028" s="23"/>
      <c r="B1028" s="78"/>
      <c r="C1028" s="23"/>
      <c r="D1028" s="23"/>
      <c r="E1028" s="23"/>
    </row>
    <row r="1029" spans="1:5" x14ac:dyDescent="0.2">
      <c r="A1029" s="23"/>
      <c r="B1029" s="78"/>
      <c r="C1029" s="23"/>
      <c r="D1029" s="23"/>
      <c r="E1029" s="23"/>
    </row>
    <row r="1030" spans="1:5" x14ac:dyDescent="0.2">
      <c r="A1030" s="23"/>
      <c r="B1030" s="78"/>
      <c r="C1030" s="23"/>
      <c r="D1030" s="23"/>
      <c r="E1030" s="23"/>
    </row>
    <row r="1031" spans="1:5" x14ac:dyDescent="0.2">
      <c r="A1031" s="23"/>
      <c r="B1031" s="78"/>
      <c r="C1031" s="23"/>
      <c r="D1031" s="23"/>
      <c r="E1031" s="23"/>
    </row>
    <row r="1032" spans="1:5" x14ac:dyDescent="0.2">
      <c r="A1032" s="23"/>
      <c r="B1032" s="78"/>
      <c r="C1032" s="23"/>
      <c r="D1032" s="23"/>
      <c r="E1032" s="23"/>
    </row>
    <row r="1033" spans="1:5" x14ac:dyDescent="0.2">
      <c r="A1033" s="23"/>
      <c r="B1033" s="78"/>
      <c r="C1033" s="23"/>
      <c r="D1033" s="23"/>
      <c r="E1033" s="23"/>
    </row>
    <row r="1034" spans="1:5" x14ac:dyDescent="0.2">
      <c r="A1034" s="23"/>
      <c r="B1034" s="78"/>
      <c r="C1034" s="23"/>
      <c r="D1034" s="23"/>
      <c r="E1034" s="23"/>
    </row>
    <row r="1035" spans="1:5" x14ac:dyDescent="0.2">
      <c r="A1035" s="23"/>
      <c r="B1035" s="78"/>
      <c r="C1035" s="23"/>
      <c r="D1035" s="23"/>
      <c r="E1035" s="23"/>
    </row>
    <row r="1036" spans="1:5" x14ac:dyDescent="0.2">
      <c r="A1036" s="23"/>
      <c r="B1036" s="78"/>
      <c r="C1036" s="23"/>
      <c r="D1036" s="23"/>
      <c r="E1036" s="23"/>
    </row>
    <row r="1037" spans="1:5" x14ac:dyDescent="0.2">
      <c r="A1037" s="23"/>
      <c r="B1037" s="78"/>
      <c r="C1037" s="23"/>
      <c r="D1037" s="23"/>
      <c r="E1037" s="23"/>
    </row>
    <row r="1038" spans="1:5" x14ac:dyDescent="0.2">
      <c r="A1038" s="23"/>
      <c r="B1038" s="78"/>
      <c r="C1038" s="23"/>
      <c r="D1038" s="23"/>
      <c r="E1038" s="23"/>
    </row>
    <row r="1039" spans="1:5" x14ac:dyDescent="0.2">
      <c r="A1039" s="23"/>
      <c r="B1039" s="78"/>
      <c r="C1039" s="23"/>
      <c r="D1039" s="23"/>
      <c r="E1039" s="23"/>
    </row>
    <row r="1040" spans="1:5" x14ac:dyDescent="0.2">
      <c r="A1040" s="23"/>
      <c r="B1040" s="78"/>
      <c r="C1040" s="23"/>
      <c r="D1040" s="23"/>
      <c r="E1040" s="23"/>
    </row>
    <row r="1041" spans="1:5" x14ac:dyDescent="0.2">
      <c r="A1041" s="23"/>
      <c r="B1041" s="78"/>
      <c r="C1041" s="23"/>
      <c r="D1041" s="23"/>
      <c r="E1041" s="23"/>
    </row>
    <row r="1042" spans="1:5" x14ac:dyDescent="0.2">
      <c r="A1042" s="23"/>
      <c r="B1042" s="78"/>
      <c r="C1042" s="23"/>
      <c r="D1042" s="23"/>
      <c r="E1042" s="23"/>
    </row>
    <row r="1043" spans="1:5" x14ac:dyDescent="0.2">
      <c r="A1043" s="23"/>
      <c r="B1043" s="78"/>
      <c r="C1043" s="23"/>
      <c r="D1043" s="23"/>
      <c r="E1043" s="23"/>
    </row>
    <row r="1044" spans="1:5" x14ac:dyDescent="0.2">
      <c r="A1044" s="23"/>
      <c r="B1044" s="78"/>
      <c r="C1044" s="23"/>
      <c r="D1044" s="23"/>
      <c r="E1044" s="23"/>
    </row>
    <row r="1045" spans="1:5" x14ac:dyDescent="0.2">
      <c r="A1045" s="23"/>
      <c r="B1045" s="78"/>
      <c r="C1045" s="23"/>
      <c r="D1045" s="23"/>
      <c r="E1045" s="23"/>
    </row>
    <row r="1046" spans="1:5" x14ac:dyDescent="0.2">
      <c r="A1046" s="23"/>
      <c r="B1046" s="78"/>
      <c r="C1046" s="23"/>
      <c r="D1046" s="23"/>
      <c r="E1046" s="23"/>
    </row>
    <row r="1047" spans="1:5" x14ac:dyDescent="0.2">
      <c r="A1047" s="23"/>
      <c r="B1047" s="78"/>
      <c r="C1047" s="23"/>
      <c r="D1047" s="23"/>
      <c r="E1047" s="23"/>
    </row>
    <row r="1048" spans="1:5" x14ac:dyDescent="0.2">
      <c r="A1048" s="23"/>
      <c r="B1048" s="78"/>
      <c r="C1048" s="23"/>
      <c r="D1048" s="23"/>
      <c r="E1048" s="23"/>
    </row>
    <row r="1049" spans="1:5" x14ac:dyDescent="0.2">
      <c r="A1049" s="23"/>
      <c r="B1049" s="78"/>
      <c r="C1049" s="23"/>
      <c r="D1049" s="23"/>
      <c r="E1049" s="23"/>
    </row>
    <row r="1050" spans="1:5" x14ac:dyDescent="0.2">
      <c r="A1050" s="23"/>
      <c r="B1050" s="78"/>
      <c r="C1050" s="23"/>
      <c r="D1050" s="23"/>
      <c r="E1050" s="23"/>
    </row>
    <row r="1051" spans="1:5" x14ac:dyDescent="0.2">
      <c r="A1051" s="23"/>
      <c r="B1051" s="78"/>
      <c r="C1051" s="23"/>
      <c r="D1051" s="23"/>
      <c r="E1051" s="23"/>
    </row>
    <row r="1052" spans="1:5" x14ac:dyDescent="0.2">
      <c r="A1052" s="23"/>
      <c r="B1052" s="78"/>
      <c r="C1052" s="23"/>
      <c r="D1052" s="23"/>
      <c r="E1052" s="23"/>
    </row>
    <row r="1053" spans="1:5" x14ac:dyDescent="0.2">
      <c r="A1053" s="23"/>
      <c r="B1053" s="78"/>
      <c r="C1053" s="23"/>
      <c r="D1053" s="23"/>
      <c r="E1053" s="23"/>
    </row>
    <row r="1054" spans="1:5" x14ac:dyDescent="0.2">
      <c r="A1054" s="23"/>
      <c r="B1054" s="78"/>
      <c r="C1054" s="23"/>
      <c r="D1054" s="23"/>
      <c r="E1054" s="23"/>
    </row>
    <row r="1055" spans="1:5" x14ac:dyDescent="0.2">
      <c r="A1055" s="23"/>
      <c r="B1055" s="78"/>
      <c r="C1055" s="23"/>
      <c r="D1055" s="23"/>
      <c r="E1055" s="23"/>
    </row>
    <row r="1056" spans="1:5" x14ac:dyDescent="0.2">
      <c r="A1056" s="23"/>
      <c r="B1056" s="78"/>
      <c r="C1056" s="23"/>
      <c r="D1056" s="23"/>
      <c r="E1056" s="23"/>
    </row>
    <row r="1057" spans="1:5" x14ac:dyDescent="0.2">
      <c r="A1057" s="23"/>
      <c r="B1057" s="78"/>
      <c r="C1057" s="23"/>
      <c r="D1057" s="23"/>
      <c r="E1057" s="23"/>
    </row>
    <row r="1058" spans="1:5" x14ac:dyDescent="0.2">
      <c r="A1058" s="23"/>
      <c r="B1058" s="78"/>
      <c r="C1058" s="23"/>
      <c r="D1058" s="23"/>
      <c r="E1058" s="23"/>
    </row>
    <row r="1059" spans="1:5" x14ac:dyDescent="0.2">
      <c r="A1059" s="23"/>
      <c r="B1059" s="78"/>
      <c r="C1059" s="23"/>
      <c r="D1059" s="23"/>
      <c r="E1059" s="23"/>
    </row>
    <row r="1060" spans="1:5" x14ac:dyDescent="0.2">
      <c r="A1060" s="23"/>
      <c r="B1060" s="78"/>
      <c r="C1060" s="23"/>
      <c r="D1060" s="23"/>
      <c r="E1060" s="23"/>
    </row>
    <row r="1061" spans="1:5" x14ac:dyDescent="0.2">
      <c r="A1061" s="23"/>
      <c r="B1061" s="78"/>
      <c r="C1061" s="23"/>
      <c r="D1061" s="23"/>
      <c r="E1061" s="23"/>
    </row>
    <row r="1062" spans="1:5" x14ac:dyDescent="0.2">
      <c r="A1062" s="23"/>
      <c r="B1062" s="78"/>
      <c r="C1062" s="23"/>
      <c r="D1062" s="23"/>
      <c r="E1062" s="23"/>
    </row>
    <row r="1063" spans="1:5" x14ac:dyDescent="0.2">
      <c r="A1063" s="23"/>
      <c r="B1063" s="78"/>
      <c r="C1063" s="23"/>
      <c r="D1063" s="23"/>
      <c r="E1063" s="23"/>
    </row>
    <row r="1064" spans="1:5" x14ac:dyDescent="0.2">
      <c r="A1064" s="23"/>
      <c r="B1064" s="78"/>
      <c r="C1064" s="23"/>
      <c r="D1064" s="23"/>
      <c r="E1064" s="23"/>
    </row>
    <row r="1065" spans="1:5" x14ac:dyDescent="0.2">
      <c r="A1065" s="23"/>
      <c r="B1065" s="78"/>
      <c r="C1065" s="23"/>
      <c r="D1065" s="23"/>
      <c r="E1065" s="23"/>
    </row>
    <row r="1066" spans="1:5" x14ac:dyDescent="0.2">
      <c r="A1066" s="23"/>
      <c r="B1066" s="78"/>
      <c r="C1066" s="23"/>
      <c r="D1066" s="23"/>
      <c r="E1066" s="23"/>
    </row>
    <row r="1067" spans="1:5" x14ac:dyDescent="0.2">
      <c r="A1067" s="23"/>
      <c r="B1067" s="78"/>
      <c r="C1067" s="23"/>
      <c r="D1067" s="23"/>
      <c r="E1067" s="23"/>
    </row>
    <row r="1068" spans="1:5" x14ac:dyDescent="0.2">
      <c r="A1068" s="23"/>
      <c r="B1068" s="78"/>
      <c r="C1068" s="23"/>
      <c r="D1068" s="23"/>
      <c r="E1068" s="23"/>
    </row>
    <row r="1069" spans="1:5" x14ac:dyDescent="0.2">
      <c r="A1069" s="23"/>
      <c r="B1069" s="78"/>
      <c r="C1069" s="23"/>
      <c r="D1069" s="23"/>
      <c r="E1069" s="23"/>
    </row>
    <row r="1070" spans="1:5" x14ac:dyDescent="0.2">
      <c r="A1070" s="23"/>
      <c r="B1070" s="78"/>
      <c r="C1070" s="23"/>
      <c r="D1070" s="23"/>
      <c r="E1070" s="23"/>
    </row>
    <row r="1071" spans="1:5" x14ac:dyDescent="0.2">
      <c r="A1071" s="23"/>
      <c r="B1071" s="78"/>
      <c r="C1071" s="23"/>
      <c r="D1071" s="23"/>
      <c r="E1071" s="23"/>
    </row>
    <row r="1072" spans="1:5" x14ac:dyDescent="0.2">
      <c r="A1072" s="23"/>
      <c r="B1072" s="78"/>
      <c r="C1072" s="23"/>
      <c r="D1072" s="23"/>
      <c r="E1072" s="23"/>
    </row>
    <row r="1073" spans="1:5" x14ac:dyDescent="0.2">
      <c r="A1073" s="23"/>
      <c r="B1073" s="78"/>
      <c r="C1073" s="23"/>
      <c r="D1073" s="23"/>
      <c r="E1073" s="23"/>
    </row>
    <row r="1074" spans="1:5" x14ac:dyDescent="0.2">
      <c r="A1074" s="23"/>
      <c r="B1074" s="78"/>
      <c r="C1074" s="23"/>
      <c r="D1074" s="23"/>
      <c r="E1074" s="23"/>
    </row>
    <row r="1075" spans="1:5" x14ac:dyDescent="0.2">
      <c r="A1075" s="23"/>
      <c r="B1075" s="78"/>
      <c r="C1075" s="23"/>
      <c r="D1075" s="23"/>
      <c r="E1075" s="23"/>
    </row>
    <row r="1076" spans="1:5" x14ac:dyDescent="0.2">
      <c r="A1076" s="23"/>
      <c r="B1076" s="78"/>
      <c r="C1076" s="23"/>
      <c r="D1076" s="23"/>
      <c r="E1076" s="23"/>
    </row>
    <row r="1077" spans="1:5" x14ac:dyDescent="0.2">
      <c r="A1077" s="23"/>
      <c r="B1077" s="78"/>
      <c r="C1077" s="23"/>
      <c r="D1077" s="23"/>
      <c r="E1077" s="23"/>
    </row>
    <row r="1078" spans="1:5" x14ac:dyDescent="0.2">
      <c r="A1078" s="23"/>
      <c r="B1078" s="78"/>
      <c r="C1078" s="23"/>
      <c r="D1078" s="23"/>
      <c r="E1078" s="23"/>
    </row>
    <row r="1079" spans="1:5" x14ac:dyDescent="0.2">
      <c r="A1079" s="23"/>
      <c r="B1079" s="78"/>
      <c r="C1079" s="23"/>
      <c r="D1079" s="23"/>
      <c r="E1079" s="23"/>
    </row>
    <row r="1080" spans="1:5" x14ac:dyDescent="0.2">
      <c r="A1080" s="23"/>
      <c r="B1080" s="78"/>
      <c r="C1080" s="23"/>
      <c r="D1080" s="23"/>
      <c r="E1080" s="23"/>
    </row>
    <row r="1081" spans="1:5" x14ac:dyDescent="0.2">
      <c r="A1081" s="23"/>
      <c r="B1081" s="78"/>
      <c r="C1081" s="23"/>
      <c r="D1081" s="23"/>
      <c r="E1081" s="23"/>
    </row>
    <row r="1082" spans="1:5" x14ac:dyDescent="0.2">
      <c r="A1082" s="23"/>
      <c r="B1082" s="78"/>
      <c r="C1082" s="23"/>
      <c r="D1082" s="23"/>
      <c r="E1082" s="23"/>
    </row>
    <row r="1083" spans="1:5" x14ac:dyDescent="0.2">
      <c r="A1083" s="23"/>
      <c r="B1083" s="78"/>
      <c r="C1083" s="23"/>
      <c r="D1083" s="23"/>
      <c r="E1083" s="23"/>
    </row>
    <row r="1084" spans="1:5" x14ac:dyDescent="0.2">
      <c r="A1084" s="23"/>
      <c r="B1084" s="78"/>
      <c r="C1084" s="23"/>
      <c r="D1084" s="23"/>
      <c r="E1084" s="23"/>
    </row>
    <row r="1085" spans="1:5" x14ac:dyDescent="0.2">
      <c r="A1085" s="23"/>
      <c r="B1085" s="78"/>
      <c r="C1085" s="23"/>
      <c r="D1085" s="23"/>
      <c r="E1085" s="23"/>
    </row>
    <row r="1086" spans="1:5" x14ac:dyDescent="0.2">
      <c r="A1086" s="23"/>
      <c r="B1086" s="78"/>
      <c r="C1086" s="23"/>
      <c r="D1086" s="23"/>
      <c r="E1086" s="23"/>
    </row>
    <row r="1087" spans="1:5" x14ac:dyDescent="0.2">
      <c r="A1087" s="23"/>
      <c r="B1087" s="78"/>
      <c r="C1087" s="23"/>
      <c r="D1087" s="23"/>
      <c r="E1087" s="23"/>
    </row>
    <row r="1088" spans="1:5" x14ac:dyDescent="0.2">
      <c r="A1088" s="23"/>
      <c r="B1088" s="78"/>
      <c r="C1088" s="23"/>
      <c r="D1088" s="23"/>
      <c r="E1088" s="23"/>
    </row>
    <row r="1089" spans="1:5" x14ac:dyDescent="0.2">
      <c r="A1089" s="23"/>
      <c r="B1089" s="78"/>
      <c r="C1089" s="23"/>
      <c r="D1089" s="23"/>
      <c r="E1089" s="23"/>
    </row>
    <row r="1090" spans="1:5" x14ac:dyDescent="0.2">
      <c r="A1090" s="23"/>
      <c r="B1090" s="78"/>
      <c r="C1090" s="23"/>
      <c r="D1090" s="23"/>
      <c r="E1090" s="23"/>
    </row>
    <row r="1091" spans="1:5" x14ac:dyDescent="0.2">
      <c r="A1091" s="23"/>
      <c r="B1091" s="78"/>
      <c r="C1091" s="23"/>
      <c r="D1091" s="23"/>
      <c r="E1091" s="23"/>
    </row>
    <row r="1092" spans="1:5" x14ac:dyDescent="0.2">
      <c r="A1092" s="23"/>
      <c r="B1092" s="78"/>
      <c r="C1092" s="23"/>
      <c r="D1092" s="23"/>
      <c r="E1092" s="23"/>
    </row>
    <row r="1093" spans="1:5" x14ac:dyDescent="0.2">
      <c r="A1093" s="23"/>
      <c r="B1093" s="78"/>
      <c r="C1093" s="23"/>
      <c r="D1093" s="23"/>
      <c r="E1093" s="23"/>
    </row>
    <row r="1094" spans="1:5" x14ac:dyDescent="0.2">
      <c r="A1094" s="23"/>
      <c r="B1094" s="78"/>
      <c r="C1094" s="23"/>
      <c r="D1094" s="23"/>
      <c r="E1094" s="23"/>
    </row>
    <row r="1095" spans="1:5" x14ac:dyDescent="0.2">
      <c r="A1095" s="23"/>
      <c r="B1095" s="78"/>
      <c r="C1095" s="23"/>
      <c r="D1095" s="23"/>
      <c r="E1095" s="23"/>
    </row>
    <row r="1096" spans="1:5" x14ac:dyDescent="0.2">
      <c r="A1096" s="23"/>
      <c r="B1096" s="78"/>
      <c r="C1096" s="23"/>
      <c r="D1096" s="23"/>
      <c r="E1096" s="23"/>
    </row>
    <row r="1097" spans="1:5" x14ac:dyDescent="0.2">
      <c r="A1097" s="23"/>
      <c r="B1097" s="78"/>
      <c r="C1097" s="23"/>
      <c r="D1097" s="23"/>
      <c r="E1097" s="23"/>
    </row>
    <row r="1098" spans="1:5" x14ac:dyDescent="0.2">
      <c r="A1098" s="23"/>
      <c r="B1098" s="78"/>
      <c r="C1098" s="23"/>
      <c r="D1098" s="23"/>
      <c r="E1098" s="23"/>
    </row>
    <row r="1099" spans="1:5" x14ac:dyDescent="0.2">
      <c r="A1099" s="23"/>
      <c r="B1099" s="78"/>
      <c r="C1099" s="23"/>
      <c r="D1099" s="23"/>
      <c r="E1099" s="23"/>
    </row>
    <row r="1100" spans="1:5" x14ac:dyDescent="0.2">
      <c r="A1100" s="23"/>
      <c r="B1100" s="78"/>
      <c r="C1100" s="23"/>
      <c r="D1100" s="23"/>
      <c r="E1100" s="23"/>
    </row>
    <row r="1101" spans="1:5" x14ac:dyDescent="0.2">
      <c r="A1101" s="23"/>
      <c r="B1101" s="78"/>
      <c r="C1101" s="23"/>
      <c r="D1101" s="23"/>
      <c r="E1101" s="23"/>
    </row>
    <row r="1102" spans="1:5" x14ac:dyDescent="0.2">
      <c r="A1102" s="23"/>
      <c r="B1102" s="78"/>
      <c r="C1102" s="23"/>
      <c r="D1102" s="23"/>
      <c r="E1102" s="23"/>
    </row>
    <row r="1103" spans="1:5" x14ac:dyDescent="0.2">
      <c r="A1103" s="23"/>
      <c r="B1103" s="78"/>
      <c r="C1103" s="23"/>
      <c r="D1103" s="23"/>
      <c r="E1103" s="23"/>
    </row>
    <row r="1104" spans="1:5" x14ac:dyDescent="0.2">
      <c r="A1104" s="23"/>
      <c r="B1104" s="78"/>
      <c r="C1104" s="23"/>
      <c r="D1104" s="23"/>
      <c r="E1104" s="23"/>
    </row>
    <row r="1105" spans="1:5" x14ac:dyDescent="0.2">
      <c r="A1105" s="23"/>
      <c r="B1105" s="78"/>
      <c r="C1105" s="23"/>
      <c r="D1105" s="23"/>
      <c r="E1105" s="23"/>
    </row>
    <row r="1106" spans="1:5" x14ac:dyDescent="0.2">
      <c r="A1106" s="23"/>
      <c r="B1106" s="78"/>
      <c r="C1106" s="23"/>
      <c r="D1106" s="23"/>
      <c r="E1106" s="23"/>
    </row>
    <row r="1107" spans="1:5" x14ac:dyDescent="0.2">
      <c r="A1107" s="23"/>
      <c r="B1107" s="78"/>
      <c r="C1107" s="23"/>
      <c r="D1107" s="23"/>
      <c r="E1107" s="23"/>
    </row>
    <row r="1108" spans="1:5" x14ac:dyDescent="0.2">
      <c r="A1108" s="23"/>
      <c r="B1108" s="78"/>
      <c r="C1108" s="23"/>
      <c r="D1108" s="23"/>
      <c r="E1108" s="23"/>
    </row>
    <row r="1109" spans="1:5" x14ac:dyDescent="0.2">
      <c r="A1109" s="23"/>
      <c r="B1109" s="78"/>
      <c r="C1109" s="23"/>
      <c r="D1109" s="23"/>
      <c r="E1109" s="23"/>
    </row>
    <row r="1110" spans="1:5" x14ac:dyDescent="0.2">
      <c r="A1110" s="23"/>
      <c r="B1110" s="78"/>
      <c r="C1110" s="23"/>
      <c r="D1110" s="23"/>
      <c r="E1110" s="23"/>
    </row>
    <row r="1111" spans="1:5" x14ac:dyDescent="0.2">
      <c r="A1111" s="23"/>
      <c r="B1111" s="78"/>
      <c r="C1111" s="23"/>
      <c r="D1111" s="23"/>
      <c r="E1111" s="23"/>
    </row>
    <row r="1112" spans="1:5" x14ac:dyDescent="0.2">
      <c r="A1112" s="23"/>
      <c r="B1112" s="78"/>
      <c r="C1112" s="23"/>
      <c r="D1112" s="23"/>
      <c r="E1112" s="23"/>
    </row>
    <row r="1113" spans="1:5" x14ac:dyDescent="0.2">
      <c r="A1113" s="23"/>
      <c r="B1113" s="78"/>
      <c r="C1113" s="23"/>
      <c r="D1113" s="23"/>
      <c r="E1113" s="23"/>
    </row>
    <row r="1114" spans="1:5" x14ac:dyDescent="0.2">
      <c r="A1114" s="23"/>
      <c r="B1114" s="78"/>
      <c r="C1114" s="23"/>
      <c r="D1114" s="23"/>
      <c r="E1114" s="23"/>
    </row>
    <row r="1115" spans="1:5" x14ac:dyDescent="0.2">
      <c r="A1115" s="23"/>
      <c r="B1115" s="78"/>
      <c r="C1115" s="23"/>
      <c r="D1115" s="23"/>
      <c r="E1115" s="23"/>
    </row>
    <row r="1116" spans="1:5" x14ac:dyDescent="0.2">
      <c r="A1116" s="23"/>
      <c r="B1116" s="78"/>
      <c r="C1116" s="23"/>
      <c r="D1116" s="23"/>
      <c r="E1116" s="23"/>
    </row>
    <row r="1117" spans="1:5" x14ac:dyDescent="0.2">
      <c r="A1117" s="23"/>
      <c r="B1117" s="78"/>
      <c r="C1117" s="23"/>
      <c r="D1117" s="23"/>
      <c r="E1117" s="23"/>
    </row>
    <row r="1118" spans="1:5" x14ac:dyDescent="0.2">
      <c r="A1118" s="23"/>
      <c r="B1118" s="78"/>
      <c r="C1118" s="23"/>
      <c r="D1118" s="23"/>
      <c r="E1118" s="23"/>
    </row>
    <row r="1119" spans="1:5" x14ac:dyDescent="0.2">
      <c r="A1119" s="23"/>
      <c r="B1119" s="78"/>
      <c r="C1119" s="23"/>
      <c r="D1119" s="23"/>
      <c r="E1119" s="23"/>
    </row>
    <row r="1120" spans="1:5" x14ac:dyDescent="0.2">
      <c r="A1120" s="23"/>
      <c r="B1120" s="78"/>
      <c r="C1120" s="23"/>
      <c r="D1120" s="23"/>
      <c r="E1120" s="23"/>
    </row>
    <row r="1121" spans="1:5" x14ac:dyDescent="0.2">
      <c r="A1121" s="23"/>
      <c r="B1121" s="78"/>
      <c r="C1121" s="23"/>
      <c r="D1121" s="23"/>
      <c r="E1121" s="23"/>
    </row>
    <row r="1122" spans="1:5" x14ac:dyDescent="0.2">
      <c r="A1122" s="23"/>
      <c r="B1122" s="78"/>
      <c r="C1122" s="23"/>
      <c r="D1122" s="23"/>
      <c r="E1122" s="23"/>
    </row>
    <row r="1123" spans="1:5" x14ac:dyDescent="0.2">
      <c r="A1123" s="23"/>
      <c r="B1123" s="78"/>
      <c r="C1123" s="23"/>
      <c r="D1123" s="23"/>
      <c r="E1123" s="23"/>
    </row>
    <row r="1124" spans="1:5" x14ac:dyDescent="0.2">
      <c r="A1124" s="23"/>
      <c r="B1124" s="78"/>
      <c r="C1124" s="23"/>
      <c r="D1124" s="23"/>
      <c r="E1124" s="23"/>
    </row>
    <row r="1125" spans="1:5" x14ac:dyDescent="0.2">
      <c r="A1125" s="23"/>
      <c r="B1125" s="78"/>
      <c r="C1125" s="23"/>
      <c r="D1125" s="23"/>
      <c r="E1125" s="23"/>
    </row>
    <row r="1126" spans="1:5" x14ac:dyDescent="0.2">
      <c r="A1126" s="23"/>
      <c r="B1126" s="78"/>
      <c r="C1126" s="23"/>
      <c r="D1126" s="23"/>
      <c r="E1126" s="23"/>
    </row>
    <row r="1127" spans="1:5" x14ac:dyDescent="0.2">
      <c r="A1127" s="23"/>
      <c r="B1127" s="78"/>
      <c r="C1127" s="23"/>
      <c r="D1127" s="23"/>
      <c r="E1127" s="23"/>
    </row>
    <row r="1128" spans="1:5" x14ac:dyDescent="0.2">
      <c r="A1128" s="23"/>
      <c r="B1128" s="78"/>
      <c r="C1128" s="23"/>
      <c r="D1128" s="23"/>
      <c r="E1128" s="23"/>
    </row>
    <row r="1129" spans="1:5" x14ac:dyDescent="0.2">
      <c r="A1129" s="23"/>
      <c r="B1129" s="78"/>
      <c r="C1129" s="23"/>
      <c r="D1129" s="23"/>
      <c r="E1129" s="23"/>
    </row>
    <row r="1130" spans="1:5" x14ac:dyDescent="0.2">
      <c r="A1130" s="23"/>
      <c r="B1130" s="78"/>
      <c r="C1130" s="23"/>
      <c r="D1130" s="23"/>
      <c r="E1130" s="23"/>
    </row>
    <row r="1131" spans="1:5" x14ac:dyDescent="0.2">
      <c r="A1131" s="23"/>
      <c r="B1131" s="78"/>
      <c r="C1131" s="23"/>
      <c r="D1131" s="23"/>
      <c r="E1131" s="23"/>
    </row>
    <row r="1132" spans="1:5" x14ac:dyDescent="0.2">
      <c r="A1132" s="23"/>
      <c r="B1132" s="78"/>
      <c r="C1132" s="23"/>
      <c r="D1132" s="23"/>
      <c r="E1132" s="23"/>
    </row>
    <row r="1133" spans="1:5" x14ac:dyDescent="0.2">
      <c r="A1133" s="23"/>
      <c r="B1133" s="78"/>
      <c r="C1133" s="23"/>
      <c r="D1133" s="23"/>
      <c r="E1133" s="23"/>
    </row>
    <row r="1134" spans="1:5" x14ac:dyDescent="0.2">
      <c r="A1134" s="23"/>
      <c r="B1134" s="78"/>
      <c r="C1134" s="23"/>
      <c r="D1134" s="23"/>
      <c r="E1134" s="23"/>
    </row>
    <row r="1135" spans="1:5" x14ac:dyDescent="0.2">
      <c r="A1135" s="23"/>
      <c r="B1135" s="78"/>
      <c r="C1135" s="23"/>
      <c r="D1135" s="23"/>
      <c r="E1135" s="23"/>
    </row>
    <row r="1136" spans="1:5" x14ac:dyDescent="0.2">
      <c r="A1136" s="23"/>
      <c r="B1136" s="78"/>
      <c r="C1136" s="23"/>
      <c r="D1136" s="23"/>
      <c r="E1136" s="23"/>
    </row>
    <row r="1137" spans="1:5" x14ac:dyDescent="0.2">
      <c r="A1137" s="23"/>
      <c r="B1137" s="78"/>
      <c r="C1137" s="23"/>
      <c r="D1137" s="23"/>
      <c r="E1137" s="23"/>
    </row>
    <row r="1138" spans="1:5" x14ac:dyDescent="0.2">
      <c r="A1138" s="23"/>
      <c r="B1138" s="78"/>
      <c r="C1138" s="23"/>
      <c r="D1138" s="23"/>
      <c r="E1138" s="23"/>
    </row>
    <row r="1139" spans="1:5" x14ac:dyDescent="0.2">
      <c r="A1139" s="23"/>
      <c r="B1139" s="78"/>
      <c r="C1139" s="23"/>
      <c r="D1139" s="23"/>
      <c r="E1139" s="23"/>
    </row>
    <row r="1140" spans="1:5" x14ac:dyDescent="0.2">
      <c r="A1140" s="23"/>
      <c r="B1140" s="78"/>
      <c r="C1140" s="23"/>
      <c r="D1140" s="23"/>
      <c r="E1140" s="23"/>
    </row>
    <row r="1141" spans="1:5" x14ac:dyDescent="0.2">
      <c r="A1141" s="23"/>
      <c r="B1141" s="78"/>
      <c r="C1141" s="23"/>
      <c r="D1141" s="23"/>
      <c r="E1141" s="23"/>
    </row>
    <row r="1142" spans="1:5" x14ac:dyDescent="0.2">
      <c r="A1142" s="23"/>
      <c r="B1142" s="78"/>
      <c r="C1142" s="23"/>
      <c r="D1142" s="23"/>
      <c r="E1142" s="23"/>
    </row>
    <row r="1143" spans="1:5" x14ac:dyDescent="0.2">
      <c r="A1143" s="23"/>
      <c r="B1143" s="78"/>
      <c r="C1143" s="23"/>
      <c r="D1143" s="23"/>
      <c r="E1143" s="23"/>
    </row>
    <row r="1144" spans="1:5" x14ac:dyDescent="0.2">
      <c r="A1144" s="23"/>
      <c r="B1144" s="78"/>
      <c r="C1144" s="23"/>
      <c r="D1144" s="23"/>
      <c r="E1144" s="23"/>
    </row>
    <row r="1145" spans="1:5" x14ac:dyDescent="0.2">
      <c r="A1145" s="23"/>
      <c r="B1145" s="78"/>
      <c r="C1145" s="23"/>
      <c r="D1145" s="23"/>
      <c r="E1145" s="23"/>
    </row>
    <row r="1146" spans="1:5" x14ac:dyDescent="0.2">
      <c r="A1146" s="23"/>
      <c r="B1146" s="78"/>
      <c r="C1146" s="23"/>
      <c r="D1146" s="23"/>
      <c r="E1146" s="23"/>
    </row>
    <row r="1147" spans="1:5" x14ac:dyDescent="0.2">
      <c r="A1147" s="23"/>
      <c r="B1147" s="78"/>
      <c r="C1147" s="23"/>
      <c r="D1147" s="23"/>
      <c r="E1147" s="23"/>
    </row>
    <row r="1148" spans="1:5" x14ac:dyDescent="0.2">
      <c r="A1148" s="23"/>
      <c r="B1148" s="78"/>
      <c r="C1148" s="23"/>
      <c r="D1148" s="23"/>
      <c r="E1148" s="23"/>
    </row>
    <row r="1149" spans="1:5" x14ac:dyDescent="0.2">
      <c r="A1149" s="23"/>
      <c r="B1149" s="78"/>
      <c r="C1149" s="23"/>
      <c r="D1149" s="23"/>
      <c r="E1149" s="23"/>
    </row>
    <row r="1150" spans="1:5" x14ac:dyDescent="0.2">
      <c r="A1150" s="23"/>
      <c r="B1150" s="78"/>
      <c r="C1150" s="23"/>
      <c r="D1150" s="23"/>
      <c r="E1150" s="23"/>
    </row>
    <row r="1151" spans="1:5" x14ac:dyDescent="0.2">
      <c r="A1151" s="23"/>
      <c r="B1151" s="78"/>
      <c r="C1151" s="23"/>
      <c r="D1151" s="23"/>
      <c r="E1151" s="23"/>
    </row>
    <row r="1152" spans="1:5" x14ac:dyDescent="0.2">
      <c r="A1152" s="23"/>
      <c r="B1152" s="78"/>
      <c r="C1152" s="23"/>
      <c r="D1152" s="23"/>
      <c r="E1152" s="23"/>
    </row>
    <row r="1153" spans="1:5" x14ac:dyDescent="0.2">
      <c r="A1153" s="23"/>
      <c r="B1153" s="78"/>
      <c r="C1153" s="23"/>
      <c r="D1153" s="23"/>
      <c r="E1153" s="23"/>
    </row>
    <row r="1154" spans="1:5" x14ac:dyDescent="0.2">
      <c r="A1154" s="23"/>
      <c r="B1154" s="78"/>
      <c r="C1154" s="23"/>
      <c r="D1154" s="23"/>
      <c r="E1154" s="23"/>
    </row>
    <row r="1155" spans="1:5" x14ac:dyDescent="0.2">
      <c r="A1155" s="23"/>
      <c r="B1155" s="78"/>
      <c r="C1155" s="23"/>
      <c r="D1155" s="23"/>
      <c r="E1155" s="23"/>
    </row>
    <row r="1156" spans="1:5" x14ac:dyDescent="0.2">
      <c r="A1156" s="23"/>
      <c r="B1156" s="78"/>
      <c r="C1156" s="23"/>
      <c r="D1156" s="23"/>
      <c r="E1156" s="23"/>
    </row>
    <row r="1157" spans="1:5" x14ac:dyDescent="0.2">
      <c r="A1157" s="23"/>
      <c r="B1157" s="78"/>
      <c r="C1157" s="23"/>
      <c r="D1157" s="23"/>
      <c r="E1157" s="23"/>
    </row>
    <row r="1158" spans="1:5" x14ac:dyDescent="0.2">
      <c r="A1158" s="23"/>
      <c r="B1158" s="78"/>
      <c r="C1158" s="23"/>
      <c r="D1158" s="23"/>
      <c r="E1158" s="23"/>
    </row>
    <row r="1159" spans="1:5" x14ac:dyDescent="0.2">
      <c r="A1159" s="23"/>
      <c r="B1159" s="78"/>
      <c r="C1159" s="23"/>
      <c r="D1159" s="23"/>
      <c r="E1159" s="23"/>
    </row>
    <row r="1160" spans="1:5" x14ac:dyDescent="0.2">
      <c r="A1160" s="23"/>
      <c r="B1160" s="78"/>
      <c r="C1160" s="23"/>
      <c r="D1160" s="23"/>
      <c r="E1160" s="23"/>
    </row>
    <row r="1161" spans="1:5" x14ac:dyDescent="0.2">
      <c r="A1161" s="23"/>
      <c r="B1161" s="78"/>
      <c r="C1161" s="23"/>
      <c r="D1161" s="23"/>
      <c r="E1161" s="23"/>
    </row>
    <row r="1162" spans="1:5" x14ac:dyDescent="0.2">
      <c r="A1162" s="23"/>
      <c r="B1162" s="78"/>
      <c r="C1162" s="23"/>
      <c r="D1162" s="23"/>
      <c r="E1162" s="23"/>
    </row>
    <row r="1163" spans="1:5" x14ac:dyDescent="0.2">
      <c r="A1163" s="23"/>
      <c r="B1163" s="78"/>
      <c r="C1163" s="23"/>
      <c r="D1163" s="23"/>
      <c r="E1163" s="23"/>
    </row>
    <row r="1164" spans="1:5" x14ac:dyDescent="0.2">
      <c r="A1164" s="23"/>
      <c r="B1164" s="78"/>
      <c r="C1164" s="23"/>
      <c r="D1164" s="23"/>
      <c r="E1164" s="23"/>
    </row>
    <row r="1165" spans="1:5" x14ac:dyDescent="0.2">
      <c r="A1165" s="23"/>
      <c r="B1165" s="78"/>
      <c r="C1165" s="23"/>
      <c r="D1165" s="23"/>
      <c r="E1165" s="23"/>
    </row>
    <row r="1166" spans="1:5" x14ac:dyDescent="0.2">
      <c r="A1166" s="23"/>
      <c r="B1166" s="78"/>
      <c r="C1166" s="23"/>
      <c r="D1166" s="23"/>
      <c r="E1166" s="23"/>
    </row>
    <row r="1167" spans="1:5" x14ac:dyDescent="0.2">
      <c r="A1167" s="23"/>
      <c r="B1167" s="78"/>
      <c r="C1167" s="23"/>
      <c r="D1167" s="23"/>
      <c r="E1167" s="23"/>
    </row>
    <row r="1168" spans="1:5" x14ac:dyDescent="0.2">
      <c r="A1168" s="23"/>
      <c r="B1168" s="78"/>
      <c r="C1168" s="23"/>
      <c r="D1168" s="23"/>
      <c r="E1168" s="23"/>
    </row>
    <row r="1169" spans="1:5" x14ac:dyDescent="0.2">
      <c r="A1169" s="23"/>
      <c r="B1169" s="78"/>
      <c r="C1169" s="23"/>
      <c r="D1169" s="23"/>
      <c r="E1169" s="23"/>
    </row>
    <row r="1170" spans="1:5" x14ac:dyDescent="0.2">
      <c r="A1170" s="23"/>
      <c r="B1170" s="78"/>
      <c r="C1170" s="23"/>
      <c r="D1170" s="23"/>
      <c r="E1170" s="23"/>
    </row>
    <row r="1171" spans="1:5" x14ac:dyDescent="0.2">
      <c r="A1171" s="23"/>
      <c r="B1171" s="78"/>
      <c r="C1171" s="23"/>
      <c r="D1171" s="23"/>
      <c r="E1171" s="23"/>
    </row>
    <row r="1172" spans="1:5" x14ac:dyDescent="0.2">
      <c r="A1172" s="23"/>
      <c r="B1172" s="78"/>
      <c r="C1172" s="23"/>
      <c r="D1172" s="23"/>
      <c r="E1172" s="23"/>
    </row>
    <row r="1173" spans="1:5" x14ac:dyDescent="0.2">
      <c r="A1173" s="23"/>
      <c r="B1173" s="78"/>
      <c r="C1173" s="23"/>
      <c r="D1173" s="23"/>
      <c r="E1173" s="23"/>
    </row>
    <row r="1174" spans="1:5" x14ac:dyDescent="0.2">
      <c r="A1174" s="23"/>
      <c r="B1174" s="78"/>
      <c r="C1174" s="23"/>
      <c r="D1174" s="23"/>
      <c r="E1174" s="23"/>
    </row>
    <row r="1175" spans="1:5" x14ac:dyDescent="0.2">
      <c r="A1175" s="23"/>
      <c r="B1175" s="78"/>
      <c r="C1175" s="23"/>
      <c r="D1175" s="23"/>
      <c r="E1175" s="23"/>
    </row>
    <row r="1176" spans="1:5" x14ac:dyDescent="0.2">
      <c r="A1176" s="23"/>
      <c r="B1176" s="78"/>
      <c r="C1176" s="23"/>
      <c r="D1176" s="23"/>
      <c r="E1176" s="23"/>
    </row>
    <row r="1177" spans="1:5" x14ac:dyDescent="0.2">
      <c r="A1177" s="23"/>
      <c r="B1177" s="78"/>
      <c r="C1177" s="23"/>
      <c r="D1177" s="23"/>
      <c r="E1177" s="23"/>
    </row>
    <row r="1178" spans="1:5" x14ac:dyDescent="0.2">
      <c r="A1178" s="23"/>
      <c r="B1178" s="78"/>
      <c r="C1178" s="23"/>
      <c r="D1178" s="23"/>
      <c r="E1178" s="23"/>
    </row>
    <row r="1179" spans="1:5" x14ac:dyDescent="0.2">
      <c r="A1179" s="23"/>
      <c r="B1179" s="78"/>
      <c r="C1179" s="23"/>
      <c r="D1179" s="23"/>
      <c r="E1179" s="23"/>
    </row>
    <row r="1180" spans="1:5" x14ac:dyDescent="0.2">
      <c r="A1180" s="23"/>
      <c r="B1180" s="78"/>
      <c r="C1180" s="23"/>
      <c r="D1180" s="23"/>
      <c r="E1180" s="23"/>
    </row>
    <row r="1181" spans="1:5" x14ac:dyDescent="0.2">
      <c r="A1181" s="23"/>
      <c r="B1181" s="78"/>
      <c r="C1181" s="23"/>
      <c r="D1181" s="23"/>
      <c r="E1181" s="23"/>
    </row>
    <row r="1182" spans="1:5" x14ac:dyDescent="0.2">
      <c r="A1182" s="23"/>
      <c r="B1182" s="78"/>
      <c r="C1182" s="23"/>
      <c r="D1182" s="23"/>
      <c r="E1182" s="23"/>
    </row>
    <row r="1183" spans="1:5" x14ac:dyDescent="0.2">
      <c r="A1183" s="23"/>
      <c r="B1183" s="78"/>
      <c r="C1183" s="23"/>
      <c r="D1183" s="23"/>
      <c r="E1183" s="23"/>
    </row>
    <row r="1184" spans="1:5" x14ac:dyDescent="0.2">
      <c r="A1184" s="23"/>
      <c r="B1184" s="78"/>
      <c r="C1184" s="23"/>
      <c r="D1184" s="23"/>
      <c r="E1184" s="23"/>
    </row>
    <row r="1185" spans="1:5" x14ac:dyDescent="0.2">
      <c r="A1185" s="23"/>
      <c r="B1185" s="78"/>
      <c r="C1185" s="23"/>
      <c r="D1185" s="23"/>
      <c r="E1185" s="23"/>
    </row>
    <row r="1186" spans="1:5" x14ac:dyDescent="0.2">
      <c r="A1186" s="23"/>
      <c r="B1186" s="78"/>
      <c r="C1186" s="23"/>
      <c r="D1186" s="23"/>
      <c r="E1186" s="23"/>
    </row>
    <row r="1187" spans="1:5" x14ac:dyDescent="0.2">
      <c r="A1187" s="23"/>
      <c r="B1187" s="78"/>
      <c r="C1187" s="23"/>
      <c r="D1187" s="23"/>
      <c r="E1187" s="23"/>
    </row>
    <row r="1188" spans="1:5" x14ac:dyDescent="0.2">
      <c r="A1188" s="23"/>
      <c r="B1188" s="78"/>
      <c r="C1188" s="23"/>
      <c r="D1188" s="23"/>
      <c r="E1188" s="23"/>
    </row>
    <row r="1189" spans="1:5" x14ac:dyDescent="0.2">
      <c r="A1189" s="23"/>
      <c r="B1189" s="78"/>
      <c r="C1189" s="23"/>
      <c r="D1189" s="23"/>
      <c r="E1189" s="23"/>
    </row>
    <row r="1190" spans="1:5" x14ac:dyDescent="0.2">
      <c r="A1190" s="23"/>
      <c r="B1190" s="78"/>
      <c r="C1190" s="23"/>
      <c r="D1190" s="23"/>
      <c r="E1190" s="23"/>
    </row>
    <row r="1191" spans="1:5" x14ac:dyDescent="0.2">
      <c r="A1191" s="23"/>
      <c r="B1191" s="78"/>
      <c r="C1191" s="23"/>
      <c r="D1191" s="23"/>
      <c r="E1191" s="23"/>
    </row>
    <row r="1192" spans="1:5" x14ac:dyDescent="0.2">
      <c r="A1192" s="23"/>
      <c r="B1192" s="78"/>
      <c r="C1192" s="23"/>
      <c r="D1192" s="23"/>
      <c r="E1192" s="23"/>
    </row>
    <row r="1193" spans="1:5" x14ac:dyDescent="0.2">
      <c r="A1193" s="23"/>
      <c r="B1193" s="78"/>
      <c r="C1193" s="23"/>
      <c r="D1193" s="23"/>
      <c r="E1193" s="23"/>
    </row>
    <row r="1194" spans="1:5" x14ac:dyDescent="0.2">
      <c r="A1194" s="23"/>
      <c r="B1194" s="78"/>
      <c r="C1194" s="23"/>
      <c r="D1194" s="23"/>
      <c r="E1194" s="23"/>
    </row>
    <row r="1195" spans="1:5" x14ac:dyDescent="0.2">
      <c r="A1195" s="23"/>
      <c r="B1195" s="78"/>
      <c r="C1195" s="23"/>
      <c r="D1195" s="23"/>
      <c r="E1195" s="23"/>
    </row>
    <row r="1196" spans="1:5" x14ac:dyDescent="0.2">
      <c r="A1196" s="23"/>
      <c r="B1196" s="78"/>
      <c r="C1196" s="23"/>
      <c r="D1196" s="23"/>
      <c r="E1196" s="23"/>
    </row>
    <row r="1197" spans="1:5" x14ac:dyDescent="0.2">
      <c r="A1197" s="23"/>
      <c r="B1197" s="78"/>
      <c r="C1197" s="23"/>
      <c r="D1197" s="23"/>
      <c r="E1197" s="23"/>
    </row>
    <row r="1198" spans="1:5" x14ac:dyDescent="0.2">
      <c r="A1198" s="23"/>
      <c r="B1198" s="78"/>
      <c r="C1198" s="23"/>
      <c r="D1198" s="23"/>
      <c r="E1198" s="23"/>
    </row>
    <row r="1199" spans="1:5" x14ac:dyDescent="0.2">
      <c r="A1199" s="23"/>
      <c r="B1199" s="78"/>
      <c r="C1199" s="23"/>
      <c r="D1199" s="23"/>
      <c r="E1199" s="23"/>
    </row>
    <row r="1200" spans="1:5" x14ac:dyDescent="0.2">
      <c r="A1200" s="23"/>
      <c r="B1200" s="78"/>
      <c r="C1200" s="23"/>
      <c r="D1200" s="23"/>
      <c r="E1200" s="23"/>
    </row>
    <row r="1201" spans="1:5" x14ac:dyDescent="0.2">
      <c r="A1201" s="23"/>
      <c r="B1201" s="78"/>
      <c r="C1201" s="23"/>
      <c r="D1201" s="23"/>
      <c r="E1201" s="23"/>
    </row>
    <row r="1202" spans="1:5" x14ac:dyDescent="0.2">
      <c r="A1202" s="23"/>
      <c r="B1202" s="78"/>
      <c r="C1202" s="23"/>
      <c r="D1202" s="23"/>
      <c r="E1202" s="23"/>
    </row>
    <row r="1203" spans="1:5" x14ac:dyDescent="0.2">
      <c r="A1203" s="23"/>
      <c r="B1203" s="78"/>
      <c r="C1203" s="23"/>
      <c r="D1203" s="23"/>
      <c r="E1203" s="23"/>
    </row>
    <row r="1204" spans="1:5" x14ac:dyDescent="0.2">
      <c r="A1204" s="23"/>
      <c r="B1204" s="78"/>
      <c r="C1204" s="23"/>
      <c r="D1204" s="23"/>
      <c r="E1204" s="23"/>
    </row>
    <row r="1205" spans="1:5" x14ac:dyDescent="0.2">
      <c r="A1205" s="23"/>
      <c r="B1205" s="78"/>
      <c r="C1205" s="23"/>
      <c r="D1205" s="23"/>
      <c r="E1205" s="23"/>
    </row>
    <row r="1206" spans="1:5" x14ac:dyDescent="0.2">
      <c r="A1206" s="23"/>
      <c r="B1206" s="78"/>
      <c r="C1206" s="23"/>
      <c r="D1206" s="23"/>
      <c r="E1206" s="23"/>
    </row>
    <row r="1207" spans="1:5" x14ac:dyDescent="0.2">
      <c r="A1207" s="23"/>
      <c r="B1207" s="78"/>
      <c r="C1207" s="23"/>
      <c r="D1207" s="23"/>
      <c r="E1207" s="23"/>
    </row>
    <row r="1208" spans="1:5" x14ac:dyDescent="0.2">
      <c r="A1208" s="23"/>
      <c r="B1208" s="78"/>
      <c r="C1208" s="23"/>
      <c r="D1208" s="23"/>
      <c r="E1208" s="23"/>
    </row>
    <row r="1209" spans="1:5" x14ac:dyDescent="0.2">
      <c r="A1209" s="23"/>
      <c r="B1209" s="78"/>
      <c r="C1209" s="23"/>
      <c r="D1209" s="23"/>
      <c r="E1209" s="23"/>
    </row>
    <row r="1210" spans="1:5" x14ac:dyDescent="0.2">
      <c r="A1210" s="23"/>
      <c r="B1210" s="78"/>
      <c r="C1210" s="23"/>
      <c r="D1210" s="23"/>
      <c r="E1210" s="23"/>
    </row>
    <row r="1211" spans="1:5" x14ac:dyDescent="0.2">
      <c r="A1211" s="23"/>
      <c r="B1211" s="78"/>
      <c r="C1211" s="23"/>
      <c r="D1211" s="23"/>
      <c r="E1211" s="23"/>
    </row>
    <row r="1212" spans="1:5" x14ac:dyDescent="0.2">
      <c r="A1212" s="23"/>
      <c r="B1212" s="78"/>
      <c r="C1212" s="23"/>
      <c r="D1212" s="23"/>
      <c r="E1212" s="23"/>
    </row>
    <row r="1213" spans="1:5" x14ac:dyDescent="0.2">
      <c r="A1213" s="23"/>
      <c r="B1213" s="78"/>
      <c r="C1213" s="23"/>
      <c r="D1213" s="23"/>
      <c r="E1213" s="23"/>
    </row>
    <row r="1214" spans="1:5" x14ac:dyDescent="0.2">
      <c r="A1214" s="23"/>
      <c r="B1214" s="78"/>
      <c r="C1214" s="23"/>
      <c r="D1214" s="23"/>
      <c r="E1214" s="23"/>
    </row>
    <row r="1215" spans="1:5" x14ac:dyDescent="0.2">
      <c r="A1215" s="23"/>
      <c r="B1215" s="78"/>
      <c r="C1215" s="23"/>
      <c r="D1215" s="23"/>
      <c r="E1215" s="23"/>
    </row>
    <row r="1216" spans="1:5" x14ac:dyDescent="0.2">
      <c r="A1216" s="23"/>
      <c r="B1216" s="78"/>
      <c r="C1216" s="23"/>
      <c r="D1216" s="23"/>
      <c r="E1216" s="23"/>
    </row>
    <row r="1217" spans="1:5" x14ac:dyDescent="0.2">
      <c r="A1217" s="23"/>
      <c r="B1217" s="78"/>
      <c r="C1217" s="23"/>
      <c r="D1217" s="23"/>
      <c r="E1217" s="23"/>
    </row>
    <row r="1218" spans="1:5" x14ac:dyDescent="0.2">
      <c r="A1218" s="23"/>
      <c r="B1218" s="78"/>
      <c r="C1218" s="23"/>
      <c r="D1218" s="23"/>
      <c r="E1218" s="23"/>
    </row>
    <row r="1219" spans="1:5" x14ac:dyDescent="0.2">
      <c r="A1219" s="23"/>
      <c r="B1219" s="78"/>
      <c r="C1219" s="23"/>
      <c r="D1219" s="23"/>
      <c r="E1219" s="23"/>
    </row>
    <row r="1220" spans="1:5" x14ac:dyDescent="0.2">
      <c r="A1220" s="23"/>
      <c r="B1220" s="78"/>
      <c r="C1220" s="23"/>
      <c r="D1220" s="23"/>
      <c r="E1220" s="23"/>
    </row>
    <row r="1221" spans="1:5" x14ac:dyDescent="0.2">
      <c r="A1221" s="23"/>
      <c r="B1221" s="78"/>
      <c r="C1221" s="23"/>
      <c r="D1221" s="23"/>
      <c r="E1221" s="23"/>
    </row>
    <row r="1222" spans="1:5" x14ac:dyDescent="0.2">
      <c r="A1222" s="23"/>
      <c r="B1222" s="78"/>
      <c r="C1222" s="23"/>
      <c r="D1222" s="23"/>
      <c r="E1222" s="23"/>
    </row>
    <row r="1223" spans="1:5" x14ac:dyDescent="0.2">
      <c r="A1223" s="23"/>
      <c r="B1223" s="78"/>
      <c r="C1223" s="23"/>
      <c r="D1223" s="23"/>
      <c r="E1223" s="23"/>
    </row>
    <row r="1224" spans="1:5" x14ac:dyDescent="0.2">
      <c r="A1224" s="23"/>
      <c r="B1224" s="78"/>
      <c r="C1224" s="23"/>
      <c r="D1224" s="23"/>
      <c r="E1224" s="23"/>
    </row>
    <row r="1225" spans="1:5" x14ac:dyDescent="0.2">
      <c r="A1225" s="23"/>
      <c r="B1225" s="78"/>
      <c r="C1225" s="23"/>
      <c r="D1225" s="23"/>
      <c r="E1225" s="23"/>
    </row>
    <row r="1226" spans="1:5" x14ac:dyDescent="0.2">
      <c r="A1226" s="23"/>
      <c r="B1226" s="78"/>
      <c r="C1226" s="23"/>
      <c r="D1226" s="23"/>
      <c r="E1226" s="23"/>
    </row>
    <row r="1227" spans="1:5" x14ac:dyDescent="0.2">
      <c r="A1227" s="23"/>
      <c r="B1227" s="78"/>
      <c r="C1227" s="23"/>
      <c r="D1227" s="23"/>
      <c r="E1227" s="23"/>
    </row>
    <row r="1228" spans="1:5" x14ac:dyDescent="0.2">
      <c r="A1228" s="23"/>
      <c r="B1228" s="78"/>
      <c r="C1228" s="23"/>
      <c r="D1228" s="23"/>
      <c r="E1228" s="23"/>
    </row>
    <row r="1229" spans="1:5" x14ac:dyDescent="0.2">
      <c r="A1229" s="23"/>
      <c r="B1229" s="78"/>
      <c r="C1229" s="23"/>
      <c r="D1229" s="23"/>
      <c r="E1229" s="23"/>
    </row>
    <row r="1230" spans="1:5" x14ac:dyDescent="0.2">
      <c r="A1230" s="23"/>
      <c r="B1230" s="78"/>
      <c r="C1230" s="23"/>
      <c r="D1230" s="23"/>
      <c r="E1230" s="23"/>
    </row>
    <row r="1231" spans="1:5" x14ac:dyDescent="0.2">
      <c r="A1231" s="23"/>
      <c r="B1231" s="78"/>
      <c r="C1231" s="23"/>
      <c r="D1231" s="23"/>
      <c r="E1231" s="23"/>
    </row>
    <row r="1232" spans="1:5" x14ac:dyDescent="0.2">
      <c r="A1232" s="23"/>
      <c r="B1232" s="78"/>
      <c r="C1232" s="23"/>
      <c r="D1232" s="23"/>
      <c r="E1232" s="23"/>
    </row>
    <row r="1233" spans="1:5" x14ac:dyDescent="0.2">
      <c r="A1233" s="23"/>
      <c r="B1233" s="78"/>
      <c r="C1233" s="23"/>
      <c r="D1233" s="23"/>
      <c r="E1233" s="23"/>
    </row>
    <row r="1234" spans="1:5" x14ac:dyDescent="0.2">
      <c r="A1234" s="23"/>
      <c r="B1234" s="78"/>
      <c r="C1234" s="23"/>
      <c r="D1234" s="23"/>
      <c r="E1234" s="23"/>
    </row>
    <row r="1235" spans="1:5" x14ac:dyDescent="0.2">
      <c r="A1235" s="23"/>
      <c r="B1235" s="78"/>
      <c r="C1235" s="23"/>
      <c r="D1235" s="23"/>
      <c r="E1235" s="23"/>
    </row>
    <row r="1236" spans="1:5" x14ac:dyDescent="0.2">
      <c r="A1236" s="23"/>
      <c r="B1236" s="78"/>
      <c r="C1236" s="23"/>
      <c r="D1236" s="23"/>
      <c r="E1236" s="23"/>
    </row>
    <row r="1237" spans="1:5" x14ac:dyDescent="0.2">
      <c r="A1237" s="23"/>
      <c r="B1237" s="78"/>
      <c r="C1237" s="23"/>
      <c r="D1237" s="23"/>
      <c r="E1237" s="23"/>
    </row>
    <row r="1238" spans="1:5" x14ac:dyDescent="0.2">
      <c r="A1238" s="23"/>
      <c r="B1238" s="78"/>
      <c r="C1238" s="23"/>
      <c r="D1238" s="23"/>
      <c r="E1238" s="23"/>
    </row>
    <row r="1239" spans="1:5" x14ac:dyDescent="0.2">
      <c r="A1239" s="23"/>
      <c r="B1239" s="78"/>
      <c r="C1239" s="23"/>
      <c r="D1239" s="23"/>
      <c r="E1239" s="23"/>
    </row>
    <row r="1240" spans="1:5" x14ac:dyDescent="0.2">
      <c r="A1240" s="23"/>
      <c r="B1240" s="78"/>
      <c r="C1240" s="23"/>
      <c r="D1240" s="23"/>
      <c r="E1240" s="23"/>
    </row>
    <row r="1241" spans="1:5" x14ac:dyDescent="0.2">
      <c r="A1241" s="23"/>
      <c r="B1241" s="78"/>
      <c r="C1241" s="23"/>
      <c r="D1241" s="23"/>
      <c r="E1241" s="23"/>
    </row>
    <row r="1242" spans="1:5" x14ac:dyDescent="0.2">
      <c r="A1242" s="23"/>
      <c r="B1242" s="78"/>
      <c r="C1242" s="23"/>
      <c r="D1242" s="23"/>
      <c r="E1242" s="23"/>
    </row>
    <row r="1243" spans="1:5" x14ac:dyDescent="0.2">
      <c r="A1243" s="23"/>
      <c r="B1243" s="78"/>
      <c r="C1243" s="23"/>
      <c r="D1243" s="23"/>
      <c r="E1243" s="23"/>
    </row>
    <row r="1244" spans="1:5" x14ac:dyDescent="0.2">
      <c r="A1244" s="23"/>
      <c r="B1244" s="78"/>
      <c r="C1244" s="23"/>
      <c r="D1244" s="23"/>
      <c r="E1244" s="23"/>
    </row>
    <row r="1245" spans="1:5" x14ac:dyDescent="0.2">
      <c r="A1245" s="23"/>
      <c r="B1245" s="78"/>
      <c r="C1245" s="23"/>
      <c r="D1245" s="23"/>
      <c r="E1245" s="23"/>
    </row>
    <row r="1246" spans="1:5" x14ac:dyDescent="0.2">
      <c r="A1246" s="23"/>
      <c r="B1246" s="78"/>
      <c r="C1246" s="23"/>
      <c r="D1246" s="23"/>
      <c r="E1246" s="23"/>
    </row>
    <row r="1247" spans="1:5" x14ac:dyDescent="0.2">
      <c r="A1247" s="23"/>
      <c r="B1247" s="78"/>
      <c r="C1247" s="23"/>
      <c r="D1247" s="23"/>
      <c r="E1247" s="23"/>
    </row>
    <row r="1248" spans="1:5" x14ac:dyDescent="0.2">
      <c r="A1248" s="23"/>
      <c r="B1248" s="78"/>
      <c r="C1248" s="23"/>
      <c r="D1248" s="23"/>
      <c r="E1248" s="23"/>
    </row>
    <row r="1249" spans="1:5" x14ac:dyDescent="0.2">
      <c r="A1249" s="23"/>
      <c r="B1249" s="78"/>
      <c r="C1249" s="23"/>
      <c r="D1249" s="23"/>
      <c r="E1249" s="23"/>
    </row>
    <row r="1250" spans="1:5" x14ac:dyDescent="0.2">
      <c r="A1250" s="23"/>
      <c r="B1250" s="78"/>
      <c r="C1250" s="23"/>
      <c r="D1250" s="23"/>
      <c r="E1250" s="23"/>
    </row>
    <row r="1251" spans="1:5" x14ac:dyDescent="0.2">
      <c r="A1251" s="23"/>
      <c r="B1251" s="78"/>
      <c r="C1251" s="23"/>
      <c r="D1251" s="23"/>
      <c r="E1251" s="23"/>
    </row>
    <row r="1252" spans="1:5" x14ac:dyDescent="0.2">
      <c r="A1252" s="23"/>
      <c r="B1252" s="78"/>
      <c r="C1252" s="23"/>
      <c r="D1252" s="23"/>
      <c r="E1252" s="23"/>
    </row>
    <row r="1253" spans="1:5" x14ac:dyDescent="0.2">
      <c r="A1253" s="23"/>
      <c r="B1253" s="78"/>
      <c r="C1253" s="23"/>
      <c r="D1253" s="23"/>
      <c r="E1253" s="23"/>
    </row>
    <row r="1254" spans="1:5" x14ac:dyDescent="0.2">
      <c r="A1254" s="23"/>
      <c r="B1254" s="78"/>
      <c r="C1254" s="23"/>
      <c r="D1254" s="23"/>
      <c r="E1254" s="23"/>
    </row>
    <row r="1255" spans="1:5" x14ac:dyDescent="0.2">
      <c r="A1255" s="23"/>
      <c r="B1255" s="78"/>
      <c r="C1255" s="23"/>
      <c r="D1255" s="23"/>
      <c r="E1255" s="23"/>
    </row>
    <row r="1256" spans="1:5" x14ac:dyDescent="0.2">
      <c r="A1256" s="23"/>
      <c r="B1256" s="78"/>
      <c r="C1256" s="23"/>
      <c r="D1256" s="23"/>
      <c r="E1256" s="23"/>
    </row>
    <row r="1257" spans="1:5" x14ac:dyDescent="0.2">
      <c r="A1257" s="23"/>
      <c r="B1257" s="78"/>
      <c r="C1257" s="23"/>
      <c r="D1257" s="23"/>
      <c r="E1257" s="23"/>
    </row>
    <row r="1258" spans="1:5" x14ac:dyDescent="0.2">
      <c r="A1258" s="23"/>
      <c r="B1258" s="78"/>
      <c r="C1258" s="23"/>
      <c r="D1258" s="23"/>
      <c r="E1258" s="23"/>
    </row>
    <row r="1259" spans="1:5" x14ac:dyDescent="0.2">
      <c r="A1259" s="23"/>
      <c r="B1259" s="78"/>
      <c r="C1259" s="23"/>
      <c r="D1259" s="23"/>
      <c r="E1259" s="23"/>
    </row>
    <row r="1260" spans="1:5" x14ac:dyDescent="0.2">
      <c r="A1260" s="23"/>
      <c r="B1260" s="78"/>
      <c r="C1260" s="23"/>
      <c r="D1260" s="23"/>
      <c r="E1260" s="23"/>
    </row>
    <row r="1261" spans="1:5" x14ac:dyDescent="0.2">
      <c r="A1261" s="23"/>
      <c r="B1261" s="78"/>
      <c r="C1261" s="23"/>
      <c r="D1261" s="23"/>
      <c r="E1261" s="23"/>
    </row>
    <row r="1262" spans="1:5" x14ac:dyDescent="0.2">
      <c r="A1262" s="23"/>
      <c r="B1262" s="78"/>
      <c r="C1262" s="23"/>
      <c r="D1262" s="23"/>
      <c r="E1262" s="23"/>
    </row>
    <row r="1263" spans="1:5" x14ac:dyDescent="0.2">
      <c r="A1263" s="23"/>
      <c r="B1263" s="78"/>
      <c r="C1263" s="23"/>
      <c r="D1263" s="23"/>
      <c r="E1263" s="23"/>
    </row>
    <row r="1264" spans="1:5" x14ac:dyDescent="0.2">
      <c r="A1264" s="23"/>
      <c r="B1264" s="78"/>
      <c r="C1264" s="23"/>
      <c r="D1264" s="23"/>
      <c r="E1264" s="23"/>
    </row>
    <row r="1265" spans="1:5" x14ac:dyDescent="0.2">
      <c r="A1265" s="23"/>
      <c r="B1265" s="78"/>
      <c r="C1265" s="23"/>
      <c r="D1265" s="23"/>
      <c r="E1265" s="23"/>
    </row>
    <row r="1266" spans="1:5" x14ac:dyDescent="0.2">
      <c r="A1266" s="23"/>
      <c r="B1266" s="78"/>
      <c r="C1266" s="23"/>
      <c r="D1266" s="23"/>
      <c r="E1266" s="23"/>
    </row>
    <row r="1267" spans="1:5" x14ac:dyDescent="0.2">
      <c r="A1267" s="23"/>
      <c r="B1267" s="78"/>
      <c r="C1267" s="23"/>
      <c r="D1267" s="23"/>
      <c r="E1267" s="23"/>
    </row>
    <row r="1268" spans="1:5" x14ac:dyDescent="0.2">
      <c r="A1268" s="23"/>
      <c r="B1268" s="78"/>
      <c r="C1268" s="23"/>
      <c r="D1268" s="23"/>
      <c r="E1268" s="23"/>
    </row>
    <row r="1269" spans="1:5" x14ac:dyDescent="0.2">
      <c r="A1269" s="23"/>
      <c r="B1269" s="78"/>
      <c r="C1269" s="23"/>
      <c r="D1269" s="23"/>
      <c r="E1269" s="23"/>
    </row>
    <row r="1270" spans="1:5" x14ac:dyDescent="0.2">
      <c r="A1270" s="23"/>
      <c r="B1270" s="78"/>
      <c r="C1270" s="23"/>
      <c r="D1270" s="23"/>
      <c r="E1270" s="23"/>
    </row>
    <row r="1271" spans="1:5" x14ac:dyDescent="0.2">
      <c r="A1271" s="23"/>
      <c r="B1271" s="78"/>
      <c r="C1271" s="23"/>
      <c r="D1271" s="23"/>
      <c r="E1271" s="23"/>
    </row>
    <row r="1272" spans="1:5" x14ac:dyDescent="0.2">
      <c r="A1272" s="23"/>
      <c r="B1272" s="78"/>
      <c r="C1272" s="23"/>
      <c r="D1272" s="23"/>
      <c r="E1272" s="23"/>
    </row>
    <row r="1273" spans="1:5" x14ac:dyDescent="0.2">
      <c r="A1273" s="23"/>
      <c r="B1273" s="78"/>
      <c r="C1273" s="23"/>
      <c r="D1273" s="23"/>
      <c r="E1273" s="23"/>
    </row>
    <row r="1274" spans="1:5" x14ac:dyDescent="0.2">
      <c r="A1274" s="23"/>
      <c r="B1274" s="78"/>
      <c r="C1274" s="23"/>
      <c r="D1274" s="23"/>
      <c r="E1274" s="23"/>
    </row>
    <row r="1275" spans="1:5" x14ac:dyDescent="0.2">
      <c r="A1275" s="23"/>
      <c r="B1275" s="78"/>
      <c r="C1275" s="23"/>
      <c r="D1275" s="23"/>
      <c r="E1275" s="23"/>
    </row>
    <row r="1276" spans="1:5" x14ac:dyDescent="0.2">
      <c r="A1276" s="23"/>
      <c r="B1276" s="78"/>
      <c r="C1276" s="23"/>
      <c r="D1276" s="23"/>
      <c r="E1276" s="23"/>
    </row>
    <row r="1277" spans="1:5" x14ac:dyDescent="0.2">
      <c r="A1277" s="23"/>
      <c r="B1277" s="78"/>
      <c r="C1277" s="23"/>
      <c r="D1277" s="23"/>
      <c r="E1277" s="23"/>
    </row>
    <row r="1278" spans="1:5" x14ac:dyDescent="0.2">
      <c r="A1278" s="23"/>
      <c r="B1278" s="78"/>
      <c r="C1278" s="23"/>
      <c r="D1278" s="23"/>
      <c r="E1278" s="23"/>
    </row>
    <row r="1279" spans="1:5" x14ac:dyDescent="0.2">
      <c r="A1279" s="23"/>
      <c r="B1279" s="78"/>
      <c r="C1279" s="23"/>
      <c r="D1279" s="23"/>
      <c r="E1279" s="23"/>
    </row>
    <row r="1280" spans="1:5" x14ac:dyDescent="0.2">
      <c r="A1280" s="23"/>
      <c r="B1280" s="78"/>
      <c r="C1280" s="23"/>
      <c r="D1280" s="23"/>
      <c r="E1280" s="23"/>
    </row>
    <row r="1281" spans="1:5" x14ac:dyDescent="0.2">
      <c r="A1281" s="23"/>
      <c r="B1281" s="78"/>
      <c r="C1281" s="23"/>
      <c r="D1281" s="23"/>
      <c r="E1281" s="23"/>
    </row>
    <row r="1282" spans="1:5" x14ac:dyDescent="0.2">
      <c r="A1282" s="23"/>
      <c r="B1282" s="78"/>
      <c r="C1282" s="23"/>
      <c r="D1282" s="23"/>
      <c r="E1282" s="23"/>
    </row>
    <row r="1283" spans="1:5" x14ac:dyDescent="0.2">
      <c r="A1283" s="23"/>
      <c r="B1283" s="78"/>
      <c r="C1283" s="23"/>
      <c r="D1283" s="23"/>
      <c r="E1283" s="23"/>
    </row>
    <row r="1284" spans="1:5" x14ac:dyDescent="0.2">
      <c r="A1284" s="23"/>
      <c r="B1284" s="78"/>
      <c r="C1284" s="23"/>
      <c r="D1284" s="23"/>
      <c r="E1284" s="23"/>
    </row>
    <row r="1285" spans="1:5" x14ac:dyDescent="0.2">
      <c r="A1285" s="23"/>
      <c r="B1285" s="78"/>
      <c r="C1285" s="23"/>
      <c r="D1285" s="23"/>
      <c r="E1285" s="23"/>
    </row>
    <row r="1286" spans="1:5" x14ac:dyDescent="0.2">
      <c r="A1286" s="23"/>
      <c r="B1286" s="78"/>
      <c r="C1286" s="23"/>
      <c r="D1286" s="23"/>
      <c r="E1286" s="23"/>
    </row>
    <row r="1287" spans="1:5" x14ac:dyDescent="0.2">
      <c r="A1287" s="23"/>
      <c r="B1287" s="78"/>
      <c r="C1287" s="23"/>
      <c r="D1287" s="23"/>
      <c r="E1287" s="23"/>
    </row>
    <row r="1288" spans="1:5" x14ac:dyDescent="0.2">
      <c r="A1288" s="23"/>
      <c r="B1288" s="78"/>
      <c r="C1288" s="23"/>
      <c r="D1288" s="23"/>
      <c r="E1288" s="23"/>
    </row>
    <row r="1289" spans="1:5" x14ac:dyDescent="0.2">
      <c r="A1289" s="23"/>
      <c r="B1289" s="78"/>
      <c r="C1289" s="23"/>
      <c r="D1289" s="23"/>
      <c r="E1289" s="23"/>
    </row>
    <row r="1290" spans="1:5" x14ac:dyDescent="0.2">
      <c r="A1290" s="23"/>
      <c r="B1290" s="78"/>
      <c r="C1290" s="23"/>
      <c r="D1290" s="23"/>
      <c r="E1290" s="23"/>
    </row>
    <row r="1291" spans="1:5" x14ac:dyDescent="0.2">
      <c r="A1291" s="23"/>
      <c r="B1291" s="78"/>
      <c r="C1291" s="23"/>
      <c r="D1291" s="23"/>
      <c r="E1291" s="23"/>
    </row>
    <row r="1292" spans="1:5" x14ac:dyDescent="0.2">
      <c r="A1292" s="23"/>
      <c r="B1292" s="78"/>
      <c r="C1292" s="23"/>
      <c r="D1292" s="23"/>
      <c r="E1292" s="23"/>
    </row>
    <row r="1293" spans="1:5" x14ac:dyDescent="0.2">
      <c r="A1293" s="23"/>
      <c r="B1293" s="78"/>
      <c r="C1293" s="23"/>
      <c r="D1293" s="23"/>
      <c r="E1293" s="23"/>
    </row>
    <row r="1294" spans="1:5" x14ac:dyDescent="0.2">
      <c r="A1294" s="23"/>
      <c r="B1294" s="78"/>
      <c r="C1294" s="23"/>
      <c r="D1294" s="23"/>
      <c r="E1294" s="23"/>
    </row>
    <row r="1295" spans="1:5" x14ac:dyDescent="0.2">
      <c r="A1295" s="23"/>
      <c r="B1295" s="78"/>
      <c r="C1295" s="23"/>
      <c r="D1295" s="23"/>
      <c r="E1295" s="23"/>
    </row>
    <row r="1296" spans="1:5" x14ac:dyDescent="0.2">
      <c r="A1296" s="23"/>
      <c r="B1296" s="78"/>
      <c r="C1296" s="23"/>
      <c r="D1296" s="23"/>
      <c r="E1296" s="23"/>
    </row>
    <row r="1297" spans="1:5" x14ac:dyDescent="0.2">
      <c r="A1297" s="23"/>
      <c r="B1297" s="78"/>
      <c r="C1297" s="23"/>
      <c r="D1297" s="23"/>
      <c r="E1297" s="23"/>
    </row>
    <row r="1298" spans="1:5" x14ac:dyDescent="0.2">
      <c r="A1298" s="23"/>
      <c r="B1298" s="78"/>
      <c r="C1298" s="23"/>
      <c r="D1298" s="23"/>
      <c r="E1298" s="23"/>
    </row>
    <row r="1299" spans="1:5" x14ac:dyDescent="0.2">
      <c r="A1299" s="23"/>
      <c r="B1299" s="78"/>
      <c r="C1299" s="23"/>
      <c r="D1299" s="23"/>
      <c r="E1299" s="23"/>
    </row>
    <row r="1300" spans="1:5" x14ac:dyDescent="0.2">
      <c r="A1300" s="23"/>
      <c r="B1300" s="78"/>
      <c r="C1300" s="23"/>
      <c r="D1300" s="23"/>
      <c r="E1300" s="23"/>
    </row>
    <row r="1301" spans="1:5" x14ac:dyDescent="0.2">
      <c r="A1301" s="23"/>
      <c r="B1301" s="78"/>
      <c r="C1301" s="23"/>
      <c r="D1301" s="23"/>
      <c r="E1301" s="23"/>
    </row>
    <row r="1302" spans="1:5" x14ac:dyDescent="0.2">
      <c r="A1302" s="23"/>
      <c r="B1302" s="78"/>
      <c r="C1302" s="23"/>
      <c r="D1302" s="23"/>
      <c r="E1302" s="23"/>
    </row>
    <row r="1303" spans="1:5" x14ac:dyDescent="0.2">
      <c r="A1303" s="23"/>
      <c r="B1303" s="78"/>
      <c r="C1303" s="23"/>
      <c r="D1303" s="23"/>
      <c r="E1303" s="23"/>
    </row>
    <row r="1304" spans="1:5" x14ac:dyDescent="0.2">
      <c r="A1304" s="23"/>
      <c r="B1304" s="78"/>
      <c r="C1304" s="23"/>
      <c r="D1304" s="23"/>
      <c r="E1304" s="23"/>
    </row>
    <row r="1305" spans="1:5" x14ac:dyDescent="0.2">
      <c r="A1305" s="23"/>
      <c r="B1305" s="78"/>
      <c r="C1305" s="23"/>
      <c r="D1305" s="23"/>
      <c r="E1305" s="23"/>
    </row>
    <row r="1306" spans="1:5" x14ac:dyDescent="0.2">
      <c r="A1306" s="23"/>
      <c r="B1306" s="78"/>
      <c r="C1306" s="23"/>
      <c r="D1306" s="23"/>
      <c r="E1306" s="23"/>
    </row>
    <row r="1307" spans="1:5" x14ac:dyDescent="0.2">
      <c r="A1307" s="23"/>
      <c r="B1307" s="78"/>
      <c r="C1307" s="23"/>
      <c r="D1307" s="23"/>
      <c r="E1307" s="23"/>
    </row>
    <row r="1308" spans="1:5" x14ac:dyDescent="0.2">
      <c r="A1308" s="23"/>
      <c r="B1308" s="78"/>
      <c r="C1308" s="23"/>
      <c r="D1308" s="23"/>
      <c r="E1308" s="23"/>
    </row>
    <row r="1309" spans="1:5" x14ac:dyDescent="0.2">
      <c r="A1309" s="23"/>
      <c r="B1309" s="78"/>
      <c r="C1309" s="23"/>
      <c r="D1309" s="23"/>
      <c r="E1309" s="23"/>
    </row>
    <row r="1310" spans="1:5" x14ac:dyDescent="0.2">
      <c r="A1310" s="23"/>
      <c r="B1310" s="78"/>
      <c r="C1310" s="23"/>
      <c r="D1310" s="23"/>
      <c r="E1310" s="23"/>
    </row>
    <row r="1311" spans="1:5" x14ac:dyDescent="0.2">
      <c r="A1311" s="23"/>
      <c r="B1311" s="78"/>
      <c r="C1311" s="23"/>
      <c r="D1311" s="23"/>
      <c r="E1311" s="23"/>
    </row>
    <row r="1312" spans="1:5" x14ac:dyDescent="0.2">
      <c r="A1312" s="23"/>
      <c r="B1312" s="78"/>
      <c r="C1312" s="23"/>
      <c r="D1312" s="23"/>
      <c r="E1312" s="23"/>
    </row>
    <row r="1313" spans="1:5" x14ac:dyDescent="0.2">
      <c r="A1313" s="23"/>
      <c r="B1313" s="78"/>
      <c r="C1313" s="23"/>
      <c r="D1313" s="23"/>
      <c r="E1313" s="23"/>
    </row>
    <row r="1314" spans="1:5" x14ac:dyDescent="0.2">
      <c r="A1314" s="23"/>
      <c r="B1314" s="78"/>
      <c r="C1314" s="23"/>
      <c r="D1314" s="23"/>
      <c r="E1314" s="23"/>
    </row>
    <row r="1315" spans="1:5" x14ac:dyDescent="0.2">
      <c r="A1315" s="23"/>
      <c r="B1315" s="78"/>
      <c r="C1315" s="23"/>
      <c r="D1315" s="23"/>
      <c r="E1315" s="23"/>
    </row>
    <row r="1316" spans="1:5" x14ac:dyDescent="0.2">
      <c r="A1316" s="23"/>
      <c r="B1316" s="78"/>
      <c r="C1316" s="23"/>
      <c r="D1316" s="23"/>
      <c r="E1316" s="23"/>
    </row>
    <row r="1317" spans="1:5" x14ac:dyDescent="0.2">
      <c r="A1317" s="23"/>
      <c r="B1317" s="78"/>
      <c r="C1317" s="23"/>
      <c r="D1317" s="23"/>
      <c r="E1317" s="23"/>
    </row>
    <row r="1318" spans="1:5" x14ac:dyDescent="0.2">
      <c r="A1318" s="23"/>
      <c r="B1318" s="78"/>
      <c r="C1318" s="23"/>
      <c r="D1318" s="23"/>
      <c r="E1318" s="23"/>
    </row>
    <row r="1319" spans="1:5" x14ac:dyDescent="0.2">
      <c r="A1319" s="23"/>
      <c r="B1319" s="78"/>
      <c r="C1319" s="23"/>
      <c r="D1319" s="23"/>
      <c r="E1319" s="23"/>
    </row>
    <row r="1320" spans="1:5" x14ac:dyDescent="0.2">
      <c r="A1320" s="23"/>
      <c r="B1320" s="78"/>
      <c r="C1320" s="23"/>
      <c r="D1320" s="23"/>
      <c r="E1320" s="23"/>
    </row>
    <row r="1321" spans="1:5" x14ac:dyDescent="0.2">
      <c r="A1321" s="23"/>
      <c r="B1321" s="78"/>
      <c r="C1321" s="23"/>
      <c r="D1321" s="23"/>
      <c r="E1321" s="23"/>
    </row>
    <row r="1322" spans="1:5" x14ac:dyDescent="0.2">
      <c r="A1322" s="23"/>
      <c r="B1322" s="78"/>
      <c r="C1322" s="23"/>
      <c r="D1322" s="23"/>
      <c r="E1322" s="23"/>
    </row>
    <row r="1323" spans="1:5" x14ac:dyDescent="0.2">
      <c r="A1323" s="23"/>
      <c r="B1323" s="78"/>
      <c r="C1323" s="23"/>
      <c r="D1323" s="23"/>
      <c r="E1323" s="23"/>
    </row>
    <row r="1324" spans="1:5" x14ac:dyDescent="0.2">
      <c r="A1324" s="23"/>
      <c r="B1324" s="78"/>
      <c r="C1324" s="23"/>
      <c r="D1324" s="23"/>
      <c r="E1324" s="23"/>
    </row>
    <row r="1325" spans="1:5" x14ac:dyDescent="0.2">
      <c r="A1325" s="23"/>
      <c r="B1325" s="78"/>
      <c r="C1325" s="23"/>
      <c r="D1325" s="23"/>
      <c r="E1325" s="23"/>
    </row>
    <row r="1326" spans="1:5" x14ac:dyDescent="0.2">
      <c r="A1326" s="23"/>
      <c r="B1326" s="78"/>
      <c r="C1326" s="23"/>
      <c r="D1326" s="23"/>
      <c r="E1326" s="23"/>
    </row>
    <row r="1327" spans="1:5" x14ac:dyDescent="0.2">
      <c r="A1327" s="23"/>
      <c r="B1327" s="78"/>
      <c r="C1327" s="23"/>
      <c r="D1327" s="23"/>
      <c r="E1327" s="23"/>
    </row>
    <row r="1328" spans="1:5" x14ac:dyDescent="0.2">
      <c r="A1328" s="23"/>
      <c r="B1328" s="78"/>
      <c r="C1328" s="23"/>
      <c r="D1328" s="23"/>
      <c r="E1328" s="23"/>
    </row>
    <row r="1329" spans="1:5" x14ac:dyDescent="0.2">
      <c r="A1329" s="23"/>
      <c r="B1329" s="78"/>
      <c r="C1329" s="23"/>
      <c r="D1329" s="23"/>
      <c r="E1329" s="23"/>
    </row>
    <row r="1330" spans="1:5" x14ac:dyDescent="0.2">
      <c r="A1330" s="23"/>
      <c r="B1330" s="78"/>
      <c r="C1330" s="23"/>
      <c r="D1330" s="23"/>
      <c r="E1330" s="23"/>
    </row>
    <row r="1331" spans="1:5" x14ac:dyDescent="0.2">
      <c r="A1331" s="23"/>
      <c r="B1331" s="78"/>
      <c r="C1331" s="23"/>
      <c r="D1331" s="23"/>
      <c r="E1331" s="23"/>
    </row>
    <row r="1332" spans="1:5" x14ac:dyDescent="0.2">
      <c r="A1332" s="23"/>
      <c r="B1332" s="78"/>
      <c r="C1332" s="23"/>
      <c r="D1332" s="23"/>
      <c r="E1332" s="23"/>
    </row>
    <row r="1333" spans="1:5" x14ac:dyDescent="0.2">
      <c r="A1333" s="23"/>
      <c r="B1333" s="78"/>
      <c r="C1333" s="23"/>
      <c r="D1333" s="23"/>
      <c r="E1333" s="23"/>
    </row>
    <row r="1334" spans="1:5" x14ac:dyDescent="0.2">
      <c r="A1334" s="23"/>
      <c r="B1334" s="78"/>
      <c r="C1334" s="23"/>
      <c r="D1334" s="23"/>
      <c r="E1334" s="23"/>
    </row>
    <row r="1335" spans="1:5" x14ac:dyDescent="0.2">
      <c r="A1335" s="23"/>
      <c r="B1335" s="78"/>
      <c r="C1335" s="23"/>
      <c r="D1335" s="23"/>
      <c r="E1335" s="23"/>
    </row>
    <row r="1336" spans="1:5" x14ac:dyDescent="0.2">
      <c r="A1336" s="23"/>
      <c r="B1336" s="78"/>
      <c r="C1336" s="23"/>
      <c r="D1336" s="23"/>
      <c r="E1336" s="23"/>
    </row>
    <row r="1337" spans="1:5" x14ac:dyDescent="0.2">
      <c r="A1337" s="23"/>
      <c r="B1337" s="78"/>
      <c r="C1337" s="23"/>
      <c r="D1337" s="23"/>
      <c r="E1337" s="23"/>
    </row>
    <row r="1338" spans="1:5" x14ac:dyDescent="0.2">
      <c r="A1338" s="23"/>
      <c r="B1338" s="78"/>
      <c r="C1338" s="23"/>
      <c r="D1338" s="23"/>
      <c r="E1338" s="23"/>
    </row>
    <row r="1339" spans="1:5" x14ac:dyDescent="0.2">
      <c r="A1339" s="23"/>
      <c r="B1339" s="78"/>
      <c r="C1339" s="23"/>
      <c r="D1339" s="23"/>
      <c r="E1339" s="23"/>
    </row>
    <row r="1340" spans="1:5" x14ac:dyDescent="0.2">
      <c r="A1340" s="23"/>
      <c r="B1340" s="78"/>
      <c r="C1340" s="23"/>
      <c r="D1340" s="23"/>
      <c r="E1340" s="23"/>
    </row>
    <row r="1341" spans="1:5" x14ac:dyDescent="0.2">
      <c r="A1341" s="23"/>
      <c r="B1341" s="78"/>
      <c r="C1341" s="23"/>
      <c r="D1341" s="23"/>
      <c r="E1341" s="23"/>
    </row>
    <row r="1342" spans="1:5" x14ac:dyDescent="0.2">
      <c r="A1342" s="23"/>
      <c r="B1342" s="78"/>
      <c r="C1342" s="23"/>
      <c r="D1342" s="23"/>
      <c r="E1342" s="23"/>
    </row>
    <row r="1343" spans="1:5" x14ac:dyDescent="0.2">
      <c r="A1343" s="23"/>
      <c r="B1343" s="78"/>
      <c r="C1343" s="23"/>
      <c r="D1343" s="23"/>
      <c r="E1343" s="23"/>
    </row>
    <row r="1344" spans="1:5" x14ac:dyDescent="0.2">
      <c r="A1344" s="23"/>
      <c r="B1344" s="78"/>
      <c r="C1344" s="23"/>
      <c r="D1344" s="23"/>
      <c r="E1344" s="23"/>
    </row>
    <row r="1345" spans="1:5" x14ac:dyDescent="0.2">
      <c r="A1345" s="23"/>
      <c r="B1345" s="78"/>
      <c r="C1345" s="23"/>
      <c r="D1345" s="23"/>
      <c r="E1345" s="23"/>
    </row>
    <row r="1346" spans="1:5" x14ac:dyDescent="0.2">
      <c r="A1346" s="23"/>
      <c r="B1346" s="78"/>
      <c r="C1346" s="23"/>
      <c r="D1346" s="23"/>
      <c r="E1346" s="23"/>
    </row>
    <row r="1347" spans="1:5" x14ac:dyDescent="0.2">
      <c r="A1347" s="23"/>
      <c r="B1347" s="78"/>
      <c r="C1347" s="23"/>
      <c r="D1347" s="23"/>
      <c r="E1347" s="23"/>
    </row>
    <row r="1348" spans="1:5" x14ac:dyDescent="0.2">
      <c r="A1348" s="23"/>
      <c r="B1348" s="78"/>
      <c r="C1348" s="23"/>
      <c r="D1348" s="23"/>
      <c r="E1348" s="23"/>
    </row>
    <row r="1349" spans="1:5" x14ac:dyDescent="0.2">
      <c r="A1349" s="23"/>
      <c r="B1349" s="78"/>
      <c r="C1349" s="23"/>
      <c r="D1349" s="23"/>
      <c r="E1349" s="23"/>
    </row>
    <row r="1350" spans="1:5" x14ac:dyDescent="0.2">
      <c r="A1350" s="23"/>
      <c r="B1350" s="78"/>
      <c r="C1350" s="23"/>
      <c r="D1350" s="23"/>
      <c r="E1350" s="23"/>
    </row>
    <row r="1351" spans="1:5" x14ac:dyDescent="0.2">
      <c r="A1351" s="23"/>
      <c r="B1351" s="78"/>
      <c r="C1351" s="23"/>
      <c r="D1351" s="23"/>
      <c r="E1351" s="23"/>
    </row>
    <row r="1352" spans="1:5" x14ac:dyDescent="0.2">
      <c r="A1352" s="23"/>
      <c r="B1352" s="78"/>
      <c r="C1352" s="23"/>
      <c r="D1352" s="23"/>
      <c r="E1352" s="23"/>
    </row>
    <row r="1353" spans="1:5" x14ac:dyDescent="0.2">
      <c r="A1353" s="23"/>
      <c r="B1353" s="78"/>
      <c r="C1353" s="23"/>
      <c r="D1353" s="23"/>
      <c r="E1353" s="23"/>
    </row>
    <row r="1354" spans="1:5" x14ac:dyDescent="0.2">
      <c r="A1354" s="23"/>
      <c r="B1354" s="78"/>
      <c r="C1354" s="23"/>
      <c r="D1354" s="23"/>
      <c r="E1354" s="23"/>
    </row>
    <row r="1355" spans="1:5" x14ac:dyDescent="0.2">
      <c r="A1355" s="23"/>
      <c r="B1355" s="78"/>
      <c r="C1355" s="23"/>
      <c r="D1355" s="23"/>
      <c r="E1355" s="23"/>
    </row>
    <row r="1356" spans="1:5" x14ac:dyDescent="0.2">
      <c r="A1356" s="23"/>
      <c r="B1356" s="78"/>
      <c r="C1356" s="23"/>
      <c r="D1356" s="23"/>
      <c r="E1356" s="23"/>
    </row>
    <row r="1357" spans="1:5" x14ac:dyDescent="0.2">
      <c r="A1357" s="23"/>
      <c r="B1357" s="78"/>
      <c r="C1357" s="23"/>
      <c r="D1357" s="23"/>
      <c r="E1357" s="23"/>
    </row>
    <row r="1358" spans="1:5" x14ac:dyDescent="0.2">
      <c r="A1358" s="23"/>
      <c r="B1358" s="78"/>
      <c r="C1358" s="23"/>
      <c r="D1358" s="23"/>
      <c r="E1358" s="23"/>
    </row>
    <row r="1359" spans="1:5" x14ac:dyDescent="0.2">
      <c r="A1359" s="23"/>
      <c r="B1359" s="78"/>
      <c r="C1359" s="23"/>
      <c r="D1359" s="23"/>
      <c r="E1359" s="23"/>
    </row>
    <row r="1360" spans="1:5" x14ac:dyDescent="0.2">
      <c r="A1360" s="23"/>
      <c r="B1360" s="78"/>
      <c r="C1360" s="23"/>
      <c r="D1360" s="23"/>
      <c r="E1360" s="23"/>
    </row>
    <row r="1361" spans="1:5" x14ac:dyDescent="0.2">
      <c r="A1361" s="23"/>
      <c r="B1361" s="78"/>
      <c r="C1361" s="23"/>
      <c r="D1361" s="23"/>
      <c r="E1361" s="23"/>
    </row>
    <row r="1362" spans="1:5" x14ac:dyDescent="0.2">
      <c r="A1362" s="23"/>
      <c r="B1362" s="78"/>
      <c r="C1362" s="23"/>
      <c r="D1362" s="23"/>
      <c r="E1362" s="23"/>
    </row>
    <row r="1363" spans="1:5" x14ac:dyDescent="0.2">
      <c r="A1363" s="23"/>
      <c r="B1363" s="78"/>
      <c r="C1363" s="23"/>
      <c r="D1363" s="23"/>
      <c r="E1363" s="23"/>
    </row>
    <row r="1364" spans="1:5" x14ac:dyDescent="0.2">
      <c r="A1364" s="23"/>
      <c r="B1364" s="78"/>
      <c r="C1364" s="23"/>
      <c r="D1364" s="23"/>
      <c r="E1364" s="23"/>
    </row>
    <row r="1365" spans="1:5" x14ac:dyDescent="0.2">
      <c r="A1365" s="23"/>
      <c r="B1365" s="78"/>
      <c r="C1365" s="23"/>
      <c r="D1365" s="23"/>
      <c r="E1365" s="23"/>
    </row>
    <row r="1366" spans="1:5" x14ac:dyDescent="0.2">
      <c r="A1366" s="23"/>
      <c r="B1366" s="78"/>
      <c r="C1366" s="23"/>
      <c r="D1366" s="23"/>
      <c r="E1366" s="23"/>
    </row>
    <row r="1367" spans="1:5" x14ac:dyDescent="0.2">
      <c r="A1367" s="23"/>
      <c r="B1367" s="78"/>
      <c r="C1367" s="23"/>
      <c r="D1367" s="23"/>
      <c r="E1367" s="23"/>
    </row>
    <row r="1368" spans="1:5" x14ac:dyDescent="0.2">
      <c r="A1368" s="23"/>
      <c r="B1368" s="78"/>
      <c r="C1368" s="23"/>
      <c r="D1368" s="23"/>
      <c r="E1368" s="23"/>
    </row>
    <row r="1369" spans="1:5" x14ac:dyDescent="0.2">
      <c r="A1369" s="23"/>
      <c r="B1369" s="78"/>
      <c r="C1369" s="23"/>
      <c r="D1369" s="23"/>
      <c r="E1369" s="23"/>
    </row>
    <row r="1370" spans="1:5" x14ac:dyDescent="0.2">
      <c r="A1370" s="23"/>
      <c r="B1370" s="78"/>
      <c r="C1370" s="23"/>
      <c r="D1370" s="23"/>
      <c r="E1370" s="23"/>
    </row>
    <row r="1371" spans="1:5" x14ac:dyDescent="0.2">
      <c r="A1371" s="23"/>
      <c r="B1371" s="78"/>
      <c r="C1371" s="23"/>
      <c r="D1371" s="23"/>
      <c r="E1371" s="23"/>
    </row>
    <row r="1372" spans="1:5" x14ac:dyDescent="0.2">
      <c r="A1372" s="23"/>
      <c r="B1372" s="78"/>
      <c r="C1372" s="23"/>
      <c r="D1372" s="23"/>
      <c r="E1372" s="23"/>
    </row>
    <row r="1373" spans="1:5" x14ac:dyDescent="0.2">
      <c r="A1373" s="23"/>
      <c r="B1373" s="78"/>
      <c r="C1373" s="23"/>
      <c r="D1373" s="23"/>
      <c r="E1373" s="23"/>
    </row>
    <row r="1374" spans="1:5" x14ac:dyDescent="0.2">
      <c r="A1374" s="23"/>
      <c r="B1374" s="78"/>
      <c r="C1374" s="23"/>
      <c r="D1374" s="23"/>
      <c r="E1374" s="23"/>
    </row>
    <row r="1375" spans="1:5" x14ac:dyDescent="0.2">
      <c r="A1375" s="23"/>
      <c r="B1375" s="78"/>
      <c r="C1375" s="23"/>
      <c r="D1375" s="23"/>
      <c r="E1375" s="23"/>
    </row>
    <row r="1376" spans="1:5" x14ac:dyDescent="0.2">
      <c r="A1376" s="23"/>
      <c r="B1376" s="78"/>
      <c r="C1376" s="23"/>
      <c r="D1376" s="23"/>
      <c r="E1376" s="23"/>
    </row>
    <row r="1377" spans="1:5" x14ac:dyDescent="0.2">
      <c r="A1377" s="23"/>
      <c r="B1377" s="78"/>
      <c r="C1377" s="23"/>
      <c r="D1377" s="23"/>
      <c r="E1377" s="23"/>
    </row>
    <row r="1378" spans="1:5" x14ac:dyDescent="0.2">
      <c r="A1378" s="23"/>
      <c r="B1378" s="78"/>
      <c r="C1378" s="23"/>
      <c r="D1378" s="23"/>
      <c r="E1378" s="23"/>
    </row>
    <row r="1379" spans="1:5" x14ac:dyDescent="0.2">
      <c r="A1379" s="23"/>
      <c r="B1379" s="78"/>
      <c r="C1379" s="23"/>
      <c r="D1379" s="23"/>
      <c r="E1379" s="23"/>
    </row>
    <row r="1380" spans="1:5" x14ac:dyDescent="0.2">
      <c r="A1380" s="23"/>
      <c r="B1380" s="78"/>
      <c r="C1380" s="23"/>
      <c r="D1380" s="23"/>
      <c r="E1380" s="23"/>
    </row>
    <row r="1381" spans="1:5" x14ac:dyDescent="0.2">
      <c r="A1381" s="23"/>
      <c r="B1381" s="78"/>
      <c r="C1381" s="23"/>
      <c r="D1381" s="23"/>
      <c r="E1381" s="23"/>
    </row>
    <row r="1382" spans="1:5" x14ac:dyDescent="0.2">
      <c r="A1382" s="23"/>
      <c r="B1382" s="78"/>
      <c r="C1382" s="23"/>
      <c r="D1382" s="23"/>
      <c r="E1382" s="23"/>
    </row>
    <row r="1383" spans="1:5" x14ac:dyDescent="0.2">
      <c r="A1383" s="23"/>
      <c r="B1383" s="78"/>
      <c r="C1383" s="23"/>
      <c r="D1383" s="23"/>
      <c r="E1383" s="23"/>
    </row>
    <row r="1384" spans="1:5" x14ac:dyDescent="0.2">
      <c r="A1384" s="23"/>
      <c r="B1384" s="78"/>
      <c r="C1384" s="23"/>
      <c r="D1384" s="23"/>
      <c r="E1384" s="23"/>
    </row>
    <row r="1385" spans="1:5" x14ac:dyDescent="0.2">
      <c r="A1385" s="23"/>
      <c r="B1385" s="78"/>
      <c r="C1385" s="23"/>
      <c r="D1385" s="23"/>
      <c r="E1385" s="23"/>
    </row>
    <row r="1386" spans="1:5" x14ac:dyDescent="0.2">
      <c r="A1386" s="23"/>
      <c r="B1386" s="78"/>
      <c r="C1386" s="23"/>
      <c r="D1386" s="23"/>
      <c r="E1386" s="23"/>
    </row>
    <row r="1387" spans="1:5" x14ac:dyDescent="0.2">
      <c r="A1387" s="23"/>
      <c r="B1387" s="78"/>
      <c r="C1387" s="23"/>
      <c r="D1387" s="23"/>
      <c r="E1387" s="23"/>
    </row>
    <row r="1388" spans="1:5" x14ac:dyDescent="0.2">
      <c r="A1388" s="23"/>
      <c r="B1388" s="78"/>
      <c r="C1388" s="23"/>
      <c r="D1388" s="23"/>
      <c r="E1388" s="23"/>
    </row>
    <row r="1389" spans="1:5" x14ac:dyDescent="0.2">
      <c r="A1389" s="23"/>
      <c r="B1389" s="78"/>
      <c r="C1389" s="23"/>
      <c r="D1389" s="23"/>
      <c r="E1389" s="23"/>
    </row>
    <row r="1390" spans="1:5" x14ac:dyDescent="0.2">
      <c r="A1390" s="23"/>
      <c r="B1390" s="78"/>
      <c r="C1390" s="23"/>
      <c r="D1390" s="23"/>
      <c r="E1390" s="23"/>
    </row>
    <row r="1391" spans="1:5" x14ac:dyDescent="0.2">
      <c r="A1391" s="23"/>
      <c r="B1391" s="78"/>
      <c r="C1391" s="23"/>
      <c r="D1391" s="23"/>
      <c r="E1391" s="23"/>
    </row>
    <row r="1392" spans="1:5" x14ac:dyDescent="0.2">
      <c r="A1392" s="23"/>
      <c r="B1392" s="78"/>
      <c r="C1392" s="23"/>
      <c r="D1392" s="23"/>
      <c r="E1392" s="23"/>
    </row>
    <row r="1393" spans="1:5" x14ac:dyDescent="0.2">
      <c r="A1393" s="23"/>
      <c r="B1393" s="78"/>
      <c r="C1393" s="23"/>
      <c r="D1393" s="23"/>
      <c r="E1393" s="23"/>
    </row>
    <row r="1394" spans="1:5" x14ac:dyDescent="0.2">
      <c r="A1394" s="23"/>
      <c r="B1394" s="78"/>
      <c r="C1394" s="23"/>
      <c r="D1394" s="23"/>
      <c r="E1394" s="23"/>
    </row>
    <row r="1395" spans="1:5" x14ac:dyDescent="0.2">
      <c r="A1395" s="23"/>
      <c r="B1395" s="78"/>
      <c r="C1395" s="23"/>
      <c r="D1395" s="23"/>
      <c r="E1395" s="23"/>
    </row>
    <row r="1396" spans="1:5" x14ac:dyDescent="0.2">
      <c r="A1396" s="23"/>
      <c r="B1396" s="78"/>
      <c r="C1396" s="23"/>
      <c r="D1396" s="23"/>
      <c r="E1396" s="23"/>
    </row>
    <row r="1397" spans="1:5" x14ac:dyDescent="0.2">
      <c r="A1397" s="23"/>
      <c r="B1397" s="78"/>
      <c r="C1397" s="23"/>
      <c r="D1397" s="23"/>
      <c r="E1397" s="23"/>
    </row>
    <row r="1398" spans="1:5" x14ac:dyDescent="0.2">
      <c r="A1398" s="23"/>
      <c r="B1398" s="78"/>
      <c r="C1398" s="23"/>
      <c r="D1398" s="23"/>
      <c r="E1398" s="23"/>
    </row>
    <row r="1399" spans="1:5" x14ac:dyDescent="0.2">
      <c r="A1399" s="23"/>
      <c r="B1399" s="78"/>
      <c r="C1399" s="23"/>
      <c r="D1399" s="23"/>
      <c r="E1399" s="23"/>
    </row>
    <row r="1400" spans="1:5" x14ac:dyDescent="0.2">
      <c r="A1400" s="23"/>
      <c r="B1400" s="78"/>
      <c r="C1400" s="23"/>
      <c r="D1400" s="23"/>
      <c r="E1400" s="23"/>
    </row>
    <row r="1401" spans="1:5" x14ac:dyDescent="0.2">
      <c r="A1401" s="23"/>
      <c r="B1401" s="78"/>
      <c r="C1401" s="23"/>
      <c r="D1401" s="23"/>
      <c r="E1401" s="23"/>
    </row>
    <row r="1402" spans="1:5" x14ac:dyDescent="0.2">
      <c r="A1402" s="23"/>
      <c r="B1402" s="78"/>
      <c r="C1402" s="23"/>
      <c r="D1402" s="23"/>
      <c r="E1402" s="23"/>
    </row>
    <row r="1403" spans="1:5" x14ac:dyDescent="0.2">
      <c r="A1403" s="23"/>
      <c r="B1403" s="78"/>
      <c r="C1403" s="23"/>
      <c r="D1403" s="23"/>
      <c r="E1403" s="23"/>
    </row>
    <row r="1404" spans="1:5" x14ac:dyDescent="0.2">
      <c r="A1404" s="23"/>
      <c r="B1404" s="78"/>
      <c r="C1404" s="23"/>
      <c r="D1404" s="23"/>
      <c r="E1404" s="23"/>
    </row>
    <row r="1405" spans="1:5" x14ac:dyDescent="0.2">
      <c r="A1405" s="23"/>
      <c r="B1405" s="78"/>
      <c r="C1405" s="23"/>
      <c r="D1405" s="23"/>
      <c r="E1405" s="23"/>
    </row>
    <row r="1406" spans="1:5" x14ac:dyDescent="0.2">
      <c r="A1406" s="23"/>
      <c r="B1406" s="78"/>
      <c r="C1406" s="23"/>
      <c r="D1406" s="23"/>
      <c r="E1406" s="23"/>
    </row>
    <row r="1407" spans="1:5" x14ac:dyDescent="0.2">
      <c r="A1407" s="23"/>
      <c r="B1407" s="78"/>
      <c r="C1407" s="23"/>
      <c r="D1407" s="23"/>
      <c r="E1407" s="23"/>
    </row>
    <row r="1408" spans="1:5" x14ac:dyDescent="0.2">
      <c r="A1408" s="23"/>
      <c r="B1408" s="78"/>
      <c r="C1408" s="23"/>
      <c r="D1408" s="23"/>
      <c r="E1408" s="23"/>
    </row>
    <row r="1409" spans="1:5" x14ac:dyDescent="0.2">
      <c r="A1409" s="23"/>
      <c r="B1409" s="78"/>
      <c r="C1409" s="23"/>
      <c r="D1409" s="23"/>
      <c r="E1409" s="23"/>
    </row>
    <row r="1410" spans="1:5" x14ac:dyDescent="0.2">
      <c r="A1410" s="23"/>
      <c r="B1410" s="78"/>
      <c r="C1410" s="23"/>
      <c r="D1410" s="23"/>
      <c r="E1410" s="23"/>
    </row>
    <row r="1411" spans="1:5" x14ac:dyDescent="0.2">
      <c r="A1411" s="23"/>
      <c r="B1411" s="78"/>
      <c r="C1411" s="23"/>
      <c r="D1411" s="23"/>
      <c r="E1411" s="23"/>
    </row>
    <row r="1412" spans="1:5" x14ac:dyDescent="0.2">
      <c r="A1412" s="23"/>
      <c r="B1412" s="78"/>
      <c r="C1412" s="23"/>
      <c r="D1412" s="23"/>
      <c r="E1412" s="23"/>
    </row>
    <row r="1413" spans="1:5" x14ac:dyDescent="0.2">
      <c r="A1413" s="23"/>
      <c r="B1413" s="78"/>
      <c r="C1413" s="23"/>
      <c r="D1413" s="23"/>
      <c r="E1413" s="23"/>
    </row>
    <row r="1414" spans="1:5" x14ac:dyDescent="0.2">
      <c r="A1414" s="23"/>
      <c r="B1414" s="78"/>
      <c r="C1414" s="23"/>
      <c r="D1414" s="23"/>
      <c r="E1414" s="23"/>
    </row>
    <row r="1415" spans="1:5" x14ac:dyDescent="0.2">
      <c r="A1415" s="23"/>
      <c r="B1415" s="78"/>
      <c r="C1415" s="23"/>
      <c r="D1415" s="23"/>
      <c r="E1415" s="23"/>
    </row>
    <row r="1416" spans="1:5" x14ac:dyDescent="0.2">
      <c r="A1416" s="23"/>
      <c r="B1416" s="78"/>
      <c r="C1416" s="23"/>
      <c r="D1416" s="23"/>
      <c r="E1416" s="23"/>
    </row>
    <row r="1417" spans="1:5" x14ac:dyDescent="0.2">
      <c r="A1417" s="23"/>
      <c r="B1417" s="78"/>
      <c r="C1417" s="23"/>
      <c r="D1417" s="23"/>
      <c r="E1417" s="23"/>
    </row>
    <row r="1418" spans="1:5" x14ac:dyDescent="0.2">
      <c r="A1418" s="23"/>
      <c r="B1418" s="78"/>
      <c r="C1418" s="23"/>
      <c r="D1418" s="23"/>
      <c r="E1418" s="23"/>
    </row>
    <row r="1419" spans="1:5" x14ac:dyDescent="0.2">
      <c r="A1419" s="23"/>
      <c r="B1419" s="78"/>
      <c r="C1419" s="23"/>
      <c r="D1419" s="23"/>
      <c r="E1419" s="23"/>
    </row>
    <row r="1420" spans="1:5" x14ac:dyDescent="0.2">
      <c r="A1420" s="23"/>
      <c r="B1420" s="78"/>
      <c r="C1420" s="23"/>
      <c r="D1420" s="23"/>
      <c r="E1420" s="23"/>
    </row>
    <row r="1421" spans="1:5" x14ac:dyDescent="0.2">
      <c r="A1421" s="23"/>
      <c r="B1421" s="78"/>
      <c r="C1421" s="23"/>
      <c r="D1421" s="23"/>
      <c r="E1421" s="23"/>
    </row>
    <row r="1422" spans="1:5" x14ac:dyDescent="0.2">
      <c r="A1422" s="23"/>
      <c r="B1422" s="78"/>
      <c r="C1422" s="23"/>
      <c r="D1422" s="23"/>
      <c r="E1422" s="23"/>
    </row>
    <row r="1423" spans="1:5" x14ac:dyDescent="0.2">
      <c r="A1423" s="23"/>
      <c r="B1423" s="78"/>
      <c r="C1423" s="23"/>
      <c r="D1423" s="23"/>
      <c r="E1423" s="23"/>
    </row>
    <row r="1424" spans="1:5" x14ac:dyDescent="0.2">
      <c r="A1424" s="23"/>
      <c r="B1424" s="78"/>
      <c r="C1424" s="23"/>
      <c r="D1424" s="23"/>
      <c r="E1424" s="23"/>
    </row>
    <row r="1425" spans="1:5" x14ac:dyDescent="0.2">
      <c r="A1425" s="23"/>
      <c r="B1425" s="78"/>
      <c r="C1425" s="23"/>
      <c r="D1425" s="23"/>
      <c r="E1425" s="23"/>
    </row>
    <row r="1426" spans="1:5" x14ac:dyDescent="0.2">
      <c r="A1426" s="23"/>
      <c r="B1426" s="78"/>
      <c r="C1426" s="23"/>
      <c r="D1426" s="23"/>
      <c r="E1426" s="23"/>
    </row>
    <row r="1427" spans="1:5" x14ac:dyDescent="0.2">
      <c r="A1427" s="23"/>
      <c r="B1427" s="78"/>
      <c r="C1427" s="23"/>
      <c r="D1427" s="23"/>
      <c r="E1427" s="23"/>
    </row>
    <row r="1428" spans="1:5" x14ac:dyDescent="0.2">
      <c r="A1428" s="23"/>
      <c r="B1428" s="78"/>
      <c r="C1428" s="23"/>
      <c r="D1428" s="23"/>
      <c r="E1428" s="23"/>
    </row>
    <row r="1429" spans="1:5" x14ac:dyDescent="0.2">
      <c r="A1429" s="23"/>
      <c r="B1429" s="78"/>
      <c r="C1429" s="23"/>
      <c r="D1429" s="23"/>
      <c r="E1429" s="23"/>
    </row>
    <row r="1430" spans="1:5" x14ac:dyDescent="0.2">
      <c r="A1430" s="23"/>
      <c r="B1430" s="78"/>
      <c r="C1430" s="23"/>
      <c r="D1430" s="23"/>
      <c r="E1430" s="23"/>
    </row>
    <row r="1431" spans="1:5" x14ac:dyDescent="0.2">
      <c r="A1431" s="23"/>
      <c r="B1431" s="78"/>
      <c r="C1431" s="23"/>
      <c r="D1431" s="23"/>
      <c r="E1431" s="23"/>
    </row>
    <row r="1432" spans="1:5" x14ac:dyDescent="0.2">
      <c r="A1432" s="23"/>
      <c r="B1432" s="78"/>
      <c r="C1432" s="23"/>
      <c r="D1432" s="23"/>
      <c r="E1432" s="23"/>
    </row>
    <row r="1433" spans="1:5" x14ac:dyDescent="0.2">
      <c r="A1433" s="23"/>
      <c r="B1433" s="78"/>
      <c r="C1433" s="23"/>
      <c r="D1433" s="23"/>
      <c r="E1433" s="23"/>
    </row>
    <row r="1434" spans="1:5" x14ac:dyDescent="0.2">
      <c r="A1434" s="23"/>
      <c r="B1434" s="78"/>
      <c r="C1434" s="23"/>
      <c r="D1434" s="23"/>
      <c r="E1434" s="23"/>
    </row>
    <row r="1435" spans="1:5" x14ac:dyDescent="0.2">
      <c r="A1435" s="23"/>
      <c r="B1435" s="78"/>
      <c r="C1435" s="23"/>
      <c r="D1435" s="23"/>
      <c r="E1435" s="23"/>
    </row>
    <row r="1436" spans="1:5" x14ac:dyDescent="0.2">
      <c r="A1436" s="23"/>
      <c r="B1436" s="78"/>
      <c r="C1436" s="23"/>
      <c r="D1436" s="23"/>
      <c r="E1436" s="23"/>
    </row>
    <row r="1437" spans="1:5" x14ac:dyDescent="0.2">
      <c r="A1437" s="23"/>
      <c r="B1437" s="78"/>
      <c r="C1437" s="23"/>
      <c r="D1437" s="23"/>
      <c r="E1437" s="23"/>
    </row>
    <row r="1438" spans="1:5" x14ac:dyDescent="0.2">
      <c r="A1438" s="23"/>
      <c r="B1438" s="78"/>
      <c r="C1438" s="23"/>
      <c r="D1438" s="23"/>
      <c r="E1438" s="23"/>
    </row>
    <row r="1439" spans="1:5" x14ac:dyDescent="0.2">
      <c r="A1439" s="23"/>
      <c r="B1439" s="78"/>
      <c r="C1439" s="23"/>
      <c r="D1439" s="23"/>
      <c r="E1439" s="23"/>
    </row>
    <row r="1440" spans="1:5" x14ac:dyDescent="0.2">
      <c r="A1440" s="23"/>
      <c r="B1440" s="78"/>
      <c r="C1440" s="23"/>
      <c r="D1440" s="23"/>
      <c r="E1440" s="23"/>
    </row>
    <row r="1441" spans="1:5" x14ac:dyDescent="0.2">
      <c r="A1441" s="23"/>
      <c r="B1441" s="78"/>
      <c r="C1441" s="23"/>
      <c r="D1441" s="23"/>
      <c r="E1441" s="23"/>
    </row>
    <row r="1442" spans="1:5" x14ac:dyDescent="0.2">
      <c r="A1442" s="23"/>
      <c r="B1442" s="78"/>
      <c r="C1442" s="23"/>
      <c r="D1442" s="23"/>
      <c r="E1442" s="23"/>
    </row>
    <row r="1443" spans="1:5" x14ac:dyDescent="0.2">
      <c r="A1443" s="23"/>
      <c r="B1443" s="78"/>
      <c r="C1443" s="23"/>
      <c r="D1443" s="23"/>
      <c r="E1443" s="23"/>
    </row>
    <row r="1444" spans="1:5" x14ac:dyDescent="0.2">
      <c r="A1444" s="23"/>
      <c r="B1444" s="78"/>
      <c r="C1444" s="23"/>
      <c r="D1444" s="23"/>
      <c r="E1444" s="23"/>
    </row>
    <row r="1445" spans="1:5" x14ac:dyDescent="0.2">
      <c r="A1445" s="23"/>
      <c r="B1445" s="78"/>
      <c r="C1445" s="23"/>
      <c r="D1445" s="23"/>
      <c r="E1445" s="23"/>
    </row>
    <row r="1446" spans="1:5" x14ac:dyDescent="0.2">
      <c r="A1446" s="23"/>
      <c r="B1446" s="78"/>
      <c r="C1446" s="23"/>
      <c r="D1446" s="23"/>
      <c r="E1446" s="23"/>
    </row>
    <row r="1447" spans="1:5" x14ac:dyDescent="0.2">
      <c r="A1447" s="23"/>
      <c r="B1447" s="78"/>
      <c r="C1447" s="23"/>
      <c r="D1447" s="23"/>
      <c r="E1447" s="23"/>
    </row>
    <row r="1448" spans="1:5" x14ac:dyDescent="0.2">
      <c r="A1448" s="23"/>
      <c r="B1448" s="78"/>
      <c r="C1448" s="23"/>
      <c r="D1448" s="23"/>
      <c r="E1448" s="23"/>
    </row>
    <row r="1449" spans="1:5" x14ac:dyDescent="0.2">
      <c r="A1449" s="23"/>
      <c r="B1449" s="78"/>
      <c r="C1449" s="23"/>
      <c r="D1449" s="23"/>
      <c r="E1449" s="23"/>
    </row>
    <row r="1450" spans="1:5" x14ac:dyDescent="0.2">
      <c r="A1450" s="23"/>
      <c r="B1450" s="78"/>
      <c r="C1450" s="23"/>
      <c r="D1450" s="23"/>
      <c r="E1450" s="23"/>
    </row>
    <row r="1451" spans="1:5" x14ac:dyDescent="0.2">
      <c r="A1451" s="23"/>
      <c r="B1451" s="78"/>
      <c r="C1451" s="23"/>
      <c r="D1451" s="23"/>
      <c r="E1451" s="23"/>
    </row>
    <row r="1452" spans="1:5" x14ac:dyDescent="0.2">
      <c r="A1452" s="23"/>
      <c r="B1452" s="78"/>
      <c r="C1452" s="23"/>
      <c r="D1452" s="23"/>
      <c r="E1452" s="23"/>
    </row>
    <row r="1453" spans="1:5" x14ac:dyDescent="0.2">
      <c r="A1453" s="23"/>
      <c r="B1453" s="78"/>
      <c r="C1453" s="23"/>
      <c r="D1453" s="23"/>
      <c r="E1453" s="23"/>
    </row>
    <row r="1454" spans="1:5" x14ac:dyDescent="0.2">
      <c r="A1454" s="23"/>
      <c r="B1454" s="78"/>
      <c r="C1454" s="23"/>
      <c r="D1454" s="23"/>
      <c r="E1454" s="23"/>
    </row>
    <row r="1455" spans="1:5" x14ac:dyDescent="0.2">
      <c r="A1455" s="23"/>
      <c r="B1455" s="78"/>
      <c r="C1455" s="23"/>
      <c r="D1455" s="23"/>
      <c r="E1455" s="23"/>
    </row>
    <row r="1456" spans="1:5" x14ac:dyDescent="0.2">
      <c r="A1456" s="23"/>
      <c r="B1456" s="78"/>
      <c r="C1456" s="23"/>
      <c r="D1456" s="23"/>
      <c r="E1456" s="23"/>
    </row>
    <row r="1457" spans="1:5" x14ac:dyDescent="0.2">
      <c r="A1457" s="23"/>
      <c r="B1457" s="78"/>
      <c r="C1457" s="23"/>
      <c r="D1457" s="23"/>
      <c r="E1457" s="23"/>
    </row>
    <row r="1458" spans="1:5" x14ac:dyDescent="0.2">
      <c r="A1458" s="23"/>
      <c r="B1458" s="78"/>
      <c r="C1458" s="23"/>
      <c r="D1458" s="23"/>
      <c r="E1458" s="23"/>
    </row>
    <row r="1459" spans="1:5" x14ac:dyDescent="0.2">
      <c r="A1459" s="23"/>
      <c r="B1459" s="78"/>
      <c r="C1459" s="23"/>
      <c r="D1459" s="23"/>
      <c r="E1459" s="23"/>
    </row>
    <row r="1460" spans="1:5" x14ac:dyDescent="0.2">
      <c r="A1460" s="23"/>
      <c r="B1460" s="78"/>
      <c r="C1460" s="23"/>
      <c r="D1460" s="23"/>
      <c r="E1460" s="23"/>
    </row>
    <row r="1461" spans="1:5" x14ac:dyDescent="0.2">
      <c r="A1461" s="23"/>
      <c r="B1461" s="78"/>
      <c r="C1461" s="23"/>
      <c r="D1461" s="23"/>
      <c r="E1461" s="23"/>
    </row>
    <row r="1462" spans="1:5" x14ac:dyDescent="0.2">
      <c r="A1462" s="23"/>
      <c r="B1462" s="78"/>
      <c r="C1462" s="23"/>
      <c r="D1462" s="23"/>
      <c r="E1462" s="23"/>
    </row>
    <row r="1463" spans="1:5" x14ac:dyDescent="0.2">
      <c r="A1463" s="23"/>
      <c r="B1463" s="78"/>
      <c r="C1463" s="23"/>
      <c r="D1463" s="23"/>
      <c r="E1463" s="23"/>
    </row>
    <row r="1464" spans="1:5" x14ac:dyDescent="0.2">
      <c r="A1464" s="23"/>
      <c r="B1464" s="78"/>
      <c r="C1464" s="23"/>
      <c r="D1464" s="23"/>
      <c r="E1464" s="23"/>
    </row>
    <row r="1465" spans="1:5" x14ac:dyDescent="0.2">
      <c r="A1465" s="23"/>
      <c r="B1465" s="78"/>
      <c r="C1465" s="23"/>
      <c r="D1465" s="23"/>
      <c r="E1465" s="23"/>
    </row>
    <row r="1466" spans="1:5" x14ac:dyDescent="0.2">
      <c r="A1466" s="23"/>
      <c r="B1466" s="78"/>
      <c r="C1466" s="23"/>
      <c r="D1466" s="23"/>
      <c r="E1466" s="23"/>
    </row>
    <row r="1467" spans="1:5" x14ac:dyDescent="0.2">
      <c r="A1467" s="23"/>
      <c r="B1467" s="78"/>
      <c r="C1467" s="23"/>
      <c r="D1467" s="23"/>
      <c r="E1467" s="23"/>
    </row>
    <row r="1468" spans="1:5" x14ac:dyDescent="0.2">
      <c r="A1468" s="23"/>
      <c r="B1468" s="78"/>
      <c r="C1468" s="23"/>
      <c r="D1468" s="23"/>
      <c r="E1468" s="23"/>
    </row>
    <row r="1469" spans="1:5" x14ac:dyDescent="0.2">
      <c r="A1469" s="23"/>
      <c r="B1469" s="78"/>
      <c r="C1469" s="23"/>
      <c r="D1469" s="23"/>
      <c r="E1469" s="23"/>
    </row>
    <row r="1470" spans="1:5" x14ac:dyDescent="0.2">
      <c r="A1470" s="23"/>
      <c r="B1470" s="78"/>
      <c r="C1470" s="23"/>
      <c r="D1470" s="23"/>
      <c r="E1470" s="23"/>
    </row>
    <row r="1471" spans="1:5" x14ac:dyDescent="0.2">
      <c r="A1471" s="23"/>
      <c r="B1471" s="78"/>
      <c r="C1471" s="23"/>
      <c r="D1471" s="23"/>
      <c r="E1471" s="23"/>
    </row>
    <row r="1472" spans="1:5" x14ac:dyDescent="0.2">
      <c r="A1472" s="23"/>
      <c r="B1472" s="78"/>
      <c r="C1472" s="23"/>
      <c r="D1472" s="23"/>
      <c r="E1472" s="23"/>
    </row>
    <row r="1473" spans="1:5" x14ac:dyDescent="0.2">
      <c r="A1473" s="23"/>
      <c r="B1473" s="78"/>
      <c r="C1473" s="23"/>
      <c r="D1473" s="23"/>
      <c r="E1473" s="23"/>
    </row>
    <row r="1474" spans="1:5" x14ac:dyDescent="0.2">
      <c r="A1474" s="23"/>
      <c r="B1474" s="78"/>
      <c r="C1474" s="23"/>
      <c r="D1474" s="23"/>
      <c r="E1474" s="23"/>
    </row>
    <row r="1475" spans="1:5" x14ac:dyDescent="0.2">
      <c r="A1475" s="23"/>
      <c r="B1475" s="78"/>
      <c r="C1475" s="23"/>
      <c r="D1475" s="23"/>
      <c r="E1475" s="23"/>
    </row>
    <row r="1476" spans="1:5" x14ac:dyDescent="0.2">
      <c r="A1476" s="23"/>
      <c r="B1476" s="78"/>
      <c r="C1476" s="23"/>
      <c r="D1476" s="23"/>
      <c r="E1476" s="23"/>
    </row>
    <row r="1477" spans="1:5" x14ac:dyDescent="0.2">
      <c r="A1477" s="23"/>
      <c r="B1477" s="78"/>
      <c r="C1477" s="23"/>
      <c r="D1477" s="23"/>
      <c r="E1477" s="23"/>
    </row>
    <row r="1478" spans="1:5" x14ac:dyDescent="0.2">
      <c r="A1478" s="23"/>
      <c r="B1478" s="78"/>
      <c r="C1478" s="23"/>
      <c r="D1478" s="23"/>
      <c r="E1478" s="23"/>
    </row>
    <row r="1479" spans="1:5" x14ac:dyDescent="0.2">
      <c r="A1479" s="23"/>
      <c r="B1479" s="78"/>
      <c r="C1479" s="23"/>
      <c r="D1479" s="23"/>
      <c r="E1479" s="23"/>
    </row>
    <row r="1480" spans="1:5" x14ac:dyDescent="0.2">
      <c r="A1480" s="23"/>
      <c r="B1480" s="78"/>
      <c r="C1480" s="23"/>
      <c r="D1480" s="23"/>
      <c r="E1480" s="23"/>
    </row>
    <row r="1481" spans="1:5" x14ac:dyDescent="0.2">
      <c r="A1481" s="23"/>
      <c r="B1481" s="78"/>
      <c r="C1481" s="23"/>
      <c r="D1481" s="23"/>
      <c r="E1481" s="23"/>
    </row>
    <row r="1482" spans="1:5" x14ac:dyDescent="0.2">
      <c r="A1482" s="23"/>
      <c r="B1482" s="78"/>
      <c r="C1482" s="23"/>
      <c r="D1482" s="23"/>
      <c r="E1482" s="23"/>
    </row>
    <row r="1483" spans="1:5" x14ac:dyDescent="0.2">
      <c r="A1483" s="23"/>
      <c r="B1483" s="78"/>
      <c r="C1483" s="23"/>
      <c r="D1483" s="23"/>
      <c r="E1483" s="23"/>
    </row>
    <row r="1484" spans="1:5" x14ac:dyDescent="0.2">
      <c r="A1484" s="23"/>
      <c r="B1484" s="78"/>
      <c r="C1484" s="23"/>
      <c r="D1484" s="23"/>
      <c r="E1484" s="23"/>
    </row>
    <row r="1485" spans="1:5" x14ac:dyDescent="0.2">
      <c r="A1485" s="23"/>
      <c r="B1485" s="78"/>
      <c r="C1485" s="23"/>
      <c r="D1485" s="23"/>
      <c r="E1485" s="23"/>
    </row>
    <row r="1486" spans="1:5" x14ac:dyDescent="0.2">
      <c r="A1486" s="23"/>
      <c r="B1486" s="78"/>
      <c r="C1486" s="23"/>
      <c r="D1486" s="23"/>
      <c r="E1486" s="23"/>
    </row>
    <row r="1487" spans="1:5" x14ac:dyDescent="0.2">
      <c r="A1487" s="23"/>
      <c r="B1487" s="78"/>
      <c r="C1487" s="23"/>
      <c r="D1487" s="23"/>
      <c r="E1487" s="23"/>
    </row>
    <row r="1488" spans="1:5" x14ac:dyDescent="0.2">
      <c r="A1488" s="23"/>
      <c r="B1488" s="78"/>
      <c r="C1488" s="23"/>
      <c r="D1488" s="23"/>
      <c r="E1488" s="23"/>
    </row>
    <row r="1489" spans="1:5" x14ac:dyDescent="0.2">
      <c r="A1489" s="23"/>
      <c r="B1489" s="78"/>
      <c r="C1489" s="23"/>
      <c r="D1489" s="23"/>
      <c r="E1489" s="23"/>
    </row>
    <row r="1490" spans="1:5" x14ac:dyDescent="0.2">
      <c r="A1490" s="23"/>
      <c r="B1490" s="78"/>
      <c r="C1490" s="23"/>
      <c r="D1490" s="23"/>
      <c r="E1490" s="23"/>
    </row>
    <row r="1491" spans="1:5" x14ac:dyDescent="0.2">
      <c r="A1491" s="23"/>
      <c r="B1491" s="78"/>
      <c r="C1491" s="23"/>
      <c r="D1491" s="23"/>
      <c r="E1491" s="23"/>
    </row>
    <row r="1492" spans="1:5" x14ac:dyDescent="0.2">
      <c r="A1492" s="23"/>
      <c r="B1492" s="78"/>
      <c r="C1492" s="23"/>
      <c r="D1492" s="23"/>
      <c r="E1492" s="23"/>
    </row>
    <row r="1493" spans="1:5" x14ac:dyDescent="0.2">
      <c r="A1493" s="23"/>
      <c r="B1493" s="78"/>
      <c r="C1493" s="23"/>
      <c r="D1493" s="23"/>
      <c r="E1493" s="23"/>
    </row>
    <row r="1494" spans="1:5" x14ac:dyDescent="0.2">
      <c r="A1494" s="23"/>
      <c r="B1494" s="78"/>
      <c r="C1494" s="23"/>
      <c r="D1494" s="23"/>
      <c r="E1494" s="23"/>
    </row>
    <row r="1495" spans="1:5" x14ac:dyDescent="0.2">
      <c r="A1495" s="23"/>
      <c r="B1495" s="78"/>
      <c r="C1495" s="23"/>
      <c r="D1495" s="23"/>
      <c r="E1495" s="23"/>
    </row>
    <row r="1496" spans="1:5" x14ac:dyDescent="0.2">
      <c r="A1496" s="23"/>
      <c r="B1496" s="78"/>
      <c r="C1496" s="23"/>
      <c r="D1496" s="23"/>
      <c r="E1496" s="23"/>
    </row>
    <row r="1497" spans="1:5" x14ac:dyDescent="0.2">
      <c r="A1497" s="23"/>
      <c r="B1497" s="78"/>
      <c r="C1497" s="23"/>
      <c r="D1497" s="23"/>
      <c r="E1497" s="23"/>
    </row>
    <row r="1498" spans="1:5" x14ac:dyDescent="0.2">
      <c r="A1498" s="23"/>
      <c r="B1498" s="78"/>
      <c r="C1498" s="23"/>
      <c r="D1498" s="23"/>
      <c r="E1498" s="23"/>
    </row>
    <row r="1499" spans="1:5" x14ac:dyDescent="0.2">
      <c r="A1499" s="23"/>
      <c r="B1499" s="78"/>
      <c r="C1499" s="23"/>
      <c r="D1499" s="23"/>
      <c r="E1499" s="23"/>
    </row>
    <row r="1500" spans="1:5" x14ac:dyDescent="0.2">
      <c r="A1500" s="23"/>
      <c r="B1500" s="78"/>
      <c r="C1500" s="23"/>
      <c r="D1500" s="23"/>
      <c r="E1500" s="23"/>
    </row>
    <row r="1501" spans="1:5" x14ac:dyDescent="0.2">
      <c r="A1501" s="23"/>
      <c r="B1501" s="78"/>
      <c r="C1501" s="23"/>
      <c r="D1501" s="23"/>
      <c r="E1501" s="23"/>
    </row>
    <row r="1502" spans="1:5" x14ac:dyDescent="0.2">
      <c r="A1502" s="23"/>
      <c r="B1502" s="78"/>
      <c r="C1502" s="23"/>
      <c r="D1502" s="23"/>
      <c r="E1502" s="23"/>
    </row>
    <row r="1503" spans="1:5" x14ac:dyDescent="0.2">
      <c r="A1503" s="23"/>
      <c r="B1503" s="78"/>
      <c r="C1503" s="23"/>
      <c r="D1503" s="23"/>
      <c r="E1503" s="23"/>
    </row>
    <row r="1504" spans="1:5" x14ac:dyDescent="0.2">
      <c r="A1504" s="23"/>
      <c r="B1504" s="78"/>
      <c r="C1504" s="23"/>
      <c r="D1504" s="23"/>
      <c r="E1504" s="23"/>
    </row>
    <row r="1505" spans="1:5" x14ac:dyDescent="0.2">
      <c r="A1505" s="23"/>
      <c r="B1505" s="78"/>
      <c r="C1505" s="23"/>
      <c r="D1505" s="23"/>
      <c r="E1505" s="23"/>
    </row>
    <row r="1506" spans="1:5" x14ac:dyDescent="0.2">
      <c r="A1506" s="23"/>
      <c r="B1506" s="78"/>
      <c r="C1506" s="23"/>
      <c r="D1506" s="23"/>
      <c r="E1506" s="23"/>
    </row>
    <row r="1507" spans="1:5" x14ac:dyDescent="0.2">
      <c r="A1507" s="23"/>
      <c r="B1507" s="78"/>
      <c r="C1507" s="23"/>
      <c r="D1507" s="23"/>
      <c r="E1507" s="23"/>
    </row>
    <row r="1508" spans="1:5" x14ac:dyDescent="0.2">
      <c r="A1508" s="23"/>
      <c r="B1508" s="78"/>
      <c r="C1508" s="23"/>
      <c r="D1508" s="23"/>
      <c r="E1508" s="23"/>
    </row>
    <row r="1509" spans="1:5" x14ac:dyDescent="0.2">
      <c r="A1509" s="23"/>
      <c r="B1509" s="78"/>
      <c r="C1509" s="23"/>
      <c r="D1509" s="23"/>
      <c r="E1509" s="23"/>
    </row>
    <row r="1510" spans="1:5" x14ac:dyDescent="0.2">
      <c r="A1510" s="23"/>
      <c r="B1510" s="78"/>
      <c r="C1510" s="23"/>
      <c r="D1510" s="23"/>
      <c r="E1510" s="23"/>
    </row>
    <row r="1511" spans="1:5" x14ac:dyDescent="0.2">
      <c r="A1511" s="23"/>
      <c r="B1511" s="78"/>
      <c r="C1511" s="23"/>
      <c r="D1511" s="23"/>
      <c r="E1511" s="23"/>
    </row>
    <row r="1512" spans="1:5" x14ac:dyDescent="0.2">
      <c r="A1512" s="23"/>
      <c r="B1512" s="78"/>
      <c r="C1512" s="23"/>
      <c r="D1512" s="23"/>
      <c r="E1512" s="23"/>
    </row>
    <row r="1513" spans="1:5" x14ac:dyDescent="0.2">
      <c r="A1513" s="23"/>
      <c r="B1513" s="78"/>
      <c r="C1513" s="23"/>
      <c r="D1513" s="23"/>
      <c r="E1513" s="23"/>
    </row>
    <row r="1514" spans="1:5" x14ac:dyDescent="0.2">
      <c r="A1514" s="23"/>
      <c r="B1514" s="78"/>
      <c r="C1514" s="23"/>
      <c r="D1514" s="23"/>
      <c r="E1514" s="23"/>
    </row>
    <row r="1515" spans="1:5" x14ac:dyDescent="0.2">
      <c r="A1515" s="23"/>
      <c r="B1515" s="78"/>
      <c r="C1515" s="23"/>
      <c r="D1515" s="23"/>
      <c r="E1515" s="23"/>
    </row>
    <row r="1516" spans="1:5" x14ac:dyDescent="0.2">
      <c r="A1516" s="23"/>
      <c r="B1516" s="78"/>
      <c r="C1516" s="23"/>
      <c r="D1516" s="23"/>
      <c r="E1516" s="23"/>
    </row>
    <row r="1517" spans="1:5" x14ac:dyDescent="0.2">
      <c r="A1517" s="23"/>
      <c r="B1517" s="78"/>
      <c r="C1517" s="23"/>
      <c r="D1517" s="23"/>
      <c r="E1517" s="23"/>
    </row>
    <row r="1518" spans="1:5" x14ac:dyDescent="0.2">
      <c r="A1518" s="23"/>
      <c r="B1518" s="78"/>
      <c r="C1518" s="23"/>
      <c r="D1518" s="23"/>
      <c r="E1518" s="23"/>
    </row>
    <row r="1519" spans="1:5" x14ac:dyDescent="0.2">
      <c r="A1519" s="23"/>
      <c r="B1519" s="78"/>
      <c r="C1519" s="23"/>
      <c r="D1519" s="23"/>
      <c r="E1519" s="23"/>
    </row>
    <row r="1520" spans="1:5" x14ac:dyDescent="0.2">
      <c r="A1520" s="23"/>
      <c r="B1520" s="78"/>
      <c r="C1520" s="23"/>
      <c r="D1520" s="23"/>
      <c r="E1520" s="23"/>
    </row>
    <row r="1521" spans="1:5" x14ac:dyDescent="0.2">
      <c r="A1521" s="23"/>
      <c r="B1521" s="78"/>
      <c r="C1521" s="23"/>
      <c r="D1521" s="23"/>
      <c r="E1521" s="23"/>
    </row>
    <row r="1522" spans="1:5" x14ac:dyDescent="0.2">
      <c r="A1522" s="23"/>
      <c r="B1522" s="78"/>
      <c r="C1522" s="23"/>
      <c r="D1522" s="23"/>
      <c r="E1522" s="23"/>
    </row>
    <row r="1523" spans="1:5" x14ac:dyDescent="0.2">
      <c r="A1523" s="23"/>
      <c r="B1523" s="78"/>
      <c r="C1523" s="23"/>
      <c r="D1523" s="23"/>
      <c r="E1523" s="23"/>
    </row>
    <row r="1524" spans="1:5" x14ac:dyDescent="0.2">
      <c r="A1524" s="23"/>
      <c r="B1524" s="78"/>
      <c r="C1524" s="23"/>
      <c r="D1524" s="23"/>
      <c r="E1524" s="23"/>
    </row>
    <row r="1525" spans="1:5" x14ac:dyDescent="0.2">
      <c r="A1525" s="23"/>
      <c r="B1525" s="78"/>
      <c r="C1525" s="23"/>
      <c r="D1525" s="23"/>
      <c r="E1525" s="23"/>
    </row>
    <row r="1526" spans="1:5" x14ac:dyDescent="0.2">
      <c r="A1526" s="23"/>
      <c r="B1526" s="78"/>
      <c r="C1526" s="23"/>
      <c r="D1526" s="23"/>
      <c r="E1526" s="23"/>
    </row>
    <row r="1527" spans="1:5" x14ac:dyDescent="0.2">
      <c r="A1527" s="23"/>
      <c r="B1527" s="78"/>
      <c r="C1527" s="23"/>
      <c r="D1527" s="23"/>
      <c r="E1527" s="23"/>
    </row>
    <row r="1528" spans="1:5" x14ac:dyDescent="0.2">
      <c r="A1528" s="23"/>
      <c r="B1528" s="78"/>
      <c r="C1528" s="23"/>
      <c r="D1528" s="23"/>
      <c r="E1528" s="23"/>
    </row>
    <row r="1529" spans="1:5" x14ac:dyDescent="0.2">
      <c r="A1529" s="23"/>
      <c r="B1529" s="78"/>
      <c r="C1529" s="23"/>
      <c r="D1529" s="23"/>
      <c r="E1529" s="23"/>
    </row>
    <row r="1530" spans="1:5" x14ac:dyDescent="0.2">
      <c r="A1530" s="23"/>
      <c r="B1530" s="78"/>
      <c r="C1530" s="23"/>
      <c r="D1530" s="23"/>
      <c r="E1530" s="23"/>
    </row>
    <row r="1531" spans="1:5" x14ac:dyDescent="0.2">
      <c r="A1531" s="23"/>
      <c r="B1531" s="78"/>
      <c r="C1531" s="23"/>
      <c r="D1531" s="23"/>
      <c r="E1531" s="23"/>
    </row>
    <row r="1532" spans="1:5" x14ac:dyDescent="0.2">
      <c r="A1532" s="23"/>
      <c r="B1532" s="78"/>
      <c r="C1532" s="23"/>
      <c r="D1532" s="23"/>
      <c r="E1532" s="23"/>
    </row>
    <row r="1533" spans="1:5" x14ac:dyDescent="0.2">
      <c r="A1533" s="23"/>
      <c r="B1533" s="78"/>
      <c r="C1533" s="23"/>
      <c r="D1533" s="23"/>
      <c r="E1533" s="23"/>
    </row>
    <row r="1534" spans="1:5" x14ac:dyDescent="0.2">
      <c r="A1534" s="23"/>
      <c r="B1534" s="78"/>
      <c r="C1534" s="23"/>
      <c r="D1534" s="23"/>
      <c r="E1534" s="23"/>
    </row>
    <row r="1535" spans="1:5" x14ac:dyDescent="0.2">
      <c r="A1535" s="23"/>
      <c r="B1535" s="78"/>
      <c r="C1535" s="23"/>
      <c r="D1535" s="23"/>
      <c r="E1535" s="23"/>
    </row>
    <row r="1536" spans="1:5" x14ac:dyDescent="0.2">
      <c r="A1536" s="23"/>
      <c r="B1536" s="78"/>
      <c r="C1536" s="23"/>
      <c r="D1536" s="23"/>
      <c r="E1536" s="23"/>
    </row>
    <row r="1537" spans="1:5" x14ac:dyDescent="0.2">
      <c r="A1537" s="23"/>
      <c r="B1537" s="78"/>
      <c r="C1537" s="23"/>
      <c r="D1537" s="23"/>
      <c r="E1537" s="23"/>
    </row>
    <row r="1538" spans="1:5" x14ac:dyDescent="0.2">
      <c r="A1538" s="23"/>
      <c r="B1538" s="78"/>
      <c r="C1538" s="23"/>
      <c r="D1538" s="23"/>
      <c r="E1538" s="23"/>
    </row>
    <row r="1539" spans="1:5" x14ac:dyDescent="0.2">
      <c r="A1539" s="23"/>
      <c r="B1539" s="78"/>
      <c r="C1539" s="23"/>
      <c r="D1539" s="23"/>
      <c r="E1539" s="23"/>
    </row>
    <row r="1540" spans="1:5" x14ac:dyDescent="0.2">
      <c r="A1540" s="23"/>
      <c r="B1540" s="78"/>
      <c r="C1540" s="23"/>
      <c r="D1540" s="23"/>
      <c r="E1540" s="23"/>
    </row>
    <row r="1541" spans="1:5" x14ac:dyDescent="0.2">
      <c r="A1541" s="23"/>
      <c r="B1541" s="78"/>
      <c r="C1541" s="23"/>
      <c r="D1541" s="23"/>
      <c r="E1541" s="23"/>
    </row>
    <row r="1542" spans="1:5" x14ac:dyDescent="0.2">
      <c r="A1542" s="23"/>
      <c r="B1542" s="78"/>
      <c r="C1542" s="23"/>
      <c r="D1542" s="23"/>
      <c r="E1542" s="23"/>
    </row>
    <row r="1543" spans="1:5" x14ac:dyDescent="0.2">
      <c r="A1543" s="23"/>
      <c r="B1543" s="78"/>
      <c r="C1543" s="23"/>
      <c r="D1543" s="23"/>
      <c r="E1543" s="23"/>
    </row>
    <row r="1544" spans="1:5" x14ac:dyDescent="0.2">
      <c r="A1544" s="23"/>
      <c r="B1544" s="78"/>
      <c r="C1544" s="23"/>
      <c r="D1544" s="23"/>
      <c r="E1544" s="23"/>
    </row>
    <row r="1545" spans="1:5" x14ac:dyDescent="0.2">
      <c r="A1545" s="23"/>
      <c r="B1545" s="78"/>
      <c r="C1545" s="23"/>
      <c r="D1545" s="23"/>
      <c r="E1545" s="23"/>
    </row>
    <row r="1546" spans="1:5" x14ac:dyDescent="0.2">
      <c r="A1546" s="23"/>
      <c r="B1546" s="78"/>
      <c r="C1546" s="23"/>
      <c r="D1546" s="23"/>
      <c r="E1546" s="23"/>
    </row>
    <row r="1547" spans="1:5" x14ac:dyDescent="0.2">
      <c r="A1547" s="23"/>
      <c r="B1547" s="78"/>
      <c r="C1547" s="23"/>
      <c r="D1547" s="23"/>
      <c r="E1547" s="23"/>
    </row>
    <row r="1548" spans="1:5" x14ac:dyDescent="0.2">
      <c r="A1548" s="23"/>
      <c r="B1548" s="78"/>
      <c r="C1548" s="23"/>
      <c r="D1548" s="23"/>
      <c r="E1548" s="23"/>
    </row>
    <row r="1549" spans="1:5" x14ac:dyDescent="0.2">
      <c r="A1549" s="23"/>
      <c r="B1549" s="78"/>
      <c r="C1549" s="23"/>
      <c r="D1549" s="23"/>
      <c r="E1549" s="23"/>
    </row>
    <row r="1550" spans="1:5" x14ac:dyDescent="0.2">
      <c r="A1550" s="23"/>
      <c r="B1550" s="78"/>
      <c r="C1550" s="23"/>
      <c r="D1550" s="23"/>
      <c r="E1550" s="23"/>
    </row>
    <row r="1551" spans="1:5" x14ac:dyDescent="0.2">
      <c r="A1551" s="23"/>
      <c r="B1551" s="78"/>
      <c r="C1551" s="23"/>
      <c r="D1551" s="23"/>
      <c r="E1551" s="23"/>
    </row>
    <row r="1552" spans="1:5" x14ac:dyDescent="0.2">
      <c r="A1552" s="23"/>
      <c r="B1552" s="78"/>
      <c r="C1552" s="23"/>
      <c r="D1552" s="23"/>
      <c r="E1552" s="23"/>
    </row>
    <row r="1553" spans="1:5" x14ac:dyDescent="0.2">
      <c r="A1553" s="23"/>
      <c r="B1553" s="78"/>
      <c r="C1553" s="23"/>
      <c r="D1553" s="23"/>
      <c r="E1553" s="23"/>
    </row>
    <row r="1554" spans="1:5" x14ac:dyDescent="0.2">
      <c r="A1554" s="23"/>
      <c r="B1554" s="78"/>
      <c r="C1554" s="23"/>
      <c r="D1554" s="23"/>
      <c r="E1554" s="23"/>
    </row>
    <row r="1555" spans="1:5" x14ac:dyDescent="0.2">
      <c r="A1555" s="23"/>
      <c r="B1555" s="78"/>
      <c r="C1555" s="23"/>
      <c r="D1555" s="23"/>
      <c r="E1555" s="23"/>
    </row>
    <row r="1556" spans="1:5" x14ac:dyDescent="0.2">
      <c r="A1556" s="23"/>
      <c r="B1556" s="78"/>
      <c r="C1556" s="23"/>
      <c r="D1556" s="23"/>
      <c r="E1556" s="23"/>
    </row>
    <row r="1557" spans="1:5" x14ac:dyDescent="0.2">
      <c r="A1557" s="23"/>
      <c r="B1557" s="78"/>
      <c r="C1557" s="23"/>
      <c r="D1557" s="23"/>
      <c r="E1557" s="23"/>
    </row>
    <row r="1558" spans="1:5" x14ac:dyDescent="0.2">
      <c r="A1558" s="23"/>
      <c r="B1558" s="78"/>
      <c r="C1558" s="23"/>
      <c r="D1558" s="23"/>
      <c r="E1558" s="23"/>
    </row>
    <row r="1559" spans="1:5" x14ac:dyDescent="0.2">
      <c r="A1559" s="23"/>
      <c r="B1559" s="78"/>
      <c r="C1559" s="23"/>
      <c r="D1559" s="23"/>
      <c r="E1559" s="23"/>
    </row>
    <row r="1560" spans="1:5" x14ac:dyDescent="0.2">
      <c r="A1560" s="23"/>
      <c r="B1560" s="78"/>
      <c r="C1560" s="23"/>
      <c r="D1560" s="23"/>
      <c r="E1560" s="23"/>
    </row>
    <row r="1561" spans="1:5" x14ac:dyDescent="0.2">
      <c r="A1561" s="23"/>
      <c r="B1561" s="78"/>
      <c r="C1561" s="23"/>
      <c r="D1561" s="23"/>
      <c r="E1561" s="23"/>
    </row>
    <row r="1562" spans="1:5" x14ac:dyDescent="0.2">
      <c r="A1562" s="23"/>
      <c r="B1562" s="78"/>
      <c r="C1562" s="23"/>
      <c r="D1562" s="23"/>
      <c r="E1562" s="23"/>
    </row>
    <row r="1563" spans="1:5" x14ac:dyDescent="0.2">
      <c r="A1563" s="23"/>
      <c r="B1563" s="78"/>
      <c r="C1563" s="23"/>
      <c r="D1563" s="23"/>
      <c r="E1563" s="23"/>
    </row>
    <row r="1564" spans="1:5" x14ac:dyDescent="0.2">
      <c r="A1564" s="23"/>
      <c r="B1564" s="78"/>
      <c r="C1564" s="23"/>
      <c r="D1564" s="23"/>
      <c r="E1564" s="23"/>
    </row>
    <row r="1565" spans="1:5" x14ac:dyDescent="0.2">
      <c r="A1565" s="23"/>
      <c r="B1565" s="78"/>
      <c r="C1565" s="23"/>
      <c r="D1565" s="23"/>
      <c r="E1565" s="23"/>
    </row>
    <row r="1566" spans="1:5" x14ac:dyDescent="0.2">
      <c r="A1566" s="23"/>
      <c r="B1566" s="78"/>
      <c r="C1566" s="23"/>
      <c r="D1566" s="23"/>
      <c r="E1566" s="23"/>
    </row>
    <row r="1567" spans="1:5" x14ac:dyDescent="0.2">
      <c r="A1567" s="23"/>
      <c r="B1567" s="78"/>
      <c r="C1567" s="23"/>
      <c r="D1567" s="23"/>
      <c r="E1567" s="23"/>
    </row>
    <row r="1568" spans="1:5" x14ac:dyDescent="0.2">
      <c r="A1568" s="23"/>
      <c r="B1568" s="78"/>
      <c r="C1568" s="23"/>
      <c r="D1568" s="23"/>
      <c r="E1568" s="23"/>
    </row>
    <row r="1569" spans="1:5" x14ac:dyDescent="0.2">
      <c r="A1569" s="23"/>
      <c r="B1569" s="78"/>
      <c r="C1569" s="23"/>
      <c r="D1569" s="23"/>
      <c r="E1569" s="23"/>
    </row>
    <row r="1570" spans="1:5" x14ac:dyDescent="0.2">
      <c r="A1570" s="23"/>
      <c r="B1570" s="78"/>
      <c r="C1570" s="23"/>
      <c r="D1570" s="23"/>
      <c r="E1570" s="23"/>
    </row>
    <row r="1571" spans="1:5" x14ac:dyDescent="0.2">
      <c r="A1571" s="23"/>
      <c r="B1571" s="78"/>
      <c r="C1571" s="23"/>
      <c r="D1571" s="23"/>
      <c r="E1571" s="23"/>
    </row>
    <row r="1572" spans="1:5" x14ac:dyDescent="0.2">
      <c r="A1572" s="23"/>
      <c r="B1572" s="78"/>
      <c r="C1572" s="23"/>
      <c r="D1572" s="23"/>
      <c r="E1572" s="23"/>
    </row>
    <row r="1573" spans="1:5" x14ac:dyDescent="0.2">
      <c r="A1573" s="23"/>
      <c r="B1573" s="78"/>
      <c r="C1573" s="23"/>
      <c r="D1573" s="23"/>
      <c r="E1573" s="23"/>
    </row>
    <row r="1574" spans="1:5" x14ac:dyDescent="0.2">
      <c r="A1574" s="23"/>
      <c r="B1574" s="78"/>
      <c r="C1574" s="23"/>
      <c r="D1574" s="23"/>
      <c r="E1574" s="23"/>
    </row>
    <row r="1575" spans="1:5" x14ac:dyDescent="0.2">
      <c r="A1575" s="23"/>
      <c r="B1575" s="78"/>
      <c r="C1575" s="23"/>
      <c r="D1575" s="23"/>
      <c r="E1575" s="23"/>
    </row>
    <row r="1576" spans="1:5" x14ac:dyDescent="0.2">
      <c r="A1576" s="23"/>
      <c r="B1576" s="78"/>
      <c r="C1576" s="23"/>
      <c r="D1576" s="23"/>
      <c r="E1576" s="23"/>
    </row>
    <row r="1577" spans="1:5" x14ac:dyDescent="0.2">
      <c r="A1577" s="23"/>
      <c r="B1577" s="78"/>
      <c r="C1577" s="23"/>
      <c r="D1577" s="23"/>
      <c r="E1577" s="23"/>
    </row>
    <row r="1578" spans="1:5" x14ac:dyDescent="0.2">
      <c r="A1578" s="23"/>
      <c r="B1578" s="78"/>
      <c r="C1578" s="23"/>
      <c r="D1578" s="23"/>
      <c r="E1578" s="23"/>
    </row>
    <row r="1579" spans="1:5" x14ac:dyDescent="0.2">
      <c r="A1579" s="23"/>
      <c r="B1579" s="78"/>
      <c r="C1579" s="23"/>
      <c r="D1579" s="23"/>
      <c r="E1579" s="23"/>
    </row>
    <row r="1580" spans="1:5" x14ac:dyDescent="0.2">
      <c r="A1580" s="23"/>
      <c r="B1580" s="78"/>
      <c r="C1580" s="23"/>
      <c r="D1580" s="23"/>
      <c r="E1580" s="23"/>
    </row>
    <row r="1581" spans="1:5" x14ac:dyDescent="0.2">
      <c r="A1581" s="23"/>
      <c r="B1581" s="78"/>
      <c r="C1581" s="23"/>
      <c r="D1581" s="23"/>
      <c r="E1581" s="23"/>
    </row>
    <row r="1582" spans="1:5" x14ac:dyDescent="0.2">
      <c r="A1582" s="23"/>
      <c r="B1582" s="78"/>
      <c r="C1582" s="23"/>
      <c r="D1582" s="23"/>
      <c r="E1582" s="23"/>
    </row>
    <row r="1583" spans="1:5" x14ac:dyDescent="0.2">
      <c r="A1583" s="23"/>
      <c r="B1583" s="78"/>
      <c r="C1583" s="23"/>
      <c r="D1583" s="23"/>
      <c r="E1583" s="23"/>
    </row>
    <row r="1584" spans="1:5" x14ac:dyDescent="0.2">
      <c r="A1584" s="23"/>
      <c r="B1584" s="78"/>
      <c r="C1584" s="23"/>
      <c r="D1584" s="23"/>
      <c r="E1584" s="23"/>
    </row>
    <row r="1585" spans="1:5" x14ac:dyDescent="0.2">
      <c r="A1585" s="23"/>
      <c r="B1585" s="78"/>
      <c r="C1585" s="23"/>
      <c r="D1585" s="23"/>
      <c r="E1585" s="23"/>
    </row>
    <row r="1586" spans="1:5" x14ac:dyDescent="0.2">
      <c r="A1586" s="23"/>
      <c r="B1586" s="78"/>
      <c r="C1586" s="23"/>
      <c r="D1586" s="23"/>
      <c r="E1586" s="23"/>
    </row>
    <row r="1587" spans="1:5" x14ac:dyDescent="0.2">
      <c r="A1587" s="23"/>
      <c r="B1587" s="78"/>
      <c r="C1587" s="23"/>
      <c r="D1587" s="23"/>
      <c r="E1587" s="23"/>
    </row>
    <row r="1588" spans="1:5" x14ac:dyDescent="0.2">
      <c r="A1588" s="23"/>
      <c r="B1588" s="78"/>
      <c r="C1588" s="23"/>
      <c r="D1588" s="23"/>
      <c r="E1588" s="23"/>
    </row>
    <row r="1589" spans="1:5" x14ac:dyDescent="0.2">
      <c r="A1589" s="23"/>
      <c r="B1589" s="78"/>
      <c r="C1589" s="23"/>
      <c r="D1589" s="23"/>
      <c r="E1589" s="23"/>
    </row>
    <row r="1590" spans="1:5" x14ac:dyDescent="0.2">
      <c r="A1590" s="23"/>
      <c r="B1590" s="78"/>
      <c r="C1590" s="23"/>
      <c r="D1590" s="23"/>
      <c r="E1590" s="23"/>
    </row>
    <row r="1591" spans="1:5" x14ac:dyDescent="0.2">
      <c r="A1591" s="23"/>
      <c r="B1591" s="78"/>
      <c r="C1591" s="23"/>
      <c r="D1591" s="23"/>
      <c r="E1591" s="23"/>
    </row>
    <row r="1592" spans="1:5" x14ac:dyDescent="0.2">
      <c r="A1592" s="23"/>
      <c r="B1592" s="78"/>
      <c r="C1592" s="23"/>
      <c r="D1592" s="23"/>
      <c r="E1592" s="23"/>
    </row>
    <row r="1593" spans="1:5" x14ac:dyDescent="0.2">
      <c r="A1593" s="23"/>
      <c r="B1593" s="78"/>
      <c r="C1593" s="23"/>
      <c r="D1593" s="23"/>
      <c r="E1593" s="23"/>
    </row>
    <row r="1594" spans="1:5" x14ac:dyDescent="0.2">
      <c r="A1594" s="23"/>
      <c r="B1594" s="78"/>
      <c r="C1594" s="23"/>
      <c r="D1594" s="23"/>
      <c r="E1594" s="23"/>
    </row>
    <row r="1595" spans="1:5" x14ac:dyDescent="0.2">
      <c r="A1595" s="23"/>
      <c r="B1595" s="78"/>
      <c r="C1595" s="23"/>
      <c r="D1595" s="23"/>
      <c r="E1595" s="23"/>
    </row>
    <row r="1596" spans="1:5" x14ac:dyDescent="0.2">
      <c r="A1596" s="23"/>
      <c r="B1596" s="78"/>
      <c r="C1596" s="23"/>
      <c r="D1596" s="23"/>
      <c r="E1596" s="23"/>
    </row>
    <row r="1597" spans="1:5" x14ac:dyDescent="0.2">
      <c r="A1597" s="23"/>
      <c r="B1597" s="78"/>
      <c r="C1597" s="23"/>
      <c r="D1597" s="23"/>
      <c r="E1597" s="23"/>
    </row>
    <row r="1598" spans="1:5" x14ac:dyDescent="0.2">
      <c r="A1598" s="23"/>
      <c r="B1598" s="78"/>
      <c r="C1598" s="23"/>
      <c r="D1598" s="23"/>
      <c r="E1598" s="23"/>
    </row>
    <row r="1599" spans="1:5" x14ac:dyDescent="0.2">
      <c r="A1599" s="23"/>
      <c r="B1599" s="78"/>
      <c r="C1599" s="23"/>
      <c r="D1599" s="23"/>
      <c r="E1599" s="23"/>
    </row>
    <row r="1600" spans="1:5" x14ac:dyDescent="0.2">
      <c r="A1600" s="23"/>
      <c r="B1600" s="78"/>
      <c r="C1600" s="23"/>
      <c r="D1600" s="23"/>
      <c r="E1600" s="23"/>
    </row>
    <row r="1601" spans="1:5" x14ac:dyDescent="0.2">
      <c r="A1601" s="23"/>
      <c r="B1601" s="78"/>
      <c r="C1601" s="23"/>
      <c r="D1601" s="23"/>
      <c r="E1601" s="23"/>
    </row>
    <row r="1602" spans="1:5" x14ac:dyDescent="0.2">
      <c r="A1602" s="23"/>
      <c r="B1602" s="78"/>
      <c r="C1602" s="23"/>
      <c r="D1602" s="23"/>
      <c r="E1602" s="23"/>
    </row>
    <row r="1603" spans="1:5" x14ac:dyDescent="0.2">
      <c r="A1603" s="23"/>
      <c r="B1603" s="78"/>
      <c r="C1603" s="23"/>
      <c r="D1603" s="23"/>
      <c r="E1603" s="23"/>
    </row>
    <row r="1604" spans="1:5" x14ac:dyDescent="0.2">
      <c r="A1604" s="23"/>
      <c r="B1604" s="78"/>
      <c r="C1604" s="23"/>
      <c r="D1604" s="23"/>
      <c r="E1604" s="23"/>
    </row>
    <row r="1605" spans="1:5" x14ac:dyDescent="0.2">
      <c r="A1605" s="23"/>
      <c r="B1605" s="78"/>
      <c r="C1605" s="23"/>
      <c r="D1605" s="23"/>
      <c r="E1605" s="23"/>
    </row>
    <row r="1606" spans="1:5" x14ac:dyDescent="0.2">
      <c r="A1606" s="23"/>
      <c r="B1606" s="78"/>
      <c r="C1606" s="23"/>
      <c r="D1606" s="23"/>
      <c r="E1606" s="23"/>
    </row>
    <row r="1607" spans="1:5" x14ac:dyDescent="0.2">
      <c r="A1607" s="23"/>
      <c r="B1607" s="78"/>
      <c r="C1607" s="23"/>
      <c r="D1607" s="23"/>
      <c r="E1607" s="23"/>
    </row>
    <row r="1608" spans="1:5" x14ac:dyDescent="0.2">
      <c r="A1608" s="23"/>
      <c r="B1608" s="78"/>
      <c r="C1608" s="23"/>
      <c r="D1608" s="23"/>
      <c r="E1608" s="23"/>
    </row>
    <row r="1609" spans="1:5" x14ac:dyDescent="0.2">
      <c r="A1609" s="23"/>
      <c r="B1609" s="78"/>
      <c r="C1609" s="23"/>
      <c r="D1609" s="23"/>
      <c r="E1609" s="23"/>
    </row>
    <row r="1610" spans="1:5" x14ac:dyDescent="0.2">
      <c r="A1610" s="23"/>
      <c r="B1610" s="78"/>
      <c r="C1610" s="23"/>
      <c r="D1610" s="23"/>
      <c r="E1610" s="23"/>
    </row>
    <row r="1611" spans="1:5" x14ac:dyDescent="0.2">
      <c r="A1611" s="23"/>
      <c r="B1611" s="78"/>
      <c r="C1611" s="23"/>
      <c r="D1611" s="23"/>
      <c r="E1611" s="23"/>
    </row>
    <row r="1612" spans="1:5" x14ac:dyDescent="0.2">
      <c r="A1612" s="23"/>
      <c r="B1612" s="78"/>
      <c r="C1612" s="23"/>
      <c r="D1612" s="23"/>
      <c r="E1612" s="23"/>
    </row>
    <row r="1613" spans="1:5" x14ac:dyDescent="0.2">
      <c r="A1613" s="23"/>
      <c r="B1613" s="78"/>
      <c r="C1613" s="23"/>
      <c r="D1613" s="23"/>
      <c r="E1613" s="23"/>
    </row>
    <row r="1614" spans="1:5" x14ac:dyDescent="0.2">
      <c r="A1614" s="23"/>
      <c r="B1614" s="78"/>
      <c r="C1614" s="23"/>
      <c r="D1614" s="23"/>
      <c r="E1614" s="23"/>
    </row>
    <row r="1615" spans="1:5" x14ac:dyDescent="0.2">
      <c r="A1615" s="23"/>
      <c r="B1615" s="78"/>
      <c r="C1615" s="23"/>
      <c r="D1615" s="23"/>
      <c r="E1615" s="23"/>
    </row>
    <row r="1616" spans="1:5" x14ac:dyDescent="0.2">
      <c r="A1616" s="23"/>
      <c r="B1616" s="78"/>
      <c r="C1616" s="23"/>
      <c r="D1616" s="23"/>
      <c r="E1616" s="23"/>
    </row>
    <row r="1617" spans="1:5" x14ac:dyDescent="0.2">
      <c r="A1617" s="23"/>
      <c r="B1617" s="78"/>
      <c r="C1617" s="23"/>
      <c r="D1617" s="23"/>
      <c r="E1617" s="23"/>
    </row>
    <row r="1618" spans="1:5" x14ac:dyDescent="0.2">
      <c r="A1618" s="23"/>
      <c r="B1618" s="78"/>
      <c r="C1618" s="23"/>
      <c r="D1618" s="23"/>
      <c r="E1618" s="23"/>
    </row>
    <row r="1619" spans="1:5" x14ac:dyDescent="0.2">
      <c r="A1619" s="23"/>
      <c r="B1619" s="78"/>
      <c r="C1619" s="23"/>
      <c r="D1619" s="23"/>
      <c r="E1619" s="23"/>
    </row>
    <row r="1620" spans="1:5" x14ac:dyDescent="0.2">
      <c r="A1620" s="23"/>
      <c r="B1620" s="78"/>
      <c r="C1620" s="23"/>
      <c r="D1620" s="23"/>
      <c r="E1620" s="23"/>
    </row>
    <row r="1621" spans="1:5" x14ac:dyDescent="0.2">
      <c r="A1621" s="23"/>
      <c r="B1621" s="78"/>
      <c r="C1621" s="23"/>
      <c r="D1621" s="23"/>
      <c r="E1621" s="23"/>
    </row>
    <row r="1622" spans="1:5" x14ac:dyDescent="0.2">
      <c r="A1622" s="23"/>
      <c r="B1622" s="78"/>
      <c r="C1622" s="23"/>
      <c r="D1622" s="23"/>
      <c r="E1622" s="23"/>
    </row>
    <row r="1623" spans="1:5" x14ac:dyDescent="0.2">
      <c r="A1623" s="23"/>
      <c r="B1623" s="78"/>
      <c r="C1623" s="23"/>
      <c r="D1623" s="23"/>
      <c r="E1623" s="23"/>
    </row>
    <row r="1624" spans="1:5" x14ac:dyDescent="0.2">
      <c r="A1624" s="23"/>
      <c r="B1624" s="78"/>
      <c r="C1624" s="23"/>
      <c r="D1624" s="23"/>
      <c r="E1624" s="23"/>
    </row>
    <row r="1625" spans="1:5" x14ac:dyDescent="0.2">
      <c r="A1625" s="23"/>
      <c r="B1625" s="78"/>
      <c r="C1625" s="23"/>
      <c r="D1625" s="23"/>
      <c r="E1625" s="23"/>
    </row>
    <row r="1626" spans="1:5" x14ac:dyDescent="0.2">
      <c r="A1626" s="23"/>
      <c r="B1626" s="78"/>
      <c r="C1626" s="23"/>
      <c r="D1626" s="23"/>
      <c r="E1626" s="23"/>
    </row>
    <row r="1627" spans="1:5" x14ac:dyDescent="0.2">
      <c r="A1627" s="23"/>
      <c r="B1627" s="78"/>
      <c r="C1627" s="23"/>
      <c r="D1627" s="23"/>
      <c r="E1627" s="23"/>
    </row>
    <row r="1628" spans="1:5" x14ac:dyDescent="0.2">
      <c r="A1628" s="23"/>
      <c r="B1628" s="78"/>
      <c r="C1628" s="23"/>
      <c r="D1628" s="23"/>
      <c r="E1628" s="23"/>
    </row>
    <row r="1629" spans="1:5" x14ac:dyDescent="0.2">
      <c r="A1629" s="23"/>
      <c r="B1629" s="78"/>
      <c r="C1629" s="23"/>
      <c r="D1629" s="23"/>
      <c r="E1629" s="23"/>
    </row>
    <row r="1630" spans="1:5" x14ac:dyDescent="0.2">
      <c r="A1630" s="23"/>
      <c r="B1630" s="78"/>
      <c r="C1630" s="23"/>
      <c r="D1630" s="23"/>
      <c r="E1630" s="23"/>
    </row>
    <row r="1631" spans="1:5" x14ac:dyDescent="0.2">
      <c r="A1631" s="23"/>
      <c r="B1631" s="78"/>
      <c r="C1631" s="23"/>
      <c r="D1631" s="23"/>
      <c r="E1631" s="23"/>
    </row>
    <row r="1632" spans="1:5" x14ac:dyDescent="0.2">
      <c r="A1632" s="23"/>
      <c r="B1632" s="78"/>
      <c r="C1632" s="23"/>
      <c r="D1632" s="23"/>
      <c r="E1632" s="23"/>
    </row>
    <row r="1633" spans="1:5" x14ac:dyDescent="0.2">
      <c r="A1633" s="23"/>
      <c r="B1633" s="78"/>
      <c r="C1633" s="23"/>
      <c r="D1633" s="23"/>
      <c r="E1633" s="23"/>
    </row>
    <row r="1634" spans="1:5" x14ac:dyDescent="0.2">
      <c r="A1634" s="23"/>
      <c r="B1634" s="78"/>
      <c r="C1634" s="23"/>
      <c r="D1634" s="23"/>
      <c r="E1634" s="23"/>
    </row>
    <row r="1635" spans="1:5" x14ac:dyDescent="0.2">
      <c r="A1635" s="23"/>
      <c r="B1635" s="78"/>
      <c r="C1635" s="23"/>
      <c r="D1635" s="23"/>
      <c r="E1635" s="23"/>
    </row>
    <row r="1636" spans="1:5" x14ac:dyDescent="0.2">
      <c r="A1636" s="23"/>
      <c r="B1636" s="78"/>
      <c r="C1636" s="23"/>
      <c r="D1636" s="23"/>
      <c r="E1636" s="23"/>
    </row>
    <row r="1637" spans="1:5" x14ac:dyDescent="0.2">
      <c r="A1637" s="23"/>
      <c r="B1637" s="78"/>
      <c r="C1637" s="23"/>
      <c r="D1637" s="23"/>
      <c r="E1637" s="23"/>
    </row>
    <row r="1638" spans="1:5" x14ac:dyDescent="0.2">
      <c r="A1638" s="23"/>
      <c r="B1638" s="78"/>
      <c r="C1638" s="23"/>
      <c r="D1638" s="23"/>
      <c r="E1638" s="23"/>
    </row>
    <row r="1639" spans="1:5" x14ac:dyDescent="0.2">
      <c r="A1639" s="23"/>
      <c r="B1639" s="78"/>
      <c r="C1639" s="23"/>
      <c r="D1639" s="23"/>
      <c r="E1639" s="23"/>
    </row>
    <row r="1640" spans="1:5" x14ac:dyDescent="0.2">
      <c r="A1640" s="23"/>
      <c r="B1640" s="78"/>
      <c r="C1640" s="23"/>
      <c r="D1640" s="23"/>
      <c r="E1640" s="23"/>
    </row>
    <row r="1641" spans="1:5" x14ac:dyDescent="0.2">
      <c r="A1641" s="23"/>
      <c r="B1641" s="78"/>
      <c r="C1641" s="23"/>
      <c r="D1641" s="23"/>
      <c r="E1641" s="23"/>
    </row>
    <row r="1642" spans="1:5" x14ac:dyDescent="0.2">
      <c r="A1642" s="23"/>
      <c r="B1642" s="78"/>
      <c r="C1642" s="23"/>
      <c r="D1642" s="23"/>
      <c r="E1642" s="23"/>
    </row>
    <row r="1643" spans="1:5" x14ac:dyDescent="0.2">
      <c r="A1643" s="23"/>
      <c r="B1643" s="78"/>
      <c r="C1643" s="23"/>
      <c r="D1643" s="23"/>
      <c r="E1643" s="23"/>
    </row>
    <row r="1644" spans="1:5" x14ac:dyDescent="0.2">
      <c r="A1644" s="23"/>
      <c r="B1644" s="78"/>
      <c r="C1644" s="23"/>
      <c r="D1644" s="23"/>
      <c r="E1644" s="23"/>
    </row>
    <row r="1645" spans="1:5" x14ac:dyDescent="0.2">
      <c r="A1645" s="23"/>
      <c r="B1645" s="78"/>
      <c r="C1645" s="23"/>
      <c r="D1645" s="23"/>
      <c r="E1645" s="23"/>
    </row>
    <row r="1646" spans="1:5" x14ac:dyDescent="0.2">
      <c r="A1646" s="23"/>
      <c r="B1646" s="78"/>
      <c r="C1646" s="23"/>
      <c r="D1646" s="23"/>
      <c r="E1646" s="23"/>
    </row>
    <row r="1647" spans="1:5" x14ac:dyDescent="0.2">
      <c r="A1647" s="23"/>
      <c r="B1647" s="78"/>
      <c r="C1647" s="23"/>
      <c r="D1647" s="23"/>
      <c r="E1647" s="23"/>
    </row>
    <row r="1648" spans="1:5" x14ac:dyDescent="0.2">
      <c r="A1648" s="23"/>
      <c r="B1648" s="78"/>
      <c r="C1648" s="23"/>
      <c r="D1648" s="23"/>
      <c r="E1648" s="23"/>
    </row>
    <row r="1649" spans="1:5" x14ac:dyDescent="0.2">
      <c r="A1649" s="23"/>
      <c r="B1649" s="78"/>
      <c r="C1649" s="23"/>
      <c r="D1649" s="23"/>
      <c r="E1649" s="23"/>
    </row>
    <row r="1650" spans="1:5" x14ac:dyDescent="0.2">
      <c r="A1650" s="23"/>
      <c r="B1650" s="78"/>
      <c r="C1650" s="23"/>
      <c r="D1650" s="23"/>
      <c r="E1650" s="23"/>
    </row>
    <row r="1651" spans="1:5" x14ac:dyDescent="0.2">
      <c r="A1651" s="23"/>
      <c r="B1651" s="78"/>
      <c r="C1651" s="23"/>
      <c r="D1651" s="23"/>
      <c r="E1651" s="23"/>
    </row>
    <row r="1652" spans="1:5" x14ac:dyDescent="0.2">
      <c r="A1652" s="23"/>
      <c r="B1652" s="78"/>
      <c r="C1652" s="23"/>
      <c r="D1652" s="23"/>
      <c r="E1652" s="23"/>
    </row>
    <row r="1653" spans="1:5" x14ac:dyDescent="0.2">
      <c r="A1653" s="23"/>
      <c r="B1653" s="78"/>
      <c r="C1653" s="23"/>
      <c r="D1653" s="23"/>
      <c r="E1653" s="23"/>
    </row>
    <row r="1654" spans="1:5" x14ac:dyDescent="0.2">
      <c r="A1654" s="23"/>
      <c r="B1654" s="78"/>
      <c r="C1654" s="23"/>
      <c r="D1654" s="23"/>
      <c r="E1654" s="23"/>
    </row>
    <row r="1655" spans="1:5" x14ac:dyDescent="0.2">
      <c r="A1655" s="23"/>
      <c r="B1655" s="78"/>
      <c r="C1655" s="23"/>
      <c r="D1655" s="23"/>
      <c r="E1655" s="23"/>
    </row>
    <row r="1656" spans="1:5" x14ac:dyDescent="0.2">
      <c r="A1656" s="23"/>
      <c r="B1656" s="78"/>
      <c r="C1656" s="23"/>
      <c r="D1656" s="23"/>
      <c r="E1656" s="23"/>
    </row>
    <row r="1657" spans="1:5" x14ac:dyDescent="0.2">
      <c r="A1657" s="23"/>
      <c r="B1657" s="78"/>
      <c r="C1657" s="23"/>
      <c r="D1657" s="23"/>
      <c r="E1657" s="23"/>
    </row>
    <row r="1658" spans="1:5" x14ac:dyDescent="0.2">
      <c r="A1658" s="23"/>
      <c r="B1658" s="78"/>
      <c r="C1658" s="23"/>
      <c r="D1658" s="23"/>
      <c r="E1658" s="23"/>
    </row>
    <row r="1659" spans="1:5" x14ac:dyDescent="0.2">
      <c r="A1659" s="23"/>
      <c r="B1659" s="78"/>
      <c r="C1659" s="23"/>
      <c r="D1659" s="23"/>
      <c r="E1659" s="23"/>
    </row>
    <row r="1660" spans="1:5" x14ac:dyDescent="0.2">
      <c r="A1660" s="23"/>
      <c r="B1660" s="78"/>
      <c r="C1660" s="23"/>
      <c r="D1660" s="23"/>
      <c r="E1660" s="23"/>
    </row>
    <row r="1661" spans="1:5" x14ac:dyDescent="0.2">
      <c r="A1661" s="23"/>
      <c r="B1661" s="78"/>
      <c r="C1661" s="23"/>
      <c r="D1661" s="23"/>
      <c r="E1661" s="23"/>
    </row>
    <row r="1662" spans="1:5" x14ac:dyDescent="0.2">
      <c r="A1662" s="23"/>
      <c r="B1662" s="78"/>
      <c r="C1662" s="23"/>
      <c r="D1662" s="23"/>
      <c r="E1662" s="23"/>
    </row>
    <row r="1663" spans="1:5" x14ac:dyDescent="0.2">
      <c r="A1663" s="23"/>
      <c r="B1663" s="78"/>
      <c r="C1663" s="23"/>
      <c r="D1663" s="23"/>
      <c r="E1663" s="23"/>
    </row>
    <row r="1664" spans="1:5" x14ac:dyDescent="0.2">
      <c r="A1664" s="23"/>
      <c r="B1664" s="78"/>
      <c r="C1664" s="23"/>
      <c r="D1664" s="23"/>
      <c r="E1664" s="23"/>
    </row>
    <row r="1665" spans="1:5" x14ac:dyDescent="0.2">
      <c r="A1665" s="23"/>
      <c r="B1665" s="78"/>
      <c r="C1665" s="23"/>
      <c r="D1665" s="23"/>
      <c r="E1665" s="23"/>
    </row>
    <row r="1666" spans="1:5" x14ac:dyDescent="0.2">
      <c r="A1666" s="23"/>
      <c r="B1666" s="78"/>
      <c r="C1666" s="23"/>
      <c r="D1666" s="23"/>
      <c r="E1666" s="23"/>
    </row>
    <row r="1667" spans="1:5" x14ac:dyDescent="0.2">
      <c r="A1667" s="23"/>
      <c r="B1667" s="78"/>
      <c r="C1667" s="23"/>
      <c r="D1667" s="23"/>
      <c r="E1667" s="23"/>
    </row>
    <row r="1668" spans="1:5" x14ac:dyDescent="0.2">
      <c r="A1668" s="23"/>
      <c r="B1668" s="78"/>
      <c r="C1668" s="23"/>
      <c r="D1668" s="23"/>
      <c r="E1668" s="23"/>
    </row>
    <row r="1669" spans="1:5" x14ac:dyDescent="0.2">
      <c r="A1669" s="23"/>
      <c r="B1669" s="78"/>
      <c r="C1669" s="23"/>
      <c r="D1669" s="23"/>
      <c r="E1669" s="23"/>
    </row>
    <row r="1670" spans="1:5" x14ac:dyDescent="0.2">
      <c r="A1670" s="23"/>
      <c r="B1670" s="78"/>
      <c r="C1670" s="23"/>
      <c r="D1670" s="23"/>
      <c r="E1670" s="23"/>
    </row>
    <row r="1671" spans="1:5" x14ac:dyDescent="0.2">
      <c r="A1671" s="23"/>
      <c r="B1671" s="78"/>
      <c r="C1671" s="23"/>
      <c r="D1671" s="23"/>
      <c r="E1671" s="23"/>
    </row>
    <row r="1672" spans="1:5" x14ac:dyDescent="0.2">
      <c r="A1672" s="23"/>
      <c r="B1672" s="78"/>
      <c r="C1672" s="23"/>
      <c r="D1672" s="23"/>
      <c r="E1672" s="23"/>
    </row>
    <row r="1673" spans="1:5" x14ac:dyDescent="0.2">
      <c r="A1673" s="23"/>
      <c r="B1673" s="78"/>
      <c r="C1673" s="23"/>
      <c r="D1673" s="23"/>
      <c r="E1673" s="23"/>
    </row>
    <row r="1674" spans="1:5" x14ac:dyDescent="0.2">
      <c r="A1674" s="23"/>
      <c r="B1674" s="78"/>
      <c r="C1674" s="23"/>
      <c r="D1674" s="23"/>
      <c r="E1674" s="23"/>
    </row>
    <row r="1675" spans="1:5" x14ac:dyDescent="0.2">
      <c r="A1675" s="23"/>
      <c r="B1675" s="78"/>
      <c r="C1675" s="23"/>
      <c r="D1675" s="23"/>
      <c r="E1675" s="23"/>
    </row>
    <row r="1676" spans="1:5" x14ac:dyDescent="0.2">
      <c r="A1676" s="23"/>
      <c r="B1676" s="78"/>
      <c r="C1676" s="23"/>
      <c r="D1676" s="23"/>
      <c r="E1676" s="23"/>
    </row>
    <row r="1677" spans="1:5" x14ac:dyDescent="0.2">
      <c r="A1677" s="23"/>
      <c r="B1677" s="78"/>
      <c r="C1677" s="23"/>
      <c r="D1677" s="23"/>
      <c r="E1677" s="23"/>
    </row>
    <row r="1678" spans="1:5" x14ac:dyDescent="0.2">
      <c r="A1678" s="23"/>
      <c r="B1678" s="78"/>
      <c r="C1678" s="23"/>
      <c r="D1678" s="23"/>
      <c r="E1678" s="23"/>
    </row>
    <row r="1679" spans="1:5" x14ac:dyDescent="0.2">
      <c r="A1679" s="23"/>
      <c r="B1679" s="78"/>
      <c r="C1679" s="23"/>
      <c r="D1679" s="23"/>
      <c r="E1679" s="23"/>
    </row>
    <row r="1680" spans="1:5" x14ac:dyDescent="0.2">
      <c r="A1680" s="23"/>
      <c r="B1680" s="78"/>
      <c r="C1680" s="23"/>
      <c r="D1680" s="23"/>
      <c r="E1680" s="23"/>
    </row>
    <row r="1681" spans="1:5" x14ac:dyDescent="0.2">
      <c r="A1681" s="23"/>
      <c r="B1681" s="78"/>
      <c r="C1681" s="23"/>
      <c r="D1681" s="23"/>
      <c r="E1681" s="23"/>
    </row>
    <row r="1682" spans="1:5" x14ac:dyDescent="0.2">
      <c r="A1682" s="23"/>
      <c r="B1682" s="78"/>
      <c r="C1682" s="23"/>
      <c r="D1682" s="23"/>
      <c r="E1682" s="23"/>
    </row>
    <row r="1683" spans="1:5" x14ac:dyDescent="0.2">
      <c r="A1683" s="23"/>
      <c r="B1683" s="78"/>
      <c r="C1683" s="23"/>
      <c r="D1683" s="23"/>
      <c r="E1683" s="23"/>
    </row>
    <row r="1684" spans="1:5" x14ac:dyDescent="0.2">
      <c r="A1684" s="23"/>
      <c r="B1684" s="78"/>
      <c r="C1684" s="23"/>
      <c r="D1684" s="23"/>
      <c r="E1684" s="23"/>
    </row>
    <row r="1685" spans="1:5" x14ac:dyDescent="0.2">
      <c r="A1685" s="23"/>
      <c r="B1685" s="78"/>
      <c r="C1685" s="23"/>
      <c r="D1685" s="23"/>
      <c r="E1685" s="23"/>
    </row>
    <row r="1686" spans="1:5" x14ac:dyDescent="0.2">
      <c r="A1686" s="23"/>
      <c r="B1686" s="78"/>
      <c r="C1686" s="23"/>
      <c r="D1686" s="23"/>
      <c r="E1686" s="23"/>
    </row>
    <row r="1687" spans="1:5" x14ac:dyDescent="0.2">
      <c r="A1687" s="23"/>
      <c r="B1687" s="78"/>
      <c r="C1687" s="23"/>
      <c r="D1687" s="23"/>
      <c r="E1687" s="23"/>
    </row>
    <row r="1688" spans="1:5" x14ac:dyDescent="0.2">
      <c r="A1688" s="23"/>
      <c r="B1688" s="78"/>
      <c r="C1688" s="23"/>
      <c r="D1688" s="23"/>
      <c r="E1688" s="23"/>
    </row>
    <row r="1689" spans="1:5" x14ac:dyDescent="0.2">
      <c r="A1689" s="23"/>
      <c r="B1689" s="78"/>
      <c r="C1689" s="23"/>
      <c r="D1689" s="23"/>
      <c r="E1689" s="23"/>
    </row>
    <row r="1690" spans="1:5" x14ac:dyDescent="0.2">
      <c r="A1690" s="23"/>
      <c r="B1690" s="78"/>
      <c r="C1690" s="23"/>
      <c r="D1690" s="23"/>
      <c r="E1690" s="23"/>
    </row>
    <row r="1691" spans="1:5" x14ac:dyDescent="0.2">
      <c r="A1691" s="23"/>
      <c r="B1691" s="78"/>
      <c r="C1691" s="23"/>
      <c r="D1691" s="23"/>
      <c r="E1691" s="23"/>
    </row>
    <row r="1692" spans="1:5" x14ac:dyDescent="0.2">
      <c r="A1692" s="23"/>
      <c r="B1692" s="78"/>
      <c r="C1692" s="23"/>
      <c r="D1692" s="23"/>
      <c r="E1692" s="23"/>
    </row>
    <row r="1693" spans="1:5" x14ac:dyDescent="0.2">
      <c r="A1693" s="23"/>
      <c r="B1693" s="78"/>
      <c r="C1693" s="23"/>
      <c r="D1693" s="23"/>
      <c r="E1693" s="23"/>
    </row>
    <row r="1694" spans="1:5" x14ac:dyDescent="0.2">
      <c r="A1694" s="23"/>
      <c r="B1694" s="78"/>
      <c r="C1694" s="23"/>
      <c r="D1694" s="23"/>
      <c r="E1694" s="23"/>
    </row>
    <row r="1695" spans="1:5" x14ac:dyDescent="0.2">
      <c r="A1695" s="23"/>
      <c r="B1695" s="78"/>
      <c r="C1695" s="23"/>
      <c r="D1695" s="23"/>
      <c r="E1695" s="23"/>
    </row>
    <row r="1696" spans="1:5" x14ac:dyDescent="0.2">
      <c r="A1696" s="23"/>
      <c r="B1696" s="78"/>
      <c r="C1696" s="23"/>
      <c r="D1696" s="23"/>
      <c r="E1696" s="23"/>
    </row>
    <row r="1697" spans="1:5" x14ac:dyDescent="0.2">
      <c r="A1697" s="23"/>
      <c r="B1697" s="78"/>
      <c r="C1697" s="23"/>
      <c r="D1697" s="23"/>
      <c r="E1697" s="23"/>
    </row>
    <row r="1698" spans="1:5" x14ac:dyDescent="0.2">
      <c r="A1698" s="23"/>
      <c r="B1698" s="78"/>
      <c r="C1698" s="23"/>
      <c r="D1698" s="23"/>
      <c r="E1698" s="23"/>
    </row>
    <row r="1699" spans="1:5" x14ac:dyDescent="0.2">
      <c r="A1699" s="23"/>
      <c r="B1699" s="78"/>
      <c r="C1699" s="23"/>
      <c r="D1699" s="23"/>
      <c r="E1699" s="23"/>
    </row>
    <row r="1700" spans="1:5" x14ac:dyDescent="0.2">
      <c r="A1700" s="23"/>
      <c r="B1700" s="78"/>
      <c r="C1700" s="23"/>
      <c r="D1700" s="23"/>
      <c r="E1700" s="23"/>
    </row>
    <row r="1701" spans="1:5" x14ac:dyDescent="0.2">
      <c r="A1701" s="23"/>
      <c r="B1701" s="78"/>
      <c r="C1701" s="23"/>
      <c r="D1701" s="23"/>
      <c r="E1701" s="23"/>
    </row>
    <row r="1702" spans="1:5" x14ac:dyDescent="0.2">
      <c r="A1702" s="23"/>
      <c r="B1702" s="78"/>
      <c r="C1702" s="23"/>
      <c r="D1702" s="23"/>
      <c r="E1702" s="23"/>
    </row>
    <row r="1703" spans="1:5" x14ac:dyDescent="0.2">
      <c r="A1703" s="23"/>
      <c r="B1703" s="78"/>
      <c r="C1703" s="23"/>
      <c r="D1703" s="23"/>
      <c r="E1703" s="23"/>
    </row>
    <row r="1704" spans="1:5" x14ac:dyDescent="0.2">
      <c r="A1704" s="23"/>
      <c r="B1704" s="78"/>
      <c r="C1704" s="23"/>
      <c r="D1704" s="23"/>
      <c r="E1704" s="23"/>
    </row>
    <row r="1705" spans="1:5" x14ac:dyDescent="0.2">
      <c r="A1705" s="23"/>
      <c r="B1705" s="78"/>
      <c r="C1705" s="23"/>
      <c r="D1705" s="23"/>
      <c r="E1705" s="23"/>
    </row>
    <row r="1706" spans="1:5" x14ac:dyDescent="0.2">
      <c r="A1706" s="23"/>
      <c r="B1706" s="78"/>
      <c r="C1706" s="23"/>
      <c r="D1706" s="23"/>
      <c r="E1706" s="23"/>
    </row>
    <row r="1707" spans="1:5" x14ac:dyDescent="0.2">
      <c r="A1707" s="23"/>
      <c r="B1707" s="78"/>
      <c r="C1707" s="23"/>
      <c r="D1707" s="23"/>
      <c r="E1707" s="23"/>
    </row>
    <row r="1708" spans="1:5" x14ac:dyDescent="0.2">
      <c r="A1708" s="23"/>
      <c r="B1708" s="78"/>
      <c r="C1708" s="23"/>
      <c r="D1708" s="23"/>
      <c r="E1708" s="23"/>
    </row>
    <row r="1709" spans="1:5" x14ac:dyDescent="0.2">
      <c r="A1709" s="23"/>
      <c r="B1709" s="78"/>
      <c r="C1709" s="23"/>
      <c r="D1709" s="23"/>
      <c r="E1709" s="23"/>
    </row>
    <row r="1710" spans="1:5" x14ac:dyDescent="0.2">
      <c r="A1710" s="23"/>
      <c r="B1710" s="78"/>
      <c r="C1710" s="23"/>
      <c r="D1710" s="23"/>
      <c r="E1710" s="23"/>
    </row>
    <row r="1711" spans="1:5" x14ac:dyDescent="0.2">
      <c r="A1711" s="23"/>
      <c r="B1711" s="78"/>
      <c r="C1711" s="23"/>
      <c r="D1711" s="23"/>
      <c r="E1711" s="23"/>
    </row>
    <row r="1712" spans="1:5" x14ac:dyDescent="0.2">
      <c r="A1712" s="23"/>
      <c r="B1712" s="78"/>
      <c r="C1712" s="23"/>
      <c r="D1712" s="23"/>
      <c r="E1712" s="23"/>
    </row>
    <row r="1713" spans="1:5" x14ac:dyDescent="0.2">
      <c r="A1713" s="23"/>
      <c r="B1713" s="78"/>
      <c r="C1713" s="23"/>
      <c r="D1713" s="23"/>
      <c r="E1713" s="23"/>
    </row>
    <row r="1714" spans="1:5" x14ac:dyDescent="0.2">
      <c r="A1714" s="23"/>
      <c r="B1714" s="78"/>
      <c r="C1714" s="23"/>
      <c r="D1714" s="23"/>
      <c r="E1714" s="23"/>
    </row>
    <row r="1715" spans="1:5" x14ac:dyDescent="0.2">
      <c r="A1715" s="23"/>
      <c r="B1715" s="78"/>
      <c r="C1715" s="23"/>
      <c r="D1715" s="23"/>
      <c r="E1715" s="23"/>
    </row>
    <row r="1716" spans="1:5" x14ac:dyDescent="0.2">
      <c r="A1716" s="23"/>
      <c r="B1716" s="78"/>
      <c r="C1716" s="23"/>
      <c r="D1716" s="23"/>
      <c r="E1716" s="23"/>
    </row>
    <row r="1717" spans="1:5" x14ac:dyDescent="0.2">
      <c r="A1717" s="23"/>
      <c r="B1717" s="78"/>
      <c r="C1717" s="23"/>
      <c r="D1717" s="23"/>
      <c r="E1717" s="23"/>
    </row>
    <row r="1718" spans="1:5" x14ac:dyDescent="0.2">
      <c r="A1718" s="23"/>
      <c r="B1718" s="78"/>
      <c r="C1718" s="23"/>
      <c r="D1718" s="23"/>
      <c r="E1718" s="23"/>
    </row>
    <row r="1719" spans="1:5" x14ac:dyDescent="0.2">
      <c r="A1719" s="23"/>
      <c r="B1719" s="78"/>
      <c r="C1719" s="23"/>
      <c r="D1719" s="23"/>
      <c r="E1719" s="23"/>
    </row>
    <row r="1720" spans="1:5" x14ac:dyDescent="0.2">
      <c r="A1720" s="23"/>
      <c r="B1720" s="78"/>
      <c r="C1720" s="23"/>
      <c r="D1720" s="23"/>
      <c r="E1720" s="23"/>
    </row>
    <row r="1721" spans="1:5" x14ac:dyDescent="0.2">
      <c r="A1721" s="23"/>
      <c r="B1721" s="78"/>
      <c r="C1721" s="23"/>
      <c r="D1721" s="23"/>
      <c r="E1721" s="23"/>
    </row>
    <row r="1722" spans="1:5" x14ac:dyDescent="0.2">
      <c r="A1722" s="23"/>
      <c r="B1722" s="78"/>
      <c r="C1722" s="23"/>
      <c r="D1722" s="23"/>
      <c r="E1722" s="23"/>
    </row>
    <row r="1723" spans="1:5" x14ac:dyDescent="0.2">
      <c r="A1723" s="23"/>
      <c r="B1723" s="78"/>
      <c r="C1723" s="23"/>
      <c r="D1723" s="23"/>
      <c r="E1723" s="23"/>
    </row>
    <row r="1724" spans="1:5" x14ac:dyDescent="0.2">
      <c r="A1724" s="23"/>
      <c r="B1724" s="78"/>
      <c r="C1724" s="23"/>
      <c r="D1724" s="23"/>
      <c r="E1724" s="23"/>
    </row>
    <row r="1725" spans="1:5" x14ac:dyDescent="0.2">
      <c r="A1725" s="23"/>
      <c r="B1725" s="78"/>
      <c r="C1725" s="23"/>
      <c r="D1725" s="23"/>
      <c r="E1725" s="23"/>
    </row>
    <row r="1726" spans="1:5" x14ac:dyDescent="0.2">
      <c r="A1726" s="23"/>
      <c r="B1726" s="78"/>
      <c r="C1726" s="23"/>
      <c r="D1726" s="23"/>
      <c r="E1726" s="23"/>
    </row>
    <row r="1727" spans="1:5" x14ac:dyDescent="0.2">
      <c r="A1727" s="23"/>
      <c r="B1727" s="78"/>
      <c r="C1727" s="23"/>
      <c r="D1727" s="23"/>
      <c r="E1727" s="23"/>
    </row>
    <row r="1728" spans="1:5" x14ac:dyDescent="0.2">
      <c r="A1728" s="23"/>
      <c r="B1728" s="78"/>
      <c r="C1728" s="23"/>
      <c r="D1728" s="23"/>
      <c r="E1728" s="23"/>
    </row>
    <row r="1729" spans="1:5" x14ac:dyDescent="0.2">
      <c r="A1729" s="23"/>
      <c r="B1729" s="78"/>
      <c r="C1729" s="23"/>
      <c r="D1729" s="23"/>
      <c r="E1729" s="23"/>
    </row>
    <row r="1730" spans="1:5" x14ac:dyDescent="0.2">
      <c r="A1730" s="23"/>
      <c r="B1730" s="78"/>
      <c r="C1730" s="23"/>
      <c r="D1730" s="23"/>
      <c r="E1730" s="23"/>
    </row>
    <row r="1731" spans="1:5" x14ac:dyDescent="0.2">
      <c r="A1731" s="23"/>
      <c r="B1731" s="78"/>
      <c r="C1731" s="23"/>
      <c r="D1731" s="23"/>
      <c r="E1731" s="23"/>
    </row>
    <row r="1732" spans="1:5" x14ac:dyDescent="0.2">
      <c r="A1732" s="23"/>
      <c r="B1732" s="78"/>
      <c r="C1732" s="23"/>
      <c r="D1732" s="23"/>
      <c r="E1732" s="23"/>
    </row>
    <row r="1733" spans="1:5" x14ac:dyDescent="0.2">
      <c r="A1733" s="23"/>
      <c r="B1733" s="78"/>
      <c r="C1733" s="23"/>
      <c r="D1733" s="23"/>
      <c r="E1733" s="23"/>
    </row>
    <row r="1734" spans="1:5" x14ac:dyDescent="0.2">
      <c r="A1734" s="23"/>
      <c r="B1734" s="78"/>
      <c r="C1734" s="23"/>
      <c r="D1734" s="23"/>
      <c r="E1734" s="23"/>
    </row>
    <row r="1735" spans="1:5" x14ac:dyDescent="0.2">
      <c r="A1735" s="23"/>
      <c r="B1735" s="78"/>
      <c r="C1735" s="23"/>
      <c r="D1735" s="23"/>
      <c r="E1735" s="23"/>
    </row>
    <row r="1736" spans="1:5" x14ac:dyDescent="0.2">
      <c r="A1736" s="23"/>
      <c r="B1736" s="78"/>
      <c r="C1736" s="23"/>
      <c r="D1736" s="23"/>
      <c r="E1736" s="23"/>
    </row>
    <row r="1737" spans="1:5" x14ac:dyDescent="0.2">
      <c r="A1737" s="23"/>
      <c r="B1737" s="78"/>
      <c r="C1737" s="23"/>
      <c r="D1737" s="23"/>
      <c r="E1737" s="23"/>
    </row>
    <row r="1738" spans="1:5" x14ac:dyDescent="0.2">
      <c r="A1738" s="23"/>
      <c r="B1738" s="78"/>
      <c r="C1738" s="23"/>
      <c r="D1738" s="23"/>
      <c r="E1738" s="23"/>
    </row>
    <row r="1739" spans="1:5" x14ac:dyDescent="0.2">
      <c r="A1739" s="23"/>
      <c r="B1739" s="78"/>
      <c r="C1739" s="23"/>
      <c r="D1739" s="23"/>
      <c r="E1739" s="23"/>
    </row>
    <row r="1740" spans="1:5" x14ac:dyDescent="0.2">
      <c r="A1740" s="23"/>
      <c r="B1740" s="78"/>
      <c r="C1740" s="23"/>
      <c r="D1740" s="23"/>
      <c r="E1740" s="23"/>
    </row>
    <row r="1741" spans="1:5" x14ac:dyDescent="0.2">
      <c r="A1741" s="23"/>
      <c r="B1741" s="78"/>
      <c r="C1741" s="23"/>
      <c r="D1741" s="23"/>
      <c r="E1741" s="23"/>
    </row>
    <row r="1742" spans="1:5" x14ac:dyDescent="0.2">
      <c r="A1742" s="23"/>
      <c r="B1742" s="78"/>
      <c r="C1742" s="23"/>
      <c r="D1742" s="23"/>
      <c r="E1742" s="23"/>
    </row>
    <row r="1743" spans="1:5" x14ac:dyDescent="0.2">
      <c r="A1743" s="23"/>
      <c r="B1743" s="78"/>
      <c r="C1743" s="23"/>
      <c r="D1743" s="23"/>
      <c r="E1743" s="23"/>
    </row>
    <row r="1744" spans="1:5" x14ac:dyDescent="0.2">
      <c r="A1744" s="23"/>
      <c r="B1744" s="78"/>
      <c r="C1744" s="23"/>
      <c r="D1744" s="23"/>
      <c r="E1744" s="23"/>
    </row>
    <row r="1745" spans="1:5" x14ac:dyDescent="0.2">
      <c r="A1745" s="23"/>
      <c r="B1745" s="78"/>
      <c r="C1745" s="23"/>
      <c r="D1745" s="23"/>
      <c r="E1745" s="23"/>
    </row>
    <row r="1746" spans="1:5" x14ac:dyDescent="0.2">
      <c r="A1746" s="23"/>
      <c r="B1746" s="78"/>
      <c r="C1746" s="23"/>
      <c r="D1746" s="23"/>
      <c r="E1746" s="23"/>
    </row>
    <row r="1747" spans="1:5" x14ac:dyDescent="0.2">
      <c r="A1747" s="23"/>
      <c r="B1747" s="78"/>
      <c r="C1747" s="23"/>
      <c r="D1747" s="23"/>
      <c r="E1747" s="23"/>
    </row>
    <row r="1748" spans="1:5" x14ac:dyDescent="0.2">
      <c r="A1748" s="23"/>
      <c r="B1748" s="78"/>
      <c r="C1748" s="23"/>
      <c r="D1748" s="23"/>
      <c r="E1748" s="23"/>
    </row>
    <row r="1749" spans="1:5" x14ac:dyDescent="0.2">
      <c r="A1749" s="23"/>
      <c r="B1749" s="78"/>
      <c r="C1749" s="23"/>
      <c r="D1749" s="23"/>
      <c r="E1749" s="23"/>
    </row>
    <row r="1750" spans="1:5" x14ac:dyDescent="0.2">
      <c r="A1750" s="23"/>
      <c r="B1750" s="78"/>
      <c r="C1750" s="23"/>
      <c r="D1750" s="23"/>
      <c r="E1750" s="23"/>
    </row>
    <row r="1751" spans="1:5" x14ac:dyDescent="0.2">
      <c r="A1751" s="23"/>
      <c r="B1751" s="78"/>
      <c r="C1751" s="23"/>
      <c r="D1751" s="23"/>
      <c r="E1751" s="23"/>
    </row>
    <row r="1752" spans="1:5" x14ac:dyDescent="0.2">
      <c r="A1752" s="23"/>
      <c r="B1752" s="78"/>
      <c r="C1752" s="23"/>
      <c r="D1752" s="23"/>
      <c r="E1752" s="23"/>
    </row>
    <row r="1753" spans="1:5" x14ac:dyDescent="0.2">
      <c r="A1753" s="23"/>
      <c r="B1753" s="78"/>
      <c r="C1753" s="23"/>
      <c r="D1753" s="23"/>
      <c r="E1753" s="23"/>
    </row>
    <row r="1754" spans="1:5" x14ac:dyDescent="0.2">
      <c r="A1754" s="23"/>
      <c r="B1754" s="78"/>
      <c r="C1754" s="23"/>
      <c r="D1754" s="23"/>
      <c r="E1754" s="23"/>
    </row>
    <row r="1755" spans="1:5" x14ac:dyDescent="0.2">
      <c r="A1755" s="23"/>
      <c r="B1755" s="78"/>
      <c r="C1755" s="23"/>
      <c r="D1755" s="23"/>
      <c r="E1755" s="23"/>
    </row>
    <row r="1756" spans="1:5" x14ac:dyDescent="0.2">
      <c r="A1756" s="23"/>
      <c r="B1756" s="78"/>
      <c r="C1756" s="23"/>
      <c r="D1756" s="23"/>
      <c r="E1756" s="23"/>
    </row>
    <row r="1757" spans="1:5" x14ac:dyDescent="0.2">
      <c r="A1757" s="23"/>
      <c r="B1757" s="78"/>
      <c r="C1757" s="23"/>
      <c r="D1757" s="23"/>
      <c r="E1757" s="23"/>
    </row>
    <row r="1758" spans="1:5" x14ac:dyDescent="0.2">
      <c r="A1758" s="23"/>
      <c r="B1758" s="78"/>
      <c r="C1758" s="23"/>
      <c r="D1758" s="23"/>
      <c r="E1758" s="23"/>
    </row>
    <row r="1759" spans="1:5" x14ac:dyDescent="0.2">
      <c r="A1759" s="23"/>
      <c r="B1759" s="78"/>
      <c r="C1759" s="23"/>
      <c r="D1759" s="23"/>
      <c r="E1759" s="23"/>
    </row>
    <row r="1760" spans="1:5" x14ac:dyDescent="0.2">
      <c r="A1760" s="23"/>
      <c r="B1760" s="78"/>
      <c r="C1760" s="23"/>
      <c r="D1760" s="23"/>
      <c r="E1760" s="23"/>
    </row>
    <row r="1761" spans="1:5" x14ac:dyDescent="0.2">
      <c r="A1761" s="23"/>
      <c r="B1761" s="78"/>
      <c r="C1761" s="23"/>
      <c r="D1761" s="23"/>
      <c r="E1761" s="23"/>
    </row>
    <row r="1762" spans="1:5" x14ac:dyDescent="0.2">
      <c r="A1762" s="23"/>
      <c r="B1762" s="78"/>
      <c r="C1762" s="23"/>
      <c r="D1762" s="23"/>
      <c r="E1762" s="23"/>
    </row>
    <row r="1763" spans="1:5" x14ac:dyDescent="0.2">
      <c r="A1763" s="23"/>
      <c r="B1763" s="78"/>
      <c r="C1763" s="23"/>
      <c r="D1763" s="23"/>
      <c r="E1763" s="23"/>
    </row>
    <row r="1764" spans="1:5" x14ac:dyDescent="0.2">
      <c r="A1764" s="23"/>
      <c r="B1764" s="78"/>
      <c r="C1764" s="23"/>
      <c r="D1764" s="23"/>
      <c r="E1764" s="23"/>
    </row>
    <row r="1765" spans="1:5" x14ac:dyDescent="0.2">
      <c r="A1765" s="23"/>
      <c r="B1765" s="78"/>
      <c r="C1765" s="23"/>
      <c r="D1765" s="23"/>
      <c r="E1765" s="23"/>
    </row>
    <row r="1766" spans="1:5" x14ac:dyDescent="0.2">
      <c r="A1766" s="23"/>
      <c r="B1766" s="78"/>
      <c r="C1766" s="23"/>
      <c r="D1766" s="23"/>
      <c r="E1766" s="23"/>
    </row>
    <row r="1767" spans="1:5" x14ac:dyDescent="0.2">
      <c r="A1767" s="23"/>
      <c r="B1767" s="78"/>
      <c r="C1767" s="23"/>
      <c r="D1767" s="23"/>
      <c r="E1767" s="23"/>
    </row>
    <row r="1768" spans="1:5" x14ac:dyDescent="0.2">
      <c r="A1768" s="23"/>
      <c r="B1768" s="78"/>
      <c r="C1768" s="23"/>
      <c r="D1768" s="23"/>
      <c r="E1768" s="23"/>
    </row>
    <row r="1769" spans="1:5" x14ac:dyDescent="0.2">
      <c r="A1769" s="23"/>
      <c r="B1769" s="78"/>
      <c r="C1769" s="23"/>
      <c r="D1769" s="23"/>
      <c r="E1769" s="23"/>
    </row>
    <row r="1770" spans="1:5" x14ac:dyDescent="0.2">
      <c r="A1770" s="23"/>
      <c r="B1770" s="78"/>
      <c r="C1770" s="23"/>
      <c r="D1770" s="23"/>
      <c r="E1770" s="23"/>
    </row>
    <row r="1771" spans="1:5" x14ac:dyDescent="0.2">
      <c r="A1771" s="23"/>
      <c r="B1771" s="78"/>
      <c r="C1771" s="23"/>
      <c r="D1771" s="23"/>
      <c r="E1771" s="23"/>
    </row>
  </sheetData>
  <autoFilter ref="A5:L114"/>
  <mergeCells count="6">
    <mergeCell ref="B118:F118"/>
    <mergeCell ref="L3:L4"/>
    <mergeCell ref="B1:L1"/>
    <mergeCell ref="A3:A4"/>
    <mergeCell ref="B3:B4"/>
    <mergeCell ref="B116:F117"/>
  </mergeCells>
  <printOptions horizontalCentered="1"/>
  <pageMargins left="0.19685039370078741" right="0" top="0.31496062992125984" bottom="0.28999999999999998" header="0.15748031496062992" footer="0"/>
  <pageSetup paperSize="9" scale="80" fitToHeight="0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pane xSplit="1" ySplit="6" topLeftCell="B22" activePane="bottomRight" state="frozen"/>
      <selection activeCell="B239" sqref="B239:B240"/>
      <selection pane="topRight" activeCell="B239" sqref="B239:B240"/>
      <selection pane="bottomLeft" activeCell="B239" sqref="B239:B240"/>
      <selection pane="bottomRight" activeCell="I37" sqref="I37"/>
    </sheetView>
  </sheetViews>
  <sheetFormatPr defaultColWidth="8.85546875" defaultRowHeight="12.75" x14ac:dyDescent="0.2"/>
  <cols>
    <col min="1" max="1" width="21.42578125" style="75" customWidth="1"/>
    <col min="2" max="2" width="11.5703125" style="75" customWidth="1"/>
    <col min="3" max="3" width="11.7109375" style="75" customWidth="1"/>
    <col min="4" max="4" width="12.5703125" style="75" customWidth="1"/>
    <col min="5" max="5" width="12.7109375" style="75" customWidth="1"/>
    <col min="6" max="6" width="12.28515625" style="75" customWidth="1"/>
    <col min="7" max="7" width="11.85546875" style="75" customWidth="1"/>
    <col min="8" max="8" width="12.7109375" style="75" customWidth="1"/>
    <col min="9" max="9" width="11.140625" style="75" customWidth="1"/>
    <col min="10" max="10" width="10.85546875" style="75" customWidth="1"/>
    <col min="11" max="11" width="10.140625" style="75" customWidth="1"/>
    <col min="12" max="12" width="10.28515625" style="75" customWidth="1"/>
    <col min="13" max="13" width="14.7109375" style="75" customWidth="1"/>
    <col min="14" max="16384" width="8.85546875" style="75"/>
  </cols>
  <sheetData>
    <row r="1" spans="1:13" ht="30.75" customHeight="1" x14ac:dyDescent="0.2">
      <c r="B1" s="450" t="s">
        <v>399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</row>
    <row r="3" spans="1:13" x14ac:dyDescent="0.2">
      <c r="H3" s="458"/>
      <c r="I3" s="458"/>
      <c r="J3" s="458"/>
      <c r="K3" s="369"/>
      <c r="L3" s="369"/>
      <c r="M3" s="370" t="s">
        <v>193</v>
      </c>
    </row>
    <row r="4" spans="1:13" s="371" customFormat="1" ht="52.9" customHeight="1" x14ac:dyDescent="0.2">
      <c r="A4" s="459" t="s">
        <v>190</v>
      </c>
      <c r="B4" s="460" t="s">
        <v>432</v>
      </c>
      <c r="C4" s="460"/>
      <c r="D4" s="460"/>
      <c r="E4" s="459" t="s">
        <v>348</v>
      </c>
      <c r="F4" s="459"/>
      <c r="G4" s="459"/>
      <c r="H4" s="455" t="s">
        <v>433</v>
      </c>
      <c r="I4" s="456"/>
      <c r="J4" s="456"/>
      <c r="K4" s="456"/>
      <c r="L4" s="456"/>
      <c r="M4" s="457"/>
    </row>
    <row r="5" spans="1:13" s="371" customFormat="1" ht="19.5" customHeight="1" x14ac:dyDescent="0.2">
      <c r="A5" s="459"/>
      <c r="B5" s="460" t="s">
        <v>336</v>
      </c>
      <c r="C5" s="460" t="s">
        <v>337</v>
      </c>
      <c r="D5" s="460" t="s">
        <v>339</v>
      </c>
      <c r="E5" s="453" t="s">
        <v>344</v>
      </c>
      <c r="F5" s="455" t="s">
        <v>246</v>
      </c>
      <c r="G5" s="457"/>
      <c r="H5" s="453" t="s">
        <v>344</v>
      </c>
      <c r="I5" s="455" t="s">
        <v>246</v>
      </c>
      <c r="J5" s="457"/>
      <c r="K5" s="451" t="s">
        <v>192</v>
      </c>
      <c r="L5" s="453" t="s">
        <v>345</v>
      </c>
      <c r="M5" s="453" t="s">
        <v>347</v>
      </c>
    </row>
    <row r="6" spans="1:13" s="372" customFormat="1" ht="48.75" customHeight="1" x14ac:dyDescent="0.2">
      <c r="A6" s="459"/>
      <c r="B6" s="460"/>
      <c r="C6" s="460"/>
      <c r="D6" s="460"/>
      <c r="E6" s="454"/>
      <c r="F6" s="321" t="s">
        <v>247</v>
      </c>
      <c r="G6" s="321" t="s">
        <v>248</v>
      </c>
      <c r="H6" s="454"/>
      <c r="I6" s="321" t="s">
        <v>247</v>
      </c>
      <c r="J6" s="321" t="s">
        <v>248</v>
      </c>
      <c r="K6" s="452"/>
      <c r="L6" s="454"/>
      <c r="M6" s="454"/>
    </row>
    <row r="7" spans="1:13" s="372" customFormat="1" ht="13.5" customHeight="1" x14ac:dyDescent="0.2">
      <c r="A7" s="321">
        <v>1</v>
      </c>
      <c r="B7" s="321">
        <v>2</v>
      </c>
      <c r="C7" s="321">
        <v>3</v>
      </c>
      <c r="D7" s="321" t="s">
        <v>338</v>
      </c>
      <c r="E7" s="321">
        <v>5</v>
      </c>
      <c r="F7" s="321">
        <v>6</v>
      </c>
      <c r="G7" s="321">
        <v>7</v>
      </c>
      <c r="H7" s="321" t="s">
        <v>349</v>
      </c>
      <c r="I7" s="321">
        <v>9</v>
      </c>
      <c r="J7" s="321">
        <v>10</v>
      </c>
      <c r="K7" s="321">
        <v>11</v>
      </c>
      <c r="L7" s="321">
        <v>12</v>
      </c>
      <c r="M7" s="321">
        <v>13</v>
      </c>
    </row>
    <row r="8" spans="1:13" ht="18.75" customHeight="1" x14ac:dyDescent="0.2">
      <c r="A8" s="149" t="s">
        <v>165</v>
      </c>
      <c r="B8" s="58">
        <v>77764.2</v>
      </c>
      <c r="C8" s="58">
        <v>36336.6</v>
      </c>
      <c r="D8" s="58">
        <v>114100.79999999999</v>
      </c>
      <c r="E8" s="48">
        <v>109760.20000000001</v>
      </c>
      <c r="F8" s="48">
        <v>74098.100000000006</v>
      </c>
      <c r="G8" s="48">
        <v>35662.1</v>
      </c>
      <c r="H8" s="48">
        <v>114100.79999999999</v>
      </c>
      <c r="I8" s="307">
        <v>77764.2</v>
      </c>
      <c r="J8" s="307">
        <v>36336.6</v>
      </c>
      <c r="K8" s="146">
        <v>7</v>
      </c>
      <c r="L8" s="307">
        <v>146.19999999999999</v>
      </c>
      <c r="M8" s="307">
        <v>114246.99999999999</v>
      </c>
    </row>
    <row r="9" spans="1:13" x14ac:dyDescent="0.2">
      <c r="A9" s="149" t="s">
        <v>166</v>
      </c>
      <c r="B9" s="58">
        <v>13287.3</v>
      </c>
      <c r="C9" s="58">
        <v>122576.2</v>
      </c>
      <c r="D9" s="58">
        <v>135863.5</v>
      </c>
      <c r="E9" s="48">
        <v>135783.5</v>
      </c>
      <c r="F9" s="48">
        <v>23162.9</v>
      </c>
      <c r="G9" s="48">
        <v>112620.6</v>
      </c>
      <c r="H9" s="48">
        <v>145739.1</v>
      </c>
      <c r="I9" s="307">
        <v>23162.9</v>
      </c>
      <c r="J9" s="307">
        <v>122576.2</v>
      </c>
      <c r="K9" s="146">
        <v>7</v>
      </c>
      <c r="L9" s="307">
        <v>146.19999999999999</v>
      </c>
      <c r="M9" s="307">
        <v>145885.30000000002</v>
      </c>
    </row>
    <row r="10" spans="1:13" x14ac:dyDescent="0.2">
      <c r="A10" s="149" t="s">
        <v>167</v>
      </c>
      <c r="B10" s="58">
        <v>43078.9</v>
      </c>
      <c r="C10" s="58">
        <v>75722.7</v>
      </c>
      <c r="D10" s="58">
        <v>118801.60000000001</v>
      </c>
      <c r="E10" s="48">
        <v>120445.9</v>
      </c>
      <c r="F10" s="48">
        <v>44071.7</v>
      </c>
      <c r="G10" s="48">
        <v>76374.2</v>
      </c>
      <c r="H10" s="48">
        <v>120445.9</v>
      </c>
      <c r="I10" s="307">
        <v>44071.7</v>
      </c>
      <c r="J10" s="307">
        <v>76374.2</v>
      </c>
      <c r="K10" s="146">
        <v>13</v>
      </c>
      <c r="L10" s="307">
        <v>271.5</v>
      </c>
      <c r="M10" s="307">
        <v>120717.4</v>
      </c>
    </row>
    <row r="11" spans="1:13" x14ac:dyDescent="0.2">
      <c r="A11" s="149" t="s">
        <v>168</v>
      </c>
      <c r="B11" s="58">
        <v>731522.2</v>
      </c>
      <c r="C11" s="58">
        <v>94971</v>
      </c>
      <c r="D11" s="58">
        <v>826493.2</v>
      </c>
      <c r="E11" s="48">
        <v>758140.5</v>
      </c>
      <c r="F11" s="48">
        <v>658755.19999999995</v>
      </c>
      <c r="G11" s="48">
        <v>99385.3</v>
      </c>
      <c r="H11" s="48">
        <v>830907.5</v>
      </c>
      <c r="I11" s="307">
        <v>731522.2</v>
      </c>
      <c r="J11" s="307">
        <v>99385.3</v>
      </c>
      <c r="K11" s="146">
        <v>9</v>
      </c>
      <c r="L11" s="307">
        <v>188</v>
      </c>
      <c r="M11" s="307">
        <v>831095.5</v>
      </c>
    </row>
    <row r="12" spans="1:13" x14ac:dyDescent="0.2">
      <c r="A12" s="149" t="s">
        <v>261</v>
      </c>
      <c r="B12" s="58">
        <v>110908.2</v>
      </c>
      <c r="C12" s="58">
        <v>40783.4</v>
      </c>
      <c r="D12" s="58">
        <v>151691.6</v>
      </c>
      <c r="E12" s="48">
        <v>202241.4</v>
      </c>
      <c r="F12" s="48">
        <v>145228.5</v>
      </c>
      <c r="G12" s="48">
        <v>57012.9</v>
      </c>
      <c r="H12" s="48">
        <v>202241.4</v>
      </c>
      <c r="I12" s="307">
        <v>145228.5</v>
      </c>
      <c r="J12" s="307">
        <v>57012.9</v>
      </c>
      <c r="K12" s="146">
        <v>9</v>
      </c>
      <c r="L12" s="307">
        <v>188</v>
      </c>
      <c r="M12" s="307">
        <v>202429.4</v>
      </c>
    </row>
    <row r="13" spans="1:13" x14ac:dyDescent="0.2">
      <c r="A13" s="149" t="s">
        <v>170</v>
      </c>
      <c r="B13" s="58">
        <v>45326.400000000001</v>
      </c>
      <c r="C13" s="58">
        <v>48020.2</v>
      </c>
      <c r="D13" s="58">
        <v>93346.6</v>
      </c>
      <c r="E13" s="48">
        <v>107920</v>
      </c>
      <c r="F13" s="48">
        <v>62645.4</v>
      </c>
      <c r="G13" s="48">
        <v>45274.6</v>
      </c>
      <c r="H13" s="48">
        <v>110665.60000000001</v>
      </c>
      <c r="I13" s="307">
        <v>62645.4</v>
      </c>
      <c r="J13" s="307">
        <v>48020.2</v>
      </c>
      <c r="K13" s="146">
        <v>7</v>
      </c>
      <c r="L13" s="307">
        <v>146.19999999999999</v>
      </c>
      <c r="M13" s="307">
        <v>110811.8</v>
      </c>
    </row>
    <row r="14" spans="1:13" x14ac:dyDescent="0.2">
      <c r="A14" s="149" t="s">
        <v>171</v>
      </c>
      <c r="B14" s="58">
        <v>7758.4</v>
      </c>
      <c r="C14" s="58">
        <v>19172.900000000001</v>
      </c>
      <c r="D14" s="58">
        <v>26931.300000000003</v>
      </c>
      <c r="E14" s="48">
        <v>29553.7</v>
      </c>
      <c r="F14" s="48">
        <v>8868.7000000000007</v>
      </c>
      <c r="G14" s="48">
        <v>20685</v>
      </c>
      <c r="H14" s="48">
        <v>29553.7</v>
      </c>
      <c r="I14" s="307">
        <v>8868.7000000000007</v>
      </c>
      <c r="J14" s="307">
        <v>20685</v>
      </c>
      <c r="K14" s="146">
        <v>5</v>
      </c>
      <c r="L14" s="307">
        <v>104.4</v>
      </c>
      <c r="M14" s="307">
        <v>29658.100000000002</v>
      </c>
    </row>
    <row r="15" spans="1:13" x14ac:dyDescent="0.2">
      <c r="A15" s="149" t="s">
        <v>172</v>
      </c>
      <c r="B15" s="58">
        <v>110164.6</v>
      </c>
      <c r="C15" s="58">
        <v>24004.799999999999</v>
      </c>
      <c r="D15" s="58">
        <v>134169.4</v>
      </c>
      <c r="E15" s="48">
        <v>169227.8</v>
      </c>
      <c r="F15" s="48">
        <v>144056.9</v>
      </c>
      <c r="G15" s="48">
        <v>25170.9</v>
      </c>
      <c r="H15" s="48">
        <v>169227.8</v>
      </c>
      <c r="I15" s="307">
        <v>144056.9</v>
      </c>
      <c r="J15" s="307">
        <v>25170.9</v>
      </c>
      <c r="K15" s="146">
        <v>9</v>
      </c>
      <c r="L15" s="307">
        <v>188</v>
      </c>
      <c r="M15" s="307">
        <v>169415.8</v>
      </c>
    </row>
    <row r="16" spans="1:13" x14ac:dyDescent="0.2">
      <c r="A16" s="149" t="s">
        <v>173</v>
      </c>
      <c r="B16" s="58">
        <v>40666.800000000003</v>
      </c>
      <c r="C16" s="58">
        <v>31018.6</v>
      </c>
      <c r="D16" s="58">
        <v>71685.399999999994</v>
      </c>
      <c r="E16" s="48">
        <v>81814.5</v>
      </c>
      <c r="F16" s="48">
        <v>51419.1</v>
      </c>
      <c r="G16" s="48">
        <v>30395.4</v>
      </c>
      <c r="H16" s="48">
        <v>82437.7</v>
      </c>
      <c r="I16" s="307">
        <v>51419.1</v>
      </c>
      <c r="J16" s="307">
        <v>31018.6</v>
      </c>
      <c r="K16" s="146">
        <v>5</v>
      </c>
      <c r="L16" s="307">
        <v>104.4</v>
      </c>
      <c r="M16" s="307">
        <v>82542.099999999991</v>
      </c>
    </row>
    <row r="17" spans="1:13" x14ac:dyDescent="0.2">
      <c r="A17" s="149" t="s">
        <v>174</v>
      </c>
      <c r="B17" s="58">
        <v>25034.5</v>
      </c>
      <c r="C17" s="58">
        <v>51457.1</v>
      </c>
      <c r="D17" s="58">
        <v>76491.600000000006</v>
      </c>
      <c r="E17" s="48">
        <v>84721.600000000006</v>
      </c>
      <c r="F17" s="48">
        <v>28617.4</v>
      </c>
      <c r="G17" s="48">
        <v>56104.2</v>
      </c>
      <c r="H17" s="48">
        <v>84721.600000000006</v>
      </c>
      <c r="I17" s="307">
        <v>28617.4</v>
      </c>
      <c r="J17" s="307">
        <v>56104.2</v>
      </c>
      <c r="K17" s="146">
        <v>8</v>
      </c>
      <c r="L17" s="307">
        <v>167.1</v>
      </c>
      <c r="M17" s="307">
        <v>84888.700000000012</v>
      </c>
    </row>
    <row r="18" spans="1:13" x14ac:dyDescent="0.2">
      <c r="A18" s="149" t="s">
        <v>175</v>
      </c>
      <c r="B18" s="58">
        <v>72377.600000000006</v>
      </c>
      <c r="C18" s="58">
        <v>126757.3</v>
      </c>
      <c r="D18" s="58">
        <v>199134.90000000002</v>
      </c>
      <c r="E18" s="48">
        <v>214928.8</v>
      </c>
      <c r="F18" s="48">
        <v>88253</v>
      </c>
      <c r="G18" s="48">
        <v>126675.8</v>
      </c>
      <c r="H18" s="48">
        <v>215010.3</v>
      </c>
      <c r="I18" s="307">
        <v>88253</v>
      </c>
      <c r="J18" s="307">
        <v>126757.3</v>
      </c>
      <c r="K18" s="146">
        <v>14</v>
      </c>
      <c r="L18" s="307">
        <v>292.2</v>
      </c>
      <c r="M18" s="307">
        <v>215302.5</v>
      </c>
    </row>
    <row r="19" spans="1:13" x14ac:dyDescent="0.2">
      <c r="A19" s="149" t="s">
        <v>176</v>
      </c>
      <c r="B19" s="58">
        <v>59164.1</v>
      </c>
      <c r="C19" s="58">
        <v>7134.2</v>
      </c>
      <c r="D19" s="58">
        <v>66298.3</v>
      </c>
      <c r="E19" s="48">
        <v>75079.600000000006</v>
      </c>
      <c r="F19" s="48">
        <v>68563</v>
      </c>
      <c r="G19" s="48">
        <v>6516.6</v>
      </c>
      <c r="H19" s="48">
        <v>75697.2</v>
      </c>
      <c r="I19" s="307">
        <v>68563</v>
      </c>
      <c r="J19" s="307">
        <v>7134.2</v>
      </c>
      <c r="K19" s="146">
        <v>5</v>
      </c>
      <c r="L19" s="307">
        <v>104.4</v>
      </c>
      <c r="M19" s="307">
        <v>75801.599999999991</v>
      </c>
    </row>
    <row r="20" spans="1:13" x14ac:dyDescent="0.2">
      <c r="A20" s="149" t="s">
        <v>177</v>
      </c>
      <c r="B20" s="58">
        <v>26017.5</v>
      </c>
      <c r="C20" s="58">
        <v>40947.599999999999</v>
      </c>
      <c r="D20" s="58">
        <v>66965.100000000006</v>
      </c>
      <c r="E20" s="48">
        <v>80191.7</v>
      </c>
      <c r="F20" s="48">
        <v>32533.8</v>
      </c>
      <c r="G20" s="48">
        <v>47657.9</v>
      </c>
      <c r="H20" s="48">
        <v>80191.7</v>
      </c>
      <c r="I20" s="307">
        <v>32533.8</v>
      </c>
      <c r="J20" s="307">
        <v>47657.9</v>
      </c>
      <c r="K20" s="146">
        <v>10</v>
      </c>
      <c r="L20" s="307">
        <v>208.8</v>
      </c>
      <c r="M20" s="307">
        <v>80400.5</v>
      </c>
    </row>
    <row r="21" spans="1:13" x14ac:dyDescent="0.2">
      <c r="A21" s="149" t="s">
        <v>178</v>
      </c>
      <c r="B21" s="58">
        <v>103021.5</v>
      </c>
      <c r="C21" s="58">
        <v>42318.7</v>
      </c>
      <c r="D21" s="58">
        <v>145340.20000000001</v>
      </c>
      <c r="E21" s="48">
        <v>155759</v>
      </c>
      <c r="F21" s="48">
        <v>113343.8</v>
      </c>
      <c r="G21" s="48">
        <v>42415.199999999997</v>
      </c>
      <c r="H21" s="48">
        <v>155759</v>
      </c>
      <c r="I21" s="307">
        <v>113343.8</v>
      </c>
      <c r="J21" s="307">
        <v>42415.199999999997</v>
      </c>
      <c r="K21" s="146">
        <v>7</v>
      </c>
      <c r="L21" s="307">
        <v>146.19999999999999</v>
      </c>
      <c r="M21" s="307">
        <v>155905.20000000001</v>
      </c>
    </row>
    <row r="22" spans="1:13" x14ac:dyDescent="0.2">
      <c r="A22" s="149" t="s">
        <v>179</v>
      </c>
      <c r="B22" s="58">
        <v>59354.8</v>
      </c>
      <c r="C22" s="58">
        <v>53126.1</v>
      </c>
      <c r="D22" s="58">
        <v>112480.9</v>
      </c>
      <c r="E22" s="48">
        <v>98330.2</v>
      </c>
      <c r="F22" s="48">
        <v>48677.599999999999</v>
      </c>
      <c r="G22" s="48">
        <v>49652.6</v>
      </c>
      <c r="H22" s="48">
        <v>112480.9</v>
      </c>
      <c r="I22" s="307">
        <v>59354.8</v>
      </c>
      <c r="J22" s="307">
        <v>53126.1</v>
      </c>
      <c r="K22" s="146">
        <v>9</v>
      </c>
      <c r="L22" s="307">
        <v>188</v>
      </c>
      <c r="M22" s="307">
        <v>112668.9</v>
      </c>
    </row>
    <row r="23" spans="1:13" x14ac:dyDescent="0.2">
      <c r="A23" s="149" t="s">
        <v>260</v>
      </c>
      <c r="B23" s="58">
        <v>145643.1</v>
      </c>
      <c r="C23" s="58">
        <v>18841.2</v>
      </c>
      <c r="D23" s="58">
        <v>164484.30000000002</v>
      </c>
      <c r="E23" s="48">
        <v>138371.1</v>
      </c>
      <c r="F23" s="48">
        <v>117493.3</v>
      </c>
      <c r="G23" s="48">
        <v>20877.8</v>
      </c>
      <c r="H23" s="48">
        <v>166520.9</v>
      </c>
      <c r="I23" s="307">
        <v>145643.1</v>
      </c>
      <c r="J23" s="307">
        <v>20877.8</v>
      </c>
      <c r="K23" s="146">
        <v>10</v>
      </c>
      <c r="L23" s="307">
        <v>208.8</v>
      </c>
      <c r="M23" s="307">
        <v>166729.69999999998</v>
      </c>
    </row>
    <row r="24" spans="1:13" ht="25.5" x14ac:dyDescent="0.2">
      <c r="A24" s="163" t="s">
        <v>244</v>
      </c>
      <c r="B24" s="58">
        <v>417772.5</v>
      </c>
      <c r="C24" s="58">
        <v>208297.1</v>
      </c>
      <c r="D24" s="58">
        <v>626069.6</v>
      </c>
      <c r="E24" s="48">
        <v>640567.19999999995</v>
      </c>
      <c r="F24" s="48">
        <v>427447</v>
      </c>
      <c r="G24" s="48">
        <v>213120.19999999998</v>
      </c>
      <c r="H24" s="48">
        <v>640567.19999999995</v>
      </c>
      <c r="I24" s="307">
        <v>427447</v>
      </c>
      <c r="J24" s="307">
        <v>213120.19999999998</v>
      </c>
      <c r="K24" s="307"/>
      <c r="L24" s="307"/>
      <c r="M24" s="307">
        <v>640567.19999999995</v>
      </c>
    </row>
    <row r="25" spans="1:13" s="373" customFormat="1" ht="19.5" customHeight="1" x14ac:dyDescent="0.2">
      <c r="A25" s="150" t="s">
        <v>191</v>
      </c>
      <c r="B25" s="48">
        <v>2088862.6000000003</v>
      </c>
      <c r="C25" s="48">
        <v>1041485.6999999998</v>
      </c>
      <c r="D25" s="48">
        <v>3130348.3000000003</v>
      </c>
      <c r="E25" s="48">
        <v>3202836.7</v>
      </c>
      <c r="F25" s="48">
        <v>2137235.4000000004</v>
      </c>
      <c r="G25" s="48">
        <v>1065601.3</v>
      </c>
      <c r="H25" s="48">
        <v>3336268.3</v>
      </c>
      <c r="I25" s="48">
        <v>2252495.5</v>
      </c>
      <c r="J25" s="48">
        <v>1083772.8</v>
      </c>
      <c r="K25" s="146">
        <v>134</v>
      </c>
      <c r="L25" s="48">
        <v>2798.4</v>
      </c>
      <c r="M25" s="48">
        <v>3339066.7</v>
      </c>
    </row>
    <row r="26" spans="1:13" s="373" customFormat="1" ht="13.9" customHeight="1" x14ac:dyDescent="0.2">
      <c r="A26" s="374"/>
      <c r="B26" s="162"/>
      <c r="C26" s="162"/>
      <c r="D26" s="162"/>
      <c r="E26" s="162"/>
      <c r="F26" s="230"/>
      <c r="G26" s="230"/>
      <c r="H26" s="215"/>
      <c r="I26" s="230"/>
      <c r="J26" s="230"/>
      <c r="K26" s="344"/>
      <c r="L26" s="230"/>
      <c r="M26" s="230"/>
    </row>
    <row r="27" spans="1:13" x14ac:dyDescent="0.2">
      <c r="B27" s="170"/>
      <c r="C27" s="170"/>
      <c r="D27" s="170"/>
      <c r="F27" s="106"/>
      <c r="G27" s="106"/>
      <c r="H27" s="215"/>
      <c r="I27" s="215"/>
      <c r="J27" s="215"/>
      <c r="K27" s="215"/>
      <c r="L27" s="215"/>
      <c r="M27" s="215"/>
    </row>
    <row r="28" spans="1:13" ht="15" x14ac:dyDescent="0.2">
      <c r="B28" s="206">
        <v>2798.4</v>
      </c>
      <c r="C28" s="207" t="s">
        <v>422</v>
      </c>
      <c r="D28" s="226"/>
      <c r="E28" s="207"/>
      <c r="F28" s="207"/>
      <c r="G28" s="207"/>
      <c r="H28" s="207"/>
      <c r="I28" s="207"/>
      <c r="J28" s="207"/>
      <c r="K28" s="208"/>
      <c r="L28" s="213"/>
      <c r="M28" s="209"/>
    </row>
    <row r="29" spans="1:13" ht="15" hidden="1" x14ac:dyDescent="0.2">
      <c r="A29" s="268" t="s">
        <v>372</v>
      </c>
      <c r="B29" s="267">
        <v>1968388.4999999998</v>
      </c>
      <c r="C29" s="266">
        <v>1236688</v>
      </c>
      <c r="D29" s="162">
        <v>3205076.5000000005</v>
      </c>
      <c r="E29" s="207"/>
      <c r="F29" s="207"/>
      <c r="G29" s="207"/>
    </row>
    <row r="30" spans="1:13" ht="15" hidden="1" x14ac:dyDescent="0.2">
      <c r="A30" s="268" t="s">
        <v>169</v>
      </c>
      <c r="B30" s="267">
        <v>107089.2</v>
      </c>
      <c r="C30" s="266">
        <v>175458.2</v>
      </c>
      <c r="D30" s="226">
        <v>282547.40000000002</v>
      </c>
      <c r="E30" s="207"/>
      <c r="F30" s="233">
        <f>'расчетный объем'!F27</f>
        <v>2137235.4</v>
      </c>
      <c r="G30" s="233">
        <f>'расчетный объем'!F28</f>
        <v>1065601.3</v>
      </c>
      <c r="H30" s="162">
        <f t="shared" ref="H30:J30" si="0">H25-E25</f>
        <v>133431.59999999963</v>
      </c>
      <c r="I30" s="162">
        <f t="shared" si="0"/>
        <v>115260.09999999963</v>
      </c>
      <c r="J30" s="162">
        <f t="shared" si="0"/>
        <v>18171.5</v>
      </c>
      <c r="K30" s="162"/>
      <c r="L30" s="162"/>
      <c r="M30" s="162">
        <f>'расчетный объем'!F19</f>
        <v>3339066.7</v>
      </c>
    </row>
    <row r="31" spans="1:13" hidden="1" x14ac:dyDescent="0.2">
      <c r="A31" s="268"/>
      <c r="B31" s="267">
        <f>B29-B30</f>
        <v>1861299.2999999998</v>
      </c>
      <c r="C31" s="268">
        <f>C29-C30</f>
        <v>1061229.8</v>
      </c>
      <c r="D31" s="268">
        <f>D29-D30</f>
        <v>2922529.1000000006</v>
      </c>
      <c r="F31" s="375">
        <f>F30-F25</f>
        <v>0</v>
      </c>
      <c r="G31" s="375">
        <f>G30-G25</f>
        <v>0</v>
      </c>
      <c r="H31" s="106"/>
      <c r="I31" s="106"/>
      <c r="J31" s="106"/>
    </row>
    <row r="32" spans="1:13" hidden="1" x14ac:dyDescent="0.2">
      <c r="A32" s="268"/>
      <c r="B32" s="268">
        <f>B25-B31</f>
        <v>227563.30000000051</v>
      </c>
      <c r="C32" s="268">
        <f t="shared" ref="C32:D32" si="1">C25-C31</f>
        <v>-19744.10000000021</v>
      </c>
      <c r="D32" s="268">
        <f t="shared" si="1"/>
        <v>207819.19999999972</v>
      </c>
      <c r="F32" s="375">
        <f>F30*0.2</f>
        <v>427447.08</v>
      </c>
      <c r="G32" s="375">
        <f>G30*0.2</f>
        <v>213120.26</v>
      </c>
      <c r="H32" s="203">
        <f>H24/H25</f>
        <v>0.19200110494710512</v>
      </c>
      <c r="I32" s="203">
        <f>I24/I25</f>
        <v>0.18976597289539535</v>
      </c>
      <c r="J32" s="203">
        <f>J24/J25</f>
        <v>0.19664656651283366</v>
      </c>
    </row>
    <row r="33" spans="1:10" x14ac:dyDescent="0.2">
      <c r="A33" s="268"/>
      <c r="B33" s="268"/>
      <c r="C33" s="268"/>
      <c r="D33" s="268"/>
      <c r="F33" s="375"/>
      <c r="G33" s="375"/>
      <c r="H33" s="203"/>
      <c r="I33" s="203"/>
      <c r="J33" s="203"/>
    </row>
  </sheetData>
  <autoFilter ref="A6:M25"/>
  <mergeCells count="16">
    <mergeCell ref="A4:A6"/>
    <mergeCell ref="E4:G4"/>
    <mergeCell ref="E5:E6"/>
    <mergeCell ref="F5:G5"/>
    <mergeCell ref="B4:D4"/>
    <mergeCell ref="B5:B6"/>
    <mergeCell ref="C5:C6"/>
    <mergeCell ref="D5:D6"/>
    <mergeCell ref="B1:M1"/>
    <mergeCell ref="K5:K6"/>
    <mergeCell ref="L5:L6"/>
    <mergeCell ref="M5:M6"/>
    <mergeCell ref="H4:M4"/>
    <mergeCell ref="H5:H6"/>
    <mergeCell ref="I5:J5"/>
    <mergeCell ref="H3:J3"/>
  </mergeCells>
  <printOptions horizontalCentered="1"/>
  <pageMargins left="0" right="0" top="1.1811023622047245" bottom="0.51181102362204722" header="0.82677165354330717" footer="0.27559055118110237"/>
  <pageSetup paperSize="9" scale="75" fitToWidth="2" orientation="landscape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39</vt:i4>
      </vt:variant>
    </vt:vector>
  </HeadingPairs>
  <TitlesOfParts>
    <vt:vector size="67" baseType="lpstr">
      <vt:lpstr>расчетный объем</vt:lpstr>
      <vt:lpstr>числ насел.ГП средняя</vt:lpstr>
      <vt:lpstr>субвенции 2027_ГП</vt:lpstr>
      <vt:lpstr>числ насел.СП средняя</vt:lpstr>
      <vt:lpstr>субвенции 2027_СП</vt:lpstr>
      <vt:lpstr>субвенции 2027</vt:lpstr>
      <vt:lpstr>субвенции 2028_ГП</vt:lpstr>
      <vt:lpstr>субвенции 2028_СП</vt:lpstr>
      <vt:lpstr>субвенции 2028</vt:lpstr>
      <vt:lpstr>субвенции 2029_ГП</vt:lpstr>
      <vt:lpstr>субвенции 2029_СП</vt:lpstr>
      <vt:lpstr>субвенции 2029</vt:lpstr>
      <vt:lpstr>числ населения средняя</vt:lpstr>
      <vt:lpstr>данные_районы_округа</vt:lpstr>
      <vt:lpstr>ИБР_районы_округа_2027</vt:lpstr>
      <vt:lpstr>ИБР_районы_округа_2028</vt:lpstr>
      <vt:lpstr>ИБР_районы_округа_2029</vt:lpstr>
      <vt:lpstr>НП МР_2027-2029</vt:lpstr>
      <vt:lpstr>НП МО ГО_2027-2029</vt:lpstr>
      <vt:lpstr>ИНП_районы 3 налога</vt:lpstr>
      <vt:lpstr>ИНП_МОГО 5 налогов</vt:lpstr>
      <vt:lpstr>ФФПМР2027_3 налога</vt:lpstr>
      <vt:lpstr>ФФПМО(ГО)2027_5 налогов</vt:lpstr>
      <vt:lpstr>ФФПМР2028_3 налога</vt:lpstr>
      <vt:lpstr>ФФПМО(ГО)2028_5 налогов</vt:lpstr>
      <vt:lpstr>ФФПМР2029_3 налога</vt:lpstr>
      <vt:lpstr>ФФПМО(ГО)2029_5 налогов</vt:lpstr>
      <vt:lpstr>доп.норматив</vt:lpstr>
      <vt:lpstr>данные_районы_округа!Заголовки_для_печати</vt:lpstr>
      <vt:lpstr>доп.норматив!Заголовки_для_печати</vt:lpstr>
      <vt:lpstr>'субвенции 2027'!Заголовки_для_печати</vt:lpstr>
      <vt:lpstr>'субвенции 2027_ГП'!Заголовки_для_печати</vt:lpstr>
      <vt:lpstr>'субвенции 2027_СП'!Заголовки_для_печати</vt:lpstr>
      <vt:lpstr>'субвенции 2028'!Заголовки_для_печати</vt:lpstr>
      <vt:lpstr>'субвенции 2028_ГП'!Заголовки_для_печати</vt:lpstr>
      <vt:lpstr>'субвенции 2028_СП'!Заголовки_для_печати</vt:lpstr>
      <vt:lpstr>'субвенции 2029'!Заголовки_для_печати</vt:lpstr>
      <vt:lpstr>'субвенции 2029_ГП'!Заголовки_для_печати</vt:lpstr>
      <vt:lpstr>'субвенции 2029_СП'!Заголовки_для_печати</vt:lpstr>
      <vt:lpstr>'числ насел.ГП средняя'!Заголовки_для_печати</vt:lpstr>
      <vt:lpstr>'числ насел.СП средняя'!Заголовки_для_печати</vt:lpstr>
      <vt:lpstr>данные_районы_округа!Область_печати</vt:lpstr>
      <vt:lpstr>доп.норматив!Область_печати</vt:lpstr>
      <vt:lpstr>ИБР_районы_округа_2027!Область_печати</vt:lpstr>
      <vt:lpstr>ИБР_районы_округа_2028!Область_печати</vt:lpstr>
      <vt:lpstr>ИБР_районы_округа_2029!Область_печати</vt:lpstr>
      <vt:lpstr>'ИНП_МОГО 5 налогов'!Область_печати</vt:lpstr>
      <vt:lpstr>'ИНП_районы 3 налога'!Область_печати</vt:lpstr>
      <vt:lpstr>'расчетный объем'!Область_печати</vt:lpstr>
      <vt:lpstr>'субвенции 2027'!Область_печати</vt:lpstr>
      <vt:lpstr>'субвенции 2027_ГП'!Область_печати</vt:lpstr>
      <vt:lpstr>'субвенции 2027_СП'!Область_печати</vt:lpstr>
      <vt:lpstr>'субвенции 2028'!Область_печати</vt:lpstr>
      <vt:lpstr>'субвенции 2028_ГП'!Область_печати</vt:lpstr>
      <vt:lpstr>'субвенции 2028_СП'!Область_печати</vt:lpstr>
      <vt:lpstr>'субвенции 2029'!Область_печати</vt:lpstr>
      <vt:lpstr>'субвенции 2029_ГП'!Область_печати</vt:lpstr>
      <vt:lpstr>'субвенции 2029_СП'!Область_печати</vt:lpstr>
      <vt:lpstr>'ФФПМО(ГО)2027_5 налогов'!Область_печати</vt:lpstr>
      <vt:lpstr>'ФФПМО(ГО)2028_5 налогов'!Область_печати</vt:lpstr>
      <vt:lpstr>'ФФПМО(ГО)2029_5 налогов'!Область_печати</vt:lpstr>
      <vt:lpstr>'ФФПМР2027_3 налога'!Область_печати</vt:lpstr>
      <vt:lpstr>'ФФПМР2028_3 налога'!Область_печати</vt:lpstr>
      <vt:lpstr>'ФФПМР2029_3 налога'!Область_печати</vt:lpstr>
      <vt:lpstr>'числ насел.ГП средняя'!Область_печати</vt:lpstr>
      <vt:lpstr>'числ насел.СП средняя'!Область_печати</vt:lpstr>
      <vt:lpstr>'числ населения средняя'!Область_печати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BeltukovaS</dc:creator>
  <cp:lastModifiedBy>Костливцева Наталья Максимовна</cp:lastModifiedBy>
  <cp:lastPrinted>2026-07-15T13:03:39Z</cp:lastPrinted>
  <dcterms:created xsi:type="dcterms:W3CDTF">2005-06-06T11:56:55Z</dcterms:created>
  <dcterms:modified xsi:type="dcterms:W3CDTF">2026-07-16T05:59:25Z</dcterms:modified>
</cp:coreProperties>
</file>