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4915" windowHeight="11055"/>
  </bookViews>
  <sheets>
    <sheet name="на 01.07.2023" sheetId="1" r:id="rId1"/>
  </sheets>
  <definedNames>
    <definedName name="_xlnm._FilterDatabase" localSheetId="0" hidden="1">'на 01.07.2023'!$A$8:$K$89</definedName>
    <definedName name="APPT" localSheetId="0">'на 01.07.2023'!$A$18</definedName>
    <definedName name="FIO" localSheetId="0">'на 01.07.2023'!$F$18</definedName>
    <definedName name="SIGN" localSheetId="0">'на 01.07.2023'!$A$18:$G$19</definedName>
    <definedName name="_xlnm.Print_Titles" localSheetId="0">'на 01.07.2023'!$6:$8</definedName>
  </definedNames>
  <calcPr calcId="145621"/>
</workbook>
</file>

<file path=xl/calcChain.xml><?xml version="1.0" encoding="utf-8"?>
<calcChain xmlns="http://schemas.openxmlformats.org/spreadsheetml/2006/main">
  <c r="K89" i="1" l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H86" i="1" l="1"/>
  <c r="E26" i="1"/>
  <c r="G9" i="1"/>
  <c r="C9" i="1" l="1"/>
  <c r="D9" i="1" l="1"/>
  <c r="I89" i="1"/>
  <c r="I88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H9" i="1"/>
  <c r="F26" i="1" l="1"/>
  <c r="I9" i="1"/>
  <c r="E9" i="1"/>
  <c r="E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F87" i="1"/>
  <c r="E88" i="1"/>
  <c r="F88" i="1"/>
  <c r="E89" i="1"/>
  <c r="F89" i="1"/>
  <c r="F9" i="1" l="1"/>
  <c r="F10" i="1"/>
</calcChain>
</file>

<file path=xl/sharedStrings.xml><?xml version="1.0" encoding="utf-8"?>
<sst xmlns="http://schemas.openxmlformats.org/spreadsheetml/2006/main" count="189" uniqueCount="185">
  <si>
    <t>Прочие межбюджетные трансферты общего характера</t>
  </si>
  <si>
    <t>1403</t>
  </si>
  <si>
    <t>Иные дотации</t>
  </si>
  <si>
    <t>1402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</si>
  <si>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</si>
  <si>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</si>
  <si>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</si>
  <si>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</si>
  <si>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</si>
  <si>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</si>
  <si>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</si>
  <si>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</si>
  <si>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</si>
  <si>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</si>
  <si>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</si>
  <si>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</si>
  <si>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Телевидение и радиовещание</t>
  </si>
  <si>
    <t>1201</t>
  </si>
  <si>
    <t>СРЕДСТВА МАССОВОЙ ИНФОРМАЦИИ</t>
  </si>
  <si>
    <t>1200</t>
  </si>
  <si>
    <t>Другие вопросы в области физической культуры и спорта</t>
  </si>
  <si>
    <t>1105</t>
  </si>
  <si>
    <t>Спорт высших достижений</t>
  </si>
  <si>
    <t>1103</t>
  </si>
  <si>
    <t>Массовый спорт</t>
  </si>
  <si>
    <t>1102</t>
  </si>
  <si>
    <t>Физическая культура</t>
  </si>
  <si>
    <t>1101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</si>
  <si>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</si>
  <si>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</si>
  <si>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</si>
  <si>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</si>
  <si>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</si>
  <si>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</si>
  <si>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</si>
  <si>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</si>
  <si>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Социальное обслуживание населения</t>
  </si>
  <si>
    <t>1002</t>
  </si>
  <si>
    <t>Пенсионное обеспечение</t>
  </si>
  <si>
    <t>1001</t>
  </si>
  <si>
    <t>СОЦИАЛЬНАЯ ПОЛИТИКА</t>
  </si>
  <si>
    <t>1000</t>
  </si>
  <si>
    <t>Другие вопросы в области здравоохранения</t>
  </si>
  <si>
    <t>0909</t>
  </si>
  <si>
    <t>Заготовка, переработка, хранение и обеспечение безопасности донорской крови и ее компонентов</t>
  </si>
  <si>
    <t>0906</t>
  </si>
  <si>
    <t>Санаторно-оздоровительная помощь</t>
  </si>
  <si>
    <t>0905</t>
  </si>
  <si>
    <t>Скорая медицинская помощь</t>
  </si>
  <si>
    <t>0904</t>
  </si>
  <si>
    <t>Медицинская помощь в дневных стационарах всех типов</t>
  </si>
  <si>
    <t>0903</t>
  </si>
  <si>
    <t>Амбулаторная помощь</t>
  </si>
  <si>
    <t>0902</t>
  </si>
  <si>
    <t>Стационарная медицинская помощь</t>
  </si>
  <si>
    <t>0901</t>
  </si>
  <si>
    <t>ЗДРАВООХРАНЕНИЕ</t>
  </si>
  <si>
    <t>0900</t>
  </si>
  <si>
    <t>Другие вопросы в области культуры, кинематографии</t>
  </si>
  <si>
    <t>0804</t>
  </si>
  <si>
    <t>Кинематография</t>
  </si>
  <si>
    <t>0802</t>
  </si>
  <si>
    <t>Культура</t>
  </si>
  <si>
    <t>0801</t>
  </si>
  <si>
    <t>КУЛЬТУРА,  КИНЕМАТОГРАФИЯ</t>
  </si>
  <si>
    <t>0800</t>
  </si>
  <si>
    <t>Другие вопросы в области образования</t>
  </si>
  <si>
    <t>0709</t>
  </si>
  <si>
    <t>Молодежная политика и оздоровление детей</t>
  </si>
  <si>
    <t>0707</t>
  </si>
  <si>
    <t>Высшее и послевузовское профессиональное образование</t>
  </si>
  <si>
    <t>0706</t>
  </si>
  <si>
    <t>Профессиональная подготовка, переподготовка и повышение квалификации</t>
  </si>
  <si>
    <t>0705</t>
  </si>
  <si>
    <t>Среднее профессиональное образование</t>
  </si>
  <si>
    <t>0704</t>
  </si>
  <si>
    <t>Начальное профессиональное образование</t>
  </si>
  <si>
    <t>0703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</si>
  <si>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</si>
  <si>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</si>
  <si>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</si>
  <si>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</si>
  <si>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</si>
  <si>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</si>
  <si>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Другие вопросы в области охраны окружающей среды</t>
  </si>
  <si>
    <t>0605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</si>
  <si>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</si>
  <si>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</si>
  <si>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</si>
  <si>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</si>
  <si>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жилищно-коммунального хозяйства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</si>
  <si>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</si>
  <si>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</si>
  <si>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</si>
  <si>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</si>
  <si>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</si>
  <si>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</si>
  <si>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</si>
  <si>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</si>
  <si>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</si>
  <si>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Другие вопросы в области национальной экономики</t>
  </si>
  <si>
    <t>0412</t>
  </si>
  <si>
    <t>Прикладные научные исследования в области национальной экономики</t>
  </si>
  <si>
    <t>0411</t>
  </si>
  <si>
    <t>Связь и информатика</t>
  </si>
  <si>
    <t>0410</t>
  </si>
  <si>
    <t>Дорожное хозяйство (дорожные фонды)</t>
  </si>
  <si>
    <t>0409</t>
  </si>
  <si>
    <t>Транспорт</t>
  </si>
  <si>
    <t>0408</t>
  </si>
  <si>
    <t>Лесное хозяйство</t>
  </si>
  <si>
    <t>0407</t>
  </si>
  <si>
    <t>Водное хозяйство</t>
  </si>
  <si>
    <t>0406</t>
  </si>
  <si>
    <t>Сельское хозяйство и рыболовство</t>
  </si>
  <si>
    <t>0405</t>
  </si>
  <si>
    <t>Воспроизводство минерально-сырьевой базы</t>
  </si>
  <si>
    <t>0404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</si>
  <si>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</si>
  <si>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</si>
  <si>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</si>
  <si>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</si>
  <si>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</si>
  <si>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</si>
  <si>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</si>
  <si>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</si>
  <si>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</si>
  <si>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</si>
  <si>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</si>
  <si>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</si>
  <si>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</si>
  <si>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</si>
  <si>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</si>
  <si>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</si>
  <si>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</si>
  <si>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</si>
  <si>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</si>
  <si>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</si>
  <si>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Прикладные научные исследования в области общегосударственных вопросов</t>
  </si>
  <si>
    <t>0112</t>
  </si>
  <si>
    <t>Резервные фонды</t>
  </si>
  <si>
    <t>0111</t>
  </si>
  <si>
    <t>Международные отношения и международное сотрудничество</t>
  </si>
  <si>
    <t>0108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</si>
  <si>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</si>
  <si>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</si>
  <si>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</si>
  <si>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</si>
  <si>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</si>
  <si>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</si>
  <si>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</si>
  <si>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</si>
  <si>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</si>
  <si>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</si>
  <si>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</si>
  <si>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</si>
  <si>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</si>
  <si>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</si>
  <si>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ИТОГО</t>
  </si>
  <si>
    <t>Итого</t>
  </si>
  <si>
    <t>11=4/8</t>
  </si>
  <si>
    <t>10</t>
  </si>
  <si>
    <t>9=8/7</t>
  </si>
  <si>
    <t>8</t>
  </si>
  <si>
    <t>7</t>
  </si>
  <si>
    <t>6</t>
  </si>
  <si>
    <t>5=4/3</t>
  </si>
  <si>
    <t>4</t>
  </si>
  <si>
    <t>3</t>
  </si>
  <si>
    <t>2</t>
  </si>
  <si>
    <t>1</t>
  </si>
  <si>
    <t>удельный вес в общем объеме расходов, %%</t>
  </si>
  <si>
    <t>%% исполнения</t>
  </si>
  <si>
    <t>исполнено за первое полугодие</t>
  </si>
  <si>
    <t>план</t>
  </si>
  <si>
    <t>Наименование раздела,
подраздела</t>
  </si>
  <si>
    <t>КФСР</t>
  </si>
  <si>
    <t>тыс. руб.</t>
  </si>
  <si>
    <t>Приложение 8</t>
  </si>
  <si>
    <t>2022 год</t>
  </si>
  <si>
    <t>0311</t>
  </si>
  <si>
    <t xml:space="preserve">  Миграционная политика</t>
  </si>
  <si>
    <t>2023 год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</si>
  <si>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первое полугодие 2023 года в сравнении с аналогичным периодом 2022 года </t>
  </si>
  <si>
    <t>Темп роста исполнеиия 2023 к 2022,
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</si>
</sst>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#,##0.0000"/>
  </numFmts>
  <fonts count="17" x14ac:knownFonts="1">
    <font>
      <sz val="10"/>
      <name val="Arial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7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9" fontId="7" fillId="0" borderId="0">
      <alignment horizontal="center"/>
    </xf>
    <xf numFmtId="49" fontId="7" fillId="0" borderId="0">
      <alignment horizontal="center"/>
    </xf>
    <xf numFmtId="49" fontId="7" fillId="0" borderId="2">
      <alignment horizontal="center" wrapText="1"/>
    </xf>
    <xf numFmtId="49" fontId="7" fillId="0" borderId="2">
      <alignment horizontal="center" wrapText="1"/>
    </xf>
    <xf numFmtId="49" fontId="7" fillId="0" borderId="3">
      <alignment horizontal="center" wrapText="1"/>
    </xf>
    <xf numFmtId="49" fontId="7" fillId="0" borderId="3">
      <alignment horizontal="center" wrapText="1"/>
    </xf>
    <xf numFmtId="49" fontId="7" fillId="0" borderId="4">
      <alignment horizontal="center"/>
    </xf>
    <xf numFmtId="49" fontId="7" fillId="0" borderId="4">
      <alignment horizontal="center"/>
    </xf>
    <xf numFmtId="49" fontId="7" fillId="0" borderId="5"/>
    <xf numFmtId="49" fontId="7" fillId="0" borderId="5"/>
    <xf numFmtId="4" fontId="7" fillId="0" borderId="4">
      <alignment horizontal="right"/>
    </xf>
    <xf numFmtId="4" fontId="7" fillId="0" borderId="4">
      <alignment horizontal="right"/>
    </xf>
    <xf numFmtId="4" fontId="7" fillId="0" borderId="2">
      <alignment horizontal="right"/>
    </xf>
    <xf numFmtId="4" fontId="7" fillId="0" borderId="2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4" fontId="7" fillId="0" borderId="6">
      <alignment horizontal="right"/>
    </xf>
    <xf numFmtId="4" fontId="7" fillId="0" borderId="6">
      <alignment horizontal="right"/>
    </xf>
    <xf numFmtId="49" fontId="7" fillId="0" borderId="7">
      <alignment horizontal="center"/>
    </xf>
    <xf numFmtId="49" fontId="7" fillId="0" borderId="7">
      <alignment horizontal="center"/>
    </xf>
    <xf numFmtId="4" fontId="7" fillId="0" borderId="8">
      <alignment horizontal="right"/>
    </xf>
    <xf numFmtId="4" fontId="7" fillId="0" borderId="8">
      <alignment horizontal="right"/>
    </xf>
    <xf numFmtId="0" fontId="7" fillId="0" borderId="9">
      <alignment horizontal="left" wrapText="1"/>
    </xf>
    <xf numFmtId="0" fontId="7" fillId="0" borderId="9">
      <alignment horizontal="left" wrapText="1"/>
    </xf>
    <xf numFmtId="0" fontId="8" fillId="0" borderId="10">
      <alignment horizontal="left" wrapText="1"/>
    </xf>
    <xf numFmtId="0" fontId="8" fillId="0" borderId="10">
      <alignment horizontal="left" wrapText="1"/>
    </xf>
    <xf numFmtId="0" fontId="7" fillId="0" borderId="11">
      <alignment horizontal="left" wrapText="1" indent="2"/>
    </xf>
    <xf numFmtId="0" fontId="7" fillId="0" borderId="11">
      <alignment horizontal="left" wrapText="1" indent="2"/>
    </xf>
    <xf numFmtId="0" fontId="6" fillId="0" borderId="12"/>
    <xf numFmtId="0" fontId="6" fillId="0" borderId="12"/>
    <xf numFmtId="0" fontId="7" fillId="0" borderId="5"/>
    <xf numFmtId="0" fontId="7" fillId="0" borderId="5"/>
    <xf numFmtId="0" fontId="6" fillId="0" borderId="5"/>
    <xf numFmtId="0" fontId="6" fillId="0" borderId="5"/>
    <xf numFmtId="0" fontId="8" fillId="0" borderId="0">
      <alignment horizontal="center"/>
    </xf>
    <xf numFmtId="0" fontId="8" fillId="0" borderId="0">
      <alignment horizontal="center"/>
    </xf>
    <xf numFmtId="0" fontId="8" fillId="0" borderId="5"/>
    <xf numFmtId="0" fontId="8" fillId="0" borderId="5"/>
    <xf numFmtId="0" fontId="7" fillId="0" borderId="13">
      <alignment horizontal="left" wrapText="1"/>
    </xf>
    <xf numFmtId="0" fontId="7" fillId="0" borderId="13">
      <alignment horizontal="left" wrapText="1"/>
    </xf>
    <xf numFmtId="0" fontId="7" fillId="0" borderId="14">
      <alignment horizontal="left" wrapText="1" indent="1"/>
    </xf>
    <xf numFmtId="0" fontId="7" fillId="0" borderId="14">
      <alignment horizontal="left" wrapText="1" indent="1"/>
    </xf>
    <xf numFmtId="0" fontId="7" fillId="0" borderId="13">
      <alignment horizontal="left" wrapText="1" indent="2"/>
    </xf>
    <xf numFmtId="0" fontId="7" fillId="0" borderId="13">
      <alignment horizontal="left" wrapText="1" indent="2"/>
    </xf>
    <xf numFmtId="0" fontId="6" fillId="4" borderId="15"/>
    <xf numFmtId="0" fontId="6" fillId="4" borderId="15"/>
    <xf numFmtId="0" fontId="7" fillId="0" borderId="16">
      <alignment horizontal="left" wrapText="1" indent="2"/>
    </xf>
    <xf numFmtId="0" fontId="7" fillId="0" borderId="16">
      <alignment horizontal="left" wrapText="1" indent="2"/>
    </xf>
    <xf numFmtId="0" fontId="7" fillId="0" borderId="0">
      <alignment horizontal="center" wrapText="1"/>
    </xf>
    <xf numFmtId="0" fontId="7" fillId="0" borderId="0">
      <alignment horizontal="center" wrapText="1"/>
    </xf>
    <xf numFmtId="49" fontId="7" fillId="0" borderId="5">
      <alignment horizontal="left"/>
    </xf>
    <xf numFmtId="49" fontId="7" fillId="0" borderId="5">
      <alignment horizontal="left"/>
    </xf>
    <xf numFmtId="49" fontId="7" fillId="0" borderId="17">
      <alignment horizontal="center" wrapText="1"/>
    </xf>
    <xf numFmtId="49" fontId="7" fillId="0" borderId="17">
      <alignment horizontal="center" wrapText="1"/>
    </xf>
    <xf numFmtId="49" fontId="7" fillId="0" borderId="17">
      <alignment horizontal="center" shrinkToFit="1"/>
    </xf>
    <xf numFmtId="49" fontId="7" fillId="0" borderId="17">
      <alignment horizontal="center" shrinkToFit="1"/>
    </xf>
    <xf numFmtId="49" fontId="7" fillId="0" borderId="4">
      <alignment horizontal="center" shrinkToFit="1"/>
    </xf>
    <xf numFmtId="49" fontId="7" fillId="0" borderId="4">
      <alignment horizontal="center" shrinkToFit="1"/>
    </xf>
    <xf numFmtId="0" fontId="7" fillId="0" borderId="18">
      <alignment horizontal="left" wrapText="1"/>
    </xf>
    <xf numFmtId="0" fontId="7" fillId="0" borderId="18">
      <alignment horizontal="left" wrapText="1"/>
    </xf>
    <xf numFmtId="0" fontId="7" fillId="0" borderId="9">
      <alignment horizontal="left" wrapText="1" indent="1"/>
    </xf>
    <xf numFmtId="0" fontId="7" fillId="0" borderId="9">
      <alignment horizontal="left" wrapText="1" indent="1"/>
    </xf>
    <xf numFmtId="0" fontId="7" fillId="0" borderId="18">
      <alignment horizontal="left" wrapText="1" indent="2"/>
    </xf>
    <xf numFmtId="0" fontId="7" fillId="0" borderId="18">
      <alignment horizontal="left" wrapText="1" indent="2"/>
    </xf>
    <xf numFmtId="0" fontId="7" fillId="0" borderId="9">
      <alignment horizontal="left" wrapText="1" indent="2"/>
    </xf>
    <xf numFmtId="0" fontId="7" fillId="0" borderId="9">
      <alignment horizontal="left" wrapText="1" indent="2"/>
    </xf>
    <xf numFmtId="0" fontId="6" fillId="0" borderId="19"/>
    <xf numFmtId="0" fontId="6" fillId="0" borderId="19"/>
    <xf numFmtId="0" fontId="6" fillId="0" borderId="20"/>
    <xf numFmtId="0" fontId="6" fillId="0" borderId="20"/>
    <xf numFmtId="0" fontId="8" fillId="0" borderId="21">
      <alignment horizontal="center" vertical="center" textRotation="90" wrapText="1"/>
    </xf>
    <xf numFmtId="0" fontId="8" fillId="0" borderId="21">
      <alignment horizontal="center" vertical="center" textRotation="90" wrapText="1"/>
    </xf>
    <xf numFmtId="0" fontId="8" fillId="0" borderId="12">
      <alignment horizontal="center" vertical="center" textRotation="90" wrapText="1"/>
    </xf>
    <xf numFmtId="0" fontId="8" fillId="0" borderId="12">
      <alignment horizontal="center" vertical="center" textRotation="90" wrapText="1"/>
    </xf>
    <xf numFmtId="0" fontId="7" fillId="0" borderId="0">
      <alignment vertical="center"/>
    </xf>
    <xf numFmtId="0" fontId="7" fillId="0" borderId="0">
      <alignment vertical="center"/>
    </xf>
    <xf numFmtId="0" fontId="8" fillId="0" borderId="5">
      <alignment horizontal="center" vertical="center" textRotation="90" wrapText="1"/>
    </xf>
    <xf numFmtId="0" fontId="8" fillId="0" borderId="5">
      <alignment horizontal="center" vertical="center" textRotation="90" wrapText="1"/>
    </xf>
    <xf numFmtId="0" fontId="8" fillId="0" borderId="12">
      <alignment horizontal="center" vertical="center" textRotation="90"/>
    </xf>
    <xf numFmtId="0" fontId="8" fillId="0" borderId="12">
      <alignment horizontal="center" vertical="center" textRotation="90"/>
    </xf>
    <xf numFmtId="0" fontId="8" fillId="0" borderId="5">
      <alignment horizontal="center" vertical="center" textRotation="90"/>
    </xf>
    <xf numFmtId="0" fontId="8" fillId="0" borderId="5">
      <alignment horizontal="center" vertical="center" textRotation="90"/>
    </xf>
    <xf numFmtId="0" fontId="8" fillId="0" borderId="21">
      <alignment horizontal="center" vertical="center" textRotation="90"/>
    </xf>
    <xf numFmtId="0" fontId="8" fillId="0" borderId="21">
      <alignment horizontal="center" vertical="center" textRotation="90"/>
    </xf>
    <xf numFmtId="0" fontId="8" fillId="0" borderId="22">
      <alignment horizontal="center" vertical="center" textRotation="90"/>
    </xf>
    <xf numFmtId="0" fontId="8" fillId="0" borderId="22">
      <alignment horizontal="center" vertical="center" textRotation="90"/>
    </xf>
    <xf numFmtId="0" fontId="9" fillId="0" borderId="5">
      <alignment wrapText="1"/>
    </xf>
    <xf numFmtId="0" fontId="9" fillId="0" borderId="5">
      <alignment wrapText="1"/>
    </xf>
    <xf numFmtId="0" fontId="9" fillId="0" borderId="22">
      <alignment wrapText="1"/>
    </xf>
    <xf numFmtId="0" fontId="9" fillId="0" borderId="22">
      <alignment wrapText="1"/>
    </xf>
    <xf numFmtId="0" fontId="9" fillId="0" borderId="12">
      <alignment wrapText="1"/>
    </xf>
    <xf numFmtId="0" fontId="9" fillId="0" borderId="12">
      <alignment wrapText="1"/>
    </xf>
    <xf numFmtId="0" fontId="7" fillId="0" borderId="22">
      <alignment horizontal="center" vertical="top" wrapText="1"/>
    </xf>
    <xf numFmtId="0" fontId="7" fillId="0" borderId="22">
      <alignment horizontal="center" vertical="top" wrapText="1"/>
    </xf>
    <xf numFmtId="0" fontId="8" fillId="0" borderId="23"/>
    <xf numFmtId="0" fontId="8" fillId="0" borderId="23"/>
    <xf numFmtId="49" fontId="10" fillId="0" borderId="24">
      <alignment horizontal="left" vertical="center" wrapText="1"/>
    </xf>
    <xf numFmtId="49" fontId="10" fillId="0" borderId="24">
      <alignment horizontal="left" vertical="center" wrapText="1"/>
    </xf>
    <xf numFmtId="49" fontId="7" fillId="0" borderId="25">
      <alignment horizontal="left" vertical="center" wrapText="1" indent="2"/>
    </xf>
    <xf numFmtId="49" fontId="7" fillId="0" borderId="25">
      <alignment horizontal="left" vertical="center" wrapText="1" indent="2"/>
    </xf>
    <xf numFmtId="49" fontId="7" fillId="0" borderId="16">
      <alignment horizontal="left" vertical="center" wrapText="1" indent="3"/>
    </xf>
    <xf numFmtId="49" fontId="7" fillId="0" borderId="16">
      <alignment horizontal="left" vertical="center" wrapText="1" indent="3"/>
    </xf>
    <xf numFmtId="49" fontId="7" fillId="0" borderId="24">
      <alignment horizontal="left" vertical="center" wrapText="1" indent="3"/>
    </xf>
    <xf numFmtId="49" fontId="7" fillId="0" borderId="24">
      <alignment horizontal="left" vertical="center" wrapText="1" indent="3"/>
    </xf>
    <xf numFmtId="49" fontId="7" fillId="0" borderId="26">
      <alignment horizontal="left" vertical="center" wrapText="1" indent="3"/>
    </xf>
    <xf numFmtId="49" fontId="7" fillId="0" borderId="26">
      <alignment horizontal="left" vertical="center" wrapText="1" indent="3"/>
    </xf>
    <xf numFmtId="0" fontId="10" fillId="0" borderId="23">
      <alignment horizontal="left" vertical="center" wrapText="1"/>
    </xf>
    <xf numFmtId="0" fontId="10" fillId="0" borderId="23">
      <alignment horizontal="left" vertical="center" wrapText="1"/>
    </xf>
    <xf numFmtId="49" fontId="7" fillId="0" borderId="12">
      <alignment horizontal="left" vertical="center" wrapText="1" indent="3"/>
    </xf>
    <xf numFmtId="49" fontId="7" fillId="0" borderId="12">
      <alignment horizontal="left" vertical="center" wrapText="1" indent="3"/>
    </xf>
    <xf numFmtId="49" fontId="7" fillId="0" borderId="0">
      <alignment horizontal="left" vertical="center" wrapText="1" indent="3"/>
    </xf>
    <xf numFmtId="49" fontId="7" fillId="0" borderId="0">
      <alignment horizontal="left" vertical="center" wrapText="1" indent="3"/>
    </xf>
    <xf numFmtId="49" fontId="7" fillId="0" borderId="5">
      <alignment horizontal="left" vertical="center" wrapText="1" indent="3"/>
    </xf>
    <xf numFmtId="49" fontId="7" fillId="0" borderId="5">
      <alignment horizontal="left" vertical="center" wrapText="1" indent="3"/>
    </xf>
    <xf numFmtId="49" fontId="10" fillId="0" borderId="23">
      <alignment horizontal="left" vertical="center" wrapText="1"/>
    </xf>
    <xf numFmtId="49" fontId="10" fillId="0" borderId="23">
      <alignment horizontal="left" vertical="center" wrapText="1"/>
    </xf>
    <xf numFmtId="0" fontId="7" fillId="0" borderId="24">
      <alignment horizontal="left" vertical="center" wrapText="1"/>
    </xf>
    <xf numFmtId="0" fontId="7" fillId="0" borderId="24">
      <alignment horizontal="left" vertical="center" wrapText="1"/>
    </xf>
    <xf numFmtId="0" fontId="7" fillId="0" borderId="26">
      <alignment horizontal="left" vertical="center" wrapText="1"/>
    </xf>
    <xf numFmtId="0" fontId="7" fillId="0" borderId="26">
      <alignment horizontal="left" vertical="center" wrapText="1"/>
    </xf>
    <xf numFmtId="49" fontId="7" fillId="0" borderId="24">
      <alignment horizontal="left" vertical="center" wrapText="1"/>
    </xf>
    <xf numFmtId="49" fontId="7" fillId="0" borderId="24">
      <alignment horizontal="left" vertical="center" wrapText="1"/>
    </xf>
    <xf numFmtId="49" fontId="7" fillId="0" borderId="26">
      <alignment horizontal="left" vertical="center" wrapText="1"/>
    </xf>
    <xf numFmtId="49" fontId="7" fillId="0" borderId="26">
      <alignment horizontal="left" vertical="center" wrapText="1"/>
    </xf>
    <xf numFmtId="49" fontId="8" fillId="0" borderId="27">
      <alignment horizontal="center"/>
    </xf>
    <xf numFmtId="49" fontId="8" fillId="0" borderId="27">
      <alignment horizontal="center"/>
    </xf>
    <xf numFmtId="49" fontId="8" fillId="0" borderId="28">
      <alignment horizontal="center" vertical="center" wrapText="1"/>
    </xf>
    <xf numFmtId="49" fontId="8" fillId="0" borderId="28">
      <alignment horizontal="center" vertical="center" wrapText="1"/>
    </xf>
    <xf numFmtId="49" fontId="7" fillId="0" borderId="29">
      <alignment horizontal="center" vertical="center" wrapText="1"/>
    </xf>
    <xf numFmtId="49" fontId="7" fillId="0" borderId="29">
      <alignment horizontal="center" vertical="center" wrapText="1"/>
    </xf>
    <xf numFmtId="49" fontId="7" fillId="0" borderId="17">
      <alignment horizontal="center" vertical="center" wrapText="1"/>
    </xf>
    <xf numFmtId="49" fontId="7" fillId="0" borderId="17">
      <alignment horizontal="center" vertical="center" wrapText="1"/>
    </xf>
    <xf numFmtId="49" fontId="7" fillId="0" borderId="28">
      <alignment horizontal="center" vertical="center" wrapText="1"/>
    </xf>
    <xf numFmtId="49" fontId="7" fillId="0" borderId="28">
      <alignment horizontal="center" vertical="center" wrapText="1"/>
    </xf>
    <xf numFmtId="49" fontId="7" fillId="0" borderId="30">
      <alignment horizontal="center" vertical="center" wrapText="1"/>
    </xf>
    <xf numFmtId="49" fontId="7" fillId="0" borderId="30">
      <alignment horizontal="center" vertical="center" wrapText="1"/>
    </xf>
    <xf numFmtId="49" fontId="7" fillId="0" borderId="31">
      <alignment horizontal="center" vertical="center" wrapText="1"/>
    </xf>
    <xf numFmtId="49" fontId="7" fillId="0" borderId="31">
      <alignment horizontal="center" vertical="center" wrapText="1"/>
    </xf>
    <xf numFmtId="49" fontId="7" fillId="0" borderId="0">
      <alignment horizontal="center" vertical="center" wrapText="1"/>
    </xf>
    <xf numFmtId="49" fontId="7" fillId="0" borderId="0">
      <alignment horizontal="center" vertical="center" wrapText="1"/>
    </xf>
    <xf numFmtId="49" fontId="7" fillId="0" borderId="5">
      <alignment horizontal="center" vertical="center" wrapText="1"/>
    </xf>
    <xf numFmtId="49" fontId="7" fillId="0" borderId="5">
      <alignment horizontal="center" vertical="center" wrapText="1"/>
    </xf>
    <xf numFmtId="49" fontId="8" fillId="0" borderId="27">
      <alignment horizontal="center" vertical="center" wrapText="1"/>
    </xf>
    <xf numFmtId="49" fontId="8" fillId="0" borderId="27">
      <alignment horizontal="center" vertical="center" wrapText="1"/>
    </xf>
    <xf numFmtId="0" fontId="8" fillId="0" borderId="27">
      <alignment horizontal="center" vertical="center"/>
    </xf>
    <xf numFmtId="0" fontId="8" fillId="0" borderId="27">
      <alignment horizontal="center" vertical="center"/>
    </xf>
    <xf numFmtId="0" fontId="7" fillId="0" borderId="29">
      <alignment horizontal="center" vertical="center"/>
    </xf>
    <xf numFmtId="0" fontId="7" fillId="0" borderId="29">
      <alignment horizontal="center" vertical="center"/>
    </xf>
    <xf numFmtId="0" fontId="7" fillId="0" borderId="17">
      <alignment horizontal="center" vertical="center"/>
    </xf>
    <xf numFmtId="0" fontId="7" fillId="0" borderId="17">
      <alignment horizontal="center" vertical="center"/>
    </xf>
    <xf numFmtId="0" fontId="7" fillId="0" borderId="28">
      <alignment horizontal="center" vertical="center"/>
    </xf>
    <xf numFmtId="0" fontId="7" fillId="0" borderId="28">
      <alignment horizontal="center" vertical="center"/>
    </xf>
    <xf numFmtId="0" fontId="8" fillId="0" borderId="28">
      <alignment horizontal="center" vertical="center"/>
    </xf>
    <xf numFmtId="0" fontId="8" fillId="0" borderId="28">
      <alignment horizontal="center" vertical="center"/>
    </xf>
    <xf numFmtId="0" fontId="7" fillId="0" borderId="30">
      <alignment horizontal="center" vertical="center"/>
    </xf>
    <xf numFmtId="0" fontId="7" fillId="0" borderId="30">
      <alignment horizontal="center" vertical="center"/>
    </xf>
    <xf numFmtId="49" fontId="8" fillId="0" borderId="27">
      <alignment horizontal="center" vertical="center"/>
    </xf>
    <xf numFmtId="49" fontId="8" fillId="0" borderId="27">
      <alignment horizontal="center" vertical="center"/>
    </xf>
    <xf numFmtId="49" fontId="7" fillId="0" borderId="29">
      <alignment horizontal="center" vertical="center"/>
    </xf>
    <xf numFmtId="49" fontId="7" fillId="0" borderId="29">
      <alignment horizontal="center" vertical="center"/>
    </xf>
    <xf numFmtId="49" fontId="7" fillId="0" borderId="17">
      <alignment horizontal="center" vertical="center"/>
    </xf>
    <xf numFmtId="49" fontId="7" fillId="0" borderId="17">
      <alignment horizontal="center" vertical="center"/>
    </xf>
    <xf numFmtId="49" fontId="7" fillId="0" borderId="28">
      <alignment horizontal="center" vertical="center"/>
    </xf>
    <xf numFmtId="49" fontId="7" fillId="0" borderId="28">
      <alignment horizontal="center" vertical="center"/>
    </xf>
    <xf numFmtId="49" fontId="7" fillId="0" borderId="30">
      <alignment horizontal="center" vertical="center"/>
    </xf>
    <xf numFmtId="49" fontId="7" fillId="0" borderId="30">
      <alignment horizontal="center" vertical="center"/>
    </xf>
    <xf numFmtId="49" fontId="7" fillId="0" borderId="5">
      <alignment horizontal="center"/>
    </xf>
    <xf numFmtId="49" fontId="7" fillId="0" borderId="5">
      <alignment horizontal="center"/>
    </xf>
    <xf numFmtId="0" fontId="7" fillId="0" borderId="12">
      <alignment horizontal="center"/>
    </xf>
    <xf numFmtId="0" fontId="7" fillId="0" borderId="12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49" fontId="7" fillId="0" borderId="5"/>
    <xf numFmtId="49" fontId="7" fillId="0" borderId="5"/>
    <xf numFmtId="0" fontId="7" fillId="0" borderId="22">
      <alignment horizontal="center" vertical="top"/>
    </xf>
    <xf numFmtId="0" fontId="7" fillId="0" borderId="22">
      <alignment horizontal="center" vertical="top"/>
    </xf>
    <xf numFmtId="49" fontId="7" fillId="0" borderId="22">
      <alignment horizontal="center" vertical="top" wrapText="1"/>
    </xf>
    <xf numFmtId="49" fontId="7" fillId="0" borderId="22">
      <alignment horizontal="center" vertical="top" wrapText="1"/>
    </xf>
    <xf numFmtId="0" fontId="7" fillId="0" borderId="19"/>
    <xf numFmtId="0" fontId="7" fillId="0" borderId="19"/>
    <xf numFmtId="4" fontId="7" fillId="0" borderId="32">
      <alignment horizontal="right"/>
    </xf>
    <xf numFmtId="4" fontId="7" fillId="0" borderId="32">
      <alignment horizontal="right"/>
    </xf>
    <xf numFmtId="4" fontId="7" fillId="0" borderId="31">
      <alignment horizontal="right"/>
    </xf>
    <xf numFmtId="4" fontId="7" fillId="0" borderId="31">
      <alignment horizontal="right"/>
    </xf>
    <xf numFmtId="4" fontId="7" fillId="0" borderId="0">
      <alignment horizontal="right" shrinkToFit="1"/>
    </xf>
    <xf numFmtId="4" fontId="7" fillId="0" borderId="0">
      <alignment horizontal="right" shrinkToFit="1"/>
    </xf>
    <xf numFmtId="4" fontId="7" fillId="0" borderId="5">
      <alignment horizontal="right"/>
    </xf>
    <xf numFmtId="4" fontId="7" fillId="0" borderId="5">
      <alignment horizontal="right"/>
    </xf>
    <xf numFmtId="0" fontId="7" fillId="0" borderId="12"/>
    <xf numFmtId="0" fontId="7" fillId="0" borderId="12"/>
    <xf numFmtId="0" fontId="7" fillId="0" borderId="22">
      <alignment horizontal="center" vertical="top" wrapText="1"/>
    </xf>
    <xf numFmtId="0" fontId="7" fillId="0" borderId="22">
      <alignment horizontal="center" vertical="top" wrapText="1"/>
    </xf>
    <xf numFmtId="0" fontId="7" fillId="0" borderId="5">
      <alignment horizontal="center"/>
    </xf>
    <xf numFmtId="0" fontId="7" fillId="0" borderId="5">
      <alignment horizontal="center"/>
    </xf>
    <xf numFmtId="49" fontId="7" fillId="0" borderId="12">
      <alignment horizontal="center"/>
    </xf>
    <xf numFmtId="49" fontId="7" fillId="0" borderId="12">
      <alignment horizontal="center"/>
    </xf>
    <xf numFmtId="49" fontId="7" fillId="0" borderId="0">
      <alignment horizontal="left"/>
    </xf>
    <xf numFmtId="49" fontId="7" fillId="0" borderId="0">
      <alignment horizontal="left"/>
    </xf>
    <xf numFmtId="4" fontId="7" fillId="0" borderId="19">
      <alignment horizontal="right"/>
    </xf>
    <xf numFmtId="4" fontId="7" fillId="0" borderId="19">
      <alignment horizontal="right"/>
    </xf>
    <xf numFmtId="0" fontId="7" fillId="0" borderId="22">
      <alignment horizontal="center" vertical="top"/>
    </xf>
    <xf numFmtId="0" fontId="7" fillId="0" borderId="22">
      <alignment horizontal="center" vertical="top"/>
    </xf>
    <xf numFmtId="4" fontId="7" fillId="0" borderId="20">
      <alignment horizontal="right"/>
    </xf>
    <xf numFmtId="4" fontId="7" fillId="0" borderId="20">
      <alignment horizontal="right"/>
    </xf>
    <xf numFmtId="4" fontId="7" fillId="0" borderId="33">
      <alignment horizontal="right"/>
    </xf>
    <xf numFmtId="4" fontId="7" fillId="0" borderId="33">
      <alignment horizontal="right"/>
    </xf>
    <xf numFmtId="0" fontId="7" fillId="0" borderId="20"/>
    <xf numFmtId="0" fontId="7" fillId="0" borderId="20"/>
    <xf numFmtId="0" fontId="11" fillId="0" borderId="34"/>
    <xf numFmtId="0" fontId="11" fillId="0" borderId="34"/>
    <xf numFmtId="0" fontId="6" fillId="4" borderId="0"/>
    <xf numFmtId="0" fontId="6" fillId="4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7" fillId="0" borderId="0">
      <alignment horizontal="left"/>
    </xf>
    <xf numFmtId="0" fontId="7" fillId="0" borderId="0">
      <alignment horizontal="left"/>
    </xf>
    <xf numFmtId="0" fontId="7" fillId="0" borderId="0"/>
    <xf numFmtId="0" fontId="7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4" borderId="5"/>
    <xf numFmtId="0" fontId="6" fillId="4" borderId="5"/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0" fontId="6" fillId="4" borderId="35"/>
    <xf numFmtId="0" fontId="6" fillId="4" borderId="35"/>
    <xf numFmtId="0" fontId="7" fillId="0" borderId="36">
      <alignment horizontal="left" wrapText="1"/>
    </xf>
    <xf numFmtId="0" fontId="7" fillId="0" borderId="36">
      <alignment horizontal="left" wrapText="1"/>
    </xf>
    <xf numFmtId="0" fontId="7" fillId="0" borderId="13">
      <alignment horizontal="left" wrapText="1" indent="1"/>
    </xf>
    <xf numFmtId="0" fontId="7" fillId="0" borderId="13">
      <alignment horizontal="left" wrapText="1" indent="1"/>
    </xf>
    <xf numFmtId="0" fontId="7" fillId="0" borderId="7">
      <alignment horizontal="left" wrapText="1" indent="2"/>
    </xf>
    <xf numFmtId="0" fontId="7" fillId="0" borderId="7">
      <alignment horizontal="left" wrapText="1" indent="2"/>
    </xf>
    <xf numFmtId="0" fontId="6" fillId="4" borderId="12"/>
    <xf numFmtId="0" fontId="6" fillId="4" borderId="12"/>
    <xf numFmtId="0" fontId="13" fillId="0" borderId="0">
      <alignment horizontal="center" wrapText="1"/>
    </xf>
    <xf numFmtId="0" fontId="13" fillId="0" borderId="0">
      <alignment horizontal="center" wrapText="1"/>
    </xf>
    <xf numFmtId="0" fontId="14" fillId="0" borderId="0">
      <alignment horizontal="center" vertical="top"/>
    </xf>
    <xf numFmtId="0" fontId="14" fillId="0" borderId="0">
      <alignment horizontal="center" vertical="top"/>
    </xf>
    <xf numFmtId="0" fontId="7" fillId="0" borderId="5">
      <alignment wrapText="1"/>
    </xf>
    <xf numFmtId="0" fontId="7" fillId="0" borderId="5">
      <alignment wrapText="1"/>
    </xf>
    <xf numFmtId="0" fontId="7" fillId="0" borderId="35">
      <alignment wrapText="1"/>
    </xf>
    <xf numFmtId="0" fontId="7" fillId="0" borderId="35">
      <alignment wrapText="1"/>
    </xf>
    <xf numFmtId="0" fontId="7" fillId="0" borderId="12">
      <alignment horizontal="left"/>
    </xf>
    <xf numFmtId="0" fontId="7" fillId="0" borderId="12">
      <alignment horizontal="left"/>
    </xf>
    <xf numFmtId="0" fontId="6" fillId="4" borderId="37"/>
    <xf numFmtId="0" fontId="6" fillId="4" borderId="37"/>
    <xf numFmtId="49" fontId="7" fillId="0" borderId="27">
      <alignment horizontal="center" wrapText="1"/>
    </xf>
    <xf numFmtId="49" fontId="7" fillId="0" borderId="27">
      <alignment horizontal="center" wrapText="1"/>
    </xf>
    <xf numFmtId="49" fontId="7" fillId="0" borderId="29">
      <alignment horizontal="center" wrapText="1"/>
    </xf>
    <xf numFmtId="49" fontId="7" fillId="0" borderId="29">
      <alignment horizontal="center" wrapText="1"/>
    </xf>
    <xf numFmtId="49" fontId="7" fillId="0" borderId="28">
      <alignment horizontal="center"/>
    </xf>
    <xf numFmtId="49" fontId="7" fillId="0" borderId="28">
      <alignment horizontal="center"/>
    </xf>
    <xf numFmtId="0" fontId="6" fillId="4" borderId="38"/>
    <xf numFmtId="0" fontId="6" fillId="4" borderId="38"/>
    <xf numFmtId="0" fontId="7" fillId="0" borderId="31"/>
    <xf numFmtId="0" fontId="7" fillId="0" borderId="31"/>
    <xf numFmtId="0" fontId="7" fillId="0" borderId="0">
      <alignment horizontal="center"/>
    </xf>
    <xf numFmtId="0" fontId="7" fillId="0" borderId="0">
      <alignment horizontal="center"/>
    </xf>
    <xf numFmtId="49" fontId="7" fillId="0" borderId="12"/>
    <xf numFmtId="49" fontId="7" fillId="0" borderId="12"/>
    <xf numFmtId="49" fontId="7" fillId="0" borderId="0"/>
    <xf numFmtId="49" fontId="7" fillId="0" borderId="0"/>
    <xf numFmtId="49" fontId="7" fillId="0" borderId="2">
      <alignment horizontal="center"/>
    </xf>
    <xf numFmtId="49" fontId="7" fillId="0" borderId="2">
      <alignment horizontal="center"/>
    </xf>
    <xf numFmtId="49" fontId="7" fillId="0" borderId="19">
      <alignment horizontal="center"/>
    </xf>
    <xf numFmtId="49" fontId="7" fillId="0" borderId="19">
      <alignment horizontal="center"/>
    </xf>
    <xf numFmtId="49" fontId="7" fillId="0" borderId="22">
      <alignment horizontal="center"/>
    </xf>
    <xf numFmtId="49" fontId="7" fillId="0" borderId="22">
      <alignment horizontal="center"/>
    </xf>
    <xf numFmtId="49" fontId="7" fillId="0" borderId="22">
      <alignment horizontal="center" vertical="center" wrapText="1"/>
    </xf>
    <xf numFmtId="49" fontId="7" fillId="0" borderId="22">
      <alignment horizontal="center" vertical="center" wrapText="1"/>
    </xf>
    <xf numFmtId="49" fontId="7" fillId="0" borderId="32">
      <alignment horizontal="center" vertical="center" wrapText="1"/>
    </xf>
    <xf numFmtId="49" fontId="7" fillId="0" borderId="32">
      <alignment horizontal="center" vertical="center" wrapText="1"/>
    </xf>
    <xf numFmtId="0" fontId="6" fillId="4" borderId="39"/>
    <xf numFmtId="0" fontId="6" fillId="4" borderId="39"/>
    <xf numFmtId="4" fontId="7" fillId="0" borderId="22">
      <alignment horizontal="right"/>
    </xf>
    <xf numFmtId="4" fontId="7" fillId="0" borderId="22">
      <alignment horizontal="right"/>
    </xf>
    <xf numFmtId="0" fontId="7" fillId="5" borderId="31"/>
    <xf numFmtId="0" fontId="7" fillId="5" borderId="31"/>
    <xf numFmtId="0" fontId="7" fillId="5" borderId="0"/>
    <xf numFmtId="0" fontId="7" fillId="5" borderId="0"/>
    <xf numFmtId="0" fontId="13" fillId="0" borderId="0">
      <alignment horizontal="center" wrapText="1"/>
    </xf>
    <xf numFmtId="0" fontId="13" fillId="0" borderId="0">
      <alignment horizontal="center" wrapText="1"/>
    </xf>
    <xf numFmtId="0" fontId="15" fillId="0" borderId="40"/>
    <xf numFmtId="0" fontId="15" fillId="0" borderId="40"/>
    <xf numFmtId="49" fontId="16" fillId="0" borderId="41">
      <alignment horizontal="right"/>
    </xf>
    <xf numFmtId="49" fontId="16" fillId="0" borderId="41">
      <alignment horizontal="right"/>
    </xf>
    <xf numFmtId="0" fontId="7" fillId="0" borderId="41">
      <alignment horizontal="right"/>
    </xf>
    <xf numFmtId="0" fontId="7" fillId="0" borderId="41">
      <alignment horizontal="right"/>
    </xf>
    <xf numFmtId="0" fontId="15" fillId="0" borderId="5"/>
    <xf numFmtId="0" fontId="15" fillId="0" borderId="5"/>
    <xf numFmtId="0" fontId="7" fillId="0" borderId="32">
      <alignment horizontal="center"/>
    </xf>
    <xf numFmtId="0" fontId="7" fillId="0" borderId="32">
      <alignment horizontal="center"/>
    </xf>
    <xf numFmtId="49" fontId="6" fillId="0" borderId="42">
      <alignment horizontal="center"/>
    </xf>
    <xf numFmtId="49" fontId="6" fillId="0" borderId="42">
      <alignment horizontal="center"/>
    </xf>
    <xf numFmtId="165" fontId="7" fillId="0" borderId="10">
      <alignment horizontal="center"/>
    </xf>
    <xf numFmtId="165" fontId="7" fillId="0" borderId="10">
      <alignment horizontal="center"/>
    </xf>
    <xf numFmtId="0" fontId="7" fillId="0" borderId="43">
      <alignment horizontal="center"/>
    </xf>
    <xf numFmtId="0" fontId="7" fillId="0" borderId="43">
      <alignment horizontal="center"/>
    </xf>
    <xf numFmtId="49" fontId="7" fillId="0" borderId="11">
      <alignment horizontal="center"/>
    </xf>
    <xf numFmtId="49" fontId="7" fillId="0" borderId="11">
      <alignment horizontal="center"/>
    </xf>
    <xf numFmtId="49" fontId="7" fillId="0" borderId="10">
      <alignment horizontal="center"/>
    </xf>
    <xf numFmtId="49" fontId="7" fillId="0" borderId="10">
      <alignment horizontal="center"/>
    </xf>
    <xf numFmtId="0" fontId="7" fillId="0" borderId="10">
      <alignment horizontal="center"/>
    </xf>
    <xf numFmtId="0" fontId="7" fillId="0" borderId="10">
      <alignment horizontal="center"/>
    </xf>
    <xf numFmtId="49" fontId="7" fillId="0" borderId="44">
      <alignment horizontal="center"/>
    </xf>
    <xf numFmtId="49" fontId="7" fillId="0" borderId="44">
      <alignment horizontal="center"/>
    </xf>
    <xf numFmtId="0" fontId="11" fillId="0" borderId="31"/>
    <xf numFmtId="0" fontId="11" fillId="0" borderId="31"/>
    <xf numFmtId="0" fontId="15" fillId="0" borderId="0"/>
    <xf numFmtId="0" fontId="15" fillId="0" borderId="0"/>
    <xf numFmtId="0" fontId="6" fillId="0" borderId="45"/>
    <xf numFmtId="0" fontId="6" fillId="0" borderId="45"/>
    <xf numFmtId="0" fontId="6" fillId="0" borderId="34"/>
    <xf numFmtId="0" fontId="6" fillId="0" borderId="34"/>
    <xf numFmtId="4" fontId="7" fillId="0" borderId="7">
      <alignment horizontal="right"/>
    </xf>
    <xf numFmtId="4" fontId="7" fillId="0" borderId="7">
      <alignment horizontal="right"/>
    </xf>
    <xf numFmtId="49" fontId="7" fillId="0" borderId="20">
      <alignment horizontal="center"/>
    </xf>
    <xf numFmtId="49" fontId="7" fillId="0" borderId="20">
      <alignment horizontal="center"/>
    </xf>
    <xf numFmtId="0" fontId="7" fillId="0" borderId="46">
      <alignment horizontal="left" wrapText="1"/>
    </xf>
    <xf numFmtId="0" fontId="7" fillId="0" borderId="46">
      <alignment horizontal="left" wrapText="1"/>
    </xf>
    <xf numFmtId="0" fontId="7" fillId="0" borderId="18">
      <alignment horizontal="left" wrapText="1" indent="1"/>
    </xf>
    <xf numFmtId="0" fontId="7" fillId="0" borderId="18">
      <alignment horizontal="left" wrapText="1" indent="1"/>
    </xf>
    <xf numFmtId="0" fontId="7" fillId="0" borderId="10">
      <alignment horizontal="left" wrapText="1" indent="2"/>
    </xf>
    <xf numFmtId="0" fontId="7" fillId="0" borderId="10">
      <alignment horizontal="left" wrapText="1" indent="2"/>
    </xf>
    <xf numFmtId="0" fontId="6" fillId="4" borderId="47"/>
    <xf numFmtId="0" fontId="6" fillId="4" borderId="47"/>
    <xf numFmtId="0" fontId="7" fillId="5" borderId="15"/>
    <xf numFmtId="0" fontId="7" fillId="5" borderId="15"/>
    <xf numFmtId="0" fontId="13" fillId="0" borderId="0">
      <alignment horizontal="left" wrapText="1"/>
    </xf>
    <xf numFmtId="0" fontId="13" fillId="0" borderId="0">
      <alignment horizontal="left" wrapText="1"/>
    </xf>
    <xf numFmtId="49" fontId="6" fillId="0" borderId="0"/>
    <xf numFmtId="49" fontId="6" fillId="0" borderId="0"/>
    <xf numFmtId="0" fontId="7" fillId="0" borderId="0">
      <alignment horizontal="right"/>
    </xf>
    <xf numFmtId="0" fontId="7" fillId="0" borderId="0">
      <alignment horizontal="right"/>
    </xf>
    <xf numFmtId="49" fontId="7" fillId="0" borderId="0">
      <alignment horizontal="right"/>
    </xf>
    <xf numFmtId="49" fontId="7" fillId="0" borderId="0">
      <alignment horizontal="right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5">
      <alignment horizontal="left"/>
    </xf>
    <xf numFmtId="0" fontId="7" fillId="0" borderId="5">
      <alignment horizontal="left"/>
    </xf>
    <xf numFmtId="0" fontId="7" fillId="0" borderId="14">
      <alignment horizontal="left" wrapText="1"/>
    </xf>
    <xf numFmtId="0" fontId="7" fillId="0" borderId="14">
      <alignment horizontal="left" wrapText="1"/>
    </xf>
    <xf numFmtId="0" fontId="7" fillId="0" borderId="35"/>
    <xf numFmtId="0" fontId="7" fillId="0" borderId="35"/>
    <xf numFmtId="0" fontId="8" fillId="0" borderId="48">
      <alignment horizontal="left" wrapText="1"/>
    </xf>
    <xf numFmtId="0" fontId="8" fillId="0" borderId="48">
      <alignment horizontal="left" wrapText="1"/>
    </xf>
    <xf numFmtId="0" fontId="7" fillId="0" borderId="6">
      <alignment horizontal="left" wrapText="1" indent="2"/>
    </xf>
    <xf numFmtId="0" fontId="7" fillId="0" borderId="6">
      <alignment horizontal="left" wrapText="1" indent="2"/>
    </xf>
    <xf numFmtId="49" fontId="7" fillId="0" borderId="0">
      <alignment horizontal="center" wrapText="1"/>
    </xf>
    <xf numFmtId="49" fontId="7" fillId="0" borderId="0">
      <alignment horizontal="center" wrapText="1"/>
    </xf>
    <xf numFmtId="49" fontId="7" fillId="0" borderId="28">
      <alignment horizontal="center" wrapText="1"/>
    </xf>
    <xf numFmtId="49" fontId="7" fillId="0" borderId="28">
      <alignment horizontal="center" wrapText="1"/>
    </xf>
    <xf numFmtId="0" fontId="7" fillId="0" borderId="49"/>
    <xf numFmtId="0" fontId="7" fillId="0" borderId="49"/>
    <xf numFmtId="0" fontId="7" fillId="0" borderId="50">
      <alignment horizontal="center" wrapText="1"/>
    </xf>
    <xf numFmtId="0" fontId="7" fillId="0" borderId="50">
      <alignment horizontal="center" wrapText="1"/>
    </xf>
    <xf numFmtId="0" fontId="6" fillId="4" borderId="31"/>
    <xf numFmtId="0" fontId="6" fillId="4" borderId="31"/>
    <xf numFmtId="49" fontId="7" fillId="0" borderId="17">
      <alignment horizontal="center"/>
    </xf>
    <xf numFmtId="49" fontId="7" fillId="0" borderId="17">
      <alignment horizontal="center"/>
    </xf>
    <xf numFmtId="0" fontId="6" fillId="0" borderId="31"/>
    <xf numFmtId="0" fontId="6" fillId="0" borderId="31"/>
  </cellStyleXfs>
  <cellXfs count="25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4" fontId="2" fillId="2" borderId="5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</cellXfs>
  <cellStyles count="378">
    <cellStyle name="br" xfId="2"/>
    <cellStyle name="col" xfId="3"/>
    <cellStyle name="Normal" xfId="4"/>
    <cellStyle name="style0" xfId="5"/>
    <cellStyle name="style0 2" xfId="6"/>
    <cellStyle name="td" xfId="7"/>
    <cellStyle name="td 2" xfId="8"/>
    <cellStyle name="tr" xfId="9"/>
    <cellStyle name="xl100" xfId="10"/>
    <cellStyle name="xl100 2" xfId="11"/>
    <cellStyle name="xl101" xfId="12"/>
    <cellStyle name="xl101 2" xfId="13"/>
    <cellStyle name="xl102" xfId="14"/>
    <cellStyle name="xl102 2" xfId="15"/>
    <cellStyle name="xl103" xfId="16"/>
    <cellStyle name="xl103 2" xfId="17"/>
    <cellStyle name="xl104" xfId="18"/>
    <cellStyle name="xl104 2" xfId="19"/>
    <cellStyle name="xl105" xfId="20"/>
    <cellStyle name="xl105 2" xfId="21"/>
    <cellStyle name="xl106" xfId="22"/>
    <cellStyle name="xl106 2" xfId="23"/>
    <cellStyle name="xl107" xfId="24"/>
    <cellStyle name="xl107 2" xfId="25"/>
    <cellStyle name="xl108" xfId="26"/>
    <cellStyle name="xl108 2" xfId="27"/>
    <cellStyle name="xl109" xfId="28"/>
    <cellStyle name="xl109 2" xfId="29"/>
    <cellStyle name="xl110" xfId="30"/>
    <cellStyle name="xl110 2" xfId="31"/>
    <cellStyle name="xl111" xfId="32"/>
    <cellStyle name="xl111 2" xfId="33"/>
    <cellStyle name="xl112" xfId="34"/>
    <cellStyle name="xl112 2" xfId="35"/>
    <cellStyle name="xl113" xfId="36"/>
    <cellStyle name="xl113 2" xfId="37"/>
    <cellStyle name="xl114" xfId="38"/>
    <cellStyle name="xl114 2" xfId="39"/>
    <cellStyle name="xl115" xfId="40"/>
    <cellStyle name="xl115 2" xfId="41"/>
    <cellStyle name="xl116" xfId="42"/>
    <cellStyle name="xl116 2" xfId="43"/>
    <cellStyle name="xl117" xfId="44"/>
    <cellStyle name="xl117 2" xfId="45"/>
    <cellStyle name="xl118" xfId="46"/>
    <cellStyle name="xl118 2" xfId="47"/>
    <cellStyle name="xl119" xfId="48"/>
    <cellStyle name="xl119 2" xfId="49"/>
    <cellStyle name="xl120" xfId="50"/>
    <cellStyle name="xl120 2" xfId="51"/>
    <cellStyle name="xl121" xfId="52"/>
    <cellStyle name="xl121 2" xfId="53"/>
    <cellStyle name="xl122" xfId="54"/>
    <cellStyle name="xl122 2" xfId="55"/>
    <cellStyle name="xl123" xfId="56"/>
    <cellStyle name="xl123 2" xfId="57"/>
    <cellStyle name="xl124" xfId="58"/>
    <cellStyle name="xl124 2" xfId="59"/>
    <cellStyle name="xl125" xfId="60"/>
    <cellStyle name="xl125 2" xfId="61"/>
    <cellStyle name="xl126" xfId="62"/>
    <cellStyle name="xl126 2" xfId="63"/>
    <cellStyle name="xl127" xfId="64"/>
    <cellStyle name="xl127 2" xfId="65"/>
    <cellStyle name="xl128" xfId="66"/>
    <cellStyle name="xl128 2" xfId="67"/>
    <cellStyle name="xl129" xfId="68"/>
    <cellStyle name="xl129 2" xfId="69"/>
    <cellStyle name="xl130" xfId="70"/>
    <cellStyle name="xl130 2" xfId="71"/>
    <cellStyle name="xl131" xfId="72"/>
    <cellStyle name="xl131 2" xfId="73"/>
    <cellStyle name="xl132" xfId="74"/>
    <cellStyle name="xl132 2" xfId="75"/>
    <cellStyle name="xl133" xfId="76"/>
    <cellStyle name="xl133 2" xfId="77"/>
    <cellStyle name="xl134" xfId="78"/>
    <cellStyle name="xl134 2" xfId="79"/>
    <cellStyle name="xl135" xfId="80"/>
    <cellStyle name="xl135 2" xfId="81"/>
    <cellStyle name="xl136" xfId="82"/>
    <cellStyle name="xl136 2" xfId="83"/>
    <cellStyle name="xl137" xfId="84"/>
    <cellStyle name="xl137 2" xfId="85"/>
    <cellStyle name="xl138" xfId="86"/>
    <cellStyle name="xl138 2" xfId="87"/>
    <cellStyle name="xl139" xfId="88"/>
    <cellStyle name="xl139 2" xfId="89"/>
    <cellStyle name="xl140" xfId="90"/>
    <cellStyle name="xl140 2" xfId="91"/>
    <cellStyle name="xl141" xfId="92"/>
    <cellStyle name="xl141 2" xfId="93"/>
    <cellStyle name="xl142" xfId="94"/>
    <cellStyle name="xl142 2" xfId="95"/>
    <cellStyle name="xl143" xfId="96"/>
    <cellStyle name="xl143 2" xfId="97"/>
    <cellStyle name="xl144" xfId="98"/>
    <cellStyle name="xl144 2" xfId="99"/>
    <cellStyle name="xl145" xfId="100"/>
    <cellStyle name="xl145 2" xfId="101"/>
    <cellStyle name="xl146" xfId="102"/>
    <cellStyle name="xl146 2" xfId="103"/>
    <cellStyle name="xl147" xfId="104"/>
    <cellStyle name="xl147 2" xfId="105"/>
    <cellStyle name="xl148" xfId="106"/>
    <cellStyle name="xl148 2" xfId="107"/>
    <cellStyle name="xl149" xfId="108"/>
    <cellStyle name="xl149 2" xfId="109"/>
    <cellStyle name="xl150" xfId="110"/>
    <cellStyle name="xl150 2" xfId="111"/>
    <cellStyle name="xl151" xfId="112"/>
    <cellStyle name="xl151 2" xfId="113"/>
    <cellStyle name="xl152" xfId="114"/>
    <cellStyle name="xl152 2" xfId="115"/>
    <cellStyle name="xl153" xfId="116"/>
    <cellStyle name="xl153 2" xfId="117"/>
    <cellStyle name="xl154" xfId="118"/>
    <cellStyle name="xl154 2" xfId="119"/>
    <cellStyle name="xl155" xfId="120"/>
    <cellStyle name="xl155 2" xfId="121"/>
    <cellStyle name="xl156" xfId="122"/>
    <cellStyle name="xl156 2" xfId="123"/>
    <cellStyle name="xl157" xfId="124"/>
    <cellStyle name="xl157 2" xfId="125"/>
    <cellStyle name="xl158" xfId="126"/>
    <cellStyle name="xl158 2" xfId="127"/>
    <cellStyle name="xl159" xfId="128"/>
    <cellStyle name="xl159 2" xfId="129"/>
    <cellStyle name="xl160" xfId="130"/>
    <cellStyle name="xl160 2" xfId="131"/>
    <cellStyle name="xl161" xfId="132"/>
    <cellStyle name="xl161 2" xfId="133"/>
    <cellStyle name="xl162" xfId="134"/>
    <cellStyle name="xl162 2" xfId="135"/>
    <cellStyle name="xl163" xfId="136"/>
    <cellStyle name="xl163 2" xfId="137"/>
    <cellStyle name="xl164" xfId="138"/>
    <cellStyle name="xl164 2" xfId="139"/>
    <cellStyle name="xl165" xfId="140"/>
    <cellStyle name="xl165 2" xfId="141"/>
    <cellStyle name="xl166" xfId="142"/>
    <cellStyle name="xl166 2" xfId="143"/>
    <cellStyle name="xl167" xfId="144"/>
    <cellStyle name="xl167 2" xfId="145"/>
    <cellStyle name="xl168" xfId="146"/>
    <cellStyle name="xl168 2" xfId="147"/>
    <cellStyle name="xl169" xfId="148"/>
    <cellStyle name="xl169 2" xfId="149"/>
    <cellStyle name="xl170" xfId="150"/>
    <cellStyle name="xl170 2" xfId="151"/>
    <cellStyle name="xl171" xfId="152"/>
    <cellStyle name="xl171 2" xfId="153"/>
    <cellStyle name="xl172" xfId="154"/>
    <cellStyle name="xl172 2" xfId="155"/>
    <cellStyle name="xl173" xfId="156"/>
    <cellStyle name="xl173 2" xfId="157"/>
    <cellStyle name="xl174" xfId="158"/>
    <cellStyle name="xl174 2" xfId="159"/>
    <cellStyle name="xl175" xfId="160"/>
    <cellStyle name="xl175 2" xfId="161"/>
    <cellStyle name="xl176" xfId="162"/>
    <cellStyle name="xl176 2" xfId="163"/>
    <cellStyle name="xl177" xfId="164"/>
    <cellStyle name="xl177 2" xfId="165"/>
    <cellStyle name="xl178" xfId="166"/>
    <cellStyle name="xl178 2" xfId="167"/>
    <cellStyle name="xl179" xfId="168"/>
    <cellStyle name="xl179 2" xfId="169"/>
    <cellStyle name="xl180" xfId="170"/>
    <cellStyle name="xl180 2" xfId="171"/>
    <cellStyle name="xl181" xfId="172"/>
    <cellStyle name="xl181 2" xfId="173"/>
    <cellStyle name="xl182" xfId="174"/>
    <cellStyle name="xl182 2" xfId="175"/>
    <cellStyle name="xl183" xfId="176"/>
    <cellStyle name="xl183 2" xfId="177"/>
    <cellStyle name="xl184" xfId="178"/>
    <cellStyle name="xl184 2" xfId="179"/>
    <cellStyle name="xl185" xfId="180"/>
    <cellStyle name="xl185 2" xfId="181"/>
    <cellStyle name="xl186" xfId="182"/>
    <cellStyle name="xl186 2" xfId="183"/>
    <cellStyle name="xl187" xfId="184"/>
    <cellStyle name="xl187 2" xfId="185"/>
    <cellStyle name="xl188" xfId="186"/>
    <cellStyle name="xl188 2" xfId="187"/>
    <cellStyle name="xl189" xfId="188"/>
    <cellStyle name="xl189 2" xfId="189"/>
    <cellStyle name="xl190" xfId="190"/>
    <cellStyle name="xl190 2" xfId="191"/>
    <cellStyle name="xl191" xfId="192"/>
    <cellStyle name="xl191 2" xfId="193"/>
    <cellStyle name="xl192" xfId="194"/>
    <cellStyle name="xl192 2" xfId="195"/>
    <cellStyle name="xl193" xfId="196"/>
    <cellStyle name="xl193 2" xfId="197"/>
    <cellStyle name="xl194" xfId="198"/>
    <cellStyle name="xl194 2" xfId="199"/>
    <cellStyle name="xl195" xfId="200"/>
    <cellStyle name="xl195 2" xfId="201"/>
    <cellStyle name="xl196" xfId="202"/>
    <cellStyle name="xl196 2" xfId="203"/>
    <cellStyle name="xl197" xfId="204"/>
    <cellStyle name="xl197 2" xfId="205"/>
    <cellStyle name="xl198" xfId="206"/>
    <cellStyle name="xl198 2" xfId="207"/>
    <cellStyle name="xl199" xfId="208"/>
    <cellStyle name="xl199 2" xfId="209"/>
    <cellStyle name="xl200" xfId="210"/>
    <cellStyle name="xl200 2" xfId="211"/>
    <cellStyle name="xl201" xfId="212"/>
    <cellStyle name="xl201 2" xfId="213"/>
    <cellStyle name="xl202" xfId="214"/>
    <cellStyle name="xl202 2" xfId="215"/>
    <cellStyle name="xl203" xfId="216"/>
    <cellStyle name="xl203 2" xfId="217"/>
    <cellStyle name="xl204" xfId="218"/>
    <cellStyle name="xl204 2" xfId="219"/>
    <cellStyle name="xl21" xfId="220"/>
    <cellStyle name="xl21 2" xfId="221"/>
    <cellStyle name="xl22" xfId="222"/>
    <cellStyle name="xl22 2" xfId="223"/>
    <cellStyle name="xl23" xfId="224"/>
    <cellStyle name="xl23 2" xfId="225"/>
    <cellStyle name="xl24" xfId="226"/>
    <cellStyle name="xl24 2" xfId="227"/>
    <cellStyle name="xl25" xfId="228"/>
    <cellStyle name="xl25 2" xfId="229"/>
    <cellStyle name="xl26" xfId="230"/>
    <cellStyle name="xl26 2" xfId="231"/>
    <cellStyle name="xl27" xfId="232"/>
    <cellStyle name="xl27 2" xfId="233"/>
    <cellStyle name="xl28" xfId="234"/>
    <cellStyle name="xl28 2" xfId="235"/>
    <cellStyle name="xl29" xfId="236"/>
    <cellStyle name="xl29 2" xfId="237"/>
    <cellStyle name="xl30" xfId="238"/>
    <cellStyle name="xl30 2" xfId="239"/>
    <cellStyle name="xl31" xfId="240"/>
    <cellStyle name="xl31 2" xfId="241"/>
    <cellStyle name="xl32" xfId="242"/>
    <cellStyle name="xl32 2" xfId="243"/>
    <cellStyle name="xl33" xfId="244"/>
    <cellStyle name="xl33 2" xfId="245"/>
    <cellStyle name="xl34" xfId="246"/>
    <cellStyle name="xl34 2" xfId="247"/>
    <cellStyle name="xl35" xfId="248"/>
    <cellStyle name="xl35 2" xfId="249"/>
    <cellStyle name="xl36" xfId="250"/>
    <cellStyle name="xl36 2" xfId="251"/>
    <cellStyle name="xl37" xfId="252"/>
    <cellStyle name="xl37 2" xfId="253"/>
    <cellStyle name="xl38" xfId="254"/>
    <cellStyle name="xl38 2" xfId="255"/>
    <cellStyle name="xl39" xfId="256"/>
    <cellStyle name="xl39 2" xfId="257"/>
    <cellStyle name="xl40" xfId="258"/>
    <cellStyle name="xl40 2" xfId="259"/>
    <cellStyle name="xl41" xfId="260"/>
    <cellStyle name="xl41 2" xfId="261"/>
    <cellStyle name="xl42" xfId="262"/>
    <cellStyle name="xl42 2" xfId="263"/>
    <cellStyle name="xl43" xfId="264"/>
    <cellStyle name="xl43 2" xfId="265"/>
    <cellStyle name="xl44" xfId="266"/>
    <cellStyle name="xl44 2" xfId="267"/>
    <cellStyle name="xl45" xfId="268"/>
    <cellStyle name="xl45 2" xfId="269"/>
    <cellStyle name="xl46" xfId="270"/>
    <cellStyle name="xl46 2" xfId="271"/>
    <cellStyle name="xl47" xfId="272"/>
    <cellStyle name="xl47 2" xfId="273"/>
    <cellStyle name="xl48" xfId="274"/>
    <cellStyle name="xl48 2" xfId="275"/>
    <cellStyle name="xl49" xfId="276"/>
    <cellStyle name="xl49 2" xfId="277"/>
    <cellStyle name="xl50" xfId="278"/>
    <cellStyle name="xl50 2" xfId="279"/>
    <cellStyle name="xl51" xfId="280"/>
    <cellStyle name="xl51 2" xfId="281"/>
    <cellStyle name="xl52" xfId="282"/>
    <cellStyle name="xl52 2" xfId="283"/>
    <cellStyle name="xl53" xfId="284"/>
    <cellStyle name="xl53 2" xfId="285"/>
    <cellStyle name="xl54" xfId="286"/>
    <cellStyle name="xl54 2" xfId="287"/>
    <cellStyle name="xl55" xfId="288"/>
    <cellStyle name="xl55 2" xfId="289"/>
    <cellStyle name="xl56" xfId="290"/>
    <cellStyle name="xl56 2" xfId="291"/>
    <cellStyle name="xl57" xfId="292"/>
    <cellStyle name="xl57 2" xfId="293"/>
    <cellStyle name="xl58" xfId="294"/>
    <cellStyle name="xl58 2" xfId="295"/>
    <cellStyle name="xl59" xfId="296"/>
    <cellStyle name="xl59 2" xfId="297"/>
    <cellStyle name="xl60" xfId="298"/>
    <cellStyle name="xl60 2" xfId="299"/>
    <cellStyle name="xl61" xfId="300"/>
    <cellStyle name="xl61 2" xfId="301"/>
    <cellStyle name="xl62" xfId="302"/>
    <cellStyle name="xl62 2" xfId="303"/>
    <cellStyle name="xl63" xfId="304"/>
    <cellStyle name="xl63 2" xfId="305"/>
    <cellStyle name="xl64" xfId="306"/>
    <cellStyle name="xl64 2" xfId="307"/>
    <cellStyle name="xl65" xfId="308"/>
    <cellStyle name="xl65 2" xfId="309"/>
    <cellStyle name="xl66" xfId="310"/>
    <cellStyle name="xl66 2" xfId="311"/>
    <cellStyle name="xl67" xfId="312"/>
    <cellStyle name="xl67 2" xfId="313"/>
    <cellStyle name="xl68" xfId="314"/>
    <cellStyle name="xl68 2" xfId="315"/>
    <cellStyle name="xl69" xfId="316"/>
    <cellStyle name="xl69 2" xfId="317"/>
    <cellStyle name="xl70" xfId="318"/>
    <cellStyle name="xl70 2" xfId="319"/>
    <cellStyle name="xl71" xfId="320"/>
    <cellStyle name="xl71 2" xfId="321"/>
    <cellStyle name="xl72" xfId="322"/>
    <cellStyle name="xl72 2" xfId="323"/>
    <cellStyle name="xl73" xfId="324"/>
    <cellStyle name="xl73 2" xfId="325"/>
    <cellStyle name="xl74" xfId="326"/>
    <cellStyle name="xl74 2" xfId="327"/>
    <cellStyle name="xl75" xfId="328"/>
    <cellStyle name="xl75 2" xfId="329"/>
    <cellStyle name="xl76" xfId="330"/>
    <cellStyle name="xl76 2" xfId="331"/>
    <cellStyle name="xl77" xfId="332"/>
    <cellStyle name="xl77 2" xfId="333"/>
    <cellStyle name="xl78" xfId="334"/>
    <cellStyle name="xl78 2" xfId="335"/>
    <cellStyle name="xl79" xfId="336"/>
    <cellStyle name="xl79 2" xfId="337"/>
    <cellStyle name="xl80" xfId="338"/>
    <cellStyle name="xl80 2" xfId="339"/>
    <cellStyle name="xl81" xfId="340"/>
    <cellStyle name="xl81 2" xfId="341"/>
    <cellStyle name="xl82" xfId="342"/>
    <cellStyle name="xl82 2" xfId="343"/>
    <cellStyle name="xl83" xfId="344"/>
    <cellStyle name="xl83 2" xfId="345"/>
    <cellStyle name="xl84" xfId="346"/>
    <cellStyle name="xl84 2" xfId="347"/>
    <cellStyle name="xl85" xfId="348"/>
    <cellStyle name="xl85 2" xfId="349"/>
    <cellStyle name="xl86" xfId="350"/>
    <cellStyle name="xl86 2" xfId="351"/>
    <cellStyle name="xl87" xfId="352"/>
    <cellStyle name="xl87 2" xfId="353"/>
    <cellStyle name="xl88" xfId="354"/>
    <cellStyle name="xl88 2" xfId="355"/>
    <cellStyle name="xl89" xfId="356"/>
    <cellStyle name="xl89 2" xfId="357"/>
    <cellStyle name="xl90" xfId="358"/>
    <cellStyle name="xl90 2" xfId="359"/>
    <cellStyle name="xl91" xfId="360"/>
    <cellStyle name="xl91 2" xfId="361"/>
    <cellStyle name="xl92" xfId="362"/>
    <cellStyle name="xl92 2" xfId="363"/>
    <cellStyle name="xl93" xfId="364"/>
    <cellStyle name="xl93 2" xfId="365"/>
    <cellStyle name="xl94" xfId="366"/>
    <cellStyle name="xl94 2" xfId="367"/>
    <cellStyle name="xl95" xfId="368"/>
    <cellStyle name="xl95 2" xfId="369"/>
    <cellStyle name="xl96" xfId="370"/>
    <cellStyle name="xl96 2" xfId="371"/>
    <cellStyle name="xl97" xfId="372"/>
    <cellStyle name="xl97 2" xfId="373"/>
    <cellStyle name="xl98" xfId="374"/>
    <cellStyle name="xl98 2" xfId="375"/>
    <cellStyle name="xl99" xfId="376"/>
    <cellStyle name="xl99 2" xfId="37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9"/>
  <sheetViews>
    <sheetView showGridLines="0" tabSelected="1" zoomScaleNormal="100" workbookViewId="0">
      <selection activeCell="E9" sqref="E9"/>
    </sheetView>
  </sheetViews>
  <sheetFormatPr defaultColWidth="9.140625" defaultRowHeight="12.75" outlineLevelRow="1" x14ac:dyDescent="0.2"/>
  <cols>
    <col min="1" max="1" width="9.42578125" style="1" customWidth="1"/>
    <col min="2" max="2" width="41.140625" style="1" customWidth="1"/>
    <col min="3" max="3" width="14.85546875" style="1" bestFit="1" customWidth="1"/>
    <col min="4" max="4" width="15" style="1" customWidth="1"/>
    <col min="5" max="5" width="11.140625" style="1" customWidth="1"/>
    <col min="6" max="6" width="10" style="1" customWidth="1"/>
    <col min="7" max="7" width="21.28515625" style="1" customWidth="1"/>
    <col min="8" max="8" width="16.28515625" style="1" customWidth="1"/>
    <col min="9" max="9" width="10.85546875" style="1" customWidth="1"/>
    <col min="10" max="10" width="10" style="1" customWidth="1"/>
    <col min="11" max="11" width="10.85546875" style="1" customWidth="1"/>
    <col min="12" max="12" width="10.7109375" style="1" customWidth="1"/>
    <col min="13" max="16384" width="9.140625" style="1"/>
  </cols>
  <sheetData>
    <row r="1" spans="1:11" ht="12.75" customHeight="1" x14ac:dyDescent="0.25">
      <c r="J1" s="20" t="s">
        <v>178</v>
      </c>
      <c r="K1" s="20"/>
    </row>
    <row r="2" spans="1:11" x14ac:dyDescent="0.2">
      <c r="K2" s="16"/>
    </row>
    <row r="3" spans="1:11" ht="35.450000000000003" customHeight="1" x14ac:dyDescent="0.2">
      <c r="B3" s="21" t="s">
        <v>183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2">
      <c r="A4" s="22"/>
      <c r="B4" s="22"/>
      <c r="C4" s="22"/>
      <c r="D4" s="22"/>
      <c r="E4" s="22"/>
      <c r="F4" s="22"/>
    </row>
    <row r="5" spans="1:11" x14ac:dyDescent="0.2">
      <c r="A5" s="17"/>
      <c r="B5" s="17"/>
      <c r="C5" s="17"/>
      <c r="D5" s="17"/>
      <c r="E5" s="17"/>
      <c r="F5" s="17"/>
      <c r="G5" s="19"/>
      <c r="H5" s="19"/>
      <c r="I5" s="17"/>
      <c r="J5" s="17"/>
      <c r="K5" s="16" t="s">
        <v>177</v>
      </c>
    </row>
    <row r="6" spans="1:11" x14ac:dyDescent="0.2">
      <c r="A6" s="23" t="s">
        <v>176</v>
      </c>
      <c r="B6" s="23" t="s">
        <v>175</v>
      </c>
      <c r="C6" s="24" t="s">
        <v>179</v>
      </c>
      <c r="D6" s="24"/>
      <c r="E6" s="24"/>
      <c r="F6" s="24"/>
      <c r="G6" s="24" t="s">
        <v>182</v>
      </c>
      <c r="H6" s="24"/>
      <c r="I6" s="24"/>
      <c r="J6" s="24"/>
      <c r="K6" s="23" t="s">
        <v>184</v>
      </c>
    </row>
    <row r="7" spans="1:11" ht="78.75" customHeight="1" x14ac:dyDescent="0.2">
      <c r="A7" s="23"/>
      <c r="B7" s="23"/>
      <c r="C7" s="15" t="s">
        <v>174</v>
      </c>
      <c r="D7" s="15" t="s">
        <v>173</v>
      </c>
      <c r="E7" s="14" t="s">
        <v>172</v>
      </c>
      <c r="F7" s="14" t="s">
        <v>171</v>
      </c>
      <c r="G7" s="15" t="s">
        <v>174</v>
      </c>
      <c r="H7" s="15" t="s">
        <v>173</v>
      </c>
      <c r="I7" s="14" t="s">
        <v>172</v>
      </c>
      <c r="J7" s="14" t="s">
        <v>171</v>
      </c>
      <c r="K7" s="23"/>
    </row>
    <row r="8" spans="1:11" x14ac:dyDescent="0.2">
      <c r="A8" s="4" t="s">
        <v>170</v>
      </c>
      <c r="B8" s="4" t="s">
        <v>169</v>
      </c>
      <c r="C8" s="4" t="s">
        <v>168</v>
      </c>
      <c r="D8" s="4" t="s">
        <v>167</v>
      </c>
      <c r="E8" s="4" t="s">
        <v>166</v>
      </c>
      <c r="F8" s="4" t="s">
        <v>165</v>
      </c>
      <c r="G8" s="4" t="s">
        <v>164</v>
      </c>
      <c r="H8" s="4" t="s">
        <v>163</v>
      </c>
      <c r="I8" s="4" t="s">
        <v>162</v>
      </c>
      <c r="J8" s="4" t="s">
        <v>161</v>
      </c>
      <c r="K8" s="4" t="s">
        <v>160</v>
      </c>
    </row>
    <row r="9" spans="1:11" x14ac:dyDescent="0.2">
      <c r="A9" s="13" t="s">
        <v>159</v>
      </c>
      <c r="B9" s="12" t="s">
        <v>158</v>
      </c>
      <c r="C9" s="11">
        <f>C10+C21+C23+C28+C40+C45+C48+C57+C61+C69+C75+C80+C84+C86</f>
        <v>241153371.63042995</v>
      </c>
      <c r="D9" s="11">
        <f>D10+D21+D23+D28+D40+D45+D48+D57+D61+D69+D75+D80+D84+D86</f>
        <v>104189831.03544001</v>
      </c>
      <c r="E9" s="11">
        <f t="shared" ref="E9:E18" si="0">D9/C9*100</f>
        <v>43.20479963892523</v>
      </c>
      <c r="F9" s="11">
        <f t="shared" ref="F9:F41" si="1">D9/$D$9*100</f>
        <v>100</v>
      </c>
      <c r="G9" s="11">
        <f>G10+G21+G23+G28+G40+G45+G48+G57+G61+G69+G75+G80+G84+G86</f>
        <v>258420222.18088996</v>
      </c>
      <c r="H9" s="11">
        <f>H10+H21+H23+H28+H40+H45+H48+H57+H61+H69+H75+H80+H84+H86</f>
        <v>114781397.38374001</v>
      </c>
      <c r="I9" s="11">
        <f t="shared" ref="I9:I18" si="2">H9/G9*100</f>
        <v>44.41656942133379</v>
      </c>
      <c r="J9" s="11">
        <f>H9/$H$9*100</f>
        <v>100</v>
      </c>
      <c r="K9" s="11">
        <f>H9/D9*100</f>
        <v>110.16564307959891</v>
      </c>
    </row>
    <row r="10" spans="1:11" x14ac:dyDescent="0.2">
      <c r="A10" s="10" t="s">
        <v>157</v>
      </c>
      <c r="B10" s="9" t="s">
        <v>156</v>
      </c>
      <c r="C10" s="2">
        <v>21631552.70245</v>
      </c>
      <c r="D10" s="2">
        <v>7666573.6662400002</v>
      </c>
      <c r="E10" s="5">
        <f t="shared" si="0"/>
        <v>35.441624425655213</v>
      </c>
      <c r="F10" s="5">
        <f t="shared" si="1"/>
        <v>7.3582744016853496</v>
      </c>
      <c r="G10" s="8">
        <v>24841008.18702</v>
      </c>
      <c r="H10" s="5">
        <v>8794930.8039699998</v>
      </c>
      <c r="I10" s="5">
        <f t="shared" si="2"/>
        <v>35.404886700876951</v>
      </c>
      <c r="J10" s="5">
        <f t="shared" ref="J10:J73" si="3">H10/$H$9*100</f>
        <v>7.6623311829586536</v>
      </c>
      <c r="K10" s="5">
        <f t="shared" ref="K10:K73" si="4">H10/D10*100</f>
        <v>114.71788033158484</v>
      </c>
    </row>
    <row r="11" spans="1:11" ht="38.25" outlineLevel="1" x14ac:dyDescent="0.2">
      <c r="A11" s="4" t="s">
        <v>155</v>
      </c>
      <c r="B11" s="3" t="s">
        <v>154</v>
      </c>
      <c r="C11" s="2">
        <v>145284.87543000001</v>
      </c>
      <c r="D11" s="2">
        <v>61612.204079999996</v>
      </c>
      <c r="E11" s="2">
        <f t="shared" si="0"/>
        <v>42.40785828369691</v>
      </c>
      <c r="F11" s="2">
        <f t="shared" si="1"/>
        <v>5.9134565693884943E-2</v>
      </c>
      <c r="G11" s="2">
        <v>165613.49903000001</v>
      </c>
      <c r="H11" s="2">
        <v>71841.937040000004</v>
      </c>
      <c r="I11" s="2">
        <f t="shared" si="2"/>
        <v>43.379276122284097</v>
      </c>
      <c r="J11" s="2">
        <f t="shared" si="3"/>
        <v>6.2590226881291802E-2</v>
      </c>
      <c r="K11" s="2">
        <f t="shared" si="4"/>
        <v>116.60341991128458</v>
      </c>
    </row>
    <row r="12" spans="1:11" ht="51" outlineLevel="1" x14ac:dyDescent="0.2">
      <c r="A12" s="4" t="s">
        <v>153</v>
      </c>
      <c r="B12" s="3" t="s">
        <v>152</v>
      </c>
      <c r="C12" s="2">
        <v>939728.22152000002</v>
      </c>
      <c r="D12" s="2">
        <v>364883.60160000005</v>
      </c>
      <c r="E12" s="2">
        <f t="shared" si="0"/>
        <v>38.828630793891115</v>
      </c>
      <c r="F12" s="2">
        <f t="shared" si="1"/>
        <v>0.35021037847339004</v>
      </c>
      <c r="G12" s="2">
        <v>1088009.7374700001</v>
      </c>
      <c r="H12" s="2">
        <v>440208.64237999998</v>
      </c>
      <c r="I12" s="2">
        <f t="shared" si="2"/>
        <v>40.459991047840958</v>
      </c>
      <c r="J12" s="2">
        <f t="shared" si="3"/>
        <v>0.38351915241829959</v>
      </c>
      <c r="K12" s="2">
        <f t="shared" si="4"/>
        <v>120.64358070620401</v>
      </c>
    </row>
    <row r="13" spans="1:11" ht="51" outlineLevel="1" x14ac:dyDescent="0.2">
      <c r="A13" s="4" t="s">
        <v>151</v>
      </c>
      <c r="B13" s="3" t="s">
        <v>150</v>
      </c>
      <c r="C13" s="2">
        <v>8672843.0767599996</v>
      </c>
      <c r="D13" s="2">
        <v>3690197.9389299997</v>
      </c>
      <c r="E13" s="2">
        <f t="shared" si="0"/>
        <v>42.548883984980201</v>
      </c>
      <c r="F13" s="2">
        <f t="shared" si="1"/>
        <v>3.5418024026498176</v>
      </c>
      <c r="G13" s="2">
        <v>10207740.319049999</v>
      </c>
      <c r="H13" s="2">
        <v>4342148.1578400005</v>
      </c>
      <c r="I13" s="2">
        <f t="shared" si="2"/>
        <v>42.537799964763501</v>
      </c>
      <c r="J13" s="2">
        <f t="shared" si="3"/>
        <v>3.7829720292768552</v>
      </c>
      <c r="K13" s="2">
        <f t="shared" si="4"/>
        <v>117.66707991547571</v>
      </c>
    </row>
    <row r="14" spans="1:11" outlineLevel="1" x14ac:dyDescent="0.2">
      <c r="A14" s="4" t="s">
        <v>149</v>
      </c>
      <c r="B14" s="3" t="s">
        <v>148</v>
      </c>
      <c r="C14" s="2">
        <v>475777.37199999997</v>
      </c>
      <c r="D14" s="2">
        <v>227867.60553999999</v>
      </c>
      <c r="E14" s="2">
        <f t="shared" si="0"/>
        <v>47.893745888360577</v>
      </c>
      <c r="F14" s="2">
        <f t="shared" si="1"/>
        <v>0.21870426631413883</v>
      </c>
      <c r="G14" s="2">
        <v>525345.97600000002</v>
      </c>
      <c r="H14" s="2">
        <v>295960.09351999999</v>
      </c>
      <c r="I14" s="2">
        <f t="shared" si="2"/>
        <v>56.336225466776959</v>
      </c>
      <c r="J14" s="2">
        <f t="shared" si="3"/>
        <v>0.2578467419511708</v>
      </c>
      <c r="K14" s="2">
        <f t="shared" si="4"/>
        <v>129.88247838855139</v>
      </c>
    </row>
    <row r="15" spans="1:11" ht="38.25" customHeight="1" outlineLevel="1" x14ac:dyDescent="0.2">
      <c r="A15" s="4" t="s">
        <v>147</v>
      </c>
      <c r="B15" s="3" t="s">
        <v>146</v>
      </c>
      <c r="C15" s="2">
        <v>663089.91269000003</v>
      </c>
      <c r="D15" s="2">
        <v>273822.00717</v>
      </c>
      <c r="E15" s="2">
        <f t="shared" si="0"/>
        <v>41.294853372021365</v>
      </c>
      <c r="F15" s="2">
        <f t="shared" si="1"/>
        <v>0.26281068358471554</v>
      </c>
      <c r="G15" s="2">
        <v>764801.00021000009</v>
      </c>
      <c r="H15" s="2">
        <v>318572.72255000001</v>
      </c>
      <c r="I15" s="2">
        <f t="shared" si="2"/>
        <v>41.654328702829346</v>
      </c>
      <c r="J15" s="2">
        <f t="shared" si="3"/>
        <v>0.27754734635695349</v>
      </c>
      <c r="K15" s="2">
        <f t="shared" si="4"/>
        <v>116.34299443003387</v>
      </c>
    </row>
    <row r="16" spans="1:11" ht="25.5" customHeight="1" outlineLevel="1" x14ac:dyDescent="0.2">
      <c r="A16" s="4" t="s">
        <v>145</v>
      </c>
      <c r="B16" s="3" t="s">
        <v>144</v>
      </c>
      <c r="C16" s="2">
        <v>113643.27559999999</v>
      </c>
      <c r="D16" s="2">
        <v>42811.927939999994</v>
      </c>
      <c r="E16" s="2">
        <f t="shared" si="0"/>
        <v>37.672205164772635</v>
      </c>
      <c r="F16" s="2">
        <f t="shared" si="1"/>
        <v>4.1090313243177815E-2</v>
      </c>
      <c r="G16" s="2">
        <v>130452.48</v>
      </c>
      <c r="H16" s="2">
        <v>52930.525079999999</v>
      </c>
      <c r="I16" s="2">
        <f t="shared" si="2"/>
        <v>40.574564071146831</v>
      </c>
      <c r="J16" s="2">
        <f t="shared" si="3"/>
        <v>4.6114201679424899E-2</v>
      </c>
      <c r="K16" s="2">
        <f t="shared" si="4"/>
        <v>123.63499526155654</v>
      </c>
    </row>
    <row r="17" spans="1:11" ht="25.5" outlineLevel="1" x14ac:dyDescent="0.2">
      <c r="A17" s="4" t="s">
        <v>143</v>
      </c>
      <c r="B17" s="3" t="s">
        <v>142</v>
      </c>
      <c r="C17" s="2">
        <v>0</v>
      </c>
      <c r="D17" s="2">
        <v>0</v>
      </c>
      <c r="E17" s="2" t="e">
        <f t="shared" si="0"/>
        <v>#DIV/0!</v>
      </c>
      <c r="F17" s="2">
        <f t="shared" si="1"/>
        <v>0</v>
      </c>
      <c r="G17" s="2">
        <v>5305.2377900000001</v>
      </c>
      <c r="H17" s="2">
        <v>4520.1353300000001</v>
      </c>
      <c r="I17" s="2">
        <f t="shared" si="2"/>
        <v>85.201370964372927</v>
      </c>
      <c r="J17" s="2">
        <f t="shared" si="3"/>
        <v>3.9380382475116341E-3</v>
      </c>
      <c r="K17" s="2" t="e">
        <f t="shared" si="4"/>
        <v>#DIV/0!</v>
      </c>
    </row>
    <row r="18" spans="1:11" outlineLevel="1" x14ac:dyDescent="0.2">
      <c r="A18" s="4" t="s">
        <v>141</v>
      </c>
      <c r="B18" s="3" t="s">
        <v>140</v>
      </c>
      <c r="C18" s="2">
        <v>851716.00515999994</v>
      </c>
      <c r="D18" s="2">
        <v>0</v>
      </c>
      <c r="E18" s="2">
        <f t="shared" si="0"/>
        <v>0</v>
      </c>
      <c r="F18" s="2">
        <f t="shared" si="1"/>
        <v>0</v>
      </c>
      <c r="G18" s="2">
        <v>1184227.06464</v>
      </c>
      <c r="H18" s="2">
        <v>0</v>
      </c>
      <c r="I18" s="2">
        <f t="shared" si="2"/>
        <v>0</v>
      </c>
      <c r="J18" s="2">
        <f t="shared" si="3"/>
        <v>0</v>
      </c>
      <c r="K18" s="2" t="e">
        <f t="shared" si="4"/>
        <v>#DIV/0!</v>
      </c>
    </row>
    <row r="19" spans="1:11" ht="25.5" outlineLevel="1" x14ac:dyDescent="0.2">
      <c r="A19" s="4" t="s">
        <v>139</v>
      </c>
      <c r="B19" s="3" t="s">
        <v>138</v>
      </c>
      <c r="C19" s="2">
        <v>18230.400000000001</v>
      </c>
      <c r="D19" s="2">
        <v>0</v>
      </c>
      <c r="E19" s="2">
        <v>0</v>
      </c>
      <c r="F19" s="2">
        <f t="shared" si="1"/>
        <v>0</v>
      </c>
      <c r="G19" s="2">
        <v>12549.11</v>
      </c>
      <c r="H19" s="2">
        <v>589.47199999999998</v>
      </c>
      <c r="I19" s="2">
        <v>0</v>
      </c>
      <c r="J19" s="2">
        <f t="shared" si="3"/>
        <v>5.1356057116926589E-4</v>
      </c>
      <c r="K19" s="2" t="e">
        <f t="shared" si="4"/>
        <v>#DIV/0!</v>
      </c>
    </row>
    <row r="20" spans="1:11" outlineLevel="1" x14ac:dyDescent="0.2">
      <c r="A20" s="4" t="s">
        <v>137</v>
      </c>
      <c r="B20" s="3" t="s">
        <v>136</v>
      </c>
      <c r="C20" s="2">
        <v>9751239.5632900018</v>
      </c>
      <c r="D20" s="2">
        <v>3005378.3809799999</v>
      </c>
      <c r="E20" s="2">
        <f t="shared" ref="E20:E45" si="5">D20/C20*100</f>
        <v>30.820475299306523</v>
      </c>
      <c r="F20" s="2">
        <f t="shared" si="1"/>
        <v>2.884521791726224</v>
      </c>
      <c r="G20" s="2">
        <v>10756963.76283</v>
      </c>
      <c r="H20" s="2">
        <v>3268159.1182300001</v>
      </c>
      <c r="I20" s="2">
        <f t="shared" ref="I20:I45" si="6">H20/G20*100</f>
        <v>30.381799086494226</v>
      </c>
      <c r="J20" s="2">
        <f t="shared" si="3"/>
        <v>2.8472898855759787</v>
      </c>
      <c r="K20" s="2">
        <f t="shared" si="4"/>
        <v>108.74368229015849</v>
      </c>
    </row>
    <row r="21" spans="1:11" x14ac:dyDescent="0.2">
      <c r="A21" s="7" t="s">
        <v>135</v>
      </c>
      <c r="B21" s="6" t="s">
        <v>134</v>
      </c>
      <c r="C21" s="5">
        <v>77381.399999999994</v>
      </c>
      <c r="D21" s="5">
        <v>30958.449720000001</v>
      </c>
      <c r="E21" s="5">
        <f t="shared" si="5"/>
        <v>40.007611286433175</v>
      </c>
      <c r="F21" s="5">
        <f t="shared" si="1"/>
        <v>2.9713504103360655E-2</v>
      </c>
      <c r="G21" s="5">
        <v>138021.38852000001</v>
      </c>
      <c r="H21" s="5">
        <v>53053.071490000002</v>
      </c>
      <c r="I21" s="5">
        <f t="shared" si="6"/>
        <v>38.438297179072606</v>
      </c>
      <c r="J21" s="5">
        <f t="shared" si="3"/>
        <v>4.6220966723929717E-2</v>
      </c>
      <c r="K21" s="5">
        <f t="shared" si="4"/>
        <v>171.36863108402446</v>
      </c>
    </row>
    <row r="22" spans="1:11" outlineLevel="1" x14ac:dyDescent="0.2">
      <c r="A22" s="4" t="s">
        <v>133</v>
      </c>
      <c r="B22" s="3" t="s">
        <v>132</v>
      </c>
      <c r="C22" s="2">
        <v>77381.399999999994</v>
      </c>
      <c r="D22" s="2">
        <v>30958.449720000001</v>
      </c>
      <c r="E22" s="2">
        <f t="shared" si="5"/>
        <v>40.007611286433175</v>
      </c>
      <c r="F22" s="2">
        <f t="shared" si="1"/>
        <v>2.9713504103360655E-2</v>
      </c>
      <c r="G22" s="2">
        <v>138021.38852000001</v>
      </c>
      <c r="H22" s="2">
        <v>53053.071490000002</v>
      </c>
      <c r="I22" s="2">
        <f t="shared" si="6"/>
        <v>38.438297179072606</v>
      </c>
      <c r="J22" s="2">
        <f t="shared" si="3"/>
        <v>4.6220966723929717E-2</v>
      </c>
      <c r="K22" s="2">
        <f t="shared" si="4"/>
        <v>171.36863108402446</v>
      </c>
    </row>
    <row r="23" spans="1:11" ht="26.45" customHeight="1" x14ac:dyDescent="0.2">
      <c r="A23" s="7" t="s">
        <v>131</v>
      </c>
      <c r="B23" s="6" t="s">
        <v>130</v>
      </c>
      <c r="C23" s="5">
        <v>3404227.3815700002</v>
      </c>
      <c r="D23" s="8">
        <v>1342083.4805899998</v>
      </c>
      <c r="E23" s="5">
        <f t="shared" si="5"/>
        <v>39.424025782056972</v>
      </c>
      <c r="F23" s="5">
        <f t="shared" si="1"/>
        <v>1.28811369329651</v>
      </c>
      <c r="G23" s="5">
        <v>4172849.5865000002</v>
      </c>
      <c r="H23" s="8">
        <v>1631877.2378699998</v>
      </c>
      <c r="I23" s="5">
        <f t="shared" si="6"/>
        <v>39.107022768073115</v>
      </c>
      <c r="J23" s="5">
        <f t="shared" si="3"/>
        <v>1.4217262335762193</v>
      </c>
      <c r="K23" s="5">
        <f t="shared" si="4"/>
        <v>121.59282648741063</v>
      </c>
    </row>
    <row r="24" spans="1:11" ht="38.25" outlineLevel="1" x14ac:dyDescent="0.2">
      <c r="A24" s="4" t="s">
        <v>129</v>
      </c>
      <c r="B24" s="3" t="s">
        <v>128</v>
      </c>
      <c r="C24" s="2">
        <v>773523.86522000004</v>
      </c>
      <c r="D24" s="2">
        <v>288904.21905000001</v>
      </c>
      <c r="E24" s="2">
        <f t="shared" si="5"/>
        <v>37.349102211323753</v>
      </c>
      <c r="F24" s="2">
        <f t="shared" si="1"/>
        <v>0.27728638791220389</v>
      </c>
      <c r="G24" s="2">
        <v>952419.10175999999</v>
      </c>
      <c r="H24" s="2">
        <v>262415.13435000001</v>
      </c>
      <c r="I24" s="2">
        <f t="shared" si="6"/>
        <v>27.552485441028669</v>
      </c>
      <c r="J24" s="2">
        <f t="shared" si="3"/>
        <v>0.22862165850158389</v>
      </c>
      <c r="K24" s="2">
        <f t="shared" si="4"/>
        <v>90.831188001648528</v>
      </c>
    </row>
    <row r="25" spans="1:11" outlineLevel="1" x14ac:dyDescent="0.2">
      <c r="A25" s="4" t="s">
        <v>127</v>
      </c>
      <c r="B25" s="3" t="s">
        <v>126</v>
      </c>
      <c r="C25" s="2">
        <v>2026130.24605</v>
      </c>
      <c r="D25" s="2">
        <v>750709.59859000007</v>
      </c>
      <c r="E25" s="2">
        <f t="shared" si="5"/>
        <v>37.051398845337332</v>
      </c>
      <c r="F25" s="2">
        <f t="shared" si="1"/>
        <v>0.7205209866734954</v>
      </c>
      <c r="G25" s="2">
        <v>2477308.5167399999</v>
      </c>
      <c r="H25" s="2">
        <v>1025958.1953200001</v>
      </c>
      <c r="I25" s="2">
        <f t="shared" si="6"/>
        <v>41.414227916598129</v>
      </c>
      <c r="J25" s="2">
        <f t="shared" si="3"/>
        <v>0.89383664836383825</v>
      </c>
      <c r="K25" s="2">
        <f t="shared" si="4"/>
        <v>136.66512287134444</v>
      </c>
    </row>
    <row r="26" spans="1:11" outlineLevel="1" x14ac:dyDescent="0.2">
      <c r="A26" s="4" t="s">
        <v>180</v>
      </c>
      <c r="B26" s="3" t="s">
        <v>181</v>
      </c>
      <c r="C26" s="2">
        <v>14040</v>
      </c>
      <c r="D26" s="2">
        <v>131.04</v>
      </c>
      <c r="E26" s="2">
        <f t="shared" si="5"/>
        <v>0.93333333333333324</v>
      </c>
      <c r="F26" s="18">
        <f t="shared" si="1"/>
        <v>1.2577043143051738E-4</v>
      </c>
      <c r="G26" s="2"/>
      <c r="H26" s="2"/>
      <c r="I26" s="2"/>
      <c r="J26" s="2">
        <f t="shared" si="3"/>
        <v>0</v>
      </c>
      <c r="K26" s="2">
        <f t="shared" si="4"/>
        <v>0</v>
      </c>
    </row>
    <row r="27" spans="1:11" ht="26.45" customHeight="1" outlineLevel="1" x14ac:dyDescent="0.2">
      <c r="A27" s="4" t="s">
        <v>125</v>
      </c>
      <c r="B27" s="3" t="s">
        <v>124</v>
      </c>
      <c r="C27" s="2">
        <v>590533.27029999997</v>
      </c>
      <c r="D27" s="2">
        <v>302338.62294999999</v>
      </c>
      <c r="E27" s="2">
        <f t="shared" si="5"/>
        <v>51.197559588201926</v>
      </c>
      <c r="F27" s="2">
        <f t="shared" si="1"/>
        <v>0.29018054827938056</v>
      </c>
      <c r="G27" s="2">
        <v>743121.96799999999</v>
      </c>
      <c r="H27" s="2">
        <v>343503.90820000001</v>
      </c>
      <c r="I27" s="2">
        <f t="shared" si="6"/>
        <v>46.224431922593894</v>
      </c>
      <c r="J27" s="2">
        <f t="shared" si="3"/>
        <v>0.29926792671079727</v>
      </c>
      <c r="K27" s="2">
        <f t="shared" si="4"/>
        <v>113.61562239330824</v>
      </c>
    </row>
    <row r="28" spans="1:11" x14ac:dyDescent="0.2">
      <c r="A28" s="7" t="s">
        <v>123</v>
      </c>
      <c r="B28" s="6" t="s">
        <v>122</v>
      </c>
      <c r="C28" s="5">
        <v>46859707.375269994</v>
      </c>
      <c r="D28" s="5">
        <v>16467491.64556</v>
      </c>
      <c r="E28" s="5">
        <f t="shared" si="5"/>
        <v>35.142113700544883</v>
      </c>
      <c r="F28" s="5">
        <f t="shared" si="1"/>
        <v>15.805277234741466</v>
      </c>
      <c r="G28" s="5">
        <v>50626671.766139999</v>
      </c>
      <c r="H28" s="5">
        <v>18156562.186130002</v>
      </c>
      <c r="I28" s="5">
        <f t="shared" si="6"/>
        <v>35.863629886635032</v>
      </c>
      <c r="J28" s="5">
        <f t="shared" si="3"/>
        <v>15.818383989026144</v>
      </c>
      <c r="K28" s="5">
        <f t="shared" si="4"/>
        <v>110.25699952928419</v>
      </c>
    </row>
    <row r="29" spans="1:11" outlineLevel="1" x14ac:dyDescent="0.2">
      <c r="A29" s="4" t="s">
        <v>121</v>
      </c>
      <c r="B29" s="3" t="s">
        <v>120</v>
      </c>
      <c r="C29" s="2">
        <v>632483.97699999996</v>
      </c>
      <c r="D29" s="2">
        <v>231563.27653</v>
      </c>
      <c r="E29" s="2">
        <f t="shared" si="5"/>
        <v>36.611722185967729</v>
      </c>
      <c r="F29" s="2">
        <f t="shared" si="1"/>
        <v>0.22225132167767322</v>
      </c>
      <c r="G29" s="2">
        <v>522463.92866000003</v>
      </c>
      <c r="H29" s="2">
        <v>274251.57075000001</v>
      </c>
      <c r="I29" s="2">
        <f t="shared" si="6"/>
        <v>52.491962737674982</v>
      </c>
      <c r="J29" s="2">
        <f t="shared" si="3"/>
        <v>0.23893381419039131</v>
      </c>
      <c r="K29" s="2">
        <f t="shared" si="4"/>
        <v>118.4348290712105</v>
      </c>
    </row>
    <row r="30" spans="1:11" outlineLevel="1" x14ac:dyDescent="0.2">
      <c r="A30" s="4" t="s">
        <v>119</v>
      </c>
      <c r="B30" s="3" t="s">
        <v>118</v>
      </c>
      <c r="C30" s="2">
        <v>430</v>
      </c>
      <c r="D30" s="2">
        <v>0</v>
      </c>
      <c r="E30" s="2">
        <f t="shared" si="5"/>
        <v>0</v>
      </c>
      <c r="F30" s="2">
        <f t="shared" si="1"/>
        <v>0</v>
      </c>
      <c r="G30" s="2">
        <v>380</v>
      </c>
      <c r="H30" s="2">
        <v>0</v>
      </c>
      <c r="I30" s="2">
        <f t="shared" si="6"/>
        <v>0</v>
      </c>
      <c r="J30" s="2">
        <f t="shared" si="3"/>
        <v>0</v>
      </c>
      <c r="K30" s="2" t="e">
        <f t="shared" si="4"/>
        <v>#DIV/0!</v>
      </c>
    </row>
    <row r="31" spans="1:11" outlineLevel="1" x14ac:dyDescent="0.2">
      <c r="A31" s="4" t="s">
        <v>117</v>
      </c>
      <c r="B31" s="3" t="s">
        <v>116</v>
      </c>
      <c r="C31" s="2">
        <v>5645.6</v>
      </c>
      <c r="D31" s="2">
        <v>1600</v>
      </c>
      <c r="E31" s="2">
        <f t="shared" si="5"/>
        <v>28.340654669122856</v>
      </c>
      <c r="F31" s="2">
        <f t="shared" si="1"/>
        <v>1.5356585034251207E-3</v>
      </c>
      <c r="G31" s="2">
        <v>5145.6000000000004</v>
      </c>
      <c r="H31" s="2">
        <v>1693.68</v>
      </c>
      <c r="I31" s="2">
        <f t="shared" si="6"/>
        <v>32.915111940298509</v>
      </c>
      <c r="J31" s="2">
        <f t="shared" si="3"/>
        <v>1.4755701172879496E-3</v>
      </c>
      <c r="K31" s="2">
        <f t="shared" si="4"/>
        <v>105.855</v>
      </c>
    </row>
    <row r="32" spans="1:11" outlineLevel="1" x14ac:dyDescent="0.2">
      <c r="A32" s="4" t="s">
        <v>115</v>
      </c>
      <c r="B32" s="3" t="s">
        <v>114</v>
      </c>
      <c r="C32" s="2">
        <v>5354577.0484999996</v>
      </c>
      <c r="D32" s="2">
        <v>3759037.4645799999</v>
      </c>
      <c r="E32" s="2">
        <f t="shared" si="5"/>
        <v>70.202322807793664</v>
      </c>
      <c r="F32" s="2">
        <f t="shared" si="1"/>
        <v>3.6078736544849268</v>
      </c>
      <c r="G32" s="2">
        <v>5953232.3984200004</v>
      </c>
      <c r="H32" s="2">
        <v>3779143.7115100003</v>
      </c>
      <c r="I32" s="2">
        <f t="shared" si="6"/>
        <v>63.480533911509859</v>
      </c>
      <c r="J32" s="2">
        <f t="shared" si="3"/>
        <v>3.2924705550285935</v>
      </c>
      <c r="K32" s="2">
        <f t="shared" si="4"/>
        <v>100.53487753499277</v>
      </c>
    </row>
    <row r="33" spans="1:11" outlineLevel="1" x14ac:dyDescent="0.2">
      <c r="A33" s="4" t="s">
        <v>113</v>
      </c>
      <c r="B33" s="3" t="s">
        <v>112</v>
      </c>
      <c r="C33" s="2">
        <v>84901.7</v>
      </c>
      <c r="D33" s="2">
        <v>13118.94918</v>
      </c>
      <c r="E33" s="2">
        <f t="shared" si="5"/>
        <v>15.451927558576568</v>
      </c>
      <c r="F33" s="2">
        <f t="shared" si="1"/>
        <v>1.2591391165168133E-2</v>
      </c>
      <c r="G33" s="2">
        <v>83704.469129999998</v>
      </c>
      <c r="H33" s="2">
        <v>23292.58237</v>
      </c>
      <c r="I33" s="2">
        <f t="shared" si="6"/>
        <v>27.827166950697318</v>
      </c>
      <c r="J33" s="2">
        <f t="shared" si="3"/>
        <v>2.0292994248996346E-2</v>
      </c>
      <c r="K33" s="2">
        <f t="shared" si="4"/>
        <v>177.54914704227858</v>
      </c>
    </row>
    <row r="34" spans="1:11" outlineLevel="1" x14ac:dyDescent="0.2">
      <c r="A34" s="4" t="s">
        <v>111</v>
      </c>
      <c r="B34" s="3" t="s">
        <v>110</v>
      </c>
      <c r="C34" s="2">
        <v>1763862.9440799998</v>
      </c>
      <c r="D34" s="2">
        <v>709421.66451999999</v>
      </c>
      <c r="E34" s="2">
        <f t="shared" si="5"/>
        <v>40.219772567988379</v>
      </c>
      <c r="F34" s="2">
        <f t="shared" si="1"/>
        <v>0.68089338227133822</v>
      </c>
      <c r="G34" s="2">
        <v>1735907.8513699998</v>
      </c>
      <c r="H34" s="2">
        <v>672190.66853999998</v>
      </c>
      <c r="I34" s="2">
        <f t="shared" si="6"/>
        <v>38.722716070988376</v>
      </c>
      <c r="J34" s="2">
        <f t="shared" si="3"/>
        <v>0.58562683837409257</v>
      </c>
      <c r="K34" s="2">
        <f t="shared" si="4"/>
        <v>94.751922891276408</v>
      </c>
    </row>
    <row r="35" spans="1:11" outlineLevel="1" x14ac:dyDescent="0.2">
      <c r="A35" s="4" t="s">
        <v>109</v>
      </c>
      <c r="B35" s="3" t="s">
        <v>108</v>
      </c>
      <c r="C35" s="2">
        <v>999223.80966999999</v>
      </c>
      <c r="D35" s="2">
        <v>351457.99657000002</v>
      </c>
      <c r="E35" s="2">
        <f t="shared" si="5"/>
        <v>35.173100677622088</v>
      </c>
      <c r="F35" s="2">
        <f t="shared" si="1"/>
        <v>0.33732466314342335</v>
      </c>
      <c r="G35" s="2">
        <v>1850105.2842699999</v>
      </c>
      <c r="H35" s="2">
        <v>528427.97866000002</v>
      </c>
      <c r="I35" s="2">
        <f t="shared" si="6"/>
        <v>28.562049044063077</v>
      </c>
      <c r="J35" s="2">
        <f t="shared" si="3"/>
        <v>0.46037771860656695</v>
      </c>
      <c r="K35" s="2">
        <f t="shared" si="4"/>
        <v>150.35309590821981</v>
      </c>
    </row>
    <row r="36" spans="1:11" outlineLevel="1" x14ac:dyDescent="0.2">
      <c r="A36" s="4" t="s">
        <v>107</v>
      </c>
      <c r="B36" s="3" t="s">
        <v>106</v>
      </c>
      <c r="C36" s="2">
        <v>28520720.227369998</v>
      </c>
      <c r="D36" s="2">
        <v>6738455.5679200003</v>
      </c>
      <c r="E36" s="2">
        <f t="shared" si="5"/>
        <v>23.626526659216061</v>
      </c>
      <c r="F36" s="2">
        <f t="shared" si="1"/>
        <v>6.4674791205179369</v>
      </c>
      <c r="G36" s="2">
        <v>29173345.49597</v>
      </c>
      <c r="H36" s="2">
        <v>7650611.9017500002</v>
      </c>
      <c r="I36" s="2">
        <f t="shared" si="6"/>
        <v>26.224664232653243</v>
      </c>
      <c r="J36" s="2">
        <f t="shared" si="3"/>
        <v>6.6653761638502145</v>
      </c>
      <c r="K36" s="2">
        <f t="shared" si="4"/>
        <v>113.536578591874</v>
      </c>
    </row>
    <row r="37" spans="1:11" outlineLevel="1" x14ac:dyDescent="0.2">
      <c r="A37" s="4" t="s">
        <v>105</v>
      </c>
      <c r="B37" s="3" t="s">
        <v>104</v>
      </c>
      <c r="C37" s="2">
        <v>1766634.4907799999</v>
      </c>
      <c r="D37" s="2">
        <v>341479.97918999998</v>
      </c>
      <c r="E37" s="2">
        <f t="shared" si="5"/>
        <v>19.329407467824915</v>
      </c>
      <c r="F37" s="2">
        <f t="shared" si="1"/>
        <v>0.32774789612034794</v>
      </c>
      <c r="G37" s="2">
        <v>2118380.6719999998</v>
      </c>
      <c r="H37" s="2">
        <v>672333.83698999998</v>
      </c>
      <c r="I37" s="2">
        <f t="shared" si="6"/>
        <v>31.738102876252078</v>
      </c>
      <c r="J37" s="2">
        <f t="shared" si="3"/>
        <v>0.58575156977941023</v>
      </c>
      <c r="K37" s="2">
        <f t="shared" si="4"/>
        <v>196.88821540425138</v>
      </c>
    </row>
    <row r="38" spans="1:11" ht="25.5" outlineLevel="1" x14ac:dyDescent="0.2">
      <c r="A38" s="4" t="s">
        <v>103</v>
      </c>
      <c r="B38" s="3" t="s">
        <v>102</v>
      </c>
      <c r="C38" s="2">
        <v>20800</v>
      </c>
      <c r="D38" s="2">
        <v>4800</v>
      </c>
      <c r="E38" s="2">
        <f t="shared" si="5"/>
        <v>23.076923076923077</v>
      </c>
      <c r="F38" s="2">
        <f t="shared" si="1"/>
        <v>4.606975510275362E-3</v>
      </c>
      <c r="G38" s="2">
        <v>10050</v>
      </c>
      <c r="H38" s="2">
        <v>0</v>
      </c>
      <c r="I38" s="2">
        <f t="shared" si="6"/>
        <v>0</v>
      </c>
      <c r="J38" s="2">
        <f t="shared" si="3"/>
        <v>0</v>
      </c>
      <c r="K38" s="2">
        <f t="shared" si="4"/>
        <v>0</v>
      </c>
    </row>
    <row r="39" spans="1:11" ht="25.5" outlineLevel="1" x14ac:dyDescent="0.2">
      <c r="A39" s="4" t="s">
        <v>101</v>
      </c>
      <c r="B39" s="3" t="s">
        <v>100</v>
      </c>
      <c r="C39" s="2">
        <v>7710427.5778700002</v>
      </c>
      <c r="D39" s="2">
        <v>4316556.7470699996</v>
      </c>
      <c r="E39" s="2">
        <f t="shared" si="5"/>
        <v>55.983364132219052</v>
      </c>
      <c r="F39" s="2">
        <f t="shared" si="1"/>
        <v>4.1429731713469513</v>
      </c>
      <c r="G39" s="2">
        <v>9173956.0663200002</v>
      </c>
      <c r="H39" s="2">
        <v>4554616.2555600004</v>
      </c>
      <c r="I39" s="2">
        <f t="shared" si="6"/>
        <v>49.647242941147184</v>
      </c>
      <c r="J39" s="2">
        <f t="shared" si="3"/>
        <v>3.9680787648305889</v>
      </c>
      <c r="K39" s="2">
        <f t="shared" si="4"/>
        <v>105.51503252335537</v>
      </c>
    </row>
    <row r="40" spans="1:11" x14ac:dyDescent="0.2">
      <c r="A40" s="7" t="s">
        <v>99</v>
      </c>
      <c r="B40" s="6" t="s">
        <v>98</v>
      </c>
      <c r="C40" s="5">
        <v>30580258.787470002</v>
      </c>
      <c r="D40" s="5">
        <v>9552331.0377199985</v>
      </c>
      <c r="E40" s="5">
        <f t="shared" si="5"/>
        <v>31.236920210871418</v>
      </c>
      <c r="F40" s="5">
        <f t="shared" si="1"/>
        <v>9.1681989910040151</v>
      </c>
      <c r="G40" s="5">
        <v>29808215.664189998</v>
      </c>
      <c r="H40" s="5">
        <v>12275050.77526</v>
      </c>
      <c r="I40" s="5">
        <f t="shared" si="6"/>
        <v>41.180092473655144</v>
      </c>
      <c r="J40" s="5">
        <f t="shared" si="3"/>
        <v>10.694285881728504</v>
      </c>
      <c r="K40" s="5">
        <f t="shared" si="4"/>
        <v>128.50319703943043</v>
      </c>
    </row>
    <row r="41" spans="1:11" outlineLevel="1" x14ac:dyDescent="0.2">
      <c r="A41" s="4" t="s">
        <v>97</v>
      </c>
      <c r="B41" s="3" t="s">
        <v>96</v>
      </c>
      <c r="C41" s="2">
        <v>8143703.1552999998</v>
      </c>
      <c r="D41" s="2">
        <v>723721.44894000003</v>
      </c>
      <c r="E41" s="2">
        <f t="shared" si="5"/>
        <v>8.8868839536347188</v>
      </c>
      <c r="F41" s="2">
        <f t="shared" si="1"/>
        <v>0.69461812323491268</v>
      </c>
      <c r="G41" s="2">
        <v>6315111.5469799992</v>
      </c>
      <c r="H41" s="2">
        <v>1739005.2235300001</v>
      </c>
      <c r="I41" s="2">
        <f t="shared" si="6"/>
        <v>27.537205171959695</v>
      </c>
      <c r="J41" s="2">
        <f t="shared" si="3"/>
        <v>1.5150584181477724</v>
      </c>
      <c r="K41" s="2">
        <f t="shared" si="4"/>
        <v>240.28653925858316</v>
      </c>
    </row>
    <row r="42" spans="1:11" outlineLevel="1" x14ac:dyDescent="0.2">
      <c r="A42" s="4" t="s">
        <v>95</v>
      </c>
      <c r="B42" s="3" t="s">
        <v>94</v>
      </c>
      <c r="C42" s="2">
        <v>11836837.56401</v>
      </c>
      <c r="D42" s="2">
        <v>6020355.9372100001</v>
      </c>
      <c r="E42" s="2">
        <f t="shared" si="5"/>
        <v>50.861185723414351</v>
      </c>
      <c r="F42" s="2">
        <f t="shared" ref="F42:F72" si="7">D42/$D$9*100</f>
        <v>5.7782567428890301</v>
      </c>
      <c r="G42" s="2">
        <v>12721614.0724</v>
      </c>
      <c r="H42" s="2">
        <v>6663839.8928999994</v>
      </c>
      <c r="I42" s="2">
        <f t="shared" si="6"/>
        <v>52.382031517191209</v>
      </c>
      <c r="J42" s="2">
        <f t="shared" si="3"/>
        <v>5.8056793564041431</v>
      </c>
      <c r="K42" s="2">
        <f t="shared" si="4"/>
        <v>110.68847028981823</v>
      </c>
    </row>
    <row r="43" spans="1:11" outlineLevel="1" x14ac:dyDescent="0.2">
      <c r="A43" s="4" t="s">
        <v>93</v>
      </c>
      <c r="B43" s="3" t="s">
        <v>92</v>
      </c>
      <c r="C43" s="2">
        <v>9262804.2390400004</v>
      </c>
      <c r="D43" s="2">
        <v>2151224.1890199999</v>
      </c>
      <c r="E43" s="2">
        <f t="shared" si="5"/>
        <v>23.224329625290164</v>
      </c>
      <c r="F43" s="2">
        <f t="shared" si="7"/>
        <v>2.0647160741514825</v>
      </c>
      <c r="G43" s="2">
        <v>9234004.6318299994</v>
      </c>
      <c r="H43" s="2">
        <v>3076736.26768</v>
      </c>
      <c r="I43" s="2">
        <f t="shared" si="6"/>
        <v>33.319630976514368</v>
      </c>
      <c r="J43" s="2">
        <f t="shared" si="3"/>
        <v>2.6805182179423892</v>
      </c>
      <c r="K43" s="2">
        <f t="shared" si="4"/>
        <v>143.02257679064223</v>
      </c>
    </row>
    <row r="44" spans="1:11" ht="25.5" outlineLevel="1" x14ac:dyDescent="0.2">
      <c r="A44" s="4" t="s">
        <v>91</v>
      </c>
      <c r="B44" s="3" t="s">
        <v>90</v>
      </c>
      <c r="C44" s="2">
        <v>1336913.8291199999</v>
      </c>
      <c r="D44" s="2">
        <v>657029.46254999994</v>
      </c>
      <c r="E44" s="2">
        <f t="shared" si="5"/>
        <v>49.145236457197697</v>
      </c>
      <c r="F44" s="2">
        <f t="shared" si="7"/>
        <v>0.63060805072859016</v>
      </c>
      <c r="G44" s="2">
        <v>1537485.41298</v>
      </c>
      <c r="H44" s="2">
        <v>795469.39114999992</v>
      </c>
      <c r="I44" s="2">
        <f t="shared" si="6"/>
        <v>51.738337445959729</v>
      </c>
      <c r="J44" s="2">
        <f t="shared" si="3"/>
        <v>0.69302988923419973</v>
      </c>
      <c r="K44" s="2">
        <f t="shared" si="4"/>
        <v>121.07058153263024</v>
      </c>
    </row>
    <row r="45" spans="1:11" x14ac:dyDescent="0.2">
      <c r="A45" s="7" t="s">
        <v>89</v>
      </c>
      <c r="B45" s="6" t="s">
        <v>88</v>
      </c>
      <c r="C45" s="5">
        <v>606354.96689000004</v>
      </c>
      <c r="D45" s="5">
        <v>257968.42805000002</v>
      </c>
      <c r="E45" s="5">
        <f t="shared" si="5"/>
        <v>42.544127142739896</v>
      </c>
      <c r="F45" s="5">
        <f t="shared" si="7"/>
        <v>0.24759463134387122</v>
      </c>
      <c r="G45" s="5">
        <v>729103.48308999999</v>
      </c>
      <c r="H45" s="5">
        <v>220603.5091</v>
      </c>
      <c r="I45" s="5">
        <f t="shared" si="6"/>
        <v>30.256817340257975</v>
      </c>
      <c r="J45" s="5">
        <f t="shared" si="3"/>
        <v>0.1921944793566791</v>
      </c>
      <c r="K45" s="5">
        <f t="shared" si="4"/>
        <v>85.515700803992232</v>
      </c>
    </row>
    <row r="46" spans="1:11" ht="25.5" outlineLevel="1" x14ac:dyDescent="0.2">
      <c r="A46" s="4" t="s">
        <v>87</v>
      </c>
      <c r="B46" s="3" t="s">
        <v>86</v>
      </c>
      <c r="C46" s="2">
        <v>134303.42194</v>
      </c>
      <c r="D46" s="2">
        <v>55471.076719999997</v>
      </c>
      <c r="E46" s="2">
        <f t="shared" ref="E46:E86" si="8">D46/C46*100</f>
        <v>41.302802206172885</v>
      </c>
      <c r="F46" s="2">
        <f t="shared" si="7"/>
        <v>5.3240394162009527E-2</v>
      </c>
      <c r="G46" s="2">
        <v>154885.0661</v>
      </c>
      <c r="H46" s="2">
        <v>78543.206189999997</v>
      </c>
      <c r="I46" s="2">
        <f t="shared" ref="I46:I86" si="9">H46/G46*100</f>
        <v>50.710638648202121</v>
      </c>
      <c r="J46" s="2">
        <f t="shared" si="3"/>
        <v>6.8428515404297091E-2</v>
      </c>
      <c r="K46" s="2">
        <f t="shared" si="4"/>
        <v>141.59308027579962</v>
      </c>
    </row>
    <row r="47" spans="1:11" ht="25.5" outlineLevel="1" x14ac:dyDescent="0.2">
      <c r="A47" s="4" t="s">
        <v>85</v>
      </c>
      <c r="B47" s="3" t="s">
        <v>84</v>
      </c>
      <c r="C47" s="2">
        <v>472051.54495000001</v>
      </c>
      <c r="D47" s="2">
        <v>202497.35133</v>
      </c>
      <c r="E47" s="2">
        <f t="shared" si="8"/>
        <v>42.897296597440146</v>
      </c>
      <c r="F47" s="2">
        <f t="shared" si="7"/>
        <v>0.19435423718186165</v>
      </c>
      <c r="G47" s="2">
        <v>574218.41699000006</v>
      </c>
      <c r="H47" s="2">
        <v>142060.30291</v>
      </c>
      <c r="I47" s="2">
        <f t="shared" si="9"/>
        <v>24.739767779422156</v>
      </c>
      <c r="J47" s="2">
        <f t="shared" si="3"/>
        <v>0.12376596395238201</v>
      </c>
      <c r="K47" s="2">
        <f t="shared" si="4"/>
        <v>70.154153610874289</v>
      </c>
    </row>
    <row r="48" spans="1:11" x14ac:dyDescent="0.2">
      <c r="A48" s="7" t="s">
        <v>83</v>
      </c>
      <c r="B48" s="6" t="s">
        <v>82</v>
      </c>
      <c r="C48" s="5">
        <v>58923002.599769995</v>
      </c>
      <c r="D48" s="5">
        <v>29906261.45936</v>
      </c>
      <c r="E48" s="5">
        <f t="shared" si="8"/>
        <v>50.754815844155132</v>
      </c>
      <c r="F48" s="5">
        <f t="shared" si="7"/>
        <v>28.703627947325717</v>
      </c>
      <c r="G48" s="5">
        <v>64768491.387680002</v>
      </c>
      <c r="H48" s="5">
        <v>32116745.75544</v>
      </c>
      <c r="I48" s="5">
        <f t="shared" si="9"/>
        <v>49.586990629751057</v>
      </c>
      <c r="J48" s="5">
        <f t="shared" si="3"/>
        <v>27.980793480032744</v>
      </c>
      <c r="K48" s="5">
        <f t="shared" si="4"/>
        <v>107.39137621425485</v>
      </c>
    </row>
    <row r="49" spans="1:11" outlineLevel="1" x14ac:dyDescent="0.2">
      <c r="A49" s="4" t="s">
        <v>81</v>
      </c>
      <c r="B49" s="3" t="s">
        <v>80</v>
      </c>
      <c r="C49" s="2">
        <v>19318899.882990003</v>
      </c>
      <c r="D49" s="2">
        <v>9691288.26884</v>
      </c>
      <c r="E49" s="2">
        <f t="shared" si="8"/>
        <v>50.164804039245695</v>
      </c>
      <c r="F49" s="2">
        <f t="shared" si="7"/>
        <v>9.3015682744926629</v>
      </c>
      <c r="G49" s="2">
        <v>21801406.793299999</v>
      </c>
      <c r="H49" s="2">
        <v>10614265.79868</v>
      </c>
      <c r="I49" s="2">
        <f t="shared" si="9"/>
        <v>48.68615084941203</v>
      </c>
      <c r="J49" s="2">
        <f t="shared" si="3"/>
        <v>9.2473746100111711</v>
      </c>
      <c r="K49" s="2">
        <f t="shared" si="4"/>
        <v>109.52378573659409</v>
      </c>
    </row>
    <row r="50" spans="1:11" outlineLevel="1" x14ac:dyDescent="0.2">
      <c r="A50" s="4" t="s">
        <v>79</v>
      </c>
      <c r="B50" s="3" t="s">
        <v>78</v>
      </c>
      <c r="C50" s="2">
        <v>26023198.252289999</v>
      </c>
      <c r="D50" s="2">
        <v>13159450.388040001</v>
      </c>
      <c r="E50" s="2">
        <f t="shared" si="8"/>
        <v>50.568151771590905</v>
      </c>
      <c r="F50" s="2">
        <f t="shared" si="7"/>
        <v>12.630263680496645</v>
      </c>
      <c r="G50" s="2">
        <v>28723243.381729998</v>
      </c>
      <c r="H50" s="2">
        <v>13944765.223139999</v>
      </c>
      <c r="I50" s="2">
        <f t="shared" si="9"/>
        <v>48.548713798838783</v>
      </c>
      <c r="J50" s="2">
        <f t="shared" si="3"/>
        <v>12.148976699176711</v>
      </c>
      <c r="K50" s="2">
        <f t="shared" si="4"/>
        <v>105.96768719014082</v>
      </c>
    </row>
    <row r="51" spans="1:11" outlineLevel="1" x14ac:dyDescent="0.2">
      <c r="A51" s="4" t="s">
        <v>77</v>
      </c>
      <c r="B51" s="3" t="s">
        <v>76</v>
      </c>
      <c r="C51" s="2">
        <v>5125511.8153900001</v>
      </c>
      <c r="D51" s="2">
        <v>2645212.23025</v>
      </c>
      <c r="E51" s="2">
        <f t="shared" si="8"/>
        <v>51.608743195312016</v>
      </c>
      <c r="F51" s="2">
        <f t="shared" si="7"/>
        <v>2.538839159217213</v>
      </c>
      <c r="G51" s="2">
        <v>5874928.1062599998</v>
      </c>
      <c r="H51" s="2">
        <v>2882733.20334</v>
      </c>
      <c r="I51" s="2">
        <f t="shared" si="9"/>
        <v>49.068399667194534</v>
      </c>
      <c r="J51" s="2">
        <f t="shared" si="3"/>
        <v>2.5114986130569354</v>
      </c>
      <c r="K51" s="2">
        <f t="shared" si="4"/>
        <v>108.97927850074819</v>
      </c>
    </row>
    <row r="52" spans="1:11" outlineLevel="1" x14ac:dyDescent="0.2">
      <c r="A52" s="4" t="s">
        <v>75</v>
      </c>
      <c r="B52" s="3" t="s">
        <v>74</v>
      </c>
      <c r="C52" s="2">
        <v>3625087.3289999999</v>
      </c>
      <c r="D52" s="2">
        <v>2197243.1279099998</v>
      </c>
      <c r="E52" s="2">
        <f t="shared" si="8"/>
        <v>60.612143336037128</v>
      </c>
      <c r="F52" s="2">
        <f t="shared" si="7"/>
        <v>2.1088844334171259</v>
      </c>
      <c r="G52" s="2">
        <v>3420538.8178000003</v>
      </c>
      <c r="H52" s="2">
        <v>2193105.33464</v>
      </c>
      <c r="I52" s="2">
        <f t="shared" si="9"/>
        <v>64.115785595748548</v>
      </c>
      <c r="J52" s="2">
        <f t="shared" si="3"/>
        <v>1.910680114224395</v>
      </c>
      <c r="K52" s="2">
        <f t="shared" si="4"/>
        <v>99.81168250261247</v>
      </c>
    </row>
    <row r="53" spans="1:11" ht="25.5" outlineLevel="1" x14ac:dyDescent="0.2">
      <c r="A53" s="4" t="s">
        <v>73</v>
      </c>
      <c r="B53" s="3" t="s">
        <v>72</v>
      </c>
      <c r="C53" s="2">
        <v>342995.37641000003</v>
      </c>
      <c r="D53" s="2">
        <v>177312.50302</v>
      </c>
      <c r="E53" s="2">
        <f t="shared" si="8"/>
        <v>51.695304139624689</v>
      </c>
      <c r="F53" s="2">
        <f t="shared" si="7"/>
        <v>0.17018215814140961</v>
      </c>
      <c r="G53" s="2">
        <v>402202.30722000002</v>
      </c>
      <c r="H53" s="2">
        <v>228122.69533000002</v>
      </c>
      <c r="I53" s="2">
        <f t="shared" si="9"/>
        <v>56.718395502694008</v>
      </c>
      <c r="J53" s="2">
        <f t="shared" si="3"/>
        <v>0.19874535467392382</v>
      </c>
      <c r="K53" s="2">
        <f t="shared" si="4"/>
        <v>128.65573010622319</v>
      </c>
    </row>
    <row r="54" spans="1:11" ht="25.5" outlineLevel="1" x14ac:dyDescent="0.2">
      <c r="A54" s="4" t="s">
        <v>71</v>
      </c>
      <c r="B54" s="3" t="s">
        <v>70</v>
      </c>
      <c r="C54" s="2">
        <v>932649.1</v>
      </c>
      <c r="D54" s="2">
        <v>593229.88699999999</v>
      </c>
      <c r="E54" s="2">
        <f t="shared" si="8"/>
        <v>63.606975763982398</v>
      </c>
      <c r="F54" s="2">
        <f t="shared" si="7"/>
        <v>0.56937407528592088</v>
      </c>
      <c r="G54" s="2">
        <v>931879.1</v>
      </c>
      <c r="H54" s="2">
        <v>596188</v>
      </c>
      <c r="I54" s="2">
        <f t="shared" si="9"/>
        <v>63.976968686173997</v>
      </c>
      <c r="J54" s="2">
        <f t="shared" si="3"/>
        <v>0.5194116935227836</v>
      </c>
      <c r="K54" s="2">
        <f t="shared" si="4"/>
        <v>100.4986453084755</v>
      </c>
    </row>
    <row r="55" spans="1:11" outlineLevel="1" x14ac:dyDescent="0.2">
      <c r="A55" s="4" t="s">
        <v>69</v>
      </c>
      <c r="B55" s="3" t="s">
        <v>68</v>
      </c>
      <c r="C55" s="2">
        <v>1817726.8861099998</v>
      </c>
      <c r="D55" s="2">
        <v>721139.56333999999</v>
      </c>
      <c r="E55" s="2">
        <f t="shared" si="8"/>
        <v>39.672602570304953</v>
      </c>
      <c r="F55" s="2">
        <f t="shared" si="7"/>
        <v>0.69214006412459339</v>
      </c>
      <c r="G55" s="2">
        <v>1240113.0541099999</v>
      </c>
      <c r="H55" s="2">
        <v>490814.11287000001</v>
      </c>
      <c r="I55" s="2">
        <f t="shared" si="9"/>
        <v>39.57817484811865</v>
      </c>
      <c r="J55" s="2">
        <f t="shared" si="3"/>
        <v>0.42760771697969324</v>
      </c>
      <c r="K55" s="2">
        <f t="shared" si="4"/>
        <v>68.060904965020327</v>
      </c>
    </row>
    <row r="56" spans="1:11" outlineLevel="1" x14ac:dyDescent="0.2">
      <c r="A56" s="4" t="s">
        <v>67</v>
      </c>
      <c r="B56" s="3" t="s">
        <v>66</v>
      </c>
      <c r="C56" s="2">
        <v>1736933.9575799999</v>
      </c>
      <c r="D56" s="2">
        <v>721385.49096000008</v>
      </c>
      <c r="E56" s="2">
        <f t="shared" si="8"/>
        <v>41.532119733848575</v>
      </c>
      <c r="F56" s="2">
        <f t="shared" si="7"/>
        <v>0.69237610215014345</v>
      </c>
      <c r="G56" s="2">
        <v>2374179.8272600002</v>
      </c>
      <c r="H56" s="2">
        <v>1166751.38744</v>
      </c>
      <c r="I56" s="2">
        <f t="shared" si="9"/>
        <v>49.143345168867327</v>
      </c>
      <c r="J56" s="2">
        <f t="shared" si="3"/>
        <v>1.0164986783871326</v>
      </c>
      <c r="K56" s="2">
        <f t="shared" si="4"/>
        <v>161.73757333091342</v>
      </c>
    </row>
    <row r="57" spans="1:11" x14ac:dyDescent="0.2">
      <c r="A57" s="7" t="s">
        <v>65</v>
      </c>
      <c r="B57" s="6" t="s">
        <v>64</v>
      </c>
      <c r="C57" s="5">
        <v>9077757.0807600003</v>
      </c>
      <c r="D57" s="5">
        <v>3769997.8230700004</v>
      </c>
      <c r="E57" s="5">
        <f t="shared" si="8"/>
        <v>41.53005846631855</v>
      </c>
      <c r="F57" s="5">
        <f t="shared" si="7"/>
        <v>3.6183932593072745</v>
      </c>
      <c r="G57" s="5">
        <v>9804194.6803200003</v>
      </c>
      <c r="H57" s="5">
        <v>4019199.11974</v>
      </c>
      <c r="I57" s="5">
        <f t="shared" si="9"/>
        <v>40.994689016199921</v>
      </c>
      <c r="J57" s="5">
        <f t="shared" si="3"/>
        <v>3.5016119435302868</v>
      </c>
      <c r="K57" s="5">
        <f t="shared" si="4"/>
        <v>106.61011778693997</v>
      </c>
    </row>
    <row r="58" spans="1:11" outlineLevel="1" x14ac:dyDescent="0.2">
      <c r="A58" s="4" t="s">
        <v>63</v>
      </c>
      <c r="B58" s="3" t="s">
        <v>62</v>
      </c>
      <c r="C58" s="2">
        <v>8832628.79531</v>
      </c>
      <c r="D58" s="2">
        <v>3675171.3164400002</v>
      </c>
      <c r="E58" s="2">
        <f t="shared" si="8"/>
        <v>41.609031711957186</v>
      </c>
      <c r="F58" s="2">
        <f t="shared" si="7"/>
        <v>3.527380052271988</v>
      </c>
      <c r="G58" s="2">
        <v>9537986.0456100013</v>
      </c>
      <c r="H58" s="2">
        <v>3911288.5370200002</v>
      </c>
      <c r="I58" s="2">
        <f t="shared" si="9"/>
        <v>41.007488565368874</v>
      </c>
      <c r="J58" s="2">
        <f t="shared" si="3"/>
        <v>3.4075979437187751</v>
      </c>
      <c r="K58" s="2">
        <f t="shared" si="4"/>
        <v>106.42465888661532</v>
      </c>
    </row>
    <row r="59" spans="1:11" outlineLevel="1" x14ac:dyDescent="0.2">
      <c r="A59" s="4" t="s">
        <v>61</v>
      </c>
      <c r="B59" s="3" t="s">
        <v>60</v>
      </c>
      <c r="C59" s="2">
        <v>18600</v>
      </c>
      <c r="D59" s="2">
        <v>0</v>
      </c>
      <c r="E59" s="2">
        <f t="shared" si="8"/>
        <v>0</v>
      </c>
      <c r="F59" s="2">
        <f t="shared" si="7"/>
        <v>0</v>
      </c>
      <c r="G59" s="2">
        <v>18900</v>
      </c>
      <c r="H59" s="2">
        <v>0</v>
      </c>
      <c r="I59" s="2">
        <f t="shared" si="9"/>
        <v>0</v>
      </c>
      <c r="J59" s="2">
        <f t="shared" si="3"/>
        <v>0</v>
      </c>
      <c r="K59" s="2" t="e">
        <f t="shared" si="4"/>
        <v>#DIV/0!</v>
      </c>
    </row>
    <row r="60" spans="1:11" ht="25.5" outlineLevel="1" x14ac:dyDescent="0.2">
      <c r="A60" s="4" t="s">
        <v>59</v>
      </c>
      <c r="B60" s="3" t="s">
        <v>58</v>
      </c>
      <c r="C60" s="2">
        <v>226528.28545</v>
      </c>
      <c r="D60" s="2">
        <v>94826.506629999989</v>
      </c>
      <c r="E60" s="2">
        <f t="shared" si="8"/>
        <v>41.860779743962873</v>
      </c>
      <c r="F60" s="2">
        <f t="shared" si="7"/>
        <v>9.1013207035286287E-2</v>
      </c>
      <c r="G60" s="2">
        <v>247308.63471000001</v>
      </c>
      <c r="H60" s="2">
        <v>107910.58272000001</v>
      </c>
      <c r="I60" s="2">
        <f t="shared" si="9"/>
        <v>43.633972928821727</v>
      </c>
      <c r="J60" s="2">
        <f t="shared" si="3"/>
        <v>9.4013999811511859E-2</v>
      </c>
      <c r="K60" s="2">
        <f t="shared" si="4"/>
        <v>113.79791005172454</v>
      </c>
    </row>
    <row r="61" spans="1:11" x14ac:dyDescent="0.2">
      <c r="A61" s="7" t="s">
        <v>57</v>
      </c>
      <c r="B61" s="6" t="s">
        <v>56</v>
      </c>
      <c r="C61" s="5">
        <v>22024094.37379</v>
      </c>
      <c r="D61" s="5">
        <v>11751776.3027</v>
      </c>
      <c r="E61" s="5">
        <f t="shared" si="8"/>
        <v>53.358726598471726</v>
      </c>
      <c r="F61" s="5">
        <f t="shared" si="7"/>
        <v>11.279197005994424</v>
      </c>
      <c r="G61" s="5">
        <v>20999994.071540002</v>
      </c>
      <c r="H61" s="5">
        <v>11592597.07962</v>
      </c>
      <c r="I61" s="5">
        <f t="shared" si="9"/>
        <v>55.202858820473345</v>
      </c>
      <c r="J61" s="5">
        <f t="shared" si="3"/>
        <v>10.099717675385449</v>
      </c>
      <c r="K61" s="5">
        <f t="shared" si="4"/>
        <v>98.645487975775808</v>
      </c>
    </row>
    <row r="62" spans="1:11" outlineLevel="1" x14ac:dyDescent="0.2">
      <c r="A62" s="4" t="s">
        <v>55</v>
      </c>
      <c r="B62" s="3" t="s">
        <v>54</v>
      </c>
      <c r="C62" s="2">
        <v>6229800.5765200006</v>
      </c>
      <c r="D62" s="2">
        <v>2611585.9115900001</v>
      </c>
      <c r="E62" s="2">
        <f t="shared" si="8"/>
        <v>41.920858934602457</v>
      </c>
      <c r="F62" s="2">
        <f t="shared" si="7"/>
        <v>2.5065650703490183</v>
      </c>
      <c r="G62" s="2">
        <v>5328275.0912100002</v>
      </c>
      <c r="H62" s="2">
        <v>2523600.5121300002</v>
      </c>
      <c r="I62" s="2">
        <f t="shared" si="9"/>
        <v>47.362429096297177</v>
      </c>
      <c r="J62" s="2">
        <f t="shared" si="3"/>
        <v>2.1986145574557145</v>
      </c>
      <c r="K62" s="2">
        <f t="shared" si="4"/>
        <v>96.630959024953839</v>
      </c>
    </row>
    <row r="63" spans="1:11" outlineLevel="1" x14ac:dyDescent="0.2">
      <c r="A63" s="4" t="s">
        <v>53</v>
      </c>
      <c r="B63" s="3" t="s">
        <v>52</v>
      </c>
      <c r="C63" s="2">
        <v>6917833.3848299999</v>
      </c>
      <c r="D63" s="2">
        <v>3799231.8688099999</v>
      </c>
      <c r="E63" s="2">
        <f t="shared" si="8"/>
        <v>54.919389604572885</v>
      </c>
      <c r="F63" s="2">
        <f t="shared" si="7"/>
        <v>3.6464517036386179</v>
      </c>
      <c r="G63" s="2">
        <v>6889316.8575799996</v>
      </c>
      <c r="H63" s="2">
        <v>4251402.3097900003</v>
      </c>
      <c r="I63" s="2">
        <f t="shared" si="9"/>
        <v>61.710070790435154</v>
      </c>
      <c r="J63" s="2">
        <f t="shared" si="3"/>
        <v>3.7039123121812212</v>
      </c>
      <c r="K63" s="2">
        <f t="shared" si="4"/>
        <v>111.90162792358419</v>
      </c>
    </row>
    <row r="64" spans="1:11" ht="25.5" outlineLevel="1" x14ac:dyDescent="0.2">
      <c r="A64" s="4" t="s">
        <v>51</v>
      </c>
      <c r="B64" s="3" t="s">
        <v>50</v>
      </c>
      <c r="C64" s="2">
        <v>68081.62</v>
      </c>
      <c r="D64" s="2">
        <v>27944.869870000002</v>
      </c>
      <c r="E64" s="2">
        <f t="shared" si="8"/>
        <v>41.046129439928144</v>
      </c>
      <c r="F64" s="2">
        <f t="shared" si="7"/>
        <v>2.6821110651858715E-2</v>
      </c>
      <c r="G64" s="2">
        <v>69780.350000000006</v>
      </c>
      <c r="H64" s="2">
        <v>31673.224309999998</v>
      </c>
      <c r="I64" s="2">
        <f t="shared" si="9"/>
        <v>45.389890291464567</v>
      </c>
      <c r="J64" s="2">
        <f t="shared" si="3"/>
        <v>2.7594388142975202E-2</v>
      </c>
      <c r="K64" s="2">
        <f t="shared" si="4"/>
        <v>113.34182072539383</v>
      </c>
    </row>
    <row r="65" spans="1:11" outlineLevel="1" x14ac:dyDescent="0.2">
      <c r="A65" s="4" t="s">
        <v>49</v>
      </c>
      <c r="B65" s="3" t="s">
        <v>48</v>
      </c>
      <c r="C65" s="2">
        <v>386531.26</v>
      </c>
      <c r="D65" s="2">
        <v>203414.99536</v>
      </c>
      <c r="E65" s="2">
        <f t="shared" si="8"/>
        <v>52.625755381337072</v>
      </c>
      <c r="F65" s="2">
        <f t="shared" si="7"/>
        <v>0.19523497959297842</v>
      </c>
      <c r="G65" s="2">
        <v>448835.95</v>
      </c>
      <c r="H65" s="2">
        <v>212219.122</v>
      </c>
      <c r="I65" s="2">
        <f t="shared" si="9"/>
        <v>47.282113208623329</v>
      </c>
      <c r="J65" s="2">
        <f t="shared" si="3"/>
        <v>0.18488982259947906</v>
      </c>
      <c r="K65" s="2">
        <f t="shared" si="4"/>
        <v>104.328160086929</v>
      </c>
    </row>
    <row r="66" spans="1:11" outlineLevel="1" x14ac:dyDescent="0.2">
      <c r="A66" s="4" t="s">
        <v>47</v>
      </c>
      <c r="B66" s="3" t="s">
        <v>46</v>
      </c>
      <c r="C66" s="2">
        <v>121284.4</v>
      </c>
      <c r="D66" s="2">
        <v>49429.132539999999</v>
      </c>
      <c r="E66" s="2">
        <f t="shared" si="8"/>
        <v>40.754732298630323</v>
      </c>
      <c r="F66" s="2">
        <f t="shared" si="7"/>
        <v>4.744141731373646E-2</v>
      </c>
      <c r="G66" s="2">
        <v>124919.7</v>
      </c>
      <c r="H66" s="2">
        <v>48858.76685</v>
      </c>
      <c r="I66" s="2">
        <f t="shared" si="9"/>
        <v>39.112139118169516</v>
      </c>
      <c r="J66" s="2">
        <f t="shared" si="3"/>
        <v>4.2566799118723186E-2</v>
      </c>
      <c r="K66" s="2">
        <f t="shared" si="4"/>
        <v>98.846094073088508</v>
      </c>
    </row>
    <row r="67" spans="1:11" ht="38.25" outlineLevel="1" x14ac:dyDescent="0.2">
      <c r="A67" s="4" t="s">
        <v>45</v>
      </c>
      <c r="B67" s="3" t="s">
        <v>44</v>
      </c>
      <c r="C67" s="2">
        <v>330810.40999999997</v>
      </c>
      <c r="D67" s="2">
        <v>196113.00897999998</v>
      </c>
      <c r="E67" s="2">
        <f t="shared" si="8"/>
        <v>59.282599051220906</v>
      </c>
      <c r="F67" s="2">
        <f t="shared" si="7"/>
        <v>0.188226631170265</v>
      </c>
      <c r="G67" s="2">
        <v>362625.4</v>
      </c>
      <c r="H67" s="2">
        <v>232571.51499</v>
      </c>
      <c r="I67" s="2">
        <f t="shared" si="9"/>
        <v>64.135472857113697</v>
      </c>
      <c r="J67" s="2">
        <f t="shared" si="3"/>
        <v>0.20262126118961696</v>
      </c>
      <c r="K67" s="2">
        <f t="shared" si="4"/>
        <v>118.5905596980148</v>
      </c>
    </row>
    <row r="68" spans="1:11" outlineLevel="1" x14ac:dyDescent="0.2">
      <c r="A68" s="4" t="s">
        <v>43</v>
      </c>
      <c r="B68" s="3" t="s">
        <v>42</v>
      </c>
      <c r="C68" s="2">
        <v>7969752.7224399997</v>
      </c>
      <c r="D68" s="2">
        <v>4864056.5155500006</v>
      </c>
      <c r="E68" s="2">
        <f t="shared" si="8"/>
        <v>61.031460886540941</v>
      </c>
      <c r="F68" s="2">
        <f t="shared" si="7"/>
        <v>4.6684560932779506</v>
      </c>
      <c r="G68" s="2">
        <v>7776240.7227499997</v>
      </c>
      <c r="H68" s="2">
        <v>4292271.6295500007</v>
      </c>
      <c r="I68" s="2">
        <f t="shared" si="9"/>
        <v>55.197257679956138</v>
      </c>
      <c r="J68" s="2">
        <f t="shared" si="3"/>
        <v>3.7395185346977193</v>
      </c>
      <c r="K68" s="2">
        <f t="shared" si="4"/>
        <v>88.244690739672762</v>
      </c>
    </row>
    <row r="69" spans="1:11" x14ac:dyDescent="0.2">
      <c r="A69" s="7" t="s">
        <v>41</v>
      </c>
      <c r="B69" s="6" t="s">
        <v>40</v>
      </c>
      <c r="C69" s="5">
        <v>39592746.97061</v>
      </c>
      <c r="D69" s="5">
        <v>21014439.044740003</v>
      </c>
      <c r="E69" s="5">
        <f t="shared" si="8"/>
        <v>53.076486610891592</v>
      </c>
      <c r="F69" s="5">
        <f t="shared" si="7"/>
        <v>20.169376258602409</v>
      </c>
      <c r="G69" s="5">
        <v>44347682.867449999</v>
      </c>
      <c r="H69" s="5">
        <v>23720722.341790002</v>
      </c>
      <c r="I69" s="5">
        <f t="shared" si="9"/>
        <v>53.488076057295821</v>
      </c>
      <c r="J69" s="5">
        <f t="shared" si="3"/>
        <v>20.66599891834937</v>
      </c>
      <c r="K69" s="5">
        <f t="shared" si="4"/>
        <v>112.87820860356199</v>
      </c>
    </row>
    <row r="70" spans="1:11" outlineLevel="1" x14ac:dyDescent="0.2">
      <c r="A70" s="4" t="s">
        <v>39</v>
      </c>
      <c r="B70" s="3" t="s">
        <v>38</v>
      </c>
      <c r="C70" s="2">
        <v>1178129.49948</v>
      </c>
      <c r="D70" s="2">
        <v>532140.43920999998</v>
      </c>
      <c r="E70" s="2">
        <f t="shared" si="8"/>
        <v>45.168246737296272</v>
      </c>
      <c r="F70" s="2">
        <f t="shared" si="7"/>
        <v>0.51074124405575938</v>
      </c>
      <c r="G70" s="2">
        <v>1303059.3644600001</v>
      </c>
      <c r="H70" s="2">
        <v>614501.25903999992</v>
      </c>
      <c r="I70" s="2">
        <f t="shared" si="9"/>
        <v>47.158347178960256</v>
      </c>
      <c r="J70" s="2">
        <f t="shared" si="3"/>
        <v>0.53536659515094087</v>
      </c>
      <c r="K70" s="2">
        <f t="shared" si="4"/>
        <v>115.47727136698545</v>
      </c>
    </row>
    <row r="71" spans="1:11" outlineLevel="1" x14ac:dyDescent="0.2">
      <c r="A71" s="4" t="s">
        <v>37</v>
      </c>
      <c r="B71" s="3" t="s">
        <v>36</v>
      </c>
      <c r="C71" s="2">
        <v>4646906.7359999996</v>
      </c>
      <c r="D71" s="2">
        <v>2670561.2913099998</v>
      </c>
      <c r="E71" s="2">
        <f t="shared" si="8"/>
        <v>57.46965547255175</v>
      </c>
      <c r="F71" s="2">
        <f t="shared" si="7"/>
        <v>2.5631688474488574</v>
      </c>
      <c r="G71" s="2">
        <v>5098378.8511000006</v>
      </c>
      <c r="H71" s="2">
        <v>2924150.7827900001</v>
      </c>
      <c r="I71" s="2">
        <f t="shared" si="9"/>
        <v>57.354521274132075</v>
      </c>
      <c r="J71" s="2">
        <f t="shared" si="3"/>
        <v>2.5475824911016782</v>
      </c>
      <c r="K71" s="2">
        <f t="shared" si="4"/>
        <v>109.49573755544124</v>
      </c>
    </row>
    <row r="72" spans="1:11" outlineLevel="1" x14ac:dyDescent="0.2">
      <c r="A72" s="4" t="s">
        <v>35</v>
      </c>
      <c r="B72" s="3" t="s">
        <v>34</v>
      </c>
      <c r="C72" s="2">
        <v>23276272.851439998</v>
      </c>
      <c r="D72" s="2">
        <v>12550871.05225</v>
      </c>
      <c r="E72" s="2">
        <f t="shared" si="8"/>
        <v>53.921309190502697</v>
      </c>
      <c r="F72" s="2">
        <f t="shared" si="7"/>
        <v>12.04615741048744</v>
      </c>
      <c r="G72" s="2">
        <v>27457374.228549998</v>
      </c>
      <c r="H72" s="2">
        <v>14870179.07638</v>
      </c>
      <c r="I72" s="2">
        <f t="shared" si="9"/>
        <v>54.157323830761953</v>
      </c>
      <c r="J72" s="2">
        <f t="shared" si="3"/>
        <v>12.955216973588193</v>
      </c>
      <c r="K72" s="2">
        <f t="shared" si="4"/>
        <v>118.4792594432258</v>
      </c>
    </row>
    <row r="73" spans="1:11" outlineLevel="1" x14ac:dyDescent="0.2">
      <c r="A73" s="4" t="s">
        <v>33</v>
      </c>
      <c r="B73" s="3" t="s">
        <v>32</v>
      </c>
      <c r="C73" s="2">
        <v>9503127.6478500012</v>
      </c>
      <c r="D73" s="2">
        <v>4726398.0641200002</v>
      </c>
      <c r="E73" s="2">
        <f t="shared" si="8"/>
        <v>49.73518444939868</v>
      </c>
      <c r="F73" s="2">
        <f t="shared" ref="F73:F89" si="10">D73/$D$9*100</f>
        <v>4.536333361086192</v>
      </c>
      <c r="G73" s="2">
        <v>8914327.7118299995</v>
      </c>
      <c r="H73" s="2">
        <v>4561592.1922599999</v>
      </c>
      <c r="I73" s="2">
        <f t="shared" si="9"/>
        <v>51.171466202733562</v>
      </c>
      <c r="J73" s="2">
        <f t="shared" si="3"/>
        <v>3.9741563495777732</v>
      </c>
      <c r="K73" s="2">
        <f t="shared" si="4"/>
        <v>96.513076773809885</v>
      </c>
    </row>
    <row r="74" spans="1:11" outlineLevel="1" x14ac:dyDescent="0.2">
      <c r="A74" s="4" t="s">
        <v>31</v>
      </c>
      <c r="B74" s="3" t="s">
        <v>30</v>
      </c>
      <c r="C74" s="2">
        <v>988310.23583999998</v>
      </c>
      <c r="D74" s="2">
        <v>534468.19785</v>
      </c>
      <c r="E74" s="2">
        <f t="shared" si="8"/>
        <v>54.078990429127394</v>
      </c>
      <c r="F74" s="2">
        <f t="shared" si="10"/>
        <v>0.51297539552415772</v>
      </c>
      <c r="G74" s="2">
        <v>1574542.7115100001</v>
      </c>
      <c r="H74" s="2">
        <v>750299.03132000007</v>
      </c>
      <c r="I74" s="2">
        <f t="shared" si="9"/>
        <v>47.651869068731507</v>
      </c>
      <c r="J74" s="2">
        <f t="shared" ref="J74:J89" si="11">H74/$H$9*100</f>
        <v>0.65367650893078244</v>
      </c>
      <c r="K74" s="2">
        <f t="shared" ref="K74:K89" si="12">H74/D74*100</f>
        <v>140.38235283936831</v>
      </c>
    </row>
    <row r="75" spans="1:11" x14ac:dyDescent="0.2">
      <c r="A75" s="7" t="s">
        <v>29</v>
      </c>
      <c r="B75" s="6" t="s">
        <v>28</v>
      </c>
      <c r="C75" s="5">
        <v>6800041.3795200009</v>
      </c>
      <c r="D75" s="5">
        <v>2099750.3774299999</v>
      </c>
      <c r="E75" s="5">
        <f t="shared" si="8"/>
        <v>30.878494118490448</v>
      </c>
      <c r="F75" s="5">
        <f t="shared" si="10"/>
        <v>2.0153122013565539</v>
      </c>
      <c r="G75" s="5">
        <v>6202419.2796599995</v>
      </c>
      <c r="H75" s="5">
        <v>1799355.95055</v>
      </c>
      <c r="I75" s="5">
        <f t="shared" si="9"/>
        <v>29.010550067950842</v>
      </c>
      <c r="J75" s="5">
        <f t="shared" si="11"/>
        <v>1.5676372579211149</v>
      </c>
      <c r="K75" s="5">
        <f t="shared" si="12"/>
        <v>85.69380293443885</v>
      </c>
    </row>
    <row r="76" spans="1:11" outlineLevel="1" x14ac:dyDescent="0.2">
      <c r="A76" s="4" t="s">
        <v>27</v>
      </c>
      <c r="B76" s="3" t="s">
        <v>26</v>
      </c>
      <c r="C76" s="2">
        <v>1919319.63442</v>
      </c>
      <c r="D76" s="2">
        <v>724885.70873000007</v>
      </c>
      <c r="E76" s="2">
        <f t="shared" si="8"/>
        <v>37.767847300173827</v>
      </c>
      <c r="F76" s="2">
        <f t="shared" si="10"/>
        <v>0.69573556413910609</v>
      </c>
      <c r="G76" s="2">
        <v>1869887.9883599998</v>
      </c>
      <c r="H76" s="2">
        <v>816934.35511</v>
      </c>
      <c r="I76" s="2">
        <f t="shared" si="9"/>
        <v>43.688946086364176</v>
      </c>
      <c r="J76" s="2">
        <f t="shared" si="11"/>
        <v>0.71173062336817949</v>
      </c>
      <c r="K76" s="2">
        <f t="shared" si="12"/>
        <v>112.69836682823686</v>
      </c>
    </row>
    <row r="77" spans="1:11" outlineLevel="1" x14ac:dyDescent="0.2">
      <c r="A77" s="4" t="s">
        <v>25</v>
      </c>
      <c r="B77" s="3" t="s">
        <v>24</v>
      </c>
      <c r="C77" s="2">
        <v>3769025.1806999999</v>
      </c>
      <c r="D77" s="2">
        <v>843518.89884000004</v>
      </c>
      <c r="E77" s="2">
        <f t="shared" si="8"/>
        <v>22.38029353476853</v>
      </c>
      <c r="F77" s="2">
        <f t="shared" si="10"/>
        <v>0.80959810612715022</v>
      </c>
      <c r="G77" s="2">
        <v>3212043.8776400001</v>
      </c>
      <c r="H77" s="2">
        <v>387633.3591</v>
      </c>
      <c r="I77" s="2">
        <f t="shared" si="9"/>
        <v>12.068121540880309</v>
      </c>
      <c r="J77" s="2">
        <f t="shared" si="11"/>
        <v>0.33771444496711828</v>
      </c>
      <c r="K77" s="2">
        <f t="shared" si="12"/>
        <v>45.954318229629479</v>
      </c>
    </row>
    <row r="78" spans="1:11" outlineLevel="1" x14ac:dyDescent="0.2">
      <c r="A78" s="4" t="s">
        <v>23</v>
      </c>
      <c r="B78" s="3" t="s">
        <v>22</v>
      </c>
      <c r="C78" s="2">
        <v>704197.32630999992</v>
      </c>
      <c r="D78" s="2">
        <v>353273.99472000002</v>
      </c>
      <c r="E78" s="2">
        <f t="shared" si="8"/>
        <v>50.166903724437404</v>
      </c>
      <c r="F78" s="2">
        <f t="shared" si="10"/>
        <v>0.33906763376920573</v>
      </c>
      <c r="G78" s="2">
        <v>811569.45386000001</v>
      </c>
      <c r="H78" s="2">
        <v>427044.43991000002</v>
      </c>
      <c r="I78" s="2">
        <f t="shared" si="9"/>
        <v>52.619580231720676</v>
      </c>
      <c r="J78" s="2">
        <f t="shared" si="11"/>
        <v>0.37205021862758342</v>
      </c>
      <c r="K78" s="2">
        <f t="shared" si="12"/>
        <v>120.88193478505811</v>
      </c>
    </row>
    <row r="79" spans="1:11" ht="25.5" outlineLevel="1" x14ac:dyDescent="0.2">
      <c r="A79" s="4" t="s">
        <v>21</v>
      </c>
      <c r="B79" s="3" t="s">
        <v>20</v>
      </c>
      <c r="C79" s="2">
        <v>407499.23809</v>
      </c>
      <c r="D79" s="2">
        <v>178071.77513999998</v>
      </c>
      <c r="E79" s="2">
        <f t="shared" si="8"/>
        <v>43.698676830573895</v>
      </c>
      <c r="F79" s="2">
        <f t="shared" si="10"/>
        <v>0.17091089732109188</v>
      </c>
      <c r="G79" s="2">
        <v>308917.95980000001</v>
      </c>
      <c r="H79" s="2">
        <v>167743.79643000002</v>
      </c>
      <c r="I79" s="2">
        <f t="shared" si="9"/>
        <v>54.300435150679128</v>
      </c>
      <c r="J79" s="2">
        <f t="shared" si="11"/>
        <v>0.14614197095823359</v>
      </c>
      <c r="K79" s="2">
        <f t="shared" si="12"/>
        <v>94.200103468458096</v>
      </c>
    </row>
    <row r="80" spans="1:11" x14ac:dyDescent="0.2">
      <c r="A80" s="7" t="s">
        <v>19</v>
      </c>
      <c r="B80" s="6" t="s">
        <v>18</v>
      </c>
      <c r="C80" s="5">
        <v>573292.3208300001</v>
      </c>
      <c r="D80" s="5">
        <v>329465.65667</v>
      </c>
      <c r="E80" s="5">
        <f t="shared" si="8"/>
        <v>57.469051075550226</v>
      </c>
      <c r="F80" s="5">
        <f t="shared" si="10"/>
        <v>0.31621671078239177</v>
      </c>
      <c r="G80" s="5">
        <v>675996.99666999991</v>
      </c>
      <c r="H80" s="5">
        <v>400409.84867000004</v>
      </c>
      <c r="I80" s="5">
        <f t="shared" si="9"/>
        <v>59.232489292473488</v>
      </c>
      <c r="J80" s="5">
        <f t="shared" si="11"/>
        <v>0.34884559501513984</v>
      </c>
      <c r="K80" s="5">
        <f t="shared" si="12"/>
        <v>121.53310688496413</v>
      </c>
    </row>
    <row r="81" spans="1:11" outlineLevel="1" x14ac:dyDescent="0.2">
      <c r="A81" s="4" t="s">
        <v>17</v>
      </c>
      <c r="B81" s="3" t="s">
        <v>16</v>
      </c>
      <c r="C81" s="2">
        <v>385076.31286000001</v>
      </c>
      <c r="D81" s="2">
        <v>217715.71818</v>
      </c>
      <c r="E81" s="2">
        <f t="shared" si="8"/>
        <v>56.538330431961327</v>
      </c>
      <c r="F81" s="2">
        <f t="shared" si="10"/>
        <v>0.20896062122026507</v>
      </c>
      <c r="G81" s="2">
        <v>457609.0551</v>
      </c>
      <c r="H81" s="2">
        <v>265754.74069000001</v>
      </c>
      <c r="I81" s="2">
        <f t="shared" si="9"/>
        <v>58.074624557402032</v>
      </c>
      <c r="J81" s="2">
        <f t="shared" si="11"/>
        <v>0.23153119472968442</v>
      </c>
      <c r="K81" s="2">
        <f t="shared" si="12"/>
        <v>122.06502264126055</v>
      </c>
    </row>
    <row r="82" spans="1:11" outlineLevel="1" x14ac:dyDescent="0.2">
      <c r="A82" s="4" t="s">
        <v>15</v>
      </c>
      <c r="B82" s="3" t="s">
        <v>14</v>
      </c>
      <c r="C82" s="2">
        <v>184251.38496999998</v>
      </c>
      <c r="D82" s="2">
        <v>110086.74684000001</v>
      </c>
      <c r="E82" s="2">
        <f t="shared" si="8"/>
        <v>59.748124475658329</v>
      </c>
      <c r="F82" s="2">
        <f t="shared" si="10"/>
        <v>0.10565978056203409</v>
      </c>
      <c r="G82" s="2">
        <v>215073.24156999998</v>
      </c>
      <c r="H82" s="2">
        <v>133453.93023999999</v>
      </c>
      <c r="I82" s="2">
        <f t="shared" si="9"/>
        <v>62.050457446871498</v>
      </c>
      <c r="J82" s="2">
        <f t="shared" si="11"/>
        <v>0.11626790863491016</v>
      </c>
      <c r="K82" s="2">
        <f t="shared" si="12"/>
        <v>121.22615489216138</v>
      </c>
    </row>
    <row r="83" spans="1:11" ht="25.5" outlineLevel="1" x14ac:dyDescent="0.2">
      <c r="A83" s="4" t="s">
        <v>13</v>
      </c>
      <c r="B83" s="3" t="s">
        <v>12</v>
      </c>
      <c r="C83" s="2">
        <v>3964.623</v>
      </c>
      <c r="D83" s="2">
        <v>1663.19165</v>
      </c>
      <c r="E83" s="2">
        <f t="shared" si="8"/>
        <v>41.950814743293371</v>
      </c>
      <c r="F83" s="2">
        <f t="shared" si="10"/>
        <v>1.5963090000925982E-3</v>
      </c>
      <c r="G83" s="2">
        <v>3314.7</v>
      </c>
      <c r="H83" s="2">
        <v>1201.1777400000001</v>
      </c>
      <c r="I83" s="2">
        <f t="shared" si="9"/>
        <v>36.237902072585761</v>
      </c>
      <c r="J83" s="2">
        <f t="shared" si="11"/>
        <v>1.0464916505452473E-3</v>
      </c>
      <c r="K83" s="2">
        <f t="shared" si="12"/>
        <v>72.221246421000245</v>
      </c>
    </row>
    <row r="84" spans="1:11" ht="25.5" x14ac:dyDescent="0.2">
      <c r="A84" s="7" t="s">
        <v>11</v>
      </c>
      <c r="B84" s="6" t="s">
        <v>10</v>
      </c>
      <c r="C84" s="5">
        <v>78935.51122</v>
      </c>
      <c r="D84" s="5">
        <v>733.66359</v>
      </c>
      <c r="E84" s="5">
        <f t="shared" si="8"/>
        <v>0.92944680874393404</v>
      </c>
      <c r="F84" s="5">
        <f t="shared" si="10"/>
        <v>7.0416045664806334E-4</v>
      </c>
      <c r="G84" s="5">
        <v>787850.95988999994</v>
      </c>
      <c r="H84" s="5">
        <v>289.70411000000001</v>
      </c>
      <c r="I84" s="5">
        <f t="shared" si="9"/>
        <v>3.6771435810708235E-2</v>
      </c>
      <c r="J84" s="5">
        <f t="shared" si="11"/>
        <v>2.5239639576041587E-4</v>
      </c>
      <c r="K84" s="5">
        <f t="shared" si="12"/>
        <v>39.487322793270963</v>
      </c>
    </row>
    <row r="85" spans="1:11" ht="25.5" outlineLevel="1" x14ac:dyDescent="0.2">
      <c r="A85" s="4" t="s">
        <v>9</v>
      </c>
      <c r="B85" s="3" t="s">
        <v>8</v>
      </c>
      <c r="C85" s="2">
        <v>78935.51122</v>
      </c>
      <c r="D85" s="2">
        <v>733.66359</v>
      </c>
      <c r="E85" s="2">
        <f t="shared" si="8"/>
        <v>0.92944680874393404</v>
      </c>
      <c r="F85" s="2">
        <f t="shared" si="10"/>
        <v>7.0416045664806334E-4</v>
      </c>
      <c r="G85" s="2">
        <v>787850.95988999994</v>
      </c>
      <c r="H85" s="2">
        <v>289.70411000000001</v>
      </c>
      <c r="I85" s="2">
        <f t="shared" si="9"/>
        <v>3.6771435810708235E-2</v>
      </c>
      <c r="J85" s="2">
        <f t="shared" si="11"/>
        <v>2.5239639576041587E-4</v>
      </c>
      <c r="K85" s="2">
        <f t="shared" si="12"/>
        <v>39.487322793270963</v>
      </c>
    </row>
    <row r="86" spans="1:11" ht="51" x14ac:dyDescent="0.2">
      <c r="A86" s="7" t="s">
        <v>7</v>
      </c>
      <c r="B86" s="6" t="s">
        <v>6</v>
      </c>
      <c r="C86" s="5">
        <v>924018.78027999995</v>
      </c>
      <c r="D86" s="5">
        <v>0</v>
      </c>
      <c r="E86" s="5">
        <f t="shared" si="8"/>
        <v>0</v>
      </c>
      <c r="F86" s="5">
        <f t="shared" si="10"/>
        <v>0</v>
      </c>
      <c r="G86" s="5">
        <v>517721.86222000001</v>
      </c>
      <c r="H86" s="5">
        <f>H87+H88+H89</f>
        <v>0</v>
      </c>
      <c r="I86" s="5">
        <f t="shared" si="9"/>
        <v>0</v>
      </c>
      <c r="J86" s="5">
        <f t="shared" si="11"/>
        <v>0</v>
      </c>
      <c r="K86" s="5" t="e">
        <f t="shared" si="12"/>
        <v>#DIV/0!</v>
      </c>
    </row>
    <row r="87" spans="1:11" ht="38.25" x14ac:dyDescent="0.2">
      <c r="A87" s="4" t="s">
        <v>5</v>
      </c>
      <c r="B87" s="3" t="s">
        <v>4</v>
      </c>
      <c r="C87" s="2">
        <v>0.1</v>
      </c>
      <c r="D87" s="2">
        <v>0</v>
      </c>
      <c r="E87" s="2">
        <v>0</v>
      </c>
      <c r="F87" s="2">
        <f t="shared" si="10"/>
        <v>0</v>
      </c>
      <c r="G87" s="2">
        <v>0</v>
      </c>
      <c r="H87" s="2">
        <v>0</v>
      </c>
      <c r="I87" s="2">
        <v>0</v>
      </c>
      <c r="J87" s="2">
        <f t="shared" si="11"/>
        <v>0</v>
      </c>
      <c r="K87" s="2" t="e">
        <f t="shared" si="12"/>
        <v>#DIV/0!</v>
      </c>
    </row>
    <row r="88" spans="1:11" outlineLevel="1" x14ac:dyDescent="0.2">
      <c r="A88" s="4" t="s">
        <v>3</v>
      </c>
      <c r="B88" s="3" t="s">
        <v>2</v>
      </c>
      <c r="C88" s="2">
        <v>130762.2</v>
      </c>
      <c r="D88" s="2">
        <v>0</v>
      </c>
      <c r="E88" s="2">
        <f>D88/C88*100</f>
        <v>0</v>
      </c>
      <c r="F88" s="2">
        <f t="shared" si="10"/>
        <v>0</v>
      </c>
      <c r="G88" s="2">
        <v>258920.65</v>
      </c>
      <c r="H88" s="2">
        <v>0</v>
      </c>
      <c r="I88" s="2">
        <f>H88/G88*100</f>
        <v>0</v>
      </c>
      <c r="J88" s="2">
        <f t="shared" si="11"/>
        <v>0</v>
      </c>
      <c r="K88" s="2" t="e">
        <f t="shared" si="12"/>
        <v>#DIV/0!</v>
      </c>
    </row>
    <row r="89" spans="1:11" ht="25.5" outlineLevel="1" x14ac:dyDescent="0.2">
      <c r="A89" s="4" t="s">
        <v>1</v>
      </c>
      <c r="B89" s="3" t="s">
        <v>0</v>
      </c>
      <c r="C89" s="2">
        <v>793256.48028000002</v>
      </c>
      <c r="D89" s="2">
        <v>0</v>
      </c>
      <c r="E89" s="2">
        <f>D89/C89*100</f>
        <v>0</v>
      </c>
      <c r="F89" s="2">
        <f t="shared" si="10"/>
        <v>0</v>
      </c>
      <c r="G89" s="2">
        <v>258801.21221999999</v>
      </c>
      <c r="H89" s="2">
        <v>0</v>
      </c>
      <c r="I89" s="2">
        <f>H89/G89*100</f>
        <v>0</v>
      </c>
      <c r="J89" s="2">
        <f t="shared" si="11"/>
        <v>0</v>
      </c>
      <c r="K89" s="2" t="e">
        <f t="shared" si="12"/>
        <v>#DIV/0!</v>
      </c>
    </row>
  </sheetData>
  <autoFilter ref="A8:K89"/>
  <mergeCells count="8">
    <mergeCell ref="J1:K1"/>
    <mergeCell ref="B3:K3"/>
    <mergeCell ref="A4:F4"/>
    <mergeCell ref="A6:A7"/>
    <mergeCell ref="B6:B7"/>
    <mergeCell ref="C6:F6"/>
    <mergeCell ref="G6:J6"/>
    <mergeCell ref="K6:K7"/>
  </mergeCells>
  <pageMargins left="0.19685039370078741" right="0.19685039370078741" top="0.19685039370078741" bottom="0.19685039370078741" header="0" footer="0.15748031496062992"/>
  <pageSetup paperSize="9" scale="6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01.07.2023</vt:lpstr>
      <vt:lpstr>'на 01.07.2023'!APPT</vt:lpstr>
      <vt:lpstr>'на 01.07.2023'!FIO</vt:lpstr>
      <vt:lpstr>'на 01.07.2023'!SIGN</vt:lpstr>
      <vt:lpstr>'на 01.07.2023'!Заголовки_для_печати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Костливцева Наталья Максимовна</cp:lastModifiedBy>
  <cp:lastPrinted>2023-07-20T12:28:45Z</cp:lastPrinted>
  <dcterms:created xsi:type="dcterms:W3CDTF">2021-07-26T06:42:50Z</dcterms:created>
  <dcterms:modified xsi:type="dcterms:W3CDTF">2023-08-24T11:04:21Z</dcterms:modified>
</cp:coreProperties>
</file>