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675" windowWidth="15450" windowHeight="9900"/>
  </bookViews>
  <sheets>
    <sheet name="2022 год" sheetId="3" r:id="rId1"/>
  </sheets>
  <definedNames>
    <definedName name="_xlnm._FilterDatabase" localSheetId="0" hidden="1">'2022 год'!$B$5:$J$26</definedName>
    <definedName name="APPT" localSheetId="0">'2022 год'!#REF!</definedName>
    <definedName name="FIO" localSheetId="0">'2022 год'!#REF!</definedName>
    <definedName name="SIGN" localSheetId="0">'2022 год'!$B$15:$B$16</definedName>
    <definedName name="_xlnm.Print_Titles" localSheetId="0">'2022 год'!$5:$5</definedName>
    <definedName name="_xlnm.Print_Area" localSheetId="0">'2022 год'!$A$1:$J$26</definedName>
  </definedNames>
  <calcPr calcId="145621"/>
</workbook>
</file>

<file path=xl/calcChain.xml><?xml version="1.0" encoding="utf-8"?>
<calcChain xmlns="http://schemas.openxmlformats.org/spreadsheetml/2006/main">
  <c r="D26" i="3" l="1"/>
  <c r="E26" i="3" l="1"/>
  <c r="H10" i="3"/>
  <c r="G10" i="3"/>
  <c r="H9" i="3"/>
  <c r="G9" i="3"/>
  <c r="C26" i="3"/>
  <c r="H25" i="3" l="1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8" i="3"/>
  <c r="G8" i="3"/>
  <c r="H7" i="3"/>
  <c r="G7" i="3"/>
  <c r="F26" i="3"/>
  <c r="H26" i="3" l="1"/>
  <c r="G26" i="3"/>
  <c r="H6" i="3"/>
  <c r="G6" i="3"/>
</calcChain>
</file>

<file path=xl/sharedStrings.xml><?xml version="1.0" encoding="utf-8"?>
<sst xmlns="http://schemas.openxmlformats.org/spreadsheetml/2006/main" count="97" uniqueCount="79">
  <si>
    <t>тыс. руб.</t>
  </si>
  <si>
    <t>2</t>
  </si>
  <si>
    <t>Код целевой статьи</t>
  </si>
  <si>
    <t>3</t>
  </si>
  <si>
    <t>6=5/3*100</t>
  </si>
  <si>
    <t>7=5/4*100</t>
  </si>
  <si>
    <t>% исполнения первоначально утвержденного бюджета</t>
  </si>
  <si>
    <t>Пояснения отклонений
 от первоначальных плановых значений 
( при наличии отклонений 5% и более ) 
к графе 6</t>
  </si>
  <si>
    <t>Государственная программа Ленинградской области "Содействие занятости населения Ленинградской области"</t>
  </si>
  <si>
    <t>Государственная программа Ленинградской области "Развитие здравоохранения в Ленинградской области"</t>
  </si>
  <si>
    <t>Государственная программа Ленинградской области "Современное образование Ленинградской области"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</si>
  <si>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</si>
  <si>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Государственная программа Ленинградской области "Развитие физической культуры и спорта в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</si>
  <si>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</si>
  <si>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Государственная программа Ленинградской области "Безопасность Ленинградской области"</t>
  </si>
  <si>
    <t>Государственная программа Ленинградской области "Охрана окружающей среды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</si>
  <si>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</si>
  <si>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"Развитие сельского хозяйства Ленинградской области"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</si>
  <si>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</si>
  <si>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</si>
  <si>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</si>
  <si>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Государственная программа Ленинградской области "Цифровое развитие Ленинградской области"</t>
  </si>
  <si>
    <t>Государственная программа Ленинградской области "Развитие транспортной системы Ленинградской области"</t>
  </si>
  <si>
    <t xml:space="preserve">Наименование 
государственной программы 
Ленинградской области  </t>
  </si>
  <si>
    <t>Государственная программа Ленинградской области "Комплексное развитие сельских территорий Ленинградской области"</t>
  </si>
  <si>
    <t>Государственная программа Ленинградской области "Развитие внутреннего и въездного туризма в Ленинградской области"</t>
  </si>
  <si>
    <t>Обеспечение деятельности государственных органов Ленинградской области</t>
  </si>
  <si>
    <t>Непрограммные расходы органов государственной власти Ленинградской области</t>
  </si>
  <si>
    <t>ИТОГО</t>
  </si>
  <si>
    <t>Государственная программа Ленинградской области "Развитие культуры в Ленинградской области"</t>
  </si>
  <si>
    <t>6700000000</t>
  </si>
  <si>
    <t>6800000000</t>
  </si>
  <si>
    <t>План
(для нас)</t>
  </si>
  <si>
    <t>Приложение 9</t>
  </si>
  <si>
    <t>Аналитические данные об исполнении расходов областного бюджета Ленинградской области в разрезе государственных программ за 2022 год</t>
  </si>
  <si>
    <t>Первоначально утвержденный бюджет 
от 21.12.2021      №148-оз</t>
  </si>
  <si>
    <t>План по закону 
о бюджете 
в редакции
 от 07.10.2022
№107-оз</t>
  </si>
  <si>
    <t>Факт по состоянию на 01.01.2023 г.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</si>
  <si>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</si>
  <si>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</si>
  <si>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</si>
  <si>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</si>
  <si>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</si>
  <si>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</si>
  <si>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</si>
  <si>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</si>
  <si>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</si>
  <si>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</si>
  <si>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</si>
  <si>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</si>
  <si>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</si>
  <si>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</si>
  <si>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</si>
  <si>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</si>
  <si>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</si>
  <si>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1800000000</t>
  </si>
  <si>
    <t>Отклонение составило менее 5%, пояснение не требуется</t>
  </si>
  <si>
    <t>% исполнения от закона в последней редакции</t>
  </si>
  <si>
    <t>Пояснения отклонений 
от закона в последней редакции
 ( при наличии отклонений 5% и более ) 
к графе 7</t>
  </si>
  <si>
    <t>Увеличение бюджетных ассигнований на разработку и реализацию комплекса мер, направленных на повышение доступности и популяризации туризма для детей школьного возраста и  за счет остатков прошлого года</t>
  </si>
  <si>
    <t>Увеличение ассигнований областного бюджета в связи с дополнительной потребностью на проведение СМР по объектам, а также увеличение ассигнований областного бюджета  в размере остатков средств на начало текущего финансового года в целях финансового обеспечения выполнения условий по действующим контрактам по мероприятиям строительства и реконструкции объектов культуры..</t>
  </si>
  <si>
    <t>Увеличение ассигнований на обеспечение деятельности вновь созданного государственного бюджетного учреждения "Центр информационного обеспечения градостроительной деятельности Ленинградской области" (9 845,9 тыс. руб.)</t>
  </si>
  <si>
    <t>Увеличение ассигнований областного бюджета  в размере остатков средств на начало текущего финансового года в целях финансового обеспечения выполнения условий по действующим контрактам по мероприятиям строительства</t>
  </si>
  <si>
    <t xml:space="preserve">Увеличение бюджетных ассигнований за счет:
 1) Средств федерального бюджета на: 
приобретение лекарственных препаратов для лечения пациентов с COVID-19, получающих медицинскую помощь в амбулаторных условиях; 
оказание первичной медико-санитарной медицинской помощи лицам, застрахованным по ОМС, в том числе с заболеванием и (или) подозрением на заболевание COVID-19; 
реализацию региональных программ модернизации первичного звена здравоохранения; на оказание отдельным категориям граждан социальной услуги по обеспечению лекарственными препаратами для медицинского применения по рецептам, медицинскими изделиями, а также специализированными продуктами лечебного питания для детей-инвалидов; оплату труда медицинских работников, оказывающих консультативную медицинскую помощь с применением телемедицинских технологий гражданам с COVID-19; 
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реабилитации. 
2) Средств областного бюджета на: 
реализацию региональных программ модернизации первичного звена здравоохранения; оплату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COVID-19; 
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реабилитации;
 предоставление межбюджетных трансфертов бюджету ТФОМС Ленинградской области на дополнительное финансовое обеспечение по страховым случаям, установленным базовой программой ОМС; 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заболеваниями.
Увеличение бюджетных ассигнований в рамках адресной инвестиционной программы в связи с опережающими темпами выполнения работ, увеличение ассигнований областного бюджета  в размере остатков средств на начало текущего финансового года в целях финансового обеспечения выполнения условий по действующим контрактам по мероприятиям строительства
</t>
  </si>
  <si>
    <t xml:space="preserve">Увеличение бюджетных ассигнований за счет:
1) Средств федерального бюджета:
- на осуществление ежемесячных выплат на детей в возрасте от трех до семи лет включительно.                                                                                                                         
2) Средств областного бюджета на:
- социальные выплаты семьям с детьми, направленные на стимулирование роста рождаемости;
- социальную поддержку региональных льготников: ветеранов труда (ветеранов военной службы), жертв политических репрессий, труженикам тыла, ветеранов труда Ленинградской области, лиц, рожденных в период с 3 сентября 1927 года по 2 сентября 1945 года;
- социальные выплаты семьям с детьми, в том числе осуществление ежемесячной денежной выплаты на детей в возрасте от трех до семи лет включительно;
- компенсацию поставщикам социальных услуг, которые включены в реестр поставщиков социальных услуг Ленинградской области, при получении у них гражданином социальных услуг, предусмотренных индивидуальной программой предоставления социальных услуг;
- социальные выплаты и меры стимулирующего характера, связанные с профессиональной деятельностью;
- предоставление 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лет.
Увеличение бюджетных ассигнований на возмещение организациям железнодорожного транспорта потерь в доходах, возникающих в результате установления льготного проезда отдельным категориям граждан на 190,5 млн. руб. в связи с ростом тарифов и  увеличением пассажиропотока в 2022 году, а также в связи с перераспределением средств с данной статьи расходов на возмещение убытков АО "СЗППК", понесенных  в 2020 году вследствие COVID-19  в сумме 138,8 млн. руб.
Увеличение бюджетных ассигнований на возмещение недополученных доходов, возникающих при осуществлении регулярных перевозок автомобильным транспортом в связи с предоставлением льготногопроезда отдельным категориям граждан на 52,5 млн. руб.  в связи с ростом тарифов и  увеличением пассажиропотока в 2022 году.
</t>
  </si>
  <si>
    <t xml:space="preserve">Увеличение бюджетных ассигнований за счет:
1) Средств федерального бюджета:                                                                                         
  - на выплату региональных социальных доплат к пенсии,
 - на оказание государственной социальной помощи на основании социального контракта;
- на осуществление ежемесячных выплат на детей в возрасте от трех до семи лет включительно; 
-  на осуществление ежемесячной выплаты в связи с рождением (усыновлением) первого ребенка;   
 -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лет.                                                                                                                  
2) Средств областного бюджета на:                                                                        
- меры социальной поддержки в виде земельного капитала в Ленинградской области;
- компенсацию поставщикам социальных услуг, которые включены в реестр поставщиков социальных услуг Ленинградской области, при получении у них гражданином социальных услуг, предусмотренных индивидуальной программой предоставления социальных услуг;
- социальные выплаты и меры стимулирующего характера, связанные с профессиональной деятельностью; 
- предоставление 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лет.
Не полное исполнение связано с корректировкой ПСД, длительным получением положительного заключения госэкспертизы, медленной работой подрядной организации, в связи с непредставлением положительного заключения гос. экспертизы и банковской гарантии.
</t>
  </si>
  <si>
    <t>Увеличение бюджетных ассигнований:
- за счет средств федерального и областного бюджета в т.ч. в связи с уточнением контингента в муниципальных и частных дошкольных и общеобразовательных организациях;
-   в связи с дополнительной потребностью на проведение строительно-монтажных работ по объектам, а также увеличение ассигнований областного бюджета  в размере остатков средств на начало текущего финансового года в целях финансового обеспечения выполнения условий по действующим контрактам по мероприятиям строительства и реконструкции объектов образования.</t>
  </si>
  <si>
    <t xml:space="preserve">Увеличение бюджетных ассигнований:
- по субсидии на выплату  материально-технических ресурсов (тепло) в сумме 2441,6 млн.руб. в соответствии с заявленной потребностью; 
- по субсидии на возмещение затрат газоснабжающим оргнизациям   материально-технических ресурсов (сжиженный углеводородный газ)  в сумме  128,9 млн.руб. в соответствии с заявленной потребностью;
- по субсидии на обеспечение устойчивого  функционирования бъектов теплоснабжения;
- по субсидии  ресурсноснабжающим организациям на приобретение автотранспорта и спецтехники для обслуживания водопроводно-канализационного хозяйства (КЦСР 0740206100) в сумме 29,7   млн.руб. в соответствии с заявленной потребностью;  
- на субсидию по капительному ремонту объектов водоснабжения и водоотведения в сумме 142,6 млн.руб. с учетом заявленной потребности; 3. увеличение БА по субсидии ГУП на исполнение обязательств по кредитным договорам в соответствии с заявленной потребностью в сумме 509,3 млн.руб;    
- на субсидию ГУП, на создание и развитие системы управления производственно-технологическим комплексом  в сумме 14,6 млн.руб. в соответствии с заявленной потребностью; 5. увеличение БА по субсидии на выплату МТРв части  ХВС и стоки  в сумме 619,8  млн.руб в соответствии с заявленной потребностью;
Уменьшение бюджетных ассигнований:
- в связи с экономией от проведения конкурсных процедур в сумме 59 млн.руб.;
- по субсидии на установку АИТП - сокращение БА на сумму 12,5 млн.руб. в связи с отказом от подписания соглашения МО Сосновское с.п.;
 - в сумме 16,0 млн.руб. в связи с исключением мероприятий по разработке Региональной программы по газификации и схемы развития электроэнергетики (исполнение работ комитетом самостоятельно, без привлечения сторонних организаций);
- в сумме 34,9 млн.руб на плату концедента (0780270170) с учетом результатов распределения субсидий в связи с отсутствием заявок от МО на 2022 год;                                                                   </t>
  </si>
  <si>
    <t xml:space="preserve">Увеличение бюджетных ассигноваий областного бюджета:
- для восстановления прав пострадавших граждан – участников долевого строительства в Ленинградской области. Увеличение бюджетных ассигнований в рамках АИП в соответствии с изменением государственной корпорацией "Фонд содействия развитию жилищно-коммунального хозяйства" лимитов финансовой поддержки для Ленинградской области в 2021-2024 годах, перераспределением данной финансовой поддержки по этапам Программы, с учетом экономии по этапам 2019-2020, 2020-2021 и 2021-2022 годов Программы и неиспользованными в 2020 - 2021 годах остатками средств Фонда ЖКХ по причине наличия непредвиденных обстоятельств (судебные разбирательства с гражданами, розыскные мероприятия граждан и вступление граждан в права наследования) и необходимостью заключения в 2022 году контрактов, в также увеличение бюджетных ассигнований в рамках АИП в связи с опережающими темпами выполнения работ;
- на выплату премии победителям конкурса проектов скульптурной композиции "Ленинградский учитель";
- на 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на 88,4 млн. руб. за счет средств резервного фонда Правительства РФ, на 6,9 млн. руб. за счет средств областного бюджета в связи с увеличением сметной стоимости работ (Ивангород).  на 16,5 млн. руб. за счет остатков средств ОБ на 01.01.2022г;
 -на реализацию мероприятий, направленных на повышение качества городской среды  на 30,0 млн. руб. (г.Тосно)  и на 10,5 млн. руб. за счет остатков средств ОБ на 01.01.2022г (г. Шлиссельбург);
- по капитальному ремонту многоквартирных домов при возникновении неотложной необходимости на основании заявок администраций муниципальных образований на 42,5 млн.руб.
</t>
  </si>
  <si>
    <t xml:space="preserve">Не полное исполнение предусмотренных ассигнований вызвано:
- длительными сроками прохождения государственной экспертизы;
- низкими темпами работ подрядных организаций;
- заявительным характером выплат ресурсноснабжающим организациям  субсидий на возмещение материально-технических ресурсов (тепло и сжиженный углеводородный газ).
- перечислением средств субсидии на обеспечение устойчивого  функционирования бъектов теплоснабжения под денежные обязательства;
- перечислением средств субсидии на установку автоматизированных индивидуальных тепловых пунктов под денежные обязательства (на обьектах не проведены пуско-наладочные работы, а также отсутствуют акты ввода в эксплуатацию обьектов).
</t>
  </si>
  <si>
    <t>Увеличение расходов:
- на оплату труда и расходов на развитие материально-технической базы государственных учреждений, связанных с введением 3 новых пожарных частей;
- на оплату труда по должностям работников Государственной противопожарной службы Ленинградской области, входящим в состав дежурных караулов (в связи с установлением профессиональной стимулирующей надбавки);
- на развитие и обеспечение функционирования Территориально-распределенной автоматизированной информационно-управляющей системы "Система-112 Ленинградской области", аппаратно-программного комплекса "Безопасный город" на территории Ленинградской области, а также на обеспечение деятельности ГКУ ЛО "Региональный мониторинговый центр".</t>
  </si>
  <si>
    <t xml:space="preserve">Увеличение бюджетных ассигнований :
- в связи с предоставлением инфраструктурного бюджетного кредита из федерального бюджета, за счет средств, поступивших из федерального бюджета,  увеличение в соответствии со ст.3 и ст.5 областного закона Ленинградской области от 16.12.2011 № 111-оз "О дорожном фонде Ленинградской области" ( на сумму остатков  бюджетных ассигнований дорожного фонда, не использованных в 2020 год и за минусом недополученных дох. источников ДФ ЛО)
Уменьшение бюджетных ассигнований:
- на развитие заправочной инфраструктуры компримированного природного газа на 108,0 млн. руб. и на поддержку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 на 15,1 млн. руб. в связи с внесением изменений в распределение  субсидий из ФБ и подписанием доп. соглашений; 
-на возмещение затрат юр. лицам на закупку автобусов на газомоторном топливе на 21,8 млн. руб. в связи с отсутствием заявок от юр.лиц в связи со значительным подорожанием в 2022 году  газомоторных автобусов и низкими темпами развития газозаправочной инфраструктуры.                     </t>
  </si>
  <si>
    <t xml:space="preserve"> Уменьшение бюджетных ассигнований:
- на развитие заправочной инфраструктуры компримированного природного газа на 108,0 млн. руб. и на поддержку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 на 15,1 млн. руб. в связи с внесением изменений в распределение  субсидий из ФБ и подписанием доп. соглашений; 
- на возмещение затрат юр. лицам на закупку автобусов на газомоторном топливе на 5,6 млн. руб.   и не исполнение данных расходов на 3,7 млн. руб. в связи с отсутствием в связи со значительным подорожанием в 2022 году  газомоторных автобусов и низкими темпами развития газозаправочной инфраструктуры.
Не полное исполнение предусмотренных ассигнований вызвано: 
- экономией при производстве работ на объектах;
- неисполнением подрядчиками договорных обязательств в соответствии с заключенными контрактами;
- в связи с переносом части планируемых работ по ремонту автомобильных дорог в Кингисеппском районе на 2023 год за счет поступлений средств от инвесторов . </t>
  </si>
  <si>
    <t>Увеличение бюджетных ассигнований:
- на приобретение неисключительных прав на использование кинофильма и фотографических произведений, посвященных жителям Ленинградской области, на обеспечение деятельности государственного казенного учреждения Ленинградской области ввиду увеличения штаной численности сотрудников;
- в размере остатков средств на начало текущего финансового года в целях финансового обеспечения выполнения условий по действующим контрактам по мероприятиям строительства.</t>
  </si>
  <si>
    <t>Не полное исполнение связано:
- с  расторжением двух государственных контрактов и экономии по результатам проведения конкурсных процедур;
- с медленными темпами выполнения работ подрядной организацией и корректировкой проектно-сметной документации.</t>
  </si>
  <si>
    <t>Увеличение бюджетных ассигнований:
- на реализацию дополнительных мероприятий, направленных на снижение напряженности на рынке труда субъектов Российской Федерации, за счет средств резервного фонда Правительства Российской Федерации.
 В рамках указанных мероприятий осуществлялась организация общественных работ для граждан, зарегистрированных в органах службы занятости в целях поиска подходящей работы, включая безработных граждан, а также финансовое обеспечение затрат работодателей на частичную оплату труда и материально-техническое оснащение при организации временного трудоустройства работников организаций, находящихся под риском увольнения</t>
  </si>
  <si>
    <t>Увеличение бюджетных ассигнований в рамках Адресной инвестиционной программы областного бюджета Ленинградской области в связи с неисполненными остатками в 2021 году и удорожанием стоимости выполнения работ в 2022 году.</t>
  </si>
  <si>
    <t xml:space="preserve">Увеличение бюджетных ассигнований:
- на зарезервированные бюджетные ассигнования для финансового обеспечения восстановления прав граждан - участников долевого строительства;  
- на предоставление социальных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Федерации, за счет средств резервного фонда Правительства Российской Федерации;
- на компенсацию расходов, связанных с оказанием медицинской помощи гражданам РФ, гражданам Украины, гражданам ДНР, ЛНР и лицам без гражданства за счет средств федерального бюджета; 
- на реализацию мероприятий в рамках реализации Соглашения о развитии сотрудничества между Ленинградской областью и г.Енакиево;
- в связи с необходимостью выполнения мероприятий  в рамках реализации Соглашения по разделу "Международные отношения и международное сотрудничество";
- на реализацию мероприятий по укреплению материально - технической базы ГБУЗ ЛО Детская клиническая больница за счет средств резервного фонда Правительства Российской Федерации;
- в связи с увеличением численности сотрудников (3 штатные единицы) ГКУ ЛО "Дом дружбы Ленинградской области";
 - в результате внесения изменений в сводную бюджетную роспись областного бюджета ЛО  в части выделения средств на реализацию Соглашения в рамках специального инфораструктурного проекта;  
-  в результате внесения изменений в сводную бюджетную роспись областного бюджета ЛО  в части выделения бюджетам МО средств резервного фонда Правительства ЛО.
Уменьшение бюджетных ассигнований:
- на предоставление иных межбюджетных трансфертовна установку стел "Город воинской доблести" в связи с отзывом заявки Администрацией МО Киришский МР ЛО.  
Неисполнение расходов:
- на 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 составило 57,6 млн. руб. Данные расходы осуществляются за счет средств из бюджета Санкт-Петербурга на основании фактических данных автоматизированного учета поездок.  
</t>
  </si>
  <si>
    <t xml:space="preserve">Внесение изменений в сводную бюджетную роспись областного бюджета ЛО:
- уменьшение зарезервированных бюджетных ассигнований на сумму 1 297,0 млн.руб. на основании распоряжения Правительства ЛО от 10.10.2022 №727-р "О распределении зарезервированных бюджетных ассигнований для финансового обеспечения восстановления прав граждан - участников долевого строительства  на 2022 год" ;
- уменьшение зарезервированных средств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политики";
- уменьшение зарезервированных средств 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
- уменьшение бюджетных ассигнований комитету по социальной защите населения Ленинградской области на предоставление социальных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Федерации, за счет средств резервного фонда Правительства Российской Федерации
- в части выделения средств на реализацию Соглашения в рамках специального инфораструктурного проекта.
Неисполнение расходов:
- на 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 составило 57,6 млн. руб. Данные расходы осуществляются за счет средств из бюджета Санкт-Петербурга на основании фактических данных автоматизированного учета поездок;
- в связи с экономией по командировочным расходам (суточные, проезд, проживание) при направлении работников в Донецкую Народную Республику
 - на основании принятых и вступивших в силу судебных решений (неполное исполнение расходов).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</si>
</sst>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37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1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vertical="top" wrapText="1"/>
    </xf>
    <xf numFmtId="164" fontId="14" fillId="2" borderId="1" xfId="0" applyNumberFormat="1" applyFont="1" applyFill="1" applyBorder="1" applyAlignment="1" applyProtection="1">
      <alignment vertical="top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164" fontId="8" fillId="0" borderId="1" xfId="0" applyNumberFormat="1" applyFont="1" applyBorder="1" applyAlignment="1" applyProtection="1">
      <alignment horizontal="right" vertical="top" wrapText="1"/>
    </xf>
    <xf numFmtId="164" fontId="13" fillId="0" borderId="1" xfId="0" applyNumberFormat="1" applyFont="1" applyBorder="1" applyAlignment="1" applyProtection="1">
      <alignment horizontal="right" vertical="top" wrapText="1"/>
    </xf>
    <xf numFmtId="164" fontId="8" fillId="2" borderId="1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 applyProtection="1">
      <alignment vertical="top" wrapText="1"/>
    </xf>
    <xf numFmtId="164" fontId="9" fillId="2" borderId="1" xfId="0" applyNumberFormat="1" applyFont="1" applyFill="1" applyBorder="1" applyAlignment="1" applyProtection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/>
    </xf>
    <xf numFmtId="164" fontId="8" fillId="0" borderId="0" xfId="0" applyNumberFormat="1" applyFont="1" applyBorder="1" applyAlignment="1" applyProtection="1">
      <alignment horizontal="right" vertical="top" wrapText="1"/>
    </xf>
    <xf numFmtId="0" fontId="8" fillId="2" borderId="1" xfId="0" applyFont="1" applyFill="1" applyBorder="1" applyAlignment="1">
      <alignment horizontal="left" vertical="top" wrapText="1"/>
    </xf>
    <xf numFmtId="165" fontId="16" fillId="2" borderId="1" xfId="0" applyNumberFormat="1" applyFont="1" applyFill="1" applyBorder="1" applyAlignment="1">
      <alignment vertical="top" wrapText="1"/>
    </xf>
    <xf numFmtId="0" fontId="1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6"/>
  <sheetViews>
    <sheetView showGridLines="0" tabSelected="1" topLeftCell="A25" zoomScale="50" zoomScaleNormal="50" workbookViewId="0">
      <selection activeCell="J26" sqref="J25:J26"/>
    </sheetView>
  </sheetViews>
  <sheetFormatPr defaultColWidth="9.140625" defaultRowHeight="18" x14ac:dyDescent="0.25"/>
  <cols>
    <col min="1" max="1" width="24.140625" style="1" customWidth="1"/>
    <col min="2" max="2" width="50" style="2" customWidth="1"/>
    <col min="3" max="3" width="22" style="3" customWidth="1"/>
    <col min="4" max="4" width="20.85546875" style="3" customWidth="1"/>
    <col min="5" max="5" width="21.140625" style="3" hidden="1" customWidth="1"/>
    <col min="6" max="6" width="19.42578125" style="3" customWidth="1"/>
    <col min="7" max="7" width="21.5703125" style="3" customWidth="1"/>
    <col min="8" max="8" width="19.85546875" style="3" customWidth="1"/>
    <col min="9" max="9" width="182.7109375" style="2" customWidth="1"/>
    <col min="10" max="10" width="136.5703125" style="2" customWidth="1"/>
    <col min="11" max="11" width="9.140625" style="2"/>
    <col min="12" max="12" width="16.85546875" style="2" bestFit="1" customWidth="1"/>
    <col min="13" max="16384" width="9.140625" style="2"/>
  </cols>
  <sheetData>
    <row r="1" spans="1:13" ht="18.75" x14ac:dyDescent="0.3">
      <c r="A1" s="13"/>
      <c r="B1" s="14"/>
      <c r="C1" s="15"/>
      <c r="J1" s="10" t="s">
        <v>33</v>
      </c>
    </row>
    <row r="2" spans="1:13" ht="48" customHeight="1" x14ac:dyDescent="0.2">
      <c r="B2" s="36" t="s">
        <v>34</v>
      </c>
      <c r="C2" s="36"/>
      <c r="D2" s="36"/>
      <c r="E2" s="36"/>
      <c r="F2" s="36"/>
      <c r="G2" s="36"/>
      <c r="H2" s="36"/>
      <c r="I2" s="36"/>
      <c r="J2" s="36"/>
    </row>
    <row r="3" spans="1:13" ht="18.75" x14ac:dyDescent="0.3">
      <c r="B3" s="4"/>
      <c r="C3" s="5"/>
      <c r="D3" s="6"/>
      <c r="E3" s="6"/>
      <c r="F3" s="6"/>
      <c r="J3" s="11" t="s">
        <v>0</v>
      </c>
    </row>
    <row r="4" spans="1:13" s="1" customFormat="1" ht="112.5" x14ac:dyDescent="0.2">
      <c r="A4" s="7" t="s">
        <v>2</v>
      </c>
      <c r="B4" s="7" t="s">
        <v>23</v>
      </c>
      <c r="C4" s="12" t="s">
        <v>35</v>
      </c>
      <c r="D4" s="12" t="s">
        <v>36</v>
      </c>
      <c r="E4" s="16" t="s">
        <v>32</v>
      </c>
      <c r="F4" s="12" t="s">
        <v>37</v>
      </c>
      <c r="G4" s="12" t="s">
        <v>6</v>
      </c>
      <c r="H4" s="12" t="s">
        <v>57</v>
      </c>
      <c r="I4" s="12" t="s">
        <v>7</v>
      </c>
      <c r="J4" s="12" t="s">
        <v>58</v>
      </c>
    </row>
    <row r="5" spans="1:13" s="8" customFormat="1" ht="15.75" customHeight="1" x14ac:dyDescent="0.2">
      <c r="A5" s="9">
        <v>1</v>
      </c>
      <c r="B5" s="9" t="s">
        <v>1</v>
      </c>
      <c r="C5" s="17" t="s">
        <v>3</v>
      </c>
      <c r="D5" s="18">
        <v>4</v>
      </c>
      <c r="E5" s="19"/>
      <c r="F5" s="18">
        <v>5</v>
      </c>
      <c r="G5" s="18" t="s">
        <v>4</v>
      </c>
      <c r="H5" s="18" t="s">
        <v>5</v>
      </c>
      <c r="I5" s="9">
        <v>8</v>
      </c>
      <c r="J5" s="9">
        <v>9</v>
      </c>
    </row>
    <row r="6" spans="1:13" ht="409.5" x14ac:dyDescent="0.2">
      <c r="A6" s="25" t="s">
        <v>38</v>
      </c>
      <c r="B6" s="26" t="s">
        <v>9</v>
      </c>
      <c r="C6" s="27">
        <v>25623964</v>
      </c>
      <c r="D6" s="27">
        <v>29537302.600000001</v>
      </c>
      <c r="E6" s="28">
        <v>2416041.5</v>
      </c>
      <c r="F6" s="27">
        <v>29356770.399999999</v>
      </c>
      <c r="G6" s="29">
        <f>F6/C6*100</f>
        <v>114.56763832481187</v>
      </c>
      <c r="H6" s="29">
        <f>F6/D6*100</f>
        <v>99.388799300854231</v>
      </c>
      <c r="I6" s="34" t="s">
        <v>63</v>
      </c>
      <c r="J6" s="20" t="s">
        <v>56</v>
      </c>
      <c r="L6" s="33"/>
      <c r="M6" s="33"/>
    </row>
    <row r="7" spans="1:13" ht="105.75" customHeight="1" x14ac:dyDescent="0.2">
      <c r="A7" s="25" t="s">
        <v>39</v>
      </c>
      <c r="B7" s="26" t="s">
        <v>10</v>
      </c>
      <c r="C7" s="27">
        <v>39543568.799999997</v>
      </c>
      <c r="D7" s="27">
        <v>42935142.5</v>
      </c>
      <c r="E7" s="28">
        <v>238867.5</v>
      </c>
      <c r="F7" s="27">
        <v>42454050.600000001</v>
      </c>
      <c r="G7" s="29">
        <f>F7/C7*100</f>
        <v>107.36019000895034</v>
      </c>
      <c r="H7" s="29">
        <f>F7/D7*100</f>
        <v>98.879491549375899</v>
      </c>
      <c r="I7" s="21" t="s">
        <v>66</v>
      </c>
      <c r="J7" s="20" t="s">
        <v>56</v>
      </c>
      <c r="L7" s="33"/>
      <c r="M7" s="33"/>
    </row>
    <row r="8" spans="1:13" ht="409.5" x14ac:dyDescent="0.2">
      <c r="A8" s="25" t="s">
        <v>40</v>
      </c>
      <c r="B8" s="26" t="s">
        <v>11</v>
      </c>
      <c r="C8" s="27">
        <v>23903158.199999999</v>
      </c>
      <c r="D8" s="27">
        <v>28294619.800000001</v>
      </c>
      <c r="E8" s="28">
        <v>1121728.1000000001</v>
      </c>
      <c r="F8" s="27">
        <v>29877645.100000001</v>
      </c>
      <c r="G8" s="29">
        <f>F8/C8*100</f>
        <v>124.99455030172541</v>
      </c>
      <c r="H8" s="29">
        <f>F8/D8*100</f>
        <v>105.59479261848925</v>
      </c>
      <c r="I8" s="22" t="s">
        <v>64</v>
      </c>
      <c r="J8" s="22" t="s">
        <v>65</v>
      </c>
      <c r="L8" s="33"/>
      <c r="M8" s="33"/>
    </row>
    <row r="9" spans="1:13" ht="75" x14ac:dyDescent="0.2">
      <c r="A9" s="25" t="s">
        <v>41</v>
      </c>
      <c r="B9" s="26" t="s">
        <v>12</v>
      </c>
      <c r="C9" s="27">
        <v>3065545.6</v>
      </c>
      <c r="D9" s="27">
        <v>3870042.2</v>
      </c>
      <c r="E9" s="28">
        <v>30657500.300000001</v>
      </c>
      <c r="F9" s="27">
        <v>3097229.9</v>
      </c>
      <c r="G9" s="29">
        <f t="shared" ref="G9:G10" si="0">F9/C9*100</f>
        <v>101.0335615297975</v>
      </c>
      <c r="H9" s="29">
        <f t="shared" ref="H9:H10" si="1">F9/D9*100</f>
        <v>80.030907673306501</v>
      </c>
      <c r="I9" s="23" t="s">
        <v>56</v>
      </c>
      <c r="J9" s="23"/>
      <c r="L9" s="33"/>
      <c r="M9" s="33"/>
    </row>
    <row r="10" spans="1:13" ht="82.5" customHeight="1" x14ac:dyDescent="0.2">
      <c r="A10" s="25" t="s">
        <v>42</v>
      </c>
      <c r="B10" s="26" t="s">
        <v>29</v>
      </c>
      <c r="C10" s="27">
        <v>3581877.2</v>
      </c>
      <c r="D10" s="27">
        <v>3923963.6</v>
      </c>
      <c r="E10" s="28">
        <v>41775359.600000001</v>
      </c>
      <c r="F10" s="27">
        <v>3884638.3</v>
      </c>
      <c r="G10" s="29">
        <f t="shared" si="0"/>
        <v>108.45258179146956</v>
      </c>
      <c r="H10" s="29">
        <f t="shared" si="1"/>
        <v>98.997816901257693</v>
      </c>
      <c r="I10" s="23" t="s">
        <v>60</v>
      </c>
      <c r="J10" s="20" t="s">
        <v>56</v>
      </c>
      <c r="L10" s="33"/>
      <c r="M10" s="33"/>
    </row>
    <row r="11" spans="1:13" ht="337.5" x14ac:dyDescent="0.2">
      <c r="A11" s="25" t="s">
        <v>43</v>
      </c>
      <c r="B11" s="26" t="s">
        <v>20</v>
      </c>
      <c r="C11" s="27">
        <v>8970574</v>
      </c>
      <c r="D11" s="27">
        <v>14517837.800000001</v>
      </c>
      <c r="E11" s="28">
        <v>26432902.300000001</v>
      </c>
      <c r="F11" s="27">
        <v>15200235.9</v>
      </c>
      <c r="G11" s="29">
        <f t="shared" ref="G11:G26" si="2">F11/C11*100</f>
        <v>169.44552154633584</v>
      </c>
      <c r="H11" s="29">
        <f t="shared" ref="H11:H26" si="3">F11/D11*100</f>
        <v>104.70041137944108</v>
      </c>
      <c r="I11" s="20" t="s">
        <v>68</v>
      </c>
      <c r="J11" s="20" t="s">
        <v>56</v>
      </c>
      <c r="L11" s="33"/>
      <c r="M11" s="33"/>
    </row>
    <row r="12" spans="1:13" ht="375" x14ac:dyDescent="0.2">
      <c r="A12" s="25" t="s">
        <v>44</v>
      </c>
      <c r="B12" s="26" t="s">
        <v>13</v>
      </c>
      <c r="C12" s="27">
        <v>9529319</v>
      </c>
      <c r="D12" s="27">
        <v>12846934.6</v>
      </c>
      <c r="E12" s="28">
        <v>2616587.1</v>
      </c>
      <c r="F12" s="27">
        <v>11956764.300000001</v>
      </c>
      <c r="G12" s="29">
        <f t="shared" si="2"/>
        <v>125.47343939267854</v>
      </c>
      <c r="H12" s="29">
        <f t="shared" si="3"/>
        <v>93.070951727270426</v>
      </c>
      <c r="I12" s="22" t="s">
        <v>67</v>
      </c>
      <c r="J12" s="22" t="s">
        <v>69</v>
      </c>
      <c r="L12" s="33"/>
      <c r="M12" s="33"/>
    </row>
    <row r="13" spans="1:13" ht="135" customHeight="1" x14ac:dyDescent="0.2">
      <c r="A13" s="25" t="s">
        <v>45</v>
      </c>
      <c r="B13" s="26" t="s">
        <v>14</v>
      </c>
      <c r="C13" s="27">
        <v>2504674.9</v>
      </c>
      <c r="D13" s="27">
        <v>2821347.1</v>
      </c>
      <c r="E13" s="28">
        <v>3606799.4</v>
      </c>
      <c r="F13" s="27">
        <v>2810283.3</v>
      </c>
      <c r="G13" s="29">
        <f t="shared" si="2"/>
        <v>112.20151964632217</v>
      </c>
      <c r="H13" s="29">
        <f t="shared" si="3"/>
        <v>99.607853992867433</v>
      </c>
      <c r="I13" s="20" t="s">
        <v>70</v>
      </c>
      <c r="J13" s="20" t="s">
        <v>56</v>
      </c>
      <c r="L13" s="33"/>
      <c r="M13" s="33"/>
    </row>
    <row r="14" spans="1:13" ht="75" x14ac:dyDescent="0.2">
      <c r="A14" s="25" t="s">
        <v>46</v>
      </c>
      <c r="B14" s="26" t="s">
        <v>15</v>
      </c>
      <c r="C14" s="27">
        <v>2673043.2999999998</v>
      </c>
      <c r="D14" s="27">
        <v>2600777.4</v>
      </c>
      <c r="E14" s="28">
        <v>10896111.199999999</v>
      </c>
      <c r="F14" s="27">
        <v>2560652.2000000002</v>
      </c>
      <c r="G14" s="29">
        <f t="shared" si="2"/>
        <v>95.795387975944891</v>
      </c>
      <c r="H14" s="29">
        <f t="shared" si="3"/>
        <v>98.457184378793826</v>
      </c>
      <c r="I14" s="20" t="s">
        <v>56</v>
      </c>
      <c r="J14" s="20" t="s">
        <v>56</v>
      </c>
      <c r="L14" s="33"/>
      <c r="M14" s="33"/>
    </row>
    <row r="15" spans="1:13" ht="56.25" x14ac:dyDescent="0.2">
      <c r="A15" s="25" t="s">
        <v>47</v>
      </c>
      <c r="B15" s="26" t="s">
        <v>21</v>
      </c>
      <c r="C15" s="27">
        <v>3045736.2</v>
      </c>
      <c r="D15" s="27">
        <v>3181450.6</v>
      </c>
      <c r="E15" s="28">
        <v>10123327.5</v>
      </c>
      <c r="F15" s="27">
        <v>3119846.2</v>
      </c>
      <c r="G15" s="29">
        <f t="shared" si="2"/>
        <v>102.43323765203303</v>
      </c>
      <c r="H15" s="29">
        <f t="shared" si="3"/>
        <v>98.063638014684244</v>
      </c>
      <c r="I15" s="20" t="s">
        <v>56</v>
      </c>
      <c r="J15" s="20" t="s">
        <v>56</v>
      </c>
      <c r="L15" s="33"/>
      <c r="M15" s="33"/>
    </row>
    <row r="16" spans="1:13" ht="75" x14ac:dyDescent="0.2">
      <c r="A16" s="25" t="s">
        <v>48</v>
      </c>
      <c r="B16" s="26" t="s">
        <v>16</v>
      </c>
      <c r="C16" s="27">
        <v>2528590.2000000002</v>
      </c>
      <c r="D16" s="27">
        <v>2692567.2</v>
      </c>
      <c r="E16" s="28">
        <v>2601358.7000000002</v>
      </c>
      <c r="F16" s="27">
        <v>2705321.5</v>
      </c>
      <c r="G16" s="29">
        <f t="shared" si="2"/>
        <v>106.98932155949983</v>
      </c>
      <c r="H16" s="29">
        <f t="shared" si="3"/>
        <v>100.47368548498994</v>
      </c>
      <c r="I16" s="20" t="s">
        <v>61</v>
      </c>
      <c r="J16" s="20" t="s">
        <v>56</v>
      </c>
      <c r="L16" s="33"/>
      <c r="M16" s="33"/>
    </row>
    <row r="17" spans="1:13" ht="274.5" customHeight="1" x14ac:dyDescent="0.2">
      <c r="A17" s="25" t="s">
        <v>49</v>
      </c>
      <c r="B17" s="26" t="s">
        <v>22</v>
      </c>
      <c r="C17" s="27">
        <v>14695280.1</v>
      </c>
      <c r="D17" s="27">
        <v>24941625.600000001</v>
      </c>
      <c r="E17" s="28">
        <v>2653084.2000000002</v>
      </c>
      <c r="F17" s="27">
        <v>22981417.899999999</v>
      </c>
      <c r="G17" s="29">
        <f t="shared" si="2"/>
        <v>156.38638898757705</v>
      </c>
      <c r="H17" s="29">
        <f t="shared" si="3"/>
        <v>92.140818199115287</v>
      </c>
      <c r="I17" s="20" t="s">
        <v>71</v>
      </c>
      <c r="J17" s="20" t="s">
        <v>72</v>
      </c>
      <c r="L17" s="33"/>
      <c r="M17" s="33"/>
    </row>
    <row r="18" spans="1:13" ht="75" x14ac:dyDescent="0.2">
      <c r="A18" s="25" t="s">
        <v>50</v>
      </c>
      <c r="B18" s="26" t="s">
        <v>17</v>
      </c>
      <c r="C18" s="27">
        <v>4609511.7</v>
      </c>
      <c r="D18" s="27">
        <v>5239837.7</v>
      </c>
      <c r="E18" s="28">
        <v>3049348</v>
      </c>
      <c r="F18" s="27">
        <v>5296321.2</v>
      </c>
      <c r="G18" s="29">
        <f t="shared" si="2"/>
        <v>114.89983201474465</v>
      </c>
      <c r="H18" s="29">
        <f t="shared" si="3"/>
        <v>101.07796277735855</v>
      </c>
      <c r="I18" s="20" t="s">
        <v>62</v>
      </c>
      <c r="J18" s="20" t="s">
        <v>56</v>
      </c>
      <c r="L18" s="33"/>
      <c r="M18" s="33"/>
    </row>
    <row r="19" spans="1:13" ht="93.75" x14ac:dyDescent="0.2">
      <c r="A19" s="25" t="s">
        <v>51</v>
      </c>
      <c r="B19" s="26" t="s">
        <v>18</v>
      </c>
      <c r="C19" s="27">
        <v>6261659</v>
      </c>
      <c r="D19" s="27">
        <v>6179244</v>
      </c>
      <c r="E19" s="28">
        <v>2428150.6</v>
      </c>
      <c r="F19" s="27">
        <v>6110738.5999999996</v>
      </c>
      <c r="G19" s="29">
        <f t="shared" si="2"/>
        <v>97.58976973993633</v>
      </c>
      <c r="H19" s="29">
        <f t="shared" si="3"/>
        <v>98.891362762176087</v>
      </c>
      <c r="I19" s="23" t="s">
        <v>56</v>
      </c>
      <c r="J19" s="20" t="s">
        <v>56</v>
      </c>
      <c r="L19" s="33"/>
      <c r="M19" s="33"/>
    </row>
    <row r="20" spans="1:13" ht="99" customHeight="1" x14ac:dyDescent="0.2">
      <c r="A20" s="25" t="s">
        <v>52</v>
      </c>
      <c r="B20" s="26" t="s">
        <v>19</v>
      </c>
      <c r="C20" s="27">
        <v>1964033.9</v>
      </c>
      <c r="D20" s="27">
        <v>2245363.1</v>
      </c>
      <c r="E20" s="28">
        <v>19108273.899999999</v>
      </c>
      <c r="F20" s="27">
        <v>2113836.5</v>
      </c>
      <c r="G20" s="29">
        <f t="shared" si="2"/>
        <v>107.6272919729135</v>
      </c>
      <c r="H20" s="29">
        <f t="shared" si="3"/>
        <v>94.142301527980038</v>
      </c>
      <c r="I20" s="23" t="s">
        <v>73</v>
      </c>
      <c r="J20" s="23" t="s">
        <v>74</v>
      </c>
      <c r="L20" s="33"/>
      <c r="M20" s="33"/>
    </row>
    <row r="21" spans="1:13" ht="131.25" x14ac:dyDescent="0.2">
      <c r="A21" s="25" t="s">
        <v>53</v>
      </c>
      <c r="B21" s="26" t="s">
        <v>8</v>
      </c>
      <c r="C21" s="27">
        <v>783331.3</v>
      </c>
      <c r="D21" s="27">
        <v>891740.7</v>
      </c>
      <c r="E21" s="28">
        <v>5376459.7999999998</v>
      </c>
      <c r="F21" s="27">
        <v>930739.9</v>
      </c>
      <c r="G21" s="29">
        <f t="shared" si="2"/>
        <v>118.81816799609564</v>
      </c>
      <c r="H21" s="29">
        <f t="shared" si="3"/>
        <v>104.3733789430044</v>
      </c>
      <c r="I21" s="23" t="s">
        <v>75</v>
      </c>
      <c r="J21" s="20" t="s">
        <v>56</v>
      </c>
      <c r="L21" s="33"/>
      <c r="M21" s="33"/>
    </row>
    <row r="22" spans="1:13" ht="75" x14ac:dyDescent="0.2">
      <c r="A22" s="25" t="s">
        <v>54</v>
      </c>
      <c r="B22" s="26" t="s">
        <v>25</v>
      </c>
      <c r="C22" s="27">
        <v>166555.20000000001</v>
      </c>
      <c r="D22" s="27">
        <v>203146.7</v>
      </c>
      <c r="E22" s="28">
        <v>5313925.2</v>
      </c>
      <c r="F22" s="27">
        <v>203369.60000000001</v>
      </c>
      <c r="G22" s="29">
        <f t="shared" si="2"/>
        <v>122.10342276914801</v>
      </c>
      <c r="H22" s="29">
        <f t="shared" si="3"/>
        <v>100.10972366275209</v>
      </c>
      <c r="I22" s="23" t="s">
        <v>59</v>
      </c>
      <c r="J22" s="20" t="s">
        <v>56</v>
      </c>
      <c r="L22" s="33"/>
      <c r="M22" s="33"/>
    </row>
    <row r="23" spans="1:13" ht="75" x14ac:dyDescent="0.2">
      <c r="A23" s="25" t="s">
        <v>55</v>
      </c>
      <c r="B23" s="26" t="s">
        <v>24</v>
      </c>
      <c r="C23" s="27">
        <v>1477768.9</v>
      </c>
      <c r="D23" s="27">
        <v>1897167.1</v>
      </c>
      <c r="E23" s="28">
        <v>2028569.9</v>
      </c>
      <c r="F23" s="27">
        <v>1979981.3</v>
      </c>
      <c r="G23" s="29">
        <f t="shared" si="2"/>
        <v>133.98450190689493</v>
      </c>
      <c r="H23" s="29">
        <f t="shared" si="3"/>
        <v>104.36515054472535</v>
      </c>
      <c r="I23" s="20" t="s">
        <v>76</v>
      </c>
      <c r="J23" s="20" t="s">
        <v>56</v>
      </c>
      <c r="L23" s="33"/>
      <c r="M23" s="33"/>
    </row>
    <row r="24" spans="1:13" ht="56.25" x14ac:dyDescent="0.2">
      <c r="A24" s="25" t="s">
        <v>30</v>
      </c>
      <c r="B24" s="26" t="s">
        <v>26</v>
      </c>
      <c r="C24" s="27">
        <v>4743164.2</v>
      </c>
      <c r="D24" s="27">
        <v>4971489.5</v>
      </c>
      <c r="E24" s="28">
        <v>4840085.5999999996</v>
      </c>
      <c r="F24" s="27">
        <v>4934054</v>
      </c>
      <c r="G24" s="29">
        <f t="shared" si="2"/>
        <v>104.02452438817109</v>
      </c>
      <c r="H24" s="29">
        <f t="shared" si="3"/>
        <v>99.246996297588481</v>
      </c>
      <c r="I24" s="20" t="s">
        <v>56</v>
      </c>
      <c r="J24" s="20" t="s">
        <v>56</v>
      </c>
      <c r="L24" s="33"/>
      <c r="M24" s="33"/>
    </row>
    <row r="25" spans="1:13" ht="408.75" customHeight="1" x14ac:dyDescent="0.2">
      <c r="A25" s="25" t="s">
        <v>31</v>
      </c>
      <c r="B25" s="26" t="s">
        <v>27</v>
      </c>
      <c r="C25" s="27">
        <v>4204104.5</v>
      </c>
      <c r="D25" s="27">
        <v>7464718.2999999998</v>
      </c>
      <c r="E25" s="28">
        <v>4599013.5999999996</v>
      </c>
      <c r="F25" s="27">
        <v>5200358.5</v>
      </c>
      <c r="G25" s="29">
        <f t="shared" si="2"/>
        <v>123.69717498696808</v>
      </c>
      <c r="H25" s="29">
        <f t="shared" si="3"/>
        <v>69.665837222551318</v>
      </c>
      <c r="I25" s="35" t="s">
        <v>77</v>
      </c>
      <c r="J25" s="35" t="s">
        <v>78</v>
      </c>
      <c r="L25" s="33"/>
      <c r="M25" s="33"/>
    </row>
    <row r="26" spans="1:13" s="1" customFormat="1" ht="38.25" customHeight="1" x14ac:dyDescent="0.2">
      <c r="A26" s="30" t="s">
        <v>28</v>
      </c>
      <c r="B26" s="30"/>
      <c r="C26" s="31">
        <f>SUM(C6:C25)</f>
        <v>163875460.19999999</v>
      </c>
      <c r="D26" s="31">
        <f>SUM(D6:D25)</f>
        <v>201256318.09999993</v>
      </c>
      <c r="E26" s="31">
        <f>SUM(E6:E25)</f>
        <v>181883494</v>
      </c>
      <c r="F26" s="31">
        <f>SUM(F6:F25)</f>
        <v>196774255.19999999</v>
      </c>
      <c r="G26" s="32">
        <f t="shared" si="2"/>
        <v>120.07548595735385</v>
      </c>
      <c r="H26" s="32">
        <f t="shared" si="3"/>
        <v>97.772957916395498</v>
      </c>
      <c r="I26" s="24"/>
      <c r="J26" s="20"/>
    </row>
  </sheetData>
  <autoFilter ref="B5:J26"/>
  <mergeCells count="1">
    <mergeCell ref="B2:J2"/>
  </mergeCells>
  <pageMargins left="0.78740157480314965" right="0.39370078740157483" top="0.78740157480314965" bottom="0.78740157480314965" header="0.11811023622047245" footer="0.11811023622047245"/>
  <pageSetup paperSize="9" scale="27" fitToHeight="4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2022 год</vt:lpstr>
      <vt:lpstr>'2022 год'!SIGN</vt:lpstr>
      <vt:lpstr>'2022 год'!Заголовки_для_печати</vt:lpstr>
      <vt:lpstr>'2022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2023-03-17T12:55:33Z</cp:lastPrinted>
  <dcterms:created xsi:type="dcterms:W3CDTF">2002-03-11T10:22:12Z</dcterms:created>
  <dcterms:modified xsi:type="dcterms:W3CDTF">2023-03-21T13:47:40Z</dcterms:modified>
</cp:coreProperties>
</file>