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595" yWindow="60" windowWidth="19305" windowHeight="14445"/>
  </bookViews>
  <sheets>
    <sheet name="2022 год" sheetId="4" r:id="rId1"/>
  </sheets>
  <definedNames>
    <definedName name="_xlnm._FilterDatabase" localSheetId="0" hidden="1">'2022 год'!$A$7:$O$56</definedName>
  </definedNames>
  <calcPr calcId="145621"/>
</workbook>
</file>

<file path=xl/calcChain.xml><?xml version="1.0" encoding="utf-8"?>
<calcChain xmlns="http://schemas.openxmlformats.org/spreadsheetml/2006/main">
  <c r="N14" i="4" l="1"/>
  <c r="N13" i="4"/>
  <c r="N36" i="4"/>
  <c r="N35" i="4"/>
  <c r="N20" i="4"/>
  <c r="N19" i="4"/>
  <c r="N44" i="4"/>
  <c r="O56" i="4"/>
  <c r="O32" i="4"/>
  <c r="O25" i="4"/>
  <c r="M44" i="4"/>
  <c r="M35" i="4"/>
  <c r="M36" i="4"/>
  <c r="M19" i="4"/>
  <c r="M20" i="4"/>
  <c r="J56" i="4" l="1"/>
  <c r="J55" i="4"/>
  <c r="J54" i="4"/>
  <c r="J53" i="4"/>
  <c r="J52" i="4"/>
  <c r="J51" i="4"/>
  <c r="J50" i="4"/>
  <c r="J49" i="4"/>
  <c r="J48" i="4"/>
  <c r="J47" i="4"/>
  <c r="J46" i="4"/>
  <c r="J45" i="4"/>
  <c r="J43" i="4"/>
  <c r="J42" i="4"/>
  <c r="J41" i="4"/>
  <c r="J40" i="4"/>
  <c r="J39" i="4"/>
  <c r="J38" i="4"/>
  <c r="J37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18" i="4"/>
  <c r="J17" i="4"/>
  <c r="J16" i="4"/>
  <c r="J15" i="4"/>
  <c r="J14" i="4"/>
  <c r="J13" i="4"/>
  <c r="J12" i="4"/>
  <c r="J11" i="4"/>
  <c r="J10" i="4"/>
  <c r="J9" i="4"/>
  <c r="J8" i="4"/>
  <c r="N8" i="4" l="1"/>
  <c r="O9" i="4"/>
  <c r="O10" i="4"/>
  <c r="O11" i="4"/>
  <c r="O12" i="4"/>
  <c r="O15" i="4"/>
  <c r="O16" i="4"/>
  <c r="O17" i="4"/>
  <c r="O18" i="4"/>
  <c r="O21" i="4"/>
  <c r="O22" i="4"/>
  <c r="O23" i="4"/>
  <c r="O24" i="4"/>
  <c r="O26" i="4"/>
  <c r="O27" i="4"/>
  <c r="O28" i="4"/>
  <c r="O29" i="4"/>
  <c r="O30" i="4"/>
  <c r="O31" i="4"/>
  <c r="O33" i="4"/>
  <c r="O34" i="4"/>
  <c r="O37" i="4"/>
  <c r="O38" i="4"/>
  <c r="O39" i="4"/>
  <c r="O40" i="4"/>
  <c r="O41" i="4"/>
  <c r="O42" i="4"/>
  <c r="O43" i="4"/>
  <c r="O45" i="4"/>
  <c r="O46" i="4"/>
  <c r="O47" i="4"/>
  <c r="O48" i="4"/>
  <c r="O49" i="4"/>
  <c r="O50" i="4"/>
  <c r="O51" i="4"/>
  <c r="O52" i="4"/>
  <c r="O53" i="4"/>
  <c r="O54" i="4"/>
  <c r="O55" i="4"/>
  <c r="O8" i="4"/>
  <c r="N9" i="4"/>
  <c r="N10" i="4"/>
  <c r="N11" i="4"/>
  <c r="N12" i="4"/>
  <c r="N15" i="4"/>
  <c r="N16" i="4"/>
  <c r="N17" i="4"/>
  <c r="N18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7" i="4"/>
  <c r="N38" i="4"/>
  <c r="N39" i="4"/>
  <c r="N40" i="4"/>
  <c r="N41" i="4"/>
  <c r="N42" i="4"/>
  <c r="N43" i="4"/>
  <c r="N45" i="4"/>
  <c r="N46" i="4"/>
  <c r="N47" i="4"/>
  <c r="N48" i="4"/>
  <c r="N49" i="4"/>
  <c r="N50" i="4"/>
  <c r="N51" i="4"/>
  <c r="N52" i="4"/>
  <c r="N53" i="4"/>
  <c r="N54" i="4"/>
  <c r="N55" i="4"/>
  <c r="N56" i="4"/>
  <c r="M9" i="4"/>
  <c r="M10" i="4"/>
  <c r="M11" i="4"/>
  <c r="M12" i="4"/>
  <c r="M15" i="4"/>
  <c r="M16" i="4"/>
  <c r="M17" i="4"/>
  <c r="M18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7" i="4"/>
  <c r="M38" i="4"/>
  <c r="M39" i="4"/>
  <c r="M40" i="4"/>
  <c r="M41" i="4"/>
  <c r="M42" i="4"/>
  <c r="M43" i="4"/>
  <c r="M45" i="4"/>
  <c r="M46" i="4"/>
  <c r="M47" i="4"/>
  <c r="M48" i="4"/>
  <c r="M49" i="4"/>
  <c r="M50" i="4"/>
  <c r="M51" i="4"/>
  <c r="M52" i="4"/>
  <c r="M53" i="4"/>
  <c r="M54" i="4"/>
  <c r="M55" i="4"/>
  <c r="M56" i="4"/>
  <c r="M8" i="4"/>
</calcChain>
</file>

<file path=xl/sharedStrings.xml><?xml version="1.0" encoding="utf-8"?>
<sst xmlns="http://schemas.openxmlformats.org/spreadsheetml/2006/main" count="70" uniqueCount="61">
  <si>
    <t>ВСЕГО по национальным проектам</t>
  </si>
  <si>
    <t>Национальный проект "Культура"</t>
  </si>
  <si>
    <t>Федеральный проект "Обеспечение качественно нового уровня развития инфраструктуры культуры" ("Культурная среда")</t>
  </si>
  <si>
    <t>Федеральный проект "Создание условий для реализации творческого потенциала нации" ("Творческие люди")</t>
  </si>
  <si>
    <t>Федеральный проект "Цифровизация услуг и формирование информационного пространства в сфере культуры" ("Цифровая культура")</t>
  </si>
  <si>
    <t>Национальная программа "Цифровая экономика"</t>
  </si>
  <si>
    <t>Федеральный проект "Информационная инфраструктура"</t>
  </si>
  <si>
    <t>Национальный проект "Образование"</t>
  </si>
  <si>
    <t>Федеральный проект "Современная школа"</t>
  </si>
  <si>
    <t>Федеральный проект "Успех каждого ребенка"</t>
  </si>
  <si>
    <t>Федеральный проект "Цифровая образовательная среда"</t>
  </si>
  <si>
    <t>Национальный проект "Жилье и городская среда"</t>
  </si>
  <si>
    <t>Федеральный проект "Жилье"</t>
  </si>
  <si>
    <t>Федеральный проект "Формирование комфортной городской среды"</t>
  </si>
  <si>
    <t>Федеральный проект "Обеспечение устойчивого сокращения непригодного для проживания жилищного фонда"</t>
  </si>
  <si>
    <t>Федеральный проект "Чистая вода"</t>
  </si>
  <si>
    <t>Национальный проект "Экология"</t>
  </si>
  <si>
    <t>Федеральный проект "Чистая страна"</t>
  </si>
  <si>
    <t>Федеральный проект "Комплексная система обращения с твердыми коммунальными отходами"</t>
  </si>
  <si>
    <t>Федеральный проект "Сохранение уникальных водных объектов"</t>
  </si>
  <si>
    <t>Федеральный проект "Сохранение лесов"</t>
  </si>
  <si>
    <t>Национальный проект "Малое и среднее предпринимательство и поддержка индивидуальной предпринимательской инициативы"</t>
  </si>
  <si>
    <t>Федеральный проект "Создание благоприятных условий для осуществления деятельности самозанятыми гражданами"</t>
  </si>
  <si>
    <t>Федеральный проект "Создание условий для легкого старта и комфортного ведения бизнеса"</t>
  </si>
  <si>
    <t>Федеральный проект "Акселерация субъектов малого и среднего предпринимательства"</t>
  </si>
  <si>
    <t>Национальный проект "Производительность труда и поддержка занятости"</t>
  </si>
  <si>
    <t>Федеральный проект "Адресная поддержка повышения производительности труда на предприятиях"</t>
  </si>
  <si>
    <t>Национальный проект "Здравоохранение"</t>
  </si>
  <si>
    <t>Федеральный проект "Развитие системы оказания первичной медико-санитарной помощи"</t>
  </si>
  <si>
    <t>Федеральный проект "Борьба с сердечно-сосудистыми заболеваниями"</t>
  </si>
  <si>
    <t>Федеральный проект "Борьба с онкологическими заболеваниями"</t>
  </si>
  <si>
    <t>Федеральный проект "Создание единого цифрового контура в здравоохранении на основе единой государственной информационной системы здравоохранения (ЕГИСЗ)"</t>
  </si>
  <si>
    <t>Национальный проект "Демография"</t>
  </si>
  <si>
    <t>Федеральный проект "Финансовая поддержка семей при рождении детей"</t>
  </si>
  <si>
    <t>Федеральный проект "Содействие занятости"</t>
  </si>
  <si>
    <t>Федеральный проект "Старшее поколение"</t>
  </si>
  <si>
    <t>Федеральный проект "Спорт - норма жизни"</t>
  </si>
  <si>
    <t>Национальный проект "Безопасные и качественные автомобильные дороги"</t>
  </si>
  <si>
    <t>Федеральный проект "Региональная и местная дорожная сеть"</t>
  </si>
  <si>
    <t>Федеральный проект "Общесистемные меры развития дорожного хозяйства"</t>
  </si>
  <si>
    <t>Федеральный проект "Безопасность дорожного движения"</t>
  </si>
  <si>
    <t>Национальный проект "Международная кооперация и экспорт"</t>
  </si>
  <si>
    <t>Федеральный проект "Промышленный экспорт"</t>
  </si>
  <si>
    <t>Федеральный проект "Экспорт продукции АПК"</t>
  </si>
  <si>
    <t>Наименование национального проекта/ федерального проекта</t>
  </si>
  <si>
    <t>Бюджетные ассигнования</t>
  </si>
  <si>
    <t>Кассовое исполнение</t>
  </si>
  <si>
    <t>% исполнения</t>
  </si>
  <si>
    <t>8=6-3</t>
  </si>
  <si>
    <t>9=6/3</t>
  </si>
  <si>
    <t>Отклонение</t>
  </si>
  <si>
    <t>Темп роста</t>
  </si>
  <si>
    <t>-</t>
  </si>
  <si>
    <t>тыс.руб.</t>
  </si>
  <si>
    <t>Федеральный проект "Молодые профессионалы (Повышение конкурентоспособности профессионального образования)"</t>
  </si>
  <si>
    <t>Федеральный проект "Патриотическое воспитание граждан Российской Федерации"</t>
  </si>
  <si>
    <t>Национальный проект "Туризм и индустрия гостеприимства"</t>
  </si>
  <si>
    <t>Федеральный проект "Повышение доступности туристических продуктов"</t>
  </si>
  <si>
    <t>Федеральный проект "Модернизация первичного звена здравоохранения Российской Федерации"</t>
  </si>
  <si>
    <t>Информация о реализации Указа Президента Российской Федерации от 07.05.2018 № 204 «О национальных целях и стратегических задачах развития
Российской Федерации на период до 2024 года»
 за 2022 год в сравнении с 2021 годом</t>
  </si>
  <si>
    <t>Приложение 6.2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</si>
</sst>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,"/>
    <numFmt numFmtId="165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left" vertical="top"/>
    </xf>
    <xf numFmtId="164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top" wrapText="1"/>
    </xf>
    <xf numFmtId="165" fontId="2" fillId="2" borderId="1" xfId="0" applyNumberFormat="1" applyFont="1" applyFill="1" applyBorder="1" applyAlignment="1">
      <alignment horizontal="center" vertical="top" wrapText="1"/>
    </xf>
    <xf numFmtId="164" fontId="2" fillId="3" borderId="1" xfId="0" applyNumberFormat="1" applyFont="1" applyFill="1" applyBorder="1" applyAlignment="1">
      <alignment horizontal="center" vertical="top" wrapText="1"/>
    </xf>
    <xf numFmtId="165" fontId="2" fillId="3" borderId="1" xfId="0" applyNumberFormat="1" applyFont="1" applyFill="1" applyBorder="1" applyAlignment="1">
      <alignment horizontal="center" vertical="top" wrapText="1"/>
    </xf>
    <xf numFmtId="164" fontId="2" fillId="4" borderId="1" xfId="0" applyNumberFormat="1" applyFont="1" applyFill="1" applyBorder="1" applyAlignment="1">
      <alignment horizontal="center" vertical="top" wrapText="1"/>
    </xf>
    <xf numFmtId="165" fontId="2" fillId="4" borderId="1" xfId="0" applyNumberFormat="1" applyFont="1" applyFill="1" applyBorder="1" applyAlignment="1">
      <alignment horizontal="center" vertical="top" wrapText="1"/>
    </xf>
    <xf numFmtId="0" fontId="0" fillId="0" borderId="6" xfId="0" applyBorder="1" applyAlignment="1"/>
    <xf numFmtId="165" fontId="2" fillId="4" borderId="1" xfId="0" quotePrefix="1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right"/>
    </xf>
    <xf numFmtId="0" fontId="2" fillId="4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4" borderId="8" xfId="0" applyFont="1" applyFill="1" applyBorder="1" applyAlignment="1">
      <alignment horizontal="left" vertical="top" wrapText="1"/>
    </xf>
    <xf numFmtId="0" fontId="2" fillId="4" borderId="9" xfId="0" applyFont="1" applyFill="1" applyBorder="1" applyAlignment="1">
      <alignment horizontal="left" vertical="top" wrapText="1"/>
    </xf>
    <xf numFmtId="0" fontId="2" fillId="4" borderId="10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1"/>
  <sheetViews>
    <sheetView tabSelected="1" zoomScale="80" zoomScaleNormal="80" zoomScaleSheetLayoutView="55" workbookViewId="0">
      <selection activeCell="H8" sqref="H8"/>
    </sheetView>
  </sheetViews>
  <sheetFormatPr defaultRowHeight="15" x14ac:dyDescent="0.25"/>
  <cols>
    <col min="1" max="1" width="20.42578125" customWidth="1"/>
    <col min="2" max="2" width="55.5703125" customWidth="1"/>
    <col min="3" max="3" width="8.7109375" customWidth="1"/>
    <col min="4" max="4" width="35.140625" customWidth="1"/>
    <col min="5" max="5" width="16.28515625" customWidth="1"/>
    <col min="6" max="6" width="35.42578125" customWidth="1"/>
    <col min="7" max="7" width="2.140625" customWidth="1"/>
    <col min="8" max="12" width="20.42578125" customWidth="1"/>
    <col min="13" max="13" width="19.7109375" bestFit="1" customWidth="1"/>
    <col min="14" max="15" width="17.5703125" bestFit="1" customWidth="1"/>
  </cols>
  <sheetData>
    <row r="1" spans="1:15" ht="29.25" customHeight="1" x14ac:dyDescent="0.3">
      <c r="O1" s="16" t="s">
        <v>60</v>
      </c>
    </row>
    <row r="2" spans="1:15" ht="84.75" customHeight="1" x14ac:dyDescent="0.25">
      <c r="A2" s="31" t="s">
        <v>59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4" spans="1:15" ht="15.75" x14ac:dyDescent="0.25">
      <c r="A4" s="1"/>
      <c r="H4" s="13"/>
      <c r="I4" s="13"/>
      <c r="J4" s="6"/>
      <c r="K4" s="34"/>
      <c r="L4" s="34"/>
      <c r="O4" s="15" t="s">
        <v>53</v>
      </c>
    </row>
    <row r="5" spans="1:15" ht="18.75" customHeight="1" x14ac:dyDescent="0.25">
      <c r="A5" s="22" t="s">
        <v>44</v>
      </c>
      <c r="B5" s="23"/>
      <c r="C5" s="23"/>
      <c r="D5" s="23"/>
      <c r="E5" s="23"/>
      <c r="F5" s="23"/>
      <c r="G5" s="24"/>
      <c r="H5" s="28">
        <v>2021</v>
      </c>
      <c r="I5" s="29"/>
      <c r="J5" s="30"/>
      <c r="K5" s="35">
        <v>2022</v>
      </c>
      <c r="L5" s="35"/>
      <c r="M5" s="35"/>
      <c r="N5" s="35" t="s">
        <v>50</v>
      </c>
      <c r="O5" s="35" t="s">
        <v>51</v>
      </c>
    </row>
    <row r="6" spans="1:15" ht="78" customHeight="1" x14ac:dyDescent="0.25">
      <c r="A6" s="25"/>
      <c r="B6" s="26"/>
      <c r="C6" s="26"/>
      <c r="D6" s="26"/>
      <c r="E6" s="26"/>
      <c r="F6" s="26"/>
      <c r="G6" s="27"/>
      <c r="H6" s="5" t="s">
        <v>45</v>
      </c>
      <c r="I6" s="5" t="s">
        <v>46</v>
      </c>
      <c r="J6" s="5" t="s">
        <v>47</v>
      </c>
      <c r="K6" s="5" t="s">
        <v>45</v>
      </c>
      <c r="L6" s="5" t="s">
        <v>46</v>
      </c>
      <c r="M6" s="5" t="s">
        <v>47</v>
      </c>
      <c r="N6" s="35"/>
      <c r="O6" s="35"/>
    </row>
    <row r="7" spans="1:15" ht="24" customHeight="1" x14ac:dyDescent="0.25">
      <c r="A7" s="28">
        <v>1</v>
      </c>
      <c r="B7" s="29"/>
      <c r="C7" s="29"/>
      <c r="D7" s="29"/>
      <c r="E7" s="29"/>
      <c r="F7" s="29"/>
      <c r="G7" s="30"/>
      <c r="H7" s="5">
        <v>2</v>
      </c>
      <c r="I7" s="5">
        <v>3</v>
      </c>
      <c r="J7" s="5">
        <v>4</v>
      </c>
      <c r="K7" s="5">
        <v>5</v>
      </c>
      <c r="L7" s="5">
        <v>6</v>
      </c>
      <c r="M7" s="5">
        <v>7</v>
      </c>
      <c r="N7" s="5" t="s">
        <v>48</v>
      </c>
      <c r="O7" s="5" t="s">
        <v>49</v>
      </c>
    </row>
    <row r="8" spans="1:15" ht="21.75" customHeight="1" x14ac:dyDescent="0.25">
      <c r="A8" s="33" t="s">
        <v>0</v>
      </c>
      <c r="B8" s="33"/>
      <c r="C8" s="33"/>
      <c r="D8" s="33"/>
      <c r="E8" s="33"/>
      <c r="F8" s="33"/>
      <c r="G8" s="33"/>
      <c r="H8" s="7">
        <v>16676607882.91</v>
      </c>
      <c r="I8" s="7">
        <v>15945118897.68</v>
      </c>
      <c r="J8" s="8">
        <f>I8/H8*100</f>
        <v>95.613682408521328</v>
      </c>
      <c r="K8" s="7">
        <v>23239231455.029999</v>
      </c>
      <c r="L8" s="7">
        <v>22590007574.98</v>
      </c>
      <c r="M8" s="8">
        <f>L8/K8*100</f>
        <v>97.206345307475829</v>
      </c>
      <c r="N8" s="7">
        <f t="shared" ref="N8:N39" si="0">L8-I8</f>
        <v>6644888677.2999992</v>
      </c>
      <c r="O8" s="8">
        <f t="shared" ref="O8:O18" si="1">L8/I8*100</f>
        <v>141.67349719961527</v>
      </c>
    </row>
    <row r="9" spans="1:15" ht="21.75" customHeight="1" x14ac:dyDescent="0.25">
      <c r="A9" s="18" t="s">
        <v>1</v>
      </c>
      <c r="B9" s="18"/>
      <c r="C9" s="18"/>
      <c r="D9" s="18"/>
      <c r="E9" s="18"/>
      <c r="F9" s="18"/>
      <c r="G9" s="18"/>
      <c r="H9" s="9">
        <v>217810298.81999999</v>
      </c>
      <c r="I9" s="9">
        <v>217810298.81</v>
      </c>
      <c r="J9" s="10">
        <f t="shared" ref="J9:J14" si="2">I9/H9*100</f>
        <v>99.999999995408857</v>
      </c>
      <c r="K9" s="9">
        <v>208677000</v>
      </c>
      <c r="L9" s="9">
        <v>208677000</v>
      </c>
      <c r="M9" s="10">
        <f t="shared" ref="M9:M56" si="3">L9/K9*100</f>
        <v>100</v>
      </c>
      <c r="N9" s="9">
        <f t="shared" si="0"/>
        <v>-9133298.8100000024</v>
      </c>
      <c r="O9" s="10">
        <f t="shared" si="1"/>
        <v>95.806764482717526</v>
      </c>
    </row>
    <row r="10" spans="1:15" ht="21.75" customHeight="1" x14ac:dyDescent="0.25">
      <c r="A10" s="17" t="s">
        <v>2</v>
      </c>
      <c r="B10" s="17"/>
      <c r="C10" s="17"/>
      <c r="D10" s="17"/>
      <c r="E10" s="17"/>
      <c r="F10" s="17"/>
      <c r="G10" s="17"/>
      <c r="H10" s="11">
        <v>157394777</v>
      </c>
      <c r="I10" s="11">
        <v>157394776.99000001</v>
      </c>
      <c r="J10" s="12">
        <f t="shared" si="2"/>
        <v>99.999999993646554</v>
      </c>
      <c r="K10" s="11">
        <v>148000000</v>
      </c>
      <c r="L10" s="11">
        <v>148000000</v>
      </c>
      <c r="M10" s="12">
        <f t="shared" si="3"/>
        <v>100</v>
      </c>
      <c r="N10" s="11">
        <f t="shared" si="0"/>
        <v>-9394776.9900000095</v>
      </c>
      <c r="O10" s="12">
        <f t="shared" si="1"/>
        <v>94.031074493280741</v>
      </c>
    </row>
    <row r="11" spans="1:15" ht="21.75" customHeight="1" x14ac:dyDescent="0.25">
      <c r="A11" s="17" t="s">
        <v>3</v>
      </c>
      <c r="B11" s="17"/>
      <c r="C11" s="17"/>
      <c r="D11" s="17"/>
      <c r="E11" s="17"/>
      <c r="F11" s="17"/>
      <c r="G11" s="17"/>
      <c r="H11" s="11">
        <v>58415521.82</v>
      </c>
      <c r="I11" s="11">
        <v>58415521.82</v>
      </c>
      <c r="J11" s="12">
        <f t="shared" si="2"/>
        <v>100</v>
      </c>
      <c r="K11" s="11">
        <v>53977000</v>
      </c>
      <c r="L11" s="11">
        <v>53977000</v>
      </c>
      <c r="M11" s="12">
        <f t="shared" si="3"/>
        <v>100</v>
      </c>
      <c r="N11" s="11">
        <f t="shared" si="0"/>
        <v>-4438521.82</v>
      </c>
      <c r="O11" s="12">
        <f t="shared" si="1"/>
        <v>92.401810885680788</v>
      </c>
    </row>
    <row r="12" spans="1:15" ht="21.75" customHeight="1" x14ac:dyDescent="0.25">
      <c r="A12" s="17" t="s">
        <v>4</v>
      </c>
      <c r="B12" s="17"/>
      <c r="C12" s="17"/>
      <c r="D12" s="17"/>
      <c r="E12" s="17"/>
      <c r="F12" s="17"/>
      <c r="G12" s="17"/>
      <c r="H12" s="11">
        <v>2000000</v>
      </c>
      <c r="I12" s="11">
        <v>2000000</v>
      </c>
      <c r="J12" s="12">
        <f t="shared" si="2"/>
        <v>100</v>
      </c>
      <c r="K12" s="11">
        <v>6700000</v>
      </c>
      <c r="L12" s="11">
        <v>6700000</v>
      </c>
      <c r="M12" s="12">
        <f t="shared" si="3"/>
        <v>100</v>
      </c>
      <c r="N12" s="11">
        <f t="shared" si="0"/>
        <v>4700000</v>
      </c>
      <c r="O12" s="12">
        <f t="shared" si="1"/>
        <v>335</v>
      </c>
    </row>
    <row r="13" spans="1:15" ht="21.75" customHeight="1" x14ac:dyDescent="0.25">
      <c r="A13" s="18" t="s">
        <v>5</v>
      </c>
      <c r="B13" s="18"/>
      <c r="C13" s="18"/>
      <c r="D13" s="18"/>
      <c r="E13" s="18"/>
      <c r="F13" s="18"/>
      <c r="G13" s="18"/>
      <c r="H13" s="9">
        <v>32384223.210000001</v>
      </c>
      <c r="I13" s="9">
        <v>32384223.210000001</v>
      </c>
      <c r="J13" s="10">
        <f t="shared" si="2"/>
        <v>100</v>
      </c>
      <c r="K13" s="9">
        <v>0</v>
      </c>
      <c r="L13" s="9">
        <v>0</v>
      </c>
      <c r="M13" s="9">
        <v>0</v>
      </c>
      <c r="N13" s="9">
        <f t="shared" si="0"/>
        <v>-32384223.210000001</v>
      </c>
      <c r="O13" s="10" t="s">
        <v>52</v>
      </c>
    </row>
    <row r="14" spans="1:15" ht="21.75" customHeight="1" x14ac:dyDescent="0.25">
      <c r="A14" s="17" t="s">
        <v>6</v>
      </c>
      <c r="B14" s="17"/>
      <c r="C14" s="17"/>
      <c r="D14" s="17"/>
      <c r="E14" s="17"/>
      <c r="F14" s="17"/>
      <c r="G14" s="17"/>
      <c r="H14" s="11">
        <v>32384223.210000001</v>
      </c>
      <c r="I14" s="11">
        <v>32384223.210000001</v>
      </c>
      <c r="J14" s="12">
        <f t="shared" si="2"/>
        <v>100</v>
      </c>
      <c r="K14" s="11">
        <v>0</v>
      </c>
      <c r="L14" s="11">
        <v>0</v>
      </c>
      <c r="M14" s="11">
        <v>0</v>
      </c>
      <c r="N14" s="11">
        <f t="shared" si="0"/>
        <v>-32384223.210000001</v>
      </c>
      <c r="O14" s="14" t="s">
        <v>52</v>
      </c>
    </row>
    <row r="15" spans="1:15" ht="21.75" customHeight="1" x14ac:dyDescent="0.25">
      <c r="A15" s="18" t="s">
        <v>7</v>
      </c>
      <c r="B15" s="18"/>
      <c r="C15" s="18"/>
      <c r="D15" s="18"/>
      <c r="E15" s="18"/>
      <c r="F15" s="18"/>
      <c r="G15" s="18"/>
      <c r="H15" s="9">
        <v>358945279.69999999</v>
      </c>
      <c r="I15" s="9">
        <v>358945279.23000002</v>
      </c>
      <c r="J15" s="10">
        <f t="shared" ref="J15:J28" si="4">I15/H15*100</f>
        <v>99.999999869060829</v>
      </c>
      <c r="K15" s="9">
        <v>247102965.91</v>
      </c>
      <c r="L15" s="9">
        <v>247076801.28</v>
      </c>
      <c r="M15" s="10">
        <f t="shared" si="3"/>
        <v>99.989411446396986</v>
      </c>
      <c r="N15" s="9">
        <f t="shared" si="0"/>
        <v>-111868477.95000002</v>
      </c>
      <c r="O15" s="10">
        <f t="shared" si="1"/>
        <v>68.834113603617425</v>
      </c>
    </row>
    <row r="16" spans="1:15" ht="21.75" customHeight="1" x14ac:dyDescent="0.25">
      <c r="A16" s="17" t="s">
        <v>8</v>
      </c>
      <c r="B16" s="17"/>
      <c r="C16" s="17"/>
      <c r="D16" s="17"/>
      <c r="E16" s="17"/>
      <c r="F16" s="17"/>
      <c r="G16" s="17"/>
      <c r="H16" s="11">
        <v>80740075.710000008</v>
      </c>
      <c r="I16" s="11">
        <v>80740075.689999998</v>
      </c>
      <c r="J16" s="12">
        <f t="shared" si="4"/>
        <v>99.99999997522913</v>
      </c>
      <c r="K16" s="11">
        <v>100645861.07000001</v>
      </c>
      <c r="L16" s="11">
        <v>100645861.07000001</v>
      </c>
      <c r="M16" s="12">
        <f t="shared" si="3"/>
        <v>100</v>
      </c>
      <c r="N16" s="11">
        <f t="shared" si="0"/>
        <v>19905785.38000001</v>
      </c>
      <c r="O16" s="12">
        <f t="shared" si="1"/>
        <v>124.65415744273996</v>
      </c>
    </row>
    <row r="17" spans="1:15" ht="21.75" customHeight="1" x14ac:dyDescent="0.25">
      <c r="A17" s="17" t="s">
        <v>9</v>
      </c>
      <c r="B17" s="17"/>
      <c r="C17" s="17"/>
      <c r="D17" s="17"/>
      <c r="E17" s="17"/>
      <c r="F17" s="17"/>
      <c r="G17" s="17"/>
      <c r="H17" s="11">
        <v>213179302.32000002</v>
      </c>
      <c r="I17" s="11">
        <v>213179301.87</v>
      </c>
      <c r="J17" s="12">
        <f t="shared" si="4"/>
        <v>99.999999788910074</v>
      </c>
      <c r="K17" s="11">
        <v>27121400</v>
      </c>
      <c r="L17" s="11">
        <v>27121400</v>
      </c>
      <c r="M17" s="12">
        <f t="shared" si="3"/>
        <v>100</v>
      </c>
      <c r="N17" s="11">
        <f t="shared" si="0"/>
        <v>-186057901.87</v>
      </c>
      <c r="O17" s="12">
        <f t="shared" si="1"/>
        <v>12.722342067026302</v>
      </c>
    </row>
    <row r="18" spans="1:15" ht="21.75" customHeight="1" x14ac:dyDescent="0.25">
      <c r="A18" s="17" t="s">
        <v>10</v>
      </c>
      <c r="B18" s="17"/>
      <c r="C18" s="17"/>
      <c r="D18" s="17"/>
      <c r="E18" s="17"/>
      <c r="F18" s="17"/>
      <c r="G18" s="17"/>
      <c r="H18" s="11">
        <v>65025901.670000002</v>
      </c>
      <c r="I18" s="11">
        <v>65025901.670000002</v>
      </c>
      <c r="J18" s="12">
        <f t="shared" si="4"/>
        <v>100</v>
      </c>
      <c r="K18" s="11">
        <v>58347904.840000004</v>
      </c>
      <c r="L18" s="11">
        <v>58347904.840000004</v>
      </c>
      <c r="M18" s="12">
        <f t="shared" si="3"/>
        <v>100</v>
      </c>
      <c r="N18" s="11">
        <f t="shared" si="0"/>
        <v>-6677996.8299999982</v>
      </c>
      <c r="O18" s="12">
        <f t="shared" si="1"/>
        <v>89.730251086882006</v>
      </c>
    </row>
    <row r="19" spans="1:15" ht="21.75" customHeight="1" x14ac:dyDescent="0.25">
      <c r="A19" s="19" t="s">
        <v>54</v>
      </c>
      <c r="B19" s="20"/>
      <c r="C19" s="20"/>
      <c r="D19" s="20"/>
      <c r="E19" s="20"/>
      <c r="F19" s="20"/>
      <c r="G19" s="21"/>
      <c r="H19" s="11">
        <v>0</v>
      </c>
      <c r="I19" s="11">
        <v>0</v>
      </c>
      <c r="J19" s="11">
        <v>0</v>
      </c>
      <c r="K19" s="11">
        <v>31245200</v>
      </c>
      <c r="L19" s="11">
        <v>31245200</v>
      </c>
      <c r="M19" s="12">
        <f t="shared" si="3"/>
        <v>100</v>
      </c>
      <c r="N19" s="11">
        <f t="shared" si="0"/>
        <v>31245200</v>
      </c>
      <c r="O19" s="12" t="s">
        <v>52</v>
      </c>
    </row>
    <row r="20" spans="1:15" ht="21.75" customHeight="1" x14ac:dyDescent="0.25">
      <c r="A20" s="19" t="s">
        <v>55</v>
      </c>
      <c r="B20" s="20"/>
      <c r="C20" s="20"/>
      <c r="D20" s="20"/>
      <c r="E20" s="20"/>
      <c r="F20" s="20"/>
      <c r="G20" s="21"/>
      <c r="H20" s="11">
        <v>0</v>
      </c>
      <c r="I20" s="11">
        <v>0</v>
      </c>
      <c r="J20" s="11">
        <v>0</v>
      </c>
      <c r="K20" s="11">
        <v>29742600</v>
      </c>
      <c r="L20" s="11">
        <v>29716435.370000001</v>
      </c>
      <c r="M20" s="12">
        <f t="shared" si="3"/>
        <v>99.912029782197934</v>
      </c>
      <c r="N20" s="11">
        <f t="shared" si="0"/>
        <v>29716435.370000001</v>
      </c>
      <c r="O20" s="12" t="s">
        <v>52</v>
      </c>
    </row>
    <row r="21" spans="1:15" ht="21.75" customHeight="1" x14ac:dyDescent="0.25">
      <c r="A21" s="18" t="s">
        <v>11</v>
      </c>
      <c r="B21" s="18"/>
      <c r="C21" s="18"/>
      <c r="D21" s="18"/>
      <c r="E21" s="18"/>
      <c r="F21" s="18"/>
      <c r="G21" s="18"/>
      <c r="H21" s="9">
        <v>7055312884.9899998</v>
      </c>
      <c r="I21" s="9">
        <v>6824339185.6999998</v>
      </c>
      <c r="J21" s="10">
        <f t="shared" si="4"/>
        <v>96.726244419558043</v>
      </c>
      <c r="K21" s="9">
        <v>8960824251.9500008</v>
      </c>
      <c r="L21" s="9">
        <v>8471858060.7600002</v>
      </c>
      <c r="M21" s="10">
        <f t="shared" si="3"/>
        <v>94.543290020629584</v>
      </c>
      <c r="N21" s="9">
        <f t="shared" si="0"/>
        <v>1647518875.0600004</v>
      </c>
      <c r="O21" s="10">
        <f t="shared" ref="O21:O34" si="5">L21/I21*100</f>
        <v>124.14180816968006</v>
      </c>
    </row>
    <row r="22" spans="1:15" ht="21.75" customHeight="1" x14ac:dyDescent="0.25">
      <c r="A22" s="17" t="s">
        <v>12</v>
      </c>
      <c r="B22" s="17"/>
      <c r="C22" s="17"/>
      <c r="D22" s="17"/>
      <c r="E22" s="17"/>
      <c r="F22" s="17"/>
      <c r="G22" s="17"/>
      <c r="H22" s="11">
        <v>2031580931.0599999</v>
      </c>
      <c r="I22" s="11">
        <v>2028523540.29</v>
      </c>
      <c r="J22" s="12">
        <f t="shared" si="4"/>
        <v>99.849506818888827</v>
      </c>
      <c r="K22" s="11">
        <v>1288940289.23</v>
      </c>
      <c r="L22" s="11">
        <v>1237172287.1800001</v>
      </c>
      <c r="M22" s="12">
        <f t="shared" si="3"/>
        <v>95.983677251571862</v>
      </c>
      <c r="N22" s="11">
        <f t="shared" si="0"/>
        <v>-791351253.1099999</v>
      </c>
      <c r="O22" s="12">
        <f t="shared" si="5"/>
        <v>60.988806026038652</v>
      </c>
    </row>
    <row r="23" spans="1:15" ht="21.75" customHeight="1" x14ac:dyDescent="0.25">
      <c r="A23" s="17" t="s">
        <v>13</v>
      </c>
      <c r="B23" s="17"/>
      <c r="C23" s="17"/>
      <c r="D23" s="17"/>
      <c r="E23" s="17"/>
      <c r="F23" s="17"/>
      <c r="G23" s="17"/>
      <c r="H23" s="11">
        <v>1681625798.21</v>
      </c>
      <c r="I23" s="11">
        <v>1641966136.6700001</v>
      </c>
      <c r="J23" s="12">
        <f t="shared" si="4"/>
        <v>97.641588183160877</v>
      </c>
      <c r="K23" s="11">
        <v>1671843621</v>
      </c>
      <c r="L23" s="11">
        <v>1669242027.4100001</v>
      </c>
      <c r="M23" s="12">
        <f t="shared" si="3"/>
        <v>99.844387743128522</v>
      </c>
      <c r="N23" s="11">
        <f t="shared" si="0"/>
        <v>27275890.74000001</v>
      </c>
      <c r="O23" s="12">
        <f t="shared" si="5"/>
        <v>101.66117254983816</v>
      </c>
    </row>
    <row r="24" spans="1:15" ht="21.75" customHeight="1" x14ac:dyDescent="0.25">
      <c r="A24" s="17" t="s">
        <v>14</v>
      </c>
      <c r="B24" s="17"/>
      <c r="C24" s="17"/>
      <c r="D24" s="17"/>
      <c r="E24" s="17"/>
      <c r="F24" s="17"/>
      <c r="G24" s="17"/>
      <c r="H24" s="11">
        <v>2579912796.1799998</v>
      </c>
      <c r="I24" s="11">
        <v>2427402932.0900002</v>
      </c>
      <c r="J24" s="12">
        <f t="shared" si="4"/>
        <v>94.088565151666501</v>
      </c>
      <c r="K24" s="11">
        <v>5247459541.7200003</v>
      </c>
      <c r="L24" s="11">
        <v>4839573086.5600004</v>
      </c>
      <c r="M24" s="12">
        <f t="shared" si="3"/>
        <v>92.226972844343194</v>
      </c>
      <c r="N24" s="11">
        <f t="shared" si="0"/>
        <v>2412170154.4700003</v>
      </c>
      <c r="O24" s="12">
        <f t="shared" si="5"/>
        <v>199.37246604514544</v>
      </c>
    </row>
    <row r="25" spans="1:15" ht="21.75" customHeight="1" x14ac:dyDescent="0.25">
      <c r="A25" s="17" t="s">
        <v>15</v>
      </c>
      <c r="B25" s="17"/>
      <c r="C25" s="17"/>
      <c r="D25" s="17"/>
      <c r="E25" s="17"/>
      <c r="F25" s="17"/>
      <c r="G25" s="17"/>
      <c r="H25" s="11">
        <v>762193359.53999996</v>
      </c>
      <c r="I25" s="11">
        <v>726446576.64999998</v>
      </c>
      <c r="J25" s="12">
        <f t="shared" si="4"/>
        <v>95.310011240248286</v>
      </c>
      <c r="K25" s="11">
        <v>752580800</v>
      </c>
      <c r="L25" s="11">
        <v>725870659.61000001</v>
      </c>
      <c r="M25" s="12">
        <f t="shared" si="3"/>
        <v>96.450860772690461</v>
      </c>
      <c r="N25" s="11">
        <f t="shared" si="0"/>
        <v>-575917.03999996185</v>
      </c>
      <c r="O25" s="12">
        <f t="shared" si="5"/>
        <v>99.920721349854006</v>
      </c>
    </row>
    <row r="26" spans="1:15" ht="21.75" customHeight="1" x14ac:dyDescent="0.25">
      <c r="A26" s="18" t="s">
        <v>16</v>
      </c>
      <c r="B26" s="18"/>
      <c r="C26" s="18"/>
      <c r="D26" s="18"/>
      <c r="E26" s="18"/>
      <c r="F26" s="18"/>
      <c r="G26" s="18"/>
      <c r="H26" s="9">
        <v>274268937.20999998</v>
      </c>
      <c r="I26" s="9">
        <v>205187756.31</v>
      </c>
      <c r="J26" s="10">
        <f t="shared" si="4"/>
        <v>74.812612174485338</v>
      </c>
      <c r="K26" s="9">
        <v>117686988.18000001</v>
      </c>
      <c r="L26" s="9">
        <v>117686842.21000001</v>
      </c>
      <c r="M26" s="10">
        <f t="shared" si="3"/>
        <v>99.999875967596537</v>
      </c>
      <c r="N26" s="9">
        <f t="shared" si="0"/>
        <v>-87500914.099999994</v>
      </c>
      <c r="O26" s="10">
        <f t="shared" si="5"/>
        <v>57.355684533241536</v>
      </c>
    </row>
    <row r="27" spans="1:15" ht="21.75" customHeight="1" x14ac:dyDescent="0.25">
      <c r="A27" s="17" t="s">
        <v>17</v>
      </c>
      <c r="B27" s="17"/>
      <c r="C27" s="17"/>
      <c r="D27" s="17"/>
      <c r="E27" s="17"/>
      <c r="F27" s="17"/>
      <c r="G27" s="17"/>
      <c r="H27" s="11">
        <v>98695510.209999993</v>
      </c>
      <c r="I27" s="11">
        <v>29637751.77</v>
      </c>
      <c r="J27" s="12">
        <f t="shared" si="4"/>
        <v>30.029483313818517</v>
      </c>
      <c r="K27" s="11">
        <v>62328590.270000003</v>
      </c>
      <c r="L27" s="11">
        <v>62328590.270000003</v>
      </c>
      <c r="M27" s="12">
        <f t="shared" si="3"/>
        <v>100</v>
      </c>
      <c r="N27" s="11">
        <f t="shared" si="0"/>
        <v>32690838.500000004</v>
      </c>
      <c r="O27" s="12">
        <f t="shared" si="5"/>
        <v>210.30134388631464</v>
      </c>
    </row>
    <row r="28" spans="1:15" ht="21.75" customHeight="1" x14ac:dyDescent="0.25">
      <c r="A28" s="17" t="s">
        <v>18</v>
      </c>
      <c r="B28" s="17"/>
      <c r="C28" s="17"/>
      <c r="D28" s="17"/>
      <c r="E28" s="17"/>
      <c r="F28" s="17"/>
      <c r="G28" s="17"/>
      <c r="H28" s="11">
        <v>7734627</v>
      </c>
      <c r="I28" s="11">
        <v>7716226.9900000002</v>
      </c>
      <c r="J28" s="12">
        <f t="shared" si="4"/>
        <v>99.762108631741384</v>
      </c>
      <c r="K28" s="11">
        <v>3377597.91</v>
      </c>
      <c r="L28" s="11">
        <v>3377597.91</v>
      </c>
      <c r="M28" s="12">
        <f t="shared" si="3"/>
        <v>100</v>
      </c>
      <c r="N28" s="11">
        <f t="shared" si="0"/>
        <v>-4338629.08</v>
      </c>
      <c r="O28" s="12">
        <f t="shared" si="5"/>
        <v>43.772661358683024</v>
      </c>
    </row>
    <row r="29" spans="1:15" ht="21.75" customHeight="1" x14ac:dyDescent="0.25">
      <c r="A29" s="17" t="s">
        <v>19</v>
      </c>
      <c r="B29" s="17"/>
      <c r="C29" s="17"/>
      <c r="D29" s="17"/>
      <c r="E29" s="17"/>
      <c r="F29" s="17"/>
      <c r="G29" s="17"/>
      <c r="H29" s="11">
        <v>62232200</v>
      </c>
      <c r="I29" s="11">
        <v>62232178.020000003</v>
      </c>
      <c r="J29" s="12">
        <f t="shared" ref="J29:J34" si="6">I29/H29*100</f>
        <v>99.999964680663709</v>
      </c>
      <c r="K29" s="11">
        <v>11118600</v>
      </c>
      <c r="L29" s="11">
        <v>11118454.029999999</v>
      </c>
      <c r="M29" s="12">
        <f t="shared" si="3"/>
        <v>99.99868715485762</v>
      </c>
      <c r="N29" s="11">
        <f t="shared" si="0"/>
        <v>-51113723.990000002</v>
      </c>
      <c r="O29" s="12">
        <f t="shared" si="5"/>
        <v>17.86608533358222</v>
      </c>
    </row>
    <row r="30" spans="1:15" ht="21.75" customHeight="1" x14ac:dyDescent="0.25">
      <c r="A30" s="17" t="s">
        <v>20</v>
      </c>
      <c r="B30" s="17"/>
      <c r="C30" s="17"/>
      <c r="D30" s="17"/>
      <c r="E30" s="17"/>
      <c r="F30" s="17"/>
      <c r="G30" s="17"/>
      <c r="H30" s="11">
        <v>105606600</v>
      </c>
      <c r="I30" s="11">
        <v>105601599.53</v>
      </c>
      <c r="J30" s="12">
        <f t="shared" si="6"/>
        <v>99.99526500237674</v>
      </c>
      <c r="K30" s="11">
        <v>40862200</v>
      </c>
      <c r="L30" s="11">
        <v>40862200</v>
      </c>
      <c r="M30" s="12">
        <f t="shared" si="3"/>
        <v>100</v>
      </c>
      <c r="N30" s="11">
        <f t="shared" si="0"/>
        <v>-64739399.530000001</v>
      </c>
      <c r="O30" s="12">
        <f t="shared" si="5"/>
        <v>38.694679040720018</v>
      </c>
    </row>
    <row r="31" spans="1:15" ht="21.75" customHeight="1" x14ac:dyDescent="0.25">
      <c r="A31" s="18" t="s">
        <v>21</v>
      </c>
      <c r="B31" s="18"/>
      <c r="C31" s="18"/>
      <c r="D31" s="18"/>
      <c r="E31" s="18"/>
      <c r="F31" s="18"/>
      <c r="G31" s="18"/>
      <c r="H31" s="9">
        <v>229151598.41</v>
      </c>
      <c r="I31" s="9">
        <v>229151598.41</v>
      </c>
      <c r="J31" s="10">
        <f t="shared" si="6"/>
        <v>100</v>
      </c>
      <c r="K31" s="9">
        <v>210767925.92000002</v>
      </c>
      <c r="L31" s="9">
        <v>210767925.83000001</v>
      </c>
      <c r="M31" s="10">
        <f t="shared" si="3"/>
        <v>99.999999957298996</v>
      </c>
      <c r="N31" s="9">
        <f t="shared" si="0"/>
        <v>-18383672.579999983</v>
      </c>
      <c r="O31" s="10">
        <f t="shared" si="5"/>
        <v>91.977506285115339</v>
      </c>
    </row>
    <row r="32" spans="1:15" ht="21.75" customHeight="1" x14ac:dyDescent="0.25">
      <c r="A32" s="17" t="s">
        <v>22</v>
      </c>
      <c r="B32" s="17"/>
      <c r="C32" s="17"/>
      <c r="D32" s="17"/>
      <c r="E32" s="17"/>
      <c r="F32" s="17"/>
      <c r="G32" s="17"/>
      <c r="H32" s="11">
        <v>7922238.8099999996</v>
      </c>
      <c r="I32" s="11">
        <v>7922238.8099999996</v>
      </c>
      <c r="J32" s="12">
        <f t="shared" si="6"/>
        <v>100</v>
      </c>
      <c r="K32" s="11">
        <v>13199104.48</v>
      </c>
      <c r="L32" s="11">
        <v>13199104.48</v>
      </c>
      <c r="M32" s="12">
        <f t="shared" si="3"/>
        <v>100</v>
      </c>
      <c r="N32" s="11">
        <f t="shared" si="0"/>
        <v>5276865.6700000009</v>
      </c>
      <c r="O32" s="12">
        <f t="shared" si="5"/>
        <v>166.60826310031419</v>
      </c>
    </row>
    <row r="33" spans="1:15" ht="21.75" customHeight="1" x14ac:dyDescent="0.25">
      <c r="A33" s="17" t="s">
        <v>23</v>
      </c>
      <c r="B33" s="17"/>
      <c r="C33" s="17"/>
      <c r="D33" s="17"/>
      <c r="E33" s="17"/>
      <c r="F33" s="17"/>
      <c r="G33" s="17"/>
      <c r="H33" s="11">
        <v>38157164.189999998</v>
      </c>
      <c r="I33" s="11">
        <v>38157164.189999998</v>
      </c>
      <c r="J33" s="12">
        <f t="shared" si="6"/>
        <v>100</v>
      </c>
      <c r="K33" s="11">
        <v>82403283.609999999</v>
      </c>
      <c r="L33" s="11">
        <v>82403283.609999999</v>
      </c>
      <c r="M33" s="12">
        <f t="shared" si="3"/>
        <v>100</v>
      </c>
      <c r="N33" s="11">
        <f t="shared" si="0"/>
        <v>44246119.420000002</v>
      </c>
      <c r="O33" s="12">
        <f t="shared" si="5"/>
        <v>215.95756749553146</v>
      </c>
    </row>
    <row r="34" spans="1:15" ht="21.75" customHeight="1" x14ac:dyDescent="0.25">
      <c r="A34" s="17" t="s">
        <v>24</v>
      </c>
      <c r="B34" s="17"/>
      <c r="C34" s="17"/>
      <c r="D34" s="17"/>
      <c r="E34" s="17"/>
      <c r="F34" s="17"/>
      <c r="G34" s="17"/>
      <c r="H34" s="11">
        <v>183072195.41</v>
      </c>
      <c r="I34" s="11">
        <v>183072195.41</v>
      </c>
      <c r="J34" s="12">
        <f t="shared" si="6"/>
        <v>100</v>
      </c>
      <c r="K34" s="11">
        <v>115165537.83</v>
      </c>
      <c r="L34" s="11">
        <v>115165537.74000001</v>
      </c>
      <c r="M34" s="12">
        <f t="shared" si="3"/>
        <v>99.999999921851639</v>
      </c>
      <c r="N34" s="11">
        <f t="shared" si="0"/>
        <v>-67906657.669999987</v>
      </c>
      <c r="O34" s="12">
        <f t="shared" si="5"/>
        <v>62.907170300809803</v>
      </c>
    </row>
    <row r="35" spans="1:15" ht="21.75" customHeight="1" x14ac:dyDescent="0.25">
      <c r="A35" s="18" t="s">
        <v>56</v>
      </c>
      <c r="B35" s="18"/>
      <c r="C35" s="18"/>
      <c r="D35" s="18"/>
      <c r="E35" s="18"/>
      <c r="F35" s="18"/>
      <c r="G35" s="18"/>
      <c r="H35" s="9">
        <v>0</v>
      </c>
      <c r="I35" s="9">
        <v>0</v>
      </c>
      <c r="J35" s="9">
        <v>0</v>
      </c>
      <c r="K35" s="9">
        <v>29422666</v>
      </c>
      <c r="L35" s="9">
        <v>29422666</v>
      </c>
      <c r="M35" s="10">
        <f t="shared" si="3"/>
        <v>100</v>
      </c>
      <c r="N35" s="9">
        <f t="shared" si="0"/>
        <v>29422666</v>
      </c>
      <c r="O35" s="10" t="s">
        <v>52</v>
      </c>
    </row>
    <row r="36" spans="1:15" ht="21.75" customHeight="1" x14ac:dyDescent="0.25">
      <c r="A36" s="19" t="s">
        <v>57</v>
      </c>
      <c r="B36" s="20"/>
      <c r="C36" s="20"/>
      <c r="D36" s="20"/>
      <c r="E36" s="20"/>
      <c r="F36" s="20"/>
      <c r="G36" s="21"/>
      <c r="H36" s="11">
        <v>0</v>
      </c>
      <c r="I36" s="11">
        <v>0</v>
      </c>
      <c r="J36" s="11">
        <v>0</v>
      </c>
      <c r="K36" s="11">
        <v>29422666</v>
      </c>
      <c r="L36" s="11">
        <v>29422666</v>
      </c>
      <c r="M36" s="12">
        <f t="shared" si="3"/>
        <v>100</v>
      </c>
      <c r="N36" s="11">
        <f t="shared" si="0"/>
        <v>29422666</v>
      </c>
      <c r="O36" s="12" t="s">
        <v>52</v>
      </c>
    </row>
    <row r="37" spans="1:15" ht="21.75" customHeight="1" x14ac:dyDescent="0.25">
      <c r="A37" s="18" t="s">
        <v>25</v>
      </c>
      <c r="B37" s="18"/>
      <c r="C37" s="18"/>
      <c r="D37" s="18"/>
      <c r="E37" s="18"/>
      <c r="F37" s="18"/>
      <c r="G37" s="18"/>
      <c r="H37" s="9">
        <v>60342918</v>
      </c>
      <c r="I37" s="9">
        <v>60342918</v>
      </c>
      <c r="J37" s="10">
        <f t="shared" ref="J37:J38" si="7">I37/H37*100</f>
        <v>100</v>
      </c>
      <c r="K37" s="9">
        <v>24188700</v>
      </c>
      <c r="L37" s="9">
        <v>24188700</v>
      </c>
      <c r="M37" s="10">
        <f t="shared" si="3"/>
        <v>100</v>
      </c>
      <c r="N37" s="9">
        <f t="shared" si="0"/>
        <v>-36154218</v>
      </c>
      <c r="O37" s="10">
        <f t="shared" ref="O37:O43" si="8">L37/I37*100</f>
        <v>40.085399913872244</v>
      </c>
    </row>
    <row r="38" spans="1:15" ht="21.75" customHeight="1" x14ac:dyDescent="0.25">
      <c r="A38" s="17" t="s">
        <v>26</v>
      </c>
      <c r="B38" s="17"/>
      <c r="C38" s="17"/>
      <c r="D38" s="17"/>
      <c r="E38" s="17"/>
      <c r="F38" s="17"/>
      <c r="G38" s="17"/>
      <c r="H38" s="11">
        <v>60342918</v>
      </c>
      <c r="I38" s="11">
        <v>60342918</v>
      </c>
      <c r="J38" s="12">
        <f t="shared" si="7"/>
        <v>100</v>
      </c>
      <c r="K38" s="11">
        <v>24188700</v>
      </c>
      <c r="L38" s="11">
        <v>24188700</v>
      </c>
      <c r="M38" s="12">
        <f t="shared" si="3"/>
        <v>100</v>
      </c>
      <c r="N38" s="11">
        <f t="shared" si="0"/>
        <v>-36154218</v>
      </c>
      <c r="O38" s="12">
        <f t="shared" si="8"/>
        <v>40.085399913872244</v>
      </c>
    </row>
    <row r="39" spans="1:15" ht="21.75" customHeight="1" x14ac:dyDescent="0.25">
      <c r="A39" s="18" t="s">
        <v>27</v>
      </c>
      <c r="B39" s="18"/>
      <c r="C39" s="18"/>
      <c r="D39" s="18"/>
      <c r="E39" s="18"/>
      <c r="F39" s="18"/>
      <c r="G39" s="18"/>
      <c r="H39" s="9">
        <v>713174200</v>
      </c>
      <c r="I39" s="9">
        <v>686614284.59000003</v>
      </c>
      <c r="J39" s="10">
        <f t="shared" ref="J39:J42" si="9">I39/H39*100</f>
        <v>96.275816566275125</v>
      </c>
      <c r="K39" s="9">
        <v>1901186692.05</v>
      </c>
      <c r="L39" s="9">
        <v>1863189788.9300001</v>
      </c>
      <c r="M39" s="10">
        <f t="shared" si="3"/>
        <v>98.001411261772049</v>
      </c>
      <c r="N39" s="9">
        <f t="shared" si="0"/>
        <v>1176575504.3400002</v>
      </c>
      <c r="O39" s="10">
        <f t="shared" si="8"/>
        <v>271.3590192843966</v>
      </c>
    </row>
    <row r="40" spans="1:15" ht="21.75" customHeight="1" x14ac:dyDescent="0.25">
      <c r="A40" s="17" t="s">
        <v>28</v>
      </c>
      <c r="B40" s="17"/>
      <c r="C40" s="17"/>
      <c r="D40" s="17"/>
      <c r="E40" s="17"/>
      <c r="F40" s="17"/>
      <c r="G40" s="17"/>
      <c r="H40" s="11">
        <v>140477900</v>
      </c>
      <c r="I40" s="11">
        <v>140477900</v>
      </c>
      <c r="J40" s="12">
        <f t="shared" si="9"/>
        <v>100</v>
      </c>
      <c r="K40" s="11">
        <v>145868100</v>
      </c>
      <c r="L40" s="11">
        <v>145868100</v>
      </c>
      <c r="M40" s="12">
        <f t="shared" si="3"/>
        <v>100</v>
      </c>
      <c r="N40" s="11">
        <f t="shared" ref="N40:N56" si="10">L40-I40</f>
        <v>5390200</v>
      </c>
      <c r="O40" s="12">
        <f t="shared" si="8"/>
        <v>103.83704483053917</v>
      </c>
    </row>
    <row r="41" spans="1:15" ht="21.75" customHeight="1" x14ac:dyDescent="0.25">
      <c r="A41" s="17" t="s">
        <v>29</v>
      </c>
      <c r="B41" s="17"/>
      <c r="C41" s="17"/>
      <c r="D41" s="17"/>
      <c r="E41" s="17"/>
      <c r="F41" s="17"/>
      <c r="G41" s="17"/>
      <c r="H41" s="11">
        <v>213733400</v>
      </c>
      <c r="I41" s="11">
        <v>213731946.41999999</v>
      </c>
      <c r="J41" s="12">
        <f t="shared" si="9"/>
        <v>99.999319909756721</v>
      </c>
      <c r="K41" s="11">
        <v>280586000</v>
      </c>
      <c r="L41" s="11">
        <v>276472580.06</v>
      </c>
      <c r="M41" s="12">
        <f t="shared" si="3"/>
        <v>98.53398960033644</v>
      </c>
      <c r="N41" s="11">
        <f t="shared" si="10"/>
        <v>62740633.640000015</v>
      </c>
      <c r="O41" s="12">
        <f t="shared" si="8"/>
        <v>129.3548225667256</v>
      </c>
    </row>
    <row r="42" spans="1:15" ht="21.75" customHeight="1" x14ac:dyDescent="0.25">
      <c r="A42" s="17" t="s">
        <v>30</v>
      </c>
      <c r="B42" s="17"/>
      <c r="C42" s="17"/>
      <c r="D42" s="17"/>
      <c r="E42" s="17"/>
      <c r="F42" s="17"/>
      <c r="G42" s="17"/>
      <c r="H42" s="11">
        <v>112352400</v>
      </c>
      <c r="I42" s="11">
        <v>112297500</v>
      </c>
      <c r="J42" s="12">
        <f t="shared" si="9"/>
        <v>99.951135890288057</v>
      </c>
      <c r="K42" s="11">
        <v>131970800</v>
      </c>
      <c r="L42" s="11">
        <v>113146937.17</v>
      </c>
      <c r="M42" s="12">
        <f t="shared" si="3"/>
        <v>85.736342562142525</v>
      </c>
      <c r="N42" s="11">
        <f t="shared" si="10"/>
        <v>849437.17000000179</v>
      </c>
      <c r="O42" s="12">
        <f t="shared" si="8"/>
        <v>100.7564168124847</v>
      </c>
    </row>
    <row r="43" spans="1:15" ht="21.75" customHeight="1" x14ac:dyDescent="0.25">
      <c r="A43" s="17" t="s">
        <v>31</v>
      </c>
      <c r="B43" s="17"/>
      <c r="C43" s="17"/>
      <c r="D43" s="17"/>
      <c r="E43" s="17"/>
      <c r="F43" s="17"/>
      <c r="G43" s="17"/>
      <c r="H43" s="11">
        <v>246610500</v>
      </c>
      <c r="I43" s="11">
        <v>220106938.16999999</v>
      </c>
      <c r="J43" s="12">
        <f t="shared" ref="J43:J56" si="11">I43/H43*100</f>
        <v>89.252865620076989</v>
      </c>
      <c r="K43" s="11">
        <v>182685912.44</v>
      </c>
      <c r="L43" s="11">
        <v>167626292.09</v>
      </c>
      <c r="M43" s="12">
        <f t="shared" si="3"/>
        <v>91.756550820553258</v>
      </c>
      <c r="N43" s="11">
        <f t="shared" si="10"/>
        <v>-52480646.079999983</v>
      </c>
      <c r="O43" s="12">
        <f t="shared" si="8"/>
        <v>76.156750661141601</v>
      </c>
    </row>
    <row r="44" spans="1:15" ht="21.75" customHeight="1" x14ac:dyDescent="0.25">
      <c r="A44" s="19" t="s">
        <v>58</v>
      </c>
      <c r="B44" s="20"/>
      <c r="C44" s="20"/>
      <c r="D44" s="20"/>
      <c r="E44" s="20"/>
      <c r="F44" s="20"/>
      <c r="G44" s="21"/>
      <c r="H44" s="11">
        <v>0</v>
      </c>
      <c r="I44" s="11">
        <v>0</v>
      </c>
      <c r="J44" s="12">
        <v>0</v>
      </c>
      <c r="K44" s="11">
        <v>1160075879.6100001</v>
      </c>
      <c r="L44" s="11">
        <v>1160075879.6100001</v>
      </c>
      <c r="M44" s="12">
        <f t="shared" si="3"/>
        <v>100</v>
      </c>
      <c r="N44" s="11">
        <f t="shared" si="10"/>
        <v>1160075879.6100001</v>
      </c>
      <c r="O44" s="12" t="s">
        <v>52</v>
      </c>
    </row>
    <row r="45" spans="1:15" ht="21.75" customHeight="1" x14ac:dyDescent="0.25">
      <c r="A45" s="18" t="s">
        <v>32</v>
      </c>
      <c r="B45" s="18"/>
      <c r="C45" s="18"/>
      <c r="D45" s="18"/>
      <c r="E45" s="18"/>
      <c r="F45" s="18"/>
      <c r="G45" s="18"/>
      <c r="H45" s="9">
        <v>4220201620.6599998</v>
      </c>
      <c r="I45" s="9">
        <v>3827505011.75</v>
      </c>
      <c r="J45" s="10">
        <f t="shared" si="11"/>
        <v>90.694837730321851</v>
      </c>
      <c r="K45" s="9">
        <v>4962049480.2600002</v>
      </c>
      <c r="L45" s="9">
        <v>4839965398.6099997</v>
      </c>
      <c r="M45" s="10">
        <f t="shared" si="3"/>
        <v>97.539644009281346</v>
      </c>
      <c r="N45" s="9">
        <f t="shared" si="10"/>
        <v>1012460386.8599997</v>
      </c>
      <c r="O45" s="10">
        <f t="shared" ref="O45:O56" si="12">L45/I45*100</f>
        <v>126.45222889981495</v>
      </c>
    </row>
    <row r="46" spans="1:15" ht="21.75" customHeight="1" x14ac:dyDescent="0.25">
      <c r="A46" s="17" t="s">
        <v>33</v>
      </c>
      <c r="B46" s="17"/>
      <c r="C46" s="17"/>
      <c r="D46" s="17"/>
      <c r="E46" s="17"/>
      <c r="F46" s="17"/>
      <c r="G46" s="17"/>
      <c r="H46" s="11">
        <v>3365435410.1999998</v>
      </c>
      <c r="I46" s="11">
        <v>3354187160.1700001</v>
      </c>
      <c r="J46" s="12">
        <f t="shared" si="11"/>
        <v>99.665771329441995</v>
      </c>
      <c r="K46" s="11">
        <v>3720181200</v>
      </c>
      <c r="L46" s="11">
        <v>3642152003.4899998</v>
      </c>
      <c r="M46" s="12">
        <f t="shared" si="3"/>
        <v>97.90254312048026</v>
      </c>
      <c r="N46" s="11">
        <f t="shared" si="10"/>
        <v>287964843.31999969</v>
      </c>
      <c r="O46" s="12">
        <f t="shared" si="12"/>
        <v>108.58523479964084</v>
      </c>
    </row>
    <row r="47" spans="1:15" ht="21.75" customHeight="1" x14ac:dyDescent="0.25">
      <c r="A47" s="17" t="s">
        <v>34</v>
      </c>
      <c r="B47" s="17"/>
      <c r="C47" s="17"/>
      <c r="D47" s="17"/>
      <c r="E47" s="17"/>
      <c r="F47" s="17"/>
      <c r="G47" s="17"/>
      <c r="H47" s="11">
        <v>144522362.30000001</v>
      </c>
      <c r="I47" s="11">
        <v>144522361.24000001</v>
      </c>
      <c r="J47" s="12">
        <f t="shared" si="11"/>
        <v>99.999999266549494</v>
      </c>
      <c r="K47" s="11">
        <v>10000000</v>
      </c>
      <c r="L47" s="11">
        <v>9999999.9499999993</v>
      </c>
      <c r="M47" s="12">
        <f t="shared" si="3"/>
        <v>99.999999499999987</v>
      </c>
      <c r="N47" s="11">
        <f t="shared" si="10"/>
        <v>-134522361.29000002</v>
      </c>
      <c r="O47" s="12">
        <f t="shared" si="12"/>
        <v>6.9193444282255889</v>
      </c>
    </row>
    <row r="48" spans="1:15" ht="21.75" customHeight="1" x14ac:dyDescent="0.25">
      <c r="A48" s="17" t="s">
        <v>35</v>
      </c>
      <c r="B48" s="17"/>
      <c r="C48" s="17"/>
      <c r="D48" s="17"/>
      <c r="E48" s="17"/>
      <c r="F48" s="17"/>
      <c r="G48" s="17"/>
      <c r="H48" s="11">
        <v>123400</v>
      </c>
      <c r="I48" s="11">
        <v>123008.22</v>
      </c>
      <c r="J48" s="12">
        <f t="shared" si="11"/>
        <v>99.682512155591567</v>
      </c>
      <c r="K48" s="11">
        <v>459700</v>
      </c>
      <c r="L48" s="11">
        <v>459332.5</v>
      </c>
      <c r="M48" s="12">
        <f t="shared" si="3"/>
        <v>99.920056558625191</v>
      </c>
      <c r="N48" s="11">
        <f t="shared" si="10"/>
        <v>336324.28</v>
      </c>
      <c r="O48" s="12">
        <f t="shared" si="12"/>
        <v>373.41610178571807</v>
      </c>
    </row>
    <row r="49" spans="1:15" ht="21.75" customHeight="1" x14ac:dyDescent="0.25">
      <c r="A49" s="17" t="s">
        <v>36</v>
      </c>
      <c r="B49" s="17"/>
      <c r="C49" s="17"/>
      <c r="D49" s="17"/>
      <c r="E49" s="17"/>
      <c r="F49" s="17"/>
      <c r="G49" s="17"/>
      <c r="H49" s="11">
        <v>710120448.15999997</v>
      </c>
      <c r="I49" s="11">
        <v>328672482.12</v>
      </c>
      <c r="J49" s="12">
        <f t="shared" si="11"/>
        <v>46.284047019294611</v>
      </c>
      <c r="K49" s="11">
        <v>1231408580.26</v>
      </c>
      <c r="L49" s="11">
        <v>1187354062.6700001</v>
      </c>
      <c r="M49" s="12">
        <f t="shared" si="3"/>
        <v>96.422428891903749</v>
      </c>
      <c r="N49" s="11">
        <f t="shared" si="10"/>
        <v>858681580.55000007</v>
      </c>
      <c r="O49" s="12">
        <f t="shared" si="12"/>
        <v>361.25752147284754</v>
      </c>
    </row>
    <row r="50" spans="1:15" ht="21.75" customHeight="1" x14ac:dyDescent="0.25">
      <c r="A50" s="18" t="s">
        <v>37</v>
      </c>
      <c r="B50" s="18"/>
      <c r="C50" s="18"/>
      <c r="D50" s="18"/>
      <c r="E50" s="18"/>
      <c r="F50" s="18"/>
      <c r="G50" s="18"/>
      <c r="H50" s="9">
        <v>3475082031.9099998</v>
      </c>
      <c r="I50" s="9">
        <v>3462904451.7199998</v>
      </c>
      <c r="J50" s="10">
        <f t="shared" si="11"/>
        <v>99.649574309953564</v>
      </c>
      <c r="K50" s="9">
        <v>6543131857.1400003</v>
      </c>
      <c r="L50" s="9">
        <v>6542981463.7399998</v>
      </c>
      <c r="M50" s="10">
        <f t="shared" si="3"/>
        <v>99.997701507423599</v>
      </c>
      <c r="N50" s="9">
        <f t="shared" si="10"/>
        <v>3080077012.02</v>
      </c>
      <c r="O50" s="10">
        <f t="shared" si="12"/>
        <v>188.94490318640317</v>
      </c>
    </row>
    <row r="51" spans="1:15" ht="21.75" customHeight="1" x14ac:dyDescent="0.25">
      <c r="A51" s="17" t="s">
        <v>38</v>
      </c>
      <c r="B51" s="17"/>
      <c r="C51" s="17"/>
      <c r="D51" s="17"/>
      <c r="E51" s="17"/>
      <c r="F51" s="17"/>
      <c r="G51" s="17"/>
      <c r="H51" s="11">
        <v>3241666450.4000001</v>
      </c>
      <c r="I51" s="11">
        <v>3229511723.1199999</v>
      </c>
      <c r="J51" s="12">
        <f t="shared" si="11"/>
        <v>99.625046948352733</v>
      </c>
      <c r="K51" s="11">
        <v>6177533779.8100004</v>
      </c>
      <c r="L51" s="11">
        <v>6177383386.4099998</v>
      </c>
      <c r="M51" s="12">
        <f t="shared" si="3"/>
        <v>99.99756547830637</v>
      </c>
      <c r="N51" s="11">
        <f t="shared" si="10"/>
        <v>2947871663.29</v>
      </c>
      <c r="O51" s="12">
        <f t="shared" si="12"/>
        <v>191.2791751826214</v>
      </c>
    </row>
    <row r="52" spans="1:15" ht="21.75" customHeight="1" x14ac:dyDescent="0.25">
      <c r="A52" s="17" t="s">
        <v>39</v>
      </c>
      <c r="B52" s="17"/>
      <c r="C52" s="17"/>
      <c r="D52" s="17"/>
      <c r="E52" s="17"/>
      <c r="F52" s="17"/>
      <c r="G52" s="17"/>
      <c r="H52" s="11">
        <v>63420630</v>
      </c>
      <c r="I52" s="11">
        <v>63420630</v>
      </c>
      <c r="J52" s="12">
        <f t="shared" si="11"/>
        <v>100</v>
      </c>
      <c r="K52" s="11">
        <v>100925797.5</v>
      </c>
      <c r="L52" s="11">
        <v>100925797.5</v>
      </c>
      <c r="M52" s="12">
        <f t="shared" si="3"/>
        <v>100</v>
      </c>
      <c r="N52" s="11">
        <f t="shared" si="10"/>
        <v>37505167.5</v>
      </c>
      <c r="O52" s="12">
        <f t="shared" si="12"/>
        <v>159.13717271493519</v>
      </c>
    </row>
    <row r="53" spans="1:15" ht="21.75" customHeight="1" x14ac:dyDescent="0.25">
      <c r="A53" s="17" t="s">
        <v>40</v>
      </c>
      <c r="B53" s="17"/>
      <c r="C53" s="17"/>
      <c r="D53" s="17"/>
      <c r="E53" s="17"/>
      <c r="F53" s="17"/>
      <c r="G53" s="17"/>
      <c r="H53" s="11">
        <v>169994951.51000002</v>
      </c>
      <c r="I53" s="11">
        <v>169972098.59999999</v>
      </c>
      <c r="J53" s="12">
        <f t="shared" si="11"/>
        <v>99.986556712539382</v>
      </c>
      <c r="K53" s="11">
        <v>264672279.83000001</v>
      </c>
      <c r="L53" s="11">
        <v>264672279.83000001</v>
      </c>
      <c r="M53" s="12">
        <f t="shared" si="3"/>
        <v>100</v>
      </c>
      <c r="N53" s="11">
        <f t="shared" si="10"/>
        <v>94700181.230000019</v>
      </c>
      <c r="O53" s="12">
        <f t="shared" si="12"/>
        <v>155.7151332542293</v>
      </c>
    </row>
    <row r="54" spans="1:15" ht="21.75" customHeight="1" x14ac:dyDescent="0.25">
      <c r="A54" s="18" t="s">
        <v>41</v>
      </c>
      <c r="B54" s="18"/>
      <c r="C54" s="18"/>
      <c r="D54" s="18"/>
      <c r="E54" s="18"/>
      <c r="F54" s="18"/>
      <c r="G54" s="18"/>
      <c r="H54" s="9">
        <v>39933890</v>
      </c>
      <c r="I54" s="9">
        <v>39933889.950000003</v>
      </c>
      <c r="J54" s="10">
        <f t="shared" si="11"/>
        <v>99.999999874793062</v>
      </c>
      <c r="K54" s="9">
        <v>34192927.619999997</v>
      </c>
      <c r="L54" s="9">
        <v>34192927.619999997</v>
      </c>
      <c r="M54" s="10">
        <f t="shared" si="3"/>
        <v>100</v>
      </c>
      <c r="N54" s="9">
        <f t="shared" si="10"/>
        <v>-5740962.3300000057</v>
      </c>
      <c r="O54" s="10">
        <f t="shared" si="12"/>
        <v>85.623833948588313</v>
      </c>
    </row>
    <row r="55" spans="1:15" ht="21.75" customHeight="1" x14ac:dyDescent="0.25">
      <c r="A55" s="17" t="s">
        <v>42</v>
      </c>
      <c r="B55" s="17"/>
      <c r="C55" s="17"/>
      <c r="D55" s="17"/>
      <c r="E55" s="17"/>
      <c r="F55" s="17"/>
      <c r="G55" s="17"/>
      <c r="H55" s="11">
        <v>35205700</v>
      </c>
      <c r="I55" s="11">
        <v>35205700</v>
      </c>
      <c r="J55" s="12">
        <f t="shared" si="11"/>
        <v>100</v>
      </c>
      <c r="K55" s="11">
        <v>22508450</v>
      </c>
      <c r="L55" s="11">
        <v>22508450</v>
      </c>
      <c r="M55" s="12">
        <f t="shared" si="3"/>
        <v>100</v>
      </c>
      <c r="N55" s="11">
        <f t="shared" si="10"/>
        <v>-12697250</v>
      </c>
      <c r="O55" s="12">
        <f t="shared" si="12"/>
        <v>63.934107261040118</v>
      </c>
    </row>
    <row r="56" spans="1:15" ht="21.75" customHeight="1" x14ac:dyDescent="0.25">
      <c r="A56" s="17" t="s">
        <v>43</v>
      </c>
      <c r="B56" s="17"/>
      <c r="C56" s="17"/>
      <c r="D56" s="17"/>
      <c r="E56" s="17"/>
      <c r="F56" s="17"/>
      <c r="G56" s="17"/>
      <c r="H56" s="11">
        <v>4728190</v>
      </c>
      <c r="I56" s="11">
        <v>4728189.95</v>
      </c>
      <c r="J56" s="12">
        <f t="shared" si="11"/>
        <v>99.999998942512889</v>
      </c>
      <c r="K56" s="11">
        <v>11684477.619999999</v>
      </c>
      <c r="L56" s="11">
        <v>11684477.619999999</v>
      </c>
      <c r="M56" s="12">
        <f t="shared" si="3"/>
        <v>100</v>
      </c>
      <c r="N56" s="11">
        <f t="shared" si="10"/>
        <v>6956287.669999999</v>
      </c>
      <c r="O56" s="12">
        <f t="shared" si="12"/>
        <v>247.12369307413292</v>
      </c>
    </row>
    <row r="57" spans="1:15" x14ac:dyDescent="0.25">
      <c r="A57" s="2"/>
      <c r="C57" s="2"/>
      <c r="E57" s="2"/>
      <c r="G57" s="2"/>
      <c r="H57" s="3"/>
      <c r="I57" s="4"/>
      <c r="J57" s="4"/>
      <c r="K57" s="4"/>
      <c r="L57" s="4"/>
    </row>
    <row r="58" spans="1:15" x14ac:dyDescent="0.25">
      <c r="A58" s="2"/>
      <c r="C58" s="2"/>
      <c r="E58" s="2"/>
      <c r="G58" s="2"/>
      <c r="H58" s="3"/>
      <c r="I58" s="4"/>
      <c r="J58" s="4"/>
      <c r="K58" s="4"/>
      <c r="L58" s="4"/>
    </row>
    <row r="59" spans="1:15" x14ac:dyDescent="0.25">
      <c r="A59" s="2"/>
      <c r="C59" s="2"/>
      <c r="E59" s="2"/>
      <c r="G59" s="2"/>
      <c r="H59" s="3"/>
      <c r="I59" s="4"/>
      <c r="J59" s="4"/>
      <c r="K59" s="4"/>
      <c r="L59" s="4"/>
    </row>
    <row r="60" spans="1:15" x14ac:dyDescent="0.25">
      <c r="A60" s="2"/>
      <c r="C60" s="2"/>
      <c r="E60" s="2"/>
      <c r="G60" s="2"/>
      <c r="H60" s="3"/>
      <c r="I60" s="4"/>
      <c r="J60" s="4"/>
      <c r="K60" s="4"/>
      <c r="L60" s="4"/>
    </row>
    <row r="61" spans="1:15" x14ac:dyDescent="0.25">
      <c r="A61" s="2"/>
      <c r="C61" s="2"/>
      <c r="E61" s="2"/>
      <c r="G61" s="2"/>
      <c r="H61" s="3"/>
      <c r="I61" s="4"/>
      <c r="J61" s="4"/>
      <c r="K61" s="4"/>
      <c r="L61" s="4"/>
    </row>
    <row r="62" spans="1:15" x14ac:dyDescent="0.25">
      <c r="A62" s="2"/>
      <c r="C62" s="2"/>
      <c r="E62" s="2"/>
      <c r="G62" s="2"/>
      <c r="H62" s="3"/>
      <c r="I62" s="4"/>
      <c r="J62" s="4"/>
      <c r="K62" s="4"/>
      <c r="L62" s="4"/>
    </row>
    <row r="63" spans="1:15" x14ac:dyDescent="0.25">
      <c r="A63" s="2"/>
      <c r="C63" s="2"/>
      <c r="E63" s="2"/>
      <c r="G63" s="2"/>
      <c r="H63" s="3"/>
      <c r="I63" s="4"/>
      <c r="J63" s="4"/>
      <c r="K63" s="4"/>
      <c r="L63" s="4"/>
    </row>
    <row r="64" spans="1:15" x14ac:dyDescent="0.25">
      <c r="A64" s="2"/>
      <c r="C64" s="2"/>
      <c r="E64" s="2"/>
      <c r="G64" s="2"/>
      <c r="H64" s="3"/>
      <c r="I64" s="4"/>
      <c r="J64" s="4"/>
      <c r="K64" s="4"/>
      <c r="L64" s="4"/>
    </row>
    <row r="65" spans="1:12" x14ac:dyDescent="0.25">
      <c r="A65" s="2"/>
      <c r="C65" s="2"/>
      <c r="E65" s="2"/>
      <c r="G65" s="2"/>
      <c r="H65" s="3"/>
      <c r="I65" s="4"/>
      <c r="J65" s="4"/>
      <c r="K65" s="4"/>
      <c r="L65" s="4"/>
    </row>
    <row r="66" spans="1:12" x14ac:dyDescent="0.25">
      <c r="A66" s="2"/>
      <c r="C66" s="2"/>
      <c r="E66" s="2"/>
      <c r="G66" s="2"/>
      <c r="H66" s="3"/>
      <c r="I66" s="4"/>
      <c r="J66" s="4"/>
      <c r="K66" s="4"/>
      <c r="L66" s="4"/>
    </row>
    <row r="67" spans="1:12" x14ac:dyDescent="0.25">
      <c r="A67" s="2"/>
      <c r="C67" s="2"/>
      <c r="E67" s="2"/>
      <c r="G67" s="2"/>
      <c r="H67" s="3"/>
      <c r="I67" s="4"/>
      <c r="J67" s="4"/>
      <c r="K67" s="4"/>
      <c r="L67" s="4"/>
    </row>
    <row r="68" spans="1:12" x14ac:dyDescent="0.25">
      <c r="A68" s="2"/>
      <c r="C68" s="2"/>
      <c r="E68" s="2"/>
      <c r="G68" s="2"/>
      <c r="H68" s="3"/>
      <c r="I68" s="4"/>
      <c r="J68" s="4"/>
      <c r="K68" s="4"/>
      <c r="L68" s="4"/>
    </row>
    <row r="69" spans="1:12" x14ac:dyDescent="0.25">
      <c r="A69" s="2"/>
      <c r="C69" s="2"/>
      <c r="E69" s="2"/>
      <c r="G69" s="2"/>
      <c r="H69" s="3"/>
      <c r="I69" s="4"/>
      <c r="J69" s="4"/>
      <c r="K69" s="4"/>
      <c r="L69" s="4"/>
    </row>
    <row r="70" spans="1:12" x14ac:dyDescent="0.25">
      <c r="A70" s="2"/>
      <c r="C70" s="2"/>
      <c r="E70" s="2"/>
      <c r="G70" s="2"/>
      <c r="H70" s="3"/>
      <c r="I70" s="4"/>
      <c r="J70" s="4"/>
      <c r="K70" s="4"/>
      <c r="L70" s="4"/>
    </row>
    <row r="71" spans="1:12" x14ac:dyDescent="0.25">
      <c r="A71" s="2"/>
      <c r="C71" s="2"/>
      <c r="E71" s="2"/>
      <c r="G71" s="2"/>
      <c r="H71" s="3"/>
      <c r="I71" s="4"/>
      <c r="J71" s="4"/>
      <c r="K71" s="4"/>
      <c r="L71" s="4"/>
    </row>
    <row r="72" spans="1:12" x14ac:dyDescent="0.25">
      <c r="A72" s="2"/>
      <c r="C72" s="2"/>
      <c r="E72" s="2"/>
      <c r="G72" s="2"/>
      <c r="H72" s="3"/>
      <c r="I72" s="4"/>
      <c r="J72" s="4"/>
      <c r="K72" s="4"/>
      <c r="L72" s="4"/>
    </row>
    <row r="73" spans="1:12" x14ac:dyDescent="0.25">
      <c r="A73" s="2"/>
      <c r="C73" s="2"/>
      <c r="E73" s="2"/>
      <c r="G73" s="2"/>
      <c r="H73" s="3"/>
      <c r="I73" s="4"/>
      <c r="J73" s="4"/>
      <c r="K73" s="4"/>
      <c r="L73" s="4"/>
    </row>
    <row r="74" spans="1:12" x14ac:dyDescent="0.25">
      <c r="A74" s="2"/>
      <c r="C74" s="2"/>
      <c r="E74" s="2"/>
      <c r="G74" s="2"/>
      <c r="H74" s="3"/>
      <c r="I74" s="4"/>
      <c r="J74" s="4"/>
      <c r="K74" s="4"/>
      <c r="L74" s="4"/>
    </row>
    <row r="75" spans="1:12" x14ac:dyDescent="0.25">
      <c r="A75" s="2"/>
      <c r="C75" s="2"/>
      <c r="E75" s="2"/>
      <c r="G75" s="2"/>
      <c r="H75" s="3"/>
      <c r="I75" s="4"/>
      <c r="J75" s="4"/>
      <c r="K75" s="4"/>
      <c r="L75" s="4"/>
    </row>
    <row r="76" spans="1:12" x14ac:dyDescent="0.25">
      <c r="A76" s="2"/>
      <c r="C76" s="2"/>
      <c r="E76" s="2"/>
      <c r="G76" s="2"/>
      <c r="H76" s="3"/>
      <c r="I76" s="4"/>
      <c r="J76" s="4"/>
      <c r="K76" s="4"/>
      <c r="L76" s="4"/>
    </row>
    <row r="77" spans="1:12" x14ac:dyDescent="0.25">
      <c r="A77" s="2"/>
      <c r="C77" s="2"/>
      <c r="E77" s="2"/>
      <c r="G77" s="2"/>
      <c r="H77" s="3"/>
      <c r="I77" s="4"/>
      <c r="J77" s="4"/>
      <c r="K77" s="4"/>
      <c r="L77" s="4"/>
    </row>
    <row r="78" spans="1:12" x14ac:dyDescent="0.25">
      <c r="A78" s="2"/>
      <c r="C78" s="2"/>
      <c r="E78" s="2"/>
      <c r="G78" s="2"/>
      <c r="H78" s="3"/>
      <c r="I78" s="4"/>
      <c r="J78" s="4"/>
      <c r="K78" s="4"/>
      <c r="L78" s="4"/>
    </row>
    <row r="79" spans="1:12" x14ac:dyDescent="0.25">
      <c r="A79" s="2"/>
      <c r="C79" s="2"/>
      <c r="E79" s="2"/>
      <c r="G79" s="2"/>
      <c r="H79" s="3"/>
      <c r="I79" s="4"/>
      <c r="J79" s="4"/>
      <c r="K79" s="4"/>
      <c r="L79" s="4"/>
    </row>
    <row r="80" spans="1:12" x14ac:dyDescent="0.25">
      <c r="A80" s="2"/>
      <c r="C80" s="2"/>
      <c r="E80" s="2"/>
      <c r="G80" s="2"/>
      <c r="H80" s="3"/>
      <c r="I80" s="4"/>
      <c r="J80" s="4"/>
      <c r="K80" s="4"/>
      <c r="L80" s="4"/>
    </row>
    <row r="81" spans="1:12" x14ac:dyDescent="0.25">
      <c r="A81" s="2"/>
      <c r="C81" s="2"/>
      <c r="E81" s="2"/>
      <c r="G81" s="2"/>
      <c r="H81" s="3"/>
      <c r="I81" s="4"/>
      <c r="J81" s="4"/>
      <c r="K81" s="4"/>
      <c r="L81" s="4"/>
    </row>
    <row r="82" spans="1:12" x14ac:dyDescent="0.25">
      <c r="A82" s="2"/>
      <c r="C82" s="2"/>
      <c r="E82" s="2"/>
      <c r="G82" s="2"/>
      <c r="H82" s="3"/>
      <c r="I82" s="4"/>
      <c r="J82" s="4"/>
      <c r="K82" s="4"/>
      <c r="L82" s="4"/>
    </row>
    <row r="83" spans="1:12" x14ac:dyDescent="0.25">
      <c r="A83" s="2"/>
      <c r="C83" s="2"/>
      <c r="E83" s="2"/>
      <c r="G83" s="2"/>
      <c r="H83" s="3"/>
      <c r="I83" s="4"/>
      <c r="J83" s="4"/>
      <c r="K83" s="4"/>
      <c r="L83" s="4"/>
    </row>
    <row r="84" spans="1:12" x14ac:dyDescent="0.25">
      <c r="A84" s="2"/>
      <c r="C84" s="2"/>
      <c r="E84" s="2"/>
      <c r="G84" s="2"/>
      <c r="H84" s="3"/>
      <c r="I84" s="4"/>
      <c r="J84" s="4"/>
      <c r="K84" s="4"/>
      <c r="L84" s="4"/>
    </row>
    <row r="85" spans="1:12" x14ac:dyDescent="0.25">
      <c r="A85" s="2"/>
      <c r="C85" s="2"/>
      <c r="E85" s="2"/>
      <c r="G85" s="2"/>
      <c r="H85" s="3"/>
      <c r="I85" s="4"/>
      <c r="J85" s="4"/>
      <c r="K85" s="4"/>
      <c r="L85" s="4"/>
    </row>
    <row r="86" spans="1:12" x14ac:dyDescent="0.25">
      <c r="A86" s="2"/>
      <c r="C86" s="2"/>
      <c r="E86" s="2"/>
      <c r="G86" s="2"/>
      <c r="H86" s="3"/>
      <c r="I86" s="4"/>
      <c r="J86" s="4"/>
      <c r="K86" s="4"/>
      <c r="L86" s="4"/>
    </row>
    <row r="87" spans="1:12" x14ac:dyDescent="0.25">
      <c r="A87" s="2"/>
      <c r="C87" s="2"/>
      <c r="E87" s="2"/>
      <c r="G87" s="2"/>
      <c r="H87" s="3"/>
      <c r="I87" s="4"/>
      <c r="J87" s="4"/>
      <c r="K87" s="4"/>
      <c r="L87" s="4"/>
    </row>
    <row r="88" spans="1:12" x14ac:dyDescent="0.25">
      <c r="A88" s="2"/>
      <c r="C88" s="2"/>
      <c r="E88" s="2"/>
      <c r="G88" s="2"/>
      <c r="H88" s="3"/>
      <c r="I88" s="4"/>
      <c r="J88" s="4"/>
      <c r="K88" s="4"/>
      <c r="L88" s="4"/>
    </row>
    <row r="89" spans="1:12" x14ac:dyDescent="0.25">
      <c r="A89" s="2"/>
      <c r="C89" s="2"/>
      <c r="E89" s="2"/>
      <c r="G89" s="2"/>
      <c r="H89" s="3"/>
      <c r="I89" s="4"/>
      <c r="J89" s="4"/>
      <c r="K89" s="4"/>
      <c r="L89" s="4"/>
    </row>
    <row r="90" spans="1:12" x14ac:dyDescent="0.25">
      <c r="A90" s="2"/>
      <c r="C90" s="2"/>
      <c r="E90" s="2"/>
      <c r="G90" s="2"/>
      <c r="H90" s="3"/>
      <c r="I90" s="4"/>
      <c r="J90" s="4"/>
      <c r="K90" s="4"/>
      <c r="L90" s="4"/>
    </row>
    <row r="91" spans="1:12" x14ac:dyDescent="0.25">
      <c r="A91" s="2"/>
      <c r="C91" s="2"/>
      <c r="E91" s="2"/>
      <c r="G91" s="2"/>
      <c r="H91" s="3"/>
      <c r="I91" s="4"/>
      <c r="J91" s="4"/>
      <c r="K91" s="4"/>
      <c r="L91" s="4"/>
    </row>
    <row r="92" spans="1:12" x14ac:dyDescent="0.25">
      <c r="A92" s="2"/>
      <c r="C92" s="2"/>
      <c r="E92" s="2"/>
      <c r="G92" s="2"/>
      <c r="H92" s="3"/>
      <c r="I92" s="4"/>
      <c r="J92" s="4"/>
      <c r="K92" s="4"/>
      <c r="L92" s="4"/>
    </row>
    <row r="93" spans="1:12" x14ac:dyDescent="0.25">
      <c r="A93" s="2"/>
      <c r="C93" s="2"/>
      <c r="E93" s="2"/>
      <c r="G93" s="2"/>
      <c r="H93" s="3"/>
      <c r="I93" s="4"/>
      <c r="J93" s="4"/>
      <c r="K93" s="4"/>
      <c r="L93" s="4"/>
    </row>
    <row r="94" spans="1:12" x14ac:dyDescent="0.25">
      <c r="A94" s="2"/>
      <c r="C94" s="2"/>
      <c r="E94" s="2"/>
      <c r="G94" s="2"/>
      <c r="H94" s="3"/>
      <c r="I94" s="4"/>
      <c r="J94" s="4"/>
      <c r="K94" s="4"/>
      <c r="L94" s="4"/>
    </row>
    <row r="95" spans="1:12" x14ac:dyDescent="0.25">
      <c r="A95" s="2"/>
      <c r="C95" s="2"/>
      <c r="E95" s="2"/>
      <c r="G95" s="2"/>
      <c r="H95" s="3"/>
      <c r="I95" s="4"/>
      <c r="J95" s="4"/>
      <c r="K95" s="4"/>
      <c r="L95" s="4"/>
    </row>
    <row r="96" spans="1:12" x14ac:dyDescent="0.25">
      <c r="A96" s="2"/>
      <c r="C96" s="2"/>
      <c r="E96" s="2"/>
      <c r="G96" s="2"/>
      <c r="H96" s="3"/>
      <c r="I96" s="4"/>
      <c r="J96" s="4"/>
      <c r="K96" s="4"/>
      <c r="L96" s="4"/>
    </row>
    <row r="97" spans="1:12" x14ac:dyDescent="0.25">
      <c r="A97" s="2"/>
      <c r="C97" s="2"/>
      <c r="E97" s="2"/>
      <c r="G97" s="2"/>
      <c r="H97" s="3"/>
      <c r="I97" s="4"/>
      <c r="J97" s="4"/>
      <c r="K97" s="4"/>
      <c r="L97" s="4"/>
    </row>
    <row r="98" spans="1:12" x14ac:dyDescent="0.25">
      <c r="A98" s="2"/>
      <c r="C98" s="2"/>
      <c r="E98" s="2"/>
      <c r="G98" s="2"/>
      <c r="H98" s="3"/>
      <c r="I98" s="4"/>
      <c r="J98" s="4"/>
      <c r="K98" s="4"/>
      <c r="L98" s="4"/>
    </row>
    <row r="99" spans="1:12" x14ac:dyDescent="0.25">
      <c r="A99" s="2"/>
      <c r="C99" s="2"/>
      <c r="E99" s="2"/>
      <c r="G99" s="2"/>
      <c r="H99" s="3"/>
      <c r="I99" s="4"/>
      <c r="J99" s="4"/>
      <c r="K99" s="4"/>
      <c r="L99" s="4"/>
    </row>
    <row r="100" spans="1:12" x14ac:dyDescent="0.25">
      <c r="A100" s="2"/>
      <c r="C100" s="2"/>
      <c r="E100" s="2"/>
      <c r="G100" s="2"/>
      <c r="H100" s="3"/>
      <c r="I100" s="4"/>
      <c r="J100" s="4"/>
      <c r="K100" s="4"/>
      <c r="L100" s="4"/>
    </row>
    <row r="101" spans="1:12" x14ac:dyDescent="0.25">
      <c r="A101" s="2"/>
      <c r="C101" s="2"/>
      <c r="E101" s="2"/>
      <c r="G101" s="2"/>
      <c r="H101" s="3"/>
      <c r="I101" s="4"/>
      <c r="J101" s="4"/>
      <c r="K101" s="4"/>
      <c r="L101" s="4"/>
    </row>
    <row r="102" spans="1:12" x14ac:dyDescent="0.25">
      <c r="A102" s="2"/>
      <c r="C102" s="2"/>
      <c r="E102" s="2"/>
      <c r="G102" s="2"/>
      <c r="H102" s="3"/>
      <c r="I102" s="4"/>
      <c r="J102" s="4"/>
      <c r="K102" s="4"/>
      <c r="L102" s="4"/>
    </row>
    <row r="103" spans="1:12" x14ac:dyDescent="0.25">
      <c r="A103" s="2"/>
      <c r="C103" s="2"/>
      <c r="E103" s="2"/>
      <c r="G103" s="2"/>
      <c r="H103" s="3"/>
      <c r="I103" s="4"/>
      <c r="J103" s="4"/>
      <c r="K103" s="4"/>
      <c r="L103" s="4"/>
    </row>
    <row r="104" spans="1:12" x14ac:dyDescent="0.25">
      <c r="A104" s="2"/>
      <c r="C104" s="2"/>
      <c r="E104" s="2"/>
      <c r="G104" s="2"/>
      <c r="H104" s="3"/>
      <c r="I104" s="4"/>
      <c r="J104" s="4"/>
      <c r="K104" s="4"/>
      <c r="L104" s="4"/>
    </row>
    <row r="105" spans="1:12" x14ac:dyDescent="0.25">
      <c r="A105" s="2"/>
      <c r="C105" s="2"/>
      <c r="E105" s="2"/>
      <c r="G105" s="2"/>
      <c r="H105" s="3"/>
      <c r="I105" s="4"/>
      <c r="J105" s="4"/>
      <c r="K105" s="4"/>
      <c r="L105" s="4"/>
    </row>
    <row r="106" spans="1:12" x14ac:dyDescent="0.25">
      <c r="A106" s="2"/>
      <c r="C106" s="2"/>
      <c r="E106" s="2"/>
      <c r="G106" s="2"/>
      <c r="H106" s="3"/>
      <c r="I106" s="4"/>
      <c r="J106" s="4"/>
      <c r="K106" s="4"/>
      <c r="L106" s="4"/>
    </row>
    <row r="107" spans="1:12" x14ac:dyDescent="0.25">
      <c r="A107" s="2"/>
      <c r="C107" s="2"/>
      <c r="E107" s="2"/>
      <c r="G107" s="2"/>
      <c r="H107" s="3"/>
      <c r="I107" s="4"/>
      <c r="J107" s="4"/>
      <c r="K107" s="4"/>
      <c r="L107" s="4"/>
    </row>
    <row r="108" spans="1:12" x14ac:dyDescent="0.25">
      <c r="A108" s="2"/>
      <c r="C108" s="2"/>
      <c r="E108" s="2"/>
      <c r="G108" s="2"/>
      <c r="H108" s="3"/>
      <c r="I108" s="4"/>
      <c r="J108" s="4"/>
      <c r="K108" s="4"/>
      <c r="L108" s="4"/>
    </row>
    <row r="109" spans="1:12" x14ac:dyDescent="0.25">
      <c r="A109" s="2"/>
      <c r="C109" s="2"/>
      <c r="E109" s="2"/>
      <c r="G109" s="2"/>
      <c r="H109" s="3"/>
      <c r="I109" s="4"/>
      <c r="J109" s="4"/>
      <c r="K109" s="4"/>
      <c r="L109" s="4"/>
    </row>
    <row r="110" spans="1:12" x14ac:dyDescent="0.25">
      <c r="A110" s="2"/>
      <c r="C110" s="2"/>
      <c r="E110" s="2"/>
      <c r="G110" s="2"/>
      <c r="H110" s="3"/>
      <c r="I110" s="4"/>
      <c r="J110" s="4"/>
      <c r="K110" s="4"/>
      <c r="L110" s="4"/>
    </row>
    <row r="111" spans="1:12" x14ac:dyDescent="0.25">
      <c r="A111" s="2"/>
      <c r="C111" s="2"/>
      <c r="E111" s="2"/>
      <c r="G111" s="2"/>
      <c r="H111" s="3"/>
      <c r="I111" s="4"/>
      <c r="J111" s="4"/>
      <c r="K111" s="4"/>
      <c r="L111" s="4"/>
    </row>
  </sheetData>
  <autoFilter ref="A7:O56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57">
    <mergeCell ref="A5:G6"/>
    <mergeCell ref="H5:J5"/>
    <mergeCell ref="A2:O2"/>
    <mergeCell ref="A8:G8"/>
    <mergeCell ref="A7:G7"/>
    <mergeCell ref="K4:L4"/>
    <mergeCell ref="K5:M5"/>
    <mergeCell ref="N5:N6"/>
    <mergeCell ref="O5:O6"/>
    <mergeCell ref="A16:G16"/>
    <mergeCell ref="A9:G9"/>
    <mergeCell ref="A10:G10"/>
    <mergeCell ref="A11:G11"/>
    <mergeCell ref="A12:G12"/>
    <mergeCell ref="A13:G13"/>
    <mergeCell ref="A14:G14"/>
    <mergeCell ref="A15:G15"/>
    <mergeCell ref="A28:G28"/>
    <mergeCell ref="A17:G17"/>
    <mergeCell ref="A18:G18"/>
    <mergeCell ref="A21:G21"/>
    <mergeCell ref="A22:G22"/>
    <mergeCell ref="A23:G23"/>
    <mergeCell ref="A24:G24"/>
    <mergeCell ref="A25:G25"/>
    <mergeCell ref="A26:G26"/>
    <mergeCell ref="A27:G27"/>
    <mergeCell ref="A19:G19"/>
    <mergeCell ref="A20:G20"/>
    <mergeCell ref="A29:G29"/>
    <mergeCell ref="A30:G30"/>
    <mergeCell ref="A31:G31"/>
    <mergeCell ref="A32:G32"/>
    <mergeCell ref="A33:G33"/>
    <mergeCell ref="A34:G34"/>
    <mergeCell ref="A37:G37"/>
    <mergeCell ref="A38:G38"/>
    <mergeCell ref="A49:G49"/>
    <mergeCell ref="A39:G39"/>
    <mergeCell ref="A40:G40"/>
    <mergeCell ref="A41:G41"/>
    <mergeCell ref="A42:G42"/>
    <mergeCell ref="A43:G43"/>
    <mergeCell ref="A45:G45"/>
    <mergeCell ref="A46:G46"/>
    <mergeCell ref="A47:G47"/>
    <mergeCell ref="A48:G48"/>
    <mergeCell ref="A35:G35"/>
    <mergeCell ref="A36:G36"/>
    <mergeCell ref="A44:G44"/>
    <mergeCell ref="A56:G56"/>
    <mergeCell ref="A50:G50"/>
    <mergeCell ref="A51:G51"/>
    <mergeCell ref="A52:G52"/>
    <mergeCell ref="A53:G53"/>
    <mergeCell ref="A54:G54"/>
    <mergeCell ref="A55:G55"/>
  </mergeCells>
  <pageMargins left="0.31496062992125984" right="0.31496062992125984" top="0.31496062992125984" bottom="0.31496062992125984" header="0.31496062992125984" footer="0.31496062992125984"/>
  <pageSetup paperSize="9"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 год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Рудаковский Игорь Владимирович</dc:creator>
  <cp:lastModifiedBy>Васютина Ольга Валерьевна</cp:lastModifiedBy>
  <cp:lastPrinted>2023-03-14T11:50:52Z</cp:lastPrinted>
  <dcterms:created xsi:type="dcterms:W3CDTF">2022-03-02T13:06:02Z</dcterms:created>
  <dcterms:modified xsi:type="dcterms:W3CDTF">2023-03-17T12:46:41Z</dcterms:modified>
</cp:coreProperties>
</file>