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300" yWindow="90" windowWidth="14655" windowHeight="12030"/>
  </bookViews>
  <sheets>
    <sheet name="2022 год" sheetId="3" r:id="rId1"/>
    <sheet name="Лист1" sheetId="4" r:id="rId2"/>
  </sheets>
  <definedNames>
    <definedName name="_xlnm._FilterDatabase" localSheetId="0" hidden="1">'2022 год'!$B$5:$K$116</definedName>
    <definedName name="APPT" localSheetId="0">'2022 год'!#REF!</definedName>
    <definedName name="FIO" localSheetId="0">'2022 год'!$I$14</definedName>
    <definedName name="SIGN" localSheetId="0">'2022 год'!$D$13:$K$14</definedName>
    <definedName name="_xlnm.Print_Titles" localSheetId="0">'2022 год'!$5:$5</definedName>
  </definedNames>
  <calcPr calcId="145621"/>
</workbook>
</file>

<file path=xl/calcChain.xml><?xml version="1.0" encoding="utf-8"?>
<calcChain xmlns="http://schemas.openxmlformats.org/spreadsheetml/2006/main">
  <c r="G6" i="3" l="1"/>
  <c r="I116" i="3"/>
  <c r="I115" i="3"/>
  <c r="I114" i="3"/>
  <c r="I113" i="3"/>
  <c r="I112" i="3"/>
  <c r="I111" i="3"/>
  <c r="I110" i="3"/>
  <c r="I109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39" i="3"/>
  <c r="I38" i="3"/>
  <c r="I37" i="3"/>
  <c r="I36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116" i="3"/>
  <c r="H115" i="3"/>
  <c r="H114" i="3"/>
  <c r="H113" i="3"/>
  <c r="H111" i="3"/>
  <c r="H110" i="3"/>
  <c r="H109" i="3"/>
  <c r="H107" i="3"/>
  <c r="H105" i="3"/>
  <c r="H104" i="3"/>
  <c r="H103" i="3"/>
  <c r="H102" i="3"/>
  <c r="H101" i="3"/>
  <c r="H100" i="3"/>
  <c r="H98" i="3"/>
  <c r="H95" i="3"/>
  <c r="H93" i="3"/>
  <c r="H92" i="3"/>
  <c r="H90" i="3"/>
  <c r="H89" i="3"/>
  <c r="H88" i="3"/>
  <c r="H87" i="3"/>
  <c r="H86" i="3"/>
  <c r="H85" i="3"/>
  <c r="H84" i="3"/>
  <c r="H82" i="3"/>
  <c r="H81" i="3"/>
  <c r="H80" i="3"/>
  <c r="H78" i="3"/>
  <c r="H76" i="3"/>
  <c r="H75" i="3"/>
  <c r="H73" i="3"/>
  <c r="H72" i="3"/>
  <c r="H71" i="3"/>
  <c r="H70" i="3"/>
  <c r="H69" i="3"/>
  <c r="H68" i="3"/>
  <c r="H67" i="3"/>
  <c r="H66" i="3"/>
  <c r="H64" i="3"/>
  <c r="H62" i="3"/>
  <c r="H61" i="3"/>
  <c r="H60" i="3"/>
  <c r="H58" i="3"/>
  <c r="H57" i="3"/>
  <c r="H56" i="3"/>
  <c r="H55" i="3"/>
  <c r="H54" i="3"/>
  <c r="H53" i="3"/>
  <c r="H52" i="3"/>
  <c r="H50" i="3"/>
  <c r="H49" i="3"/>
  <c r="H48" i="3"/>
  <c r="H47" i="3"/>
  <c r="H46" i="3"/>
  <c r="H45" i="3"/>
  <c r="H44" i="3"/>
  <c r="H43" i="3"/>
  <c r="H41" i="3"/>
  <c r="H40" i="3"/>
  <c r="H38" i="3"/>
  <c r="H34" i="3"/>
  <c r="H33" i="3"/>
  <c r="H32" i="3"/>
  <c r="H30" i="3"/>
  <c r="H28" i="3"/>
  <c r="H26" i="3"/>
  <c r="H24" i="3"/>
  <c r="H22" i="3"/>
  <c r="H21" i="3"/>
  <c r="H20" i="3"/>
  <c r="H18" i="3"/>
  <c r="H17" i="3"/>
  <c r="H16" i="3"/>
  <c r="H15" i="3"/>
  <c r="H14" i="3"/>
  <c r="H13" i="3"/>
  <c r="H11" i="3"/>
  <c r="H10" i="3"/>
  <c r="H9" i="3"/>
  <c r="H8" i="3"/>
  <c r="H7" i="3"/>
  <c r="F6" i="3"/>
  <c r="C6" i="3"/>
  <c r="I7" i="3" l="1"/>
  <c r="I6" i="3" l="1"/>
  <c r="H6" i="3" l="1"/>
</calcChain>
</file>

<file path=xl/sharedStrings.xml><?xml version="1.0" encoding="utf-8"?>
<sst xmlns="http://schemas.openxmlformats.org/spreadsheetml/2006/main" count="455" uniqueCount="302">
  <si>
    <t>тыс. руб.</t>
  </si>
  <si>
    <t>2</t>
  </si>
  <si>
    <t>ИТОГО:</t>
  </si>
  <si>
    <t>Наименование субсидии</t>
  </si>
  <si>
    <t>1</t>
  </si>
  <si>
    <t>Субсидии на укрепление материально-технической базы организаций дошкольного образования</t>
  </si>
  <si>
    <t>Субсидии на укрепление материально-технической базы организаций общего образования</t>
  </si>
  <si>
    <t>Субсидии на реновацию организаций общего образования</t>
  </si>
  <si>
    <t>Субсидии на укрепление материально-технической базы организаций дополнительного образования</t>
  </si>
  <si>
    <t>Субсидии на развитие кадрового потенциала системы дошкольного, общего и дополнительного образования</t>
  </si>
  <si>
    <t>Субсидии на мероприятия по формированию доступной среды жизнедеятельности для инвалидов в Ленинградской области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</si>
  <si>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</si>
  <si>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</si>
  <si>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Субсидии на приобретение коммунальной спецтехники и оборудования в лизинг (сублизинг)</t>
  </si>
  <si>
    <t>Субсидии на организацию работы школьных лесничеств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</si>
  <si>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</si>
  <si>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</si>
  <si>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</si>
  <si>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</si>
  <si>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</si>
  <si>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</si>
  <si>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% исполнения первоначально утвержденного бюджета</t>
  </si>
  <si>
    <t>5=4/2*100</t>
  </si>
  <si>
    <t>6=4/3*100</t>
  </si>
  <si>
    <t>Субсидии на организацию отдыха детей, находящихся в трудной жизненной ситуации, в каникулярное время</t>
  </si>
  <si>
    <t>Реализация мероприятий по обеспечению жильем молодых семей</t>
  </si>
  <si>
    <t>Субсидии на организацию отдыха детей в каникулярное время</t>
  </si>
  <si>
    <t>Субсидии на организацию электронного и дистанционного обучения детей-инвалидов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</si>
  <si>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</si>
  <si>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Государственная поддержка отрасли культуры</t>
  </si>
  <si>
    <t>Реализация программ формирования современной городской среды</t>
  </si>
  <si>
    <t>Субсидии на мероприятия по созданию мест (площадок) накопления твердых коммунальных отходов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</si>
  <si>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</si>
  <si>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</si>
  <si>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</si>
  <si>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</si>
  <si>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материально-техническое обеспечение молодежных коворкинг-центров</t>
  </si>
  <si>
    <t>Субсидии на строительство, реконструкцию и приобретение объектов для организации дошкольного образования</t>
  </si>
  <si>
    <t>Субсидии на строительство, реконструкцию, приобретение и пристрой объектов для организации общего образования</t>
  </si>
  <si>
    <t>Субсидии на реализацию мероприятий по строительству и реконструкции спортивных объектов</t>
  </si>
  <si>
    <t>Субсидии на строительство и реконструкцию объектов культуры Ленинградской области</t>
  </si>
  <si>
    <t>Субсидии на переселение граждан из аварийного жилищного фонда</t>
  </si>
  <si>
    <t>Субсидии на оказание поддержки гражданам, пострадавшим в результате пожара муниципального жилищного фонда</t>
  </si>
  <si>
    <t>Стимулирование программ развития жилищного строительства субъектов Российской Федерации</t>
  </si>
  <si>
    <t>Субсидии на капитальное строительство электросетевых объектов, включая проектно-изыскательские работы</t>
  </si>
  <si>
    <t>Субсидии на капитальное строительство (реконструкцию) объектов теплоэнергетики, включая проектно-изыскательские работы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</si>
  <si>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</si>
  <si>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</si>
  <si>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Обеспечение комплексного развития сельских территорий</t>
  </si>
  <si>
    <t>Субсидии на мероприятия по капитальному ремонту объектов</t>
  </si>
  <si>
    <t>Субсидии на проведение капитального ремонта спортивных площадок (стадионов) общеобразовательных организаций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</si>
  <si>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</si>
  <si>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на капитальный ремонт объектов культуры городских поселений, муниципальных районов и городского округа Ленинградской области</t>
  </si>
  <si>
    <t>Субсидии на реализацию мероприятий по благоустройству дворовых территорий муниципальных образований Ленинградской области</t>
  </si>
  <si>
    <t>Субсидии на проведение комплексных кадастровых работ</t>
  </si>
  <si>
    <t>Субсидии на поддержку развития общественной инфраструктуры муниципального значения</t>
  </si>
  <si>
    <t>Субсидии 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</si>
  <si>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Субсидии на мероприятия по строительству, реконструкции, модернизации объектов</t>
  </si>
  <si>
    <t>Субсидии на реконструкцию и (или) создание объектов недвижимого имущества (бизнес-инкубаторов), включая разработку проектно-сметной документации</t>
  </si>
  <si>
    <t>Субсидии на реализацию мероприятий, направленных на повышение качества городской среды</t>
  </si>
  <si>
    <t>Субсидии на ликвидацию несанкционированных свалок</t>
  </si>
  <si>
    <t>Субсидии на строительство (реконструкцию) объектов транспортной инфраструктуры, включая их проектирование</t>
  </si>
  <si>
    <t>Пояснения отклонений
 от первоначальных плановых значений 
( при наличии отклонений 5% и более ) 
к графе 5</t>
  </si>
  <si>
    <t>Субсидии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</si>
  <si>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</si>
  <si>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</si>
  <si>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</si>
  <si>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</si>
  <si>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</si>
  <si>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Создание детских технопарков "Кванториум"</t>
  </si>
  <si>
    <t>Обеспечение образовательных организаций материально-технической базой для внедрения цифровой образовательной среды</t>
  </si>
  <si>
    <t>Субсидии на оснащение мест (площадок) накопления твердых коммунальных отходов емкостями для накопления</t>
  </si>
  <si>
    <t>Государственная поддержка закупки контейнеров для раздельного накопления твердых коммунальных отходов</t>
  </si>
  <si>
    <t>КЦСР</t>
  </si>
  <si>
    <t>А</t>
  </si>
  <si>
    <t>для нас</t>
  </si>
  <si>
    <t>Приложение 12</t>
  </si>
  <si>
    <t>Сведения о фактически произведенных расходах на предоставление субсидий местным бюджетам в целом и в разрезе субсидий в сравнении с первоначально утвержденными законом о бюджете значениями 
и с уточненными значениями с учетом внесенных изменений за 2022 год</t>
  </si>
  <si>
    <t>План по закону 
о бюджете 
в редакции
 от 07.10.2022 
№107-оз</t>
  </si>
  <si>
    <t>Факт по состоянию на 01.01.2023 г.</t>
  </si>
  <si>
    <t>Первоначально утвержденный бюджет 
от 21.12.2021      №148-оз</t>
  </si>
  <si>
    <t>021E151690</t>
  </si>
  <si>
    <t>021E151730</t>
  </si>
  <si>
    <t>021E155200</t>
  </si>
  <si>
    <t>Создание новых мест в общеобразовательных организациях</t>
  </si>
  <si>
    <t>021E250970</t>
  </si>
  <si>
    <t>021E452100</t>
  </si>
  <si>
    <t>02202R7500</t>
  </si>
  <si>
    <t>Реализация мероприятий по модернизации школьных систем образования</t>
  </si>
  <si>
    <t>0240170490</t>
  </si>
  <si>
    <t>0240274700</t>
  </si>
  <si>
    <t>0240570840</t>
  </si>
  <si>
    <t>0240774930</t>
  </si>
  <si>
    <t>0241070600</t>
  </si>
  <si>
    <t>0241074410</t>
  </si>
  <si>
    <t>024107494Ю</t>
  </si>
  <si>
    <t>Субсидии на реновацию муниципальных организаций отдыха и оздоровления детей (остатки средств на начало текущего финансового года)</t>
  </si>
  <si>
    <t>0280170510</t>
  </si>
  <si>
    <t>0280170570</t>
  </si>
  <si>
    <t>0280174300</t>
  </si>
  <si>
    <t>028017430Ю</t>
  </si>
  <si>
    <t>Субсидии на реновацию организаций общего образования (остатки средств на начало текущего финансового года)</t>
  </si>
  <si>
    <t>0280174450</t>
  </si>
  <si>
    <t>028017445Ю</t>
  </si>
  <si>
    <t>Субсидии на строительство, реконструкцию, приобретение и пристрой объектов для организации общего образования (остатки средств на начало текущего финансового года)</t>
  </si>
  <si>
    <t>0280274890</t>
  </si>
  <si>
    <t>028027489Ю</t>
  </si>
  <si>
    <t>Субсидии на проведение капитального ремонта спортивных площадок (стадионов) общеобразовательных организаций (остатки средств на начало текущего финансового года)</t>
  </si>
  <si>
    <t>0280570470</t>
  </si>
  <si>
    <t>028057047Ю</t>
  </si>
  <si>
    <t>Субсидии на строительство, реконструкцию и приобретение объектов для организации дошкольного образования (остатки средств на начало текущего финансового года)</t>
  </si>
  <si>
    <t>0280574590</t>
  </si>
  <si>
    <t>Субсидии на реновацию организаций дошкольного образования</t>
  </si>
  <si>
    <t>028057459Ю</t>
  </si>
  <si>
    <t>Субсидии на реновацию организаций дошкольного образования (остатки средств на начало текущего финансового года)</t>
  </si>
  <si>
    <t>0340870930</t>
  </si>
  <si>
    <t>0340874970</t>
  </si>
  <si>
    <t>Субсидии на мероприятия по приспособлению жилых помещений инвалидов, относящихся к муниципальному жилищному фонду, и общего имущества в многоквартирных домах, в которых проживают инвалиды</t>
  </si>
  <si>
    <t>041P551390</t>
  </si>
  <si>
    <t>041P55139F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</si>
  <si>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за счет средств резервного фонда Правительства Российской Федерации</t>
  </si>
  <si>
    <t>041P55139Ю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</si>
  <si>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(остатки средств на начало текущего финансового года)</t>
  </si>
  <si>
    <t>041P574050</t>
  </si>
  <si>
    <t>0420174050</t>
  </si>
  <si>
    <t>042017405Ю</t>
  </si>
  <si>
    <t>Субсидии на реализацию мероприятий по строительству и реконструкции спортивных объектов (остатки средств на начало текущего финансового года)</t>
  </si>
  <si>
    <t>0480174060</t>
  </si>
  <si>
    <t>Субсидии на капитальный ремонт объектов физической культуры и спорта</t>
  </si>
  <si>
    <t>048017406Ю</t>
  </si>
  <si>
    <t>Субсидии на капитальный ремонт объектов физической культуры и спорта (остатки средств на начало текущего финансового года)</t>
  </si>
  <si>
    <t>0480174600</t>
  </si>
  <si>
    <t>051A155190</t>
  </si>
  <si>
    <t>051A275190</t>
  </si>
  <si>
    <t>0540175190</t>
  </si>
  <si>
    <t>0540475190</t>
  </si>
  <si>
    <t>0540570360</t>
  </si>
  <si>
    <t>0580170350</t>
  </si>
  <si>
    <t>0580174230</t>
  </si>
  <si>
    <t>058017423Ю</t>
  </si>
  <si>
    <t>Субсидии на строительство и реконструкцию объектов культуры Ленинградской области (остатки средств на начало текущего финансового года)</t>
  </si>
  <si>
    <t>061F150210</t>
  </si>
  <si>
    <t>061F255550</t>
  </si>
  <si>
    <t>061F367483</t>
  </si>
  <si>
    <t>Субсидии на 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</si>
  <si>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061F367484</t>
  </si>
  <si>
    <t>Субсидии на обеспечение устойчивого сокращения непригодного для проживания жилищного фонда (за счет средств областного бюджета Ленинградской области)</t>
  </si>
  <si>
    <t>06401R4970</t>
  </si>
  <si>
    <t>0680174750</t>
  </si>
  <si>
    <t>0680174800</t>
  </si>
  <si>
    <t>068017480Ю</t>
  </si>
  <si>
    <t>Субсидии на реализацию мероприятий, направленных на повышение качества городской среды (остатки средств на начало текущего финансового года)</t>
  </si>
  <si>
    <t>0680270770</t>
  </si>
  <si>
    <t>0680274860</t>
  </si>
  <si>
    <t>Субсидии на ликвидацию аварийного жилищного фонда</t>
  </si>
  <si>
    <t>0680370780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</si>
  <si>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</si>
  <si>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>068037078Ю</t>
  </si>
  <si>
    <t>Субсидии на проектирование и строительство объектов инженерной и транспортной инфраструктуры на земельных участках, предоставленных бесплатно гражданам (остатки средств на начало текущего финансового года)</t>
  </si>
  <si>
    <t>0680370800</t>
  </si>
  <si>
    <t>071F552430</t>
  </si>
  <si>
    <t>Строительство и реконструкция (модернизация) объектов питьевого водоснабжения</t>
  </si>
  <si>
    <t>0740270160</t>
  </si>
  <si>
    <t>0740370180</t>
  </si>
  <si>
    <t>Субсидии на реализацию мероприятий по повышению надежности и энергетической эффективности</t>
  </si>
  <si>
    <t>0740370810</t>
  </si>
  <si>
    <t>0740570550</t>
  </si>
  <si>
    <t>0780170250</t>
  </si>
  <si>
    <t>Субсидии на мероприятия по строительству и реконструкции объектов водоснабжения</t>
  </si>
  <si>
    <t>0780270170</t>
  </si>
  <si>
    <t>0780270200</t>
  </si>
  <si>
    <t>0780274270</t>
  </si>
  <si>
    <t>078027427Ю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</si>
  <si>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(остатки средств на начало текущего финансового года)</t>
  </si>
  <si>
    <t>0780274610</t>
  </si>
  <si>
    <t>0780274730</t>
  </si>
  <si>
    <t>078027473Ю</t>
  </si>
  <si>
    <t>Субсидии на капитальное строительство (реконструкцию) объектов теплоэнергетики, включая проектно-изыскательские работы (остатки средств на начало текущего финансового года)</t>
  </si>
  <si>
    <t>0780274980</t>
  </si>
  <si>
    <t>Субсидии на мероприятия по строительству и реконструкции объектов водоотведения и очистки сточных вод</t>
  </si>
  <si>
    <t>091G252690</t>
  </si>
  <si>
    <t>0940170190</t>
  </si>
  <si>
    <t>0940674880</t>
  </si>
  <si>
    <t>0980274790</t>
  </si>
  <si>
    <t>098027479Ю</t>
  </si>
  <si>
    <t>Субсидии на мероприятия по созданию мест (площадок) накопления твердых коммунальных отходов (остатки средств на начало текущего финансового года)</t>
  </si>
  <si>
    <t>0980274960</t>
  </si>
  <si>
    <t>1140274490</t>
  </si>
  <si>
    <t>1140474560</t>
  </si>
  <si>
    <t>1170274620</t>
  </si>
  <si>
    <t>1180274240</t>
  </si>
  <si>
    <t>1180274260</t>
  </si>
  <si>
    <t>1180274540</t>
  </si>
  <si>
    <t>118027454Ю</t>
  </si>
  <si>
    <t>Субсидии на реконструкцию и(или) создание объектов недвижимого имущества (бизнес-инкубаторов), включая разработку проектно-сметной документации (остатки средств на начало текущего финансового года)</t>
  </si>
  <si>
    <t>1180374250</t>
  </si>
  <si>
    <t>1280170120</t>
  </si>
  <si>
    <t>128017012Ю</t>
  </si>
  <si>
    <t>Субсидии на строительство (реконструкцию), включая проектирование автомобильных дорог общего пользования местного значения (остатки средств на начало текущего финансового года)</t>
  </si>
  <si>
    <t>1280174200</t>
  </si>
  <si>
    <t>128017420Ю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</si>
  <si>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</si>
  <si>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1280274910</t>
  </si>
  <si>
    <t>1380374680</t>
  </si>
  <si>
    <t>138037468Ю</t>
  </si>
  <si>
    <t>Субсидии на проведение кадастровых работ по образованию земельных участков из состава земель сельскохозяйственного назначения (остатки средств на начало текущего финансового года)</t>
  </si>
  <si>
    <t>1540374660</t>
  </si>
  <si>
    <t>1540374770</t>
  </si>
  <si>
    <t>1540374840</t>
  </si>
  <si>
    <t>1541074330</t>
  </si>
  <si>
    <t>Субсидии на поддержку содействия трудовой адаптации и занятости молодежи</t>
  </si>
  <si>
    <t>1541174820</t>
  </si>
  <si>
    <t>1770174950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</si>
  <si>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</t>
  </si>
  <si>
    <t>177017495Ю</t>
  </si>
  <si>
    <t>Субсидии на реализацию мероприятий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</si>
  <si>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>18203R5760</t>
  </si>
  <si>
    <t>18203R635F</t>
  </si>
  <si>
    <t>Обеспечение комплексного развития сельских территорий федерального проекта "Современный облик сельских территорий" в связи с увеличением цен на строительные ресурсы за счет средств резервного фонда Правительства Российской Федерации</t>
  </si>
  <si>
    <t>18204R3720</t>
  </si>
  <si>
    <t>Развитие транспортной инфраструктуры на сельских территориях</t>
  </si>
  <si>
    <t>18205R5760</t>
  </si>
  <si>
    <t>1880370660</t>
  </si>
  <si>
    <t>188037066Ю</t>
  </si>
  <si>
    <t>Субсидии на мероприятия по строительству, реконструкции, модернизации объектов (остатки средств на начало текущего финансового года)</t>
  </si>
  <si>
    <t>1880370670</t>
  </si>
  <si>
    <t>1880474290</t>
  </si>
  <si>
    <t>1880574310</t>
  </si>
  <si>
    <t>1880575670</t>
  </si>
  <si>
    <t>Субсидии на благоустройство сельских территорий</t>
  </si>
  <si>
    <t>04202R4260</t>
  </si>
  <si>
    <t>Реализация комплекса мероприятий, связанных с эффективным использованием тренировочных площадок после проведения чемпионата мира по футболу 2018 года в Российской Федерации</t>
  </si>
  <si>
    <t>Отклонение составило менее 5%, пояснение не требуется</t>
  </si>
  <si>
    <t>% исполнения от закона в последней редакции</t>
  </si>
  <si>
    <t>Пояснения отклонений 
от закона в последней редакции
 ( при наличии отклонений 5% и более ) 
к графе 6</t>
  </si>
  <si>
    <t>В соответствии с Законом о бюджете от 01.04.2022 34-ОЗ Восстановление остатков неиспользованных средств 2021 года. Гатчинский МР - 37 682,5 тыс.руб., Приозерский МР - 12 778,9 тыс.руб., Тосненский МР 47 292,67 тыс.руб.Лодейнопольский МР 17 661,6 тыс.руб. в соответствии с официальными обращениями администраций МР.</t>
  </si>
  <si>
    <t>Средства субсидии на проведение капитального ремонта спортивных площадок (стадионов) общеобразовательных организаций исполнены не в полном объеме, в связи с длительностью проводимых конкурсных процедур на проведение капитального ремонта .</t>
  </si>
  <si>
    <t>Уменьшение бюджетных ассигнований на основании РПЛО от 23 августа 2022 года № 584-р "О внесении изменений в сводную бюджетную роспись областного бюджета Ленинградской области на 2022 год" в связи с отсутствием заключенного муниципального контракта на поставку товаров, выполнения  работ,оказание услуг.</t>
  </si>
  <si>
    <t>Увеличение бюджетных ассигнований в связи с уточнением численности получателей субсидии - работников муниципальных учреждений культуры</t>
  </si>
  <si>
    <t>Уменьшение бюджетных ассигнований на основании РПЛО от 23 августа 2022 года № 584-р "О внесении изменений в сводную бюджетную роспись областного бюджета Ленинградской области на 2022 год" в связи с отсутствием заключенных муниципальных контрактов на поставку товаров, выполнения  работ,оказание услуг.</t>
  </si>
  <si>
    <t>В первоначальном утчрежденном бюджете указаная субсидия за счет остатков средств на начало текущегл финансового года) не была предусмотрена</t>
  </si>
  <si>
    <t>Увеличение бюджетных ассигнований на сумму увеличения стоимости строительных работ. Заключено дополнительное Соглашение с Министерством сельского хозяйства РФ.</t>
  </si>
  <si>
    <t xml:space="preserve">Неполное освоение плановых бюджетных ассигнований связано с низкими темпами работ подрядными организациями и необходимостью корректировки проектно-сметной документации </t>
  </si>
  <si>
    <t>Увеличение ассигнований областного бюджета  в размере остатков средств на начало текущего финансового года по действующим контрактам.</t>
  </si>
  <si>
    <t>Экономия, образовавшаяся по результатам завершения работ на объекте</t>
  </si>
  <si>
    <t xml:space="preserve">Низкие темпы работ подрядными организациями и необходимость корректировки проектно-сметной документации </t>
  </si>
  <si>
    <t>Увеличение бюджетных ассигнований согласно заключенного соглашения № 777-09-2020-085/6 от 26.04.2022 с Минспортом РФ, перераспределение по КВР.</t>
  </si>
  <si>
    <t>Увеличение бюджетных ассигнований путем внесения изменений в СБР в связи заключением дополнительного соглашения от 13.10.2022 № 777-17-2021-005/8 с Минспортом РФ в части увеличения средств федерального бюджета на 10 654,1 тыс. рублей и перераспределения по КЦСР софинансирования из областного бюджета в сумме 7 773,4 тыс. рублей.</t>
  </si>
  <si>
    <t>Увеличение бюджетных ассигнований согласно  перераспределения по КЦСР.</t>
  </si>
  <si>
    <t xml:space="preserve">Оплата производилась с соответствии с условиями муниципального контракта, по которым выплата аванса не должна превышать размера банковской гарантии.  </t>
  </si>
  <si>
    <t>Уменьшение бюджетных ассигнований в связи  согласно  перераспределения по КЦСР.</t>
  </si>
  <si>
    <t>Не полное исполнение связано с корректировкой ПСД, медленной работой подрядной организации. Длительным получением положительного заключения госэкспертизы.</t>
  </si>
  <si>
    <t>Уменьшение бюджетных ассигнований в связи с расторжением соглашения с Минспортом РФ 28.03.2022.</t>
  </si>
  <si>
    <t>В связи с расторжением соглашения с Минспортом РФ 28.03.2022.</t>
  </si>
  <si>
    <t>Не полное исполнение связано с несоблюдением подрядной организацией сроков производства работ по муниципальному контракту, с необходимостью корректировки проектно-сметной документации и повторным прохождением государственной экспертизы, в связи с экономией бюджетных ассигнований после корректировки проектно-сметной документации.</t>
  </si>
  <si>
    <t xml:space="preserve">Неисполнение связано с необходимостью корректировки проектно-сметной документации и повторным прохождением государственной экспертизы. </t>
  </si>
  <si>
    <t>Уменьшение ассигнований областного бюджета  в связи с отсутствием заключенных контрактов по состоянию на 01.07.2022 и их перераспределением на Резервный фонд Правительства Ленинградской области</t>
  </si>
  <si>
    <t xml:space="preserve">В связи с выявленными ошибками и разночтениями в проектно-сметной документации, а также выполнения дополнительных работ, необходима корректировка ПСД в форме экспертного сопровождения, а также корректировка ПСД в части архитектурных и конструктивных решений.  </t>
  </si>
  <si>
    <t>В связи с выявленными ошибками и разночтениями в проектно-сметной документации, а также выполнения дополнительных работ, необходима корректировка ПСД в форме экспертного сопровождения.</t>
  </si>
  <si>
    <t>Увеличение бюджетных ассигнований в рамках АИП в соответствии с изменением государственной корпорацией "Фонд содействия развитию жилищно-коммунального хозяйства" лимитов финансовой поддержки для Ленинградской области в 2021-2024 годах, перераспределением данной финансовой поддержки по этапам Программы, с учетом экономии по этапам 2019-2020, 2020-2021 и 2021-2022 годов Программы и неиспользованными в 2020 - 2021 годах остатками средств Фонда ЖКХ по причине наличия непредвиденных обстоятельств (судебные разбирательства с гражданами, розыскные мероприятия граждан и вступление граждан в права наследования) и необходимостью заключения в 2022 году контрактов.</t>
  </si>
  <si>
    <t>Неисполнение бюджетных ассигнований в связи с отсутствием судебных решений. Не полное исполнение связано с не заключением муниципальных контрактов: на сумму 132,4 млн рублей в Аннинском городском поселении в связи с изменением способа расселения граждан с приобретения жилья на вторичном рынке на строительство жилья и отсутствием положительного заключения экспертизы и в Сясьстройском г.п. на сумму 95,4 млн рублей в связи с отсутствием положительного заключения на строительство многоквартирного дома и бюджетных ассигнований в местном бюджете для софинансирования расселения граждан в 2023 году на доп. метры и экономией по муниципальным контрактам.</t>
  </si>
  <si>
    <t>Уменьшение бюджетных ассигнований в целях исполнения региональной адресной программы «Переселение граждан из аварийного жилищного фонда на территории Ленинградской области в 2019-2025 годах».</t>
  </si>
  <si>
    <t>Не полное исполнение в связи с экономией по результатам конкурсных процедур. В последующем были внесены изменения в СБР по уменьшению плановых ассигнований.</t>
  </si>
  <si>
    <t>Не полное исполнение связано с не  заключением контракта по Ивангородскому гп из-за отсутвия средств в связи с удорожанием стоимости 1 м. кв. приобретаемой площади для расселения граждан.</t>
  </si>
  <si>
    <t>Уменьшение плановых бюджетных ассигнований в связи с корректировкой ПСД и переносом части средств на строительство объекта на следующий год из-за низких темпов выполнения работ.</t>
  </si>
  <si>
    <t>Увеличение бюджетных ассигнований за счет остатков 2021 г по объекту</t>
  </si>
  <si>
    <t>Экономия, образовавшаяся по результатам заключения государственных (муниципальных) контрактов и завершения работ по реализации проектов</t>
  </si>
  <si>
    <t>Увеличение бюджетных ассигнований за счет остатков 2021 г по объектам</t>
  </si>
  <si>
    <t>Увеличение ассигнований областного бюджетана новые объекты АИП</t>
  </si>
  <si>
    <t xml:space="preserve">Неполное освоение плановых бюджетных ассигнований связано с необходимостью корректировки проектно-сметной документации </t>
  </si>
  <si>
    <t>Увеличение ассигнований областного бюджета  в 2022 г в размере остатков бюджетных ассигнований 2021 г</t>
  </si>
  <si>
    <t xml:space="preserve">Неполное освоение плановых бюджетных ассигнований связано с низкими темпами работ подрядной организацией и необходимостью корректировки проектно-сметной документации </t>
  </si>
  <si>
    <t xml:space="preserve">Уменьшение бюджетных ассигнований в связи с экономией, сложившейся по итогам конкурсных процедур. Заключено дополнительное Соглашение с Министерством сельского хозяйства РФ от 03.11.2022 № 082-09-2022-399/6 по комитету общего и профессионального образования Ленинградской области уменьшены бюджетные ассигнования на 695,9 тыс.руб. (в том числе за счет средств ФБ 466,3 тыс.руб.).
Ассигнования, предусмотренные на капитальный ремонт объектов образования (ошибочно распределенные на благоустройство) </t>
  </si>
  <si>
    <t>Выделение дополнительных ассигнований за счет средств резервого фонла Правительства РФ в связи с увеличением цен на строительные ресурсы.
Увеличение бюджетных ассигнований на сумму увеличения стоимости строительных работ. Заключено дополнительное Соглашение с Министерством сельского хозяйства РФ от 03.11.2022 № 082-09-2022-399/4 по комитету общего и профессионального образования Ленинградской области увеличены бюджетные ассигнования на 51 025,5 тыс.руб. (в том числе за счет средств ФБ 34 187,1 тыс.руб.).</t>
  </si>
  <si>
    <t>Ассигнования, предусмотренные на капитальный ремонт объектов образования, ошибочно распределены на данную КЦСР.</t>
  </si>
  <si>
    <t>Экономия по итогам заключенных муниципальных контрактов</t>
  </si>
  <si>
    <t>Экономия в связи со сменой поставщика (импортозамещение),  уточнением фактических обьемов работ  в процессе реализации мероприятий по ряду мунципальных образований.</t>
  </si>
  <si>
    <t xml:space="preserve"> В связи с уточнением фактических обьемов работ в процессе реализации мероприятий </t>
  </si>
  <si>
    <t>В связи с отказом МО Сосновское с.п от заключения соглашения</t>
  </si>
  <si>
    <t>В связи с отсутствием проведенных пуско-наладочных работ, а также актов ввода в эксплуатацию обьектов АИТП в 4 муниципальных образованиях, в 2-х МО экономия в связи со сменой постащика оборудования.</t>
  </si>
  <si>
    <t xml:space="preserve">По итогам распределения ППЛО № 375 от 08.06.2020 (распределение на 2020-2021-2022) в 2022 году нераспределенный остаток составил-34951,6 тыс. руб.. , перераспределен на другие направления расходов.
Неполное освоение плановых бюджетных ассигнований связано с низкими темпами работ подрядными организациями и необходимостью корректировки проектно-сметной документации .
</t>
  </si>
  <si>
    <t xml:space="preserve">Неполное освоение плановых бюджетных ассигнований связано с низкими темпами работ подрядными организациями и необходимостью корректировки проектно-сметной документации.
Экономия по итогам заключенных муниципальных контрактов
</t>
  </si>
  <si>
    <t xml:space="preserve">В ходе уточнения бюджета Комитету Ленинградской области по обращению с отходами увеличены ассигнования в связи с предоставлением субсидии из федерального бюджета  в рамках федерального проекта "Комплексная система обращения с ТКО". 
Уменьшение плановых бюджетных ассигнований в связи с корректировкой ПСД </t>
  </si>
  <si>
    <t xml:space="preserve">В декабре внесено изменение в распределение субсидий бюджетам МО и уменьшены  бюджетные ассигнования  Комитету Ленинградской области по обращению с отходами на предоставление субсидий бюджетам МО  на сумму 958,7 тыс.руб. ( экономия по результатам конкурсных процедур при заключении муниципальных контрактов).
Неполное освоение плановых бюджетных ассигнований связано с низкими темпами работ подрядными организациями и необходимостью корректировки проектно-сметной документации </t>
  </si>
  <si>
    <t>В ходе уточнения бюджета уменьшены  бюджетные ассигнования  Комитету Ленинградской области по обращению с отходами на предоставление субсидий бюджетам МО  на сумму 70 210,3 тыс.руб. ( экономия по результатам конкурсных процедур при заключении муниципальных контрактов; отсутствие муниципальных контрактов).</t>
  </si>
  <si>
    <t>Дополнительно выделенные Комитету Ленинградской области по обращению с отходами ассигнования на оплату  неисполненных в 2021 году бюджетных обязательств по муниципальному контракту на мероприятия по созданию мест (площадок) накопления твердых коммунальных отходов (Морозовское ГП Всеволожский МР) не освоены. Средства   в сумме 4192,9 тыс. руб. не перечислены  поселению в связи с обращением муниципального образования в судебные инстанции по причине наличия претензий к качеству и объему выполненных работ.</t>
  </si>
  <si>
    <t>В ходе уточнения бюджета уменьшены  бюджетные ассигнования  Комитету Ленинградской области по обращению с отходами на предоставление субсидий бюджетам МО  на сумму 11 756,5 тыс.руб. (остаток нераспределенных бюджетных ассигнований; экономия по результатам конкурсных процедур при заключении муниципальных контрактов).</t>
  </si>
  <si>
    <t>В ходе уточнения бюджета ассигнования увеличены в связи с  потребностью Киришского и Лодейнопольского муниципальных районов</t>
  </si>
  <si>
    <t>В ходе уточнения бюджета ассигнования уменьшены в связи с отсутствием потребности муниципальных образований, а также в связи с образовавшейся экономией по результатам конкурсных процедур</t>
  </si>
  <si>
    <t>В Гатчинском муниципальном районе работы по муниципальному контракту не оплачены в связи с невыполнением исполнителем работ в полном объеме в установленный срок</t>
  </si>
  <si>
    <t>В ходе уточнения бюджета увеличены ассигнования с целью  завершения работ по муниципальным контрактам, заключенным в 2021 году Выборгским и Кировским районом и Никольским гп Тосненского района</t>
  </si>
  <si>
    <t>В ходе уточнения бюджета увеличены ассигнования комитету по агропромышленному и рыбохозяйственному комплексу  на основаниии заявок муниципальных образований</t>
  </si>
  <si>
    <t>Увеличение ассигнований областного бюджета в связи с дополнительной потребностью на проведение строительно-монтажных работ по объекту.</t>
  </si>
  <si>
    <t>На основании заключенного с Министерством Просвещения РФ соглашения № 073-09-2022-975/1 от 07.06.2022 о предоставлении субсидии из федерального бюджета бюджету Ленинградской области на софинансирование расходов, возникающих при реализации региональных проектов, направленных на реализацию мероприятий по модернизации школьных систем образования в рамках государственной программы Российской Федерации «Развитие образования» увеличены бюджетные ассигнования на 373 968,6 тыс.руб. (в том числе за счет средств ФБ на сумму 213 997,3 тыс.руб.)</t>
  </si>
  <si>
    <t>Увеличение бюджетных ассигнований  на реновацию муниципальных организаций отдыха и оздоровления детей  - восстановление остатков неиспользованных средств 2021 года по Гатчинскому муниципальному району</t>
  </si>
  <si>
    <t>Увеличение ассигнований областного бюджета в связи с дополнительной потребностью на проведение строительно-монтажных работ по объектам.</t>
  </si>
  <si>
    <t>Увеличение бюджетных ассигнований  на капитальный ремонт пришкольных спортивных сооружений и стадионов - восстановление остатков муниципальных районов неиспользованных средств 2021 года: Гатчинский МР - 12 436,0 тыс.руб. (в соответствии с официальными обращениями администраций МР)</t>
  </si>
  <si>
    <t>Увеличение бюджетных ассигнований  на реновацию организаций дошкольного образования  - восстановление остатков муниципальных районов неиспользованных средств 2021 года:Подпорожский МР (в соответствии с официальными обращениями администраций МР)</t>
  </si>
  <si>
    <t>Увеличение ассигнований областного бюджета в связи с дополнительной потребностью на проведение строительно-монтажных работ  по объекту.</t>
  </si>
  <si>
    <t>Уточнение средств под фактическую потребность. В бюджете на 2022 предусмотрена сумма с учетом потребности в приобретении компьтерного и иного специального оборудования для 29 детей-инвалидов и технического сопровождения удаленных рабочих мест 223 учащихся. По Бокситогорскому, Волховскому, Приозерскому, Тихвинскому, Волосовскому муниципальным районам и Сосновоборскому городскому округу количество удаленных рабочих мест детей-инвалидов сократилось</t>
  </si>
  <si>
    <t xml:space="preserve">Уменьшение плановых бюджетных ассигнований в связи с корректировкой ПСД </t>
  </si>
  <si>
    <t xml:space="preserve">Уменьшение бюджетных ассигнований: 
в соответствии с постановлением Правительства ЛО от 30.12.2021 № 938 в 2022 году объем бюджетных ассигнований распределен в размере 187,5 тыс.руб. согласно поданным заявкам муниципальных образований, принимавших участие в конкурсном отборе.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</si>
</sst>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6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4" fontId="9" fillId="2" borderId="0" xfId="0" applyNumberFormat="1" applyFont="1" applyFill="1" applyAlignment="1">
      <alignment horizontal="center" vertical="center" wrapText="1"/>
    </xf>
    <xf numFmtId="164" fontId="9" fillId="2" borderId="0" xfId="0" applyNumberFormat="1" applyFont="1" applyFill="1" applyAlignment="1">
      <alignment horizontal="center" wrapText="1"/>
    </xf>
    <xf numFmtId="2" fontId="10" fillId="2" borderId="2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top"/>
    </xf>
    <xf numFmtId="165" fontId="2" fillId="0" borderId="1" xfId="2" applyNumberFormat="1" applyFont="1" applyBorder="1" applyAlignment="1" applyProtection="1">
      <alignment horizontal="left" vertical="top" wrapText="1"/>
    </xf>
    <xf numFmtId="49" fontId="2" fillId="0" borderId="1" xfId="2" applyNumberFormat="1" applyFont="1" applyBorder="1" applyAlignment="1" applyProtection="1">
      <alignment horizontal="left" vertical="top" wrapText="1"/>
    </xf>
    <xf numFmtId="0" fontId="2" fillId="2" borderId="1" xfId="0" applyFont="1" applyFill="1" applyBorder="1"/>
    <xf numFmtId="49" fontId="2" fillId="0" borderId="1" xfId="2" applyNumberFormat="1" applyFont="1" applyBorder="1" applyAlignment="1" applyProtection="1">
      <alignment horizontal="center" vertical="top" wrapText="1"/>
    </xf>
    <xf numFmtId="164" fontId="2" fillId="0" borderId="1" xfId="2" applyNumberFormat="1" applyFont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left" vertical="top"/>
    </xf>
    <xf numFmtId="49" fontId="15" fillId="0" borderId="1" xfId="2" applyNumberFormat="1" applyFont="1" applyBorder="1" applyAlignment="1" applyProtection="1">
      <alignment horizontal="center" vertical="top" wrapText="1"/>
    </xf>
    <xf numFmtId="165" fontId="15" fillId="0" borderId="1" xfId="2" applyNumberFormat="1" applyFont="1" applyBorder="1" applyAlignment="1" applyProtection="1">
      <alignment horizontal="left" vertical="top" wrapText="1"/>
    </xf>
    <xf numFmtId="49" fontId="15" fillId="0" borderId="1" xfId="2" applyNumberFormat="1" applyFont="1" applyBorder="1" applyAlignment="1" applyProtection="1">
      <alignment horizontal="left" vertical="top" wrapText="1"/>
    </xf>
    <xf numFmtId="164" fontId="2" fillId="2" borderId="1" xfId="2" applyNumberFormat="1" applyFont="1" applyFill="1" applyBorder="1" applyAlignment="1" applyProtection="1">
      <alignment horizontal="center" vertical="top" wrapText="1"/>
    </xf>
    <xf numFmtId="49" fontId="2" fillId="2" borderId="1" xfId="2" applyNumberFormat="1" applyFont="1" applyFill="1" applyBorder="1" applyAlignment="1" applyProtection="1">
      <alignment horizontal="center" vertical="top" wrapText="1"/>
    </xf>
    <xf numFmtId="49" fontId="2" fillId="2" borderId="1" xfId="2" applyNumberFormat="1" applyFont="1" applyFill="1" applyBorder="1" applyAlignment="1" applyProtection="1">
      <alignment horizontal="left" vertical="top" wrapText="1"/>
    </xf>
    <xf numFmtId="49" fontId="15" fillId="2" borderId="1" xfId="2" applyNumberFormat="1" applyFont="1" applyFill="1" applyBorder="1" applyAlignment="1" applyProtection="1">
      <alignment horizontal="center" vertical="top" wrapText="1"/>
    </xf>
    <xf numFmtId="49" fontId="15" fillId="2" borderId="1" xfId="2" applyNumberFormat="1" applyFont="1" applyFill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/>
    </xf>
    <xf numFmtId="49" fontId="2" fillId="2" borderId="1" xfId="2" applyNumberFormat="1" applyFont="1" applyFill="1" applyBorder="1" applyAlignment="1" applyProtection="1">
      <alignment horizontal="center" vertical="top" wrapText="1"/>
    </xf>
    <xf numFmtId="164" fontId="2" fillId="2" borderId="1" xfId="2" applyNumberFormat="1" applyFont="1" applyFill="1" applyBorder="1" applyAlignment="1" applyProtection="1">
      <alignment horizontal="center" vertical="top" wrapText="1"/>
    </xf>
    <xf numFmtId="49" fontId="2" fillId="2" borderId="1" xfId="2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justify" vertical="top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left" vertical="top" wrapText="1"/>
    </xf>
    <xf numFmtId="166" fontId="2" fillId="2" borderId="1" xfId="2" applyNumberFormat="1" applyFont="1" applyFill="1" applyBorder="1" applyAlignment="1">
      <alignment horizontal="justify"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justify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D2F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6"/>
  <sheetViews>
    <sheetView showGridLines="0" tabSelected="1" topLeftCell="A109" zoomScale="80" zoomScaleNormal="80" workbookViewId="0">
      <selection activeCell="K123" sqref="K123"/>
    </sheetView>
  </sheetViews>
  <sheetFormatPr defaultColWidth="9.140625" defaultRowHeight="20.25" x14ac:dyDescent="0.3"/>
  <cols>
    <col min="1" max="1" width="18.28515625" style="11" customWidth="1"/>
    <col min="2" max="2" width="59.5703125" style="2" customWidth="1"/>
    <col min="3" max="3" width="20.42578125" style="15" customWidth="1"/>
    <col min="4" max="4" width="25.85546875" style="33" hidden="1" customWidth="1"/>
    <col min="5" max="5" width="63.42578125" style="34" hidden="1" customWidth="1"/>
    <col min="6" max="6" width="26.5703125" style="15" customWidth="1"/>
    <col min="7" max="7" width="23.85546875" style="16" customWidth="1"/>
    <col min="8" max="8" width="17.85546875" style="15" customWidth="1"/>
    <col min="9" max="9" width="17.28515625" style="17" customWidth="1"/>
    <col min="10" max="10" width="67.85546875" style="4" customWidth="1"/>
    <col min="11" max="11" width="67.28515625" style="1" customWidth="1"/>
    <col min="12" max="16384" width="9.140625" style="3"/>
  </cols>
  <sheetData>
    <row r="1" spans="1:11" x14ac:dyDescent="0.3">
      <c r="K1" s="7" t="s">
        <v>76</v>
      </c>
    </row>
    <row r="2" spans="1:11" ht="65.25" customHeight="1" x14ac:dyDescent="0.25">
      <c r="A2" s="61" t="s">
        <v>77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3">
      <c r="B3" s="5"/>
      <c r="C3" s="18"/>
      <c r="D3" s="35"/>
      <c r="E3" s="36"/>
      <c r="F3" s="18"/>
      <c r="G3" s="19"/>
      <c r="H3" s="18"/>
      <c r="I3" s="20"/>
      <c r="J3" s="6"/>
      <c r="K3" s="8" t="s">
        <v>0</v>
      </c>
    </row>
    <row r="4" spans="1:11" s="11" customFormat="1" ht="100.5" customHeight="1" x14ac:dyDescent="0.25">
      <c r="A4" s="9" t="s">
        <v>73</v>
      </c>
      <c r="B4" s="9" t="s">
        <v>3</v>
      </c>
      <c r="C4" s="9" t="s">
        <v>80</v>
      </c>
      <c r="D4" s="37"/>
      <c r="E4" s="21"/>
      <c r="F4" s="9" t="s">
        <v>78</v>
      </c>
      <c r="G4" s="9" t="s">
        <v>79</v>
      </c>
      <c r="H4" s="9" t="s">
        <v>21</v>
      </c>
      <c r="I4" s="10" t="s">
        <v>233</v>
      </c>
      <c r="J4" s="10" t="s">
        <v>62</v>
      </c>
      <c r="K4" s="10" t="s">
        <v>234</v>
      </c>
    </row>
    <row r="5" spans="1:11" s="32" customFormat="1" ht="14.25" x14ac:dyDescent="0.2">
      <c r="A5" s="29" t="s">
        <v>74</v>
      </c>
      <c r="B5" s="29" t="s">
        <v>4</v>
      </c>
      <c r="C5" s="29" t="s">
        <v>1</v>
      </c>
      <c r="D5" s="53" t="s">
        <v>75</v>
      </c>
      <c r="E5" s="54"/>
      <c r="F5" s="30">
        <v>3</v>
      </c>
      <c r="G5" s="30">
        <v>4</v>
      </c>
      <c r="H5" s="30" t="s">
        <v>22</v>
      </c>
      <c r="I5" s="30" t="s">
        <v>23</v>
      </c>
      <c r="J5" s="30">
        <v>7</v>
      </c>
      <c r="K5" s="31">
        <v>8</v>
      </c>
    </row>
    <row r="6" spans="1:11" ht="15.75" x14ac:dyDescent="0.25">
      <c r="A6" s="25"/>
      <c r="B6" s="12" t="s">
        <v>2</v>
      </c>
      <c r="C6" s="22">
        <f>SUM(C7:E116)</f>
        <v>17203124.399999999</v>
      </c>
      <c r="D6" s="38"/>
      <c r="E6" s="39"/>
      <c r="F6" s="22">
        <f>SUM(F7:F116)</f>
        <v>22233168.29999999</v>
      </c>
      <c r="G6" s="22">
        <f>SUM(G7:G116)</f>
        <v>20363557.689999998</v>
      </c>
      <c r="H6" s="22">
        <f t="shared" ref="H6:H69" si="0">G6/C6*100</f>
        <v>118.37127498769932</v>
      </c>
      <c r="I6" s="22">
        <f t="shared" ref="I6:I69" si="1">G6/F6*100</f>
        <v>91.590894357598188</v>
      </c>
      <c r="J6" s="13"/>
      <c r="K6" s="14"/>
    </row>
    <row r="7" spans="1:11" ht="63" x14ac:dyDescent="0.25">
      <c r="A7" s="26" t="s">
        <v>81</v>
      </c>
      <c r="B7" s="23" t="s">
        <v>64</v>
      </c>
      <c r="C7" s="27">
        <v>34512.400000000001</v>
      </c>
      <c r="D7" s="40"/>
      <c r="E7" s="41"/>
      <c r="F7" s="27">
        <v>34252.800000000003</v>
      </c>
      <c r="G7" s="27">
        <v>34252.800000000003</v>
      </c>
      <c r="H7" s="28">
        <f t="shared" si="0"/>
        <v>99.247806585459145</v>
      </c>
      <c r="I7" s="28">
        <f t="shared" si="1"/>
        <v>100</v>
      </c>
      <c r="J7" s="52" t="s">
        <v>232</v>
      </c>
      <c r="K7" s="52" t="s">
        <v>232</v>
      </c>
    </row>
    <row r="8" spans="1:11" ht="15.75" x14ac:dyDescent="0.25">
      <c r="A8" s="26" t="s">
        <v>82</v>
      </c>
      <c r="B8" s="24" t="s">
        <v>69</v>
      </c>
      <c r="C8" s="27">
        <v>21444.2</v>
      </c>
      <c r="D8" s="40"/>
      <c r="E8" s="42"/>
      <c r="F8" s="27">
        <v>21293.5</v>
      </c>
      <c r="G8" s="27">
        <v>21293.5</v>
      </c>
      <c r="H8" s="28">
        <f t="shared" si="0"/>
        <v>99.297245875341574</v>
      </c>
      <c r="I8" s="28">
        <f t="shared" si="1"/>
        <v>100</v>
      </c>
      <c r="J8" s="52" t="s">
        <v>232</v>
      </c>
      <c r="K8" s="52" t="s">
        <v>232</v>
      </c>
    </row>
    <row r="9" spans="1:11" ht="47.25" x14ac:dyDescent="0.25">
      <c r="A9" s="26" t="s">
        <v>83</v>
      </c>
      <c r="B9" s="24" t="s">
        <v>84</v>
      </c>
      <c r="C9" s="27">
        <v>18400</v>
      </c>
      <c r="D9" s="40"/>
      <c r="E9" s="42"/>
      <c r="F9" s="27">
        <v>27200</v>
      </c>
      <c r="G9" s="27">
        <v>27200</v>
      </c>
      <c r="H9" s="28">
        <f t="shared" si="0"/>
        <v>147.82608695652172</v>
      </c>
      <c r="I9" s="28">
        <f t="shared" si="1"/>
        <v>100</v>
      </c>
      <c r="J9" s="52" t="s">
        <v>292</v>
      </c>
      <c r="K9" s="52" t="s">
        <v>232</v>
      </c>
    </row>
    <row r="10" spans="1:11" ht="47.25" x14ac:dyDescent="0.25">
      <c r="A10" s="26" t="s">
        <v>85</v>
      </c>
      <c r="B10" s="24" t="s">
        <v>51</v>
      </c>
      <c r="C10" s="27">
        <v>27121.4</v>
      </c>
      <c r="D10" s="40"/>
      <c r="E10" s="42"/>
      <c r="F10" s="27">
        <v>27121.4</v>
      </c>
      <c r="G10" s="27">
        <v>27121.4</v>
      </c>
      <c r="H10" s="28">
        <f t="shared" si="0"/>
        <v>100</v>
      </c>
      <c r="I10" s="28">
        <f t="shared" si="1"/>
        <v>100</v>
      </c>
      <c r="J10" s="52" t="s">
        <v>232</v>
      </c>
      <c r="K10" s="52" t="s">
        <v>232</v>
      </c>
    </row>
    <row r="11" spans="1:11" ht="47.25" x14ac:dyDescent="0.25">
      <c r="A11" s="26" t="s">
        <v>86</v>
      </c>
      <c r="B11" s="24" t="s">
        <v>70</v>
      </c>
      <c r="C11" s="27">
        <v>58641.1</v>
      </c>
      <c r="D11" s="40"/>
      <c r="E11" s="42"/>
      <c r="F11" s="27">
        <v>58347.9</v>
      </c>
      <c r="G11" s="27">
        <v>58347.9</v>
      </c>
      <c r="H11" s="28">
        <f t="shared" si="0"/>
        <v>99.500009379087373</v>
      </c>
      <c r="I11" s="28">
        <f t="shared" si="1"/>
        <v>100</v>
      </c>
      <c r="J11" s="52" t="s">
        <v>232</v>
      </c>
      <c r="K11" s="52" t="s">
        <v>232</v>
      </c>
    </row>
    <row r="12" spans="1:11" ht="157.5" x14ac:dyDescent="0.25">
      <c r="A12" s="26" t="s">
        <v>87</v>
      </c>
      <c r="B12" s="24" t="s">
        <v>88</v>
      </c>
      <c r="C12" s="27">
        <v>0</v>
      </c>
      <c r="D12" s="40"/>
      <c r="E12" s="42"/>
      <c r="F12" s="27">
        <v>373968.6</v>
      </c>
      <c r="G12" s="27">
        <v>373968.6</v>
      </c>
      <c r="H12" s="28"/>
      <c r="I12" s="28">
        <f t="shared" si="1"/>
        <v>100</v>
      </c>
      <c r="J12" s="52" t="s">
        <v>293</v>
      </c>
      <c r="K12" s="52" t="s">
        <v>232</v>
      </c>
    </row>
    <row r="13" spans="1:11" ht="31.5" x14ac:dyDescent="0.25">
      <c r="A13" s="26" t="s">
        <v>89</v>
      </c>
      <c r="B13" s="24" t="s">
        <v>5</v>
      </c>
      <c r="C13" s="27">
        <v>18678.400000000001</v>
      </c>
      <c r="D13" s="40"/>
      <c r="E13" s="42"/>
      <c r="F13" s="27">
        <v>18678.400000000001</v>
      </c>
      <c r="G13" s="27">
        <v>18678.400000000001</v>
      </c>
      <c r="H13" s="28">
        <f t="shared" si="0"/>
        <v>100</v>
      </c>
      <c r="I13" s="28">
        <f t="shared" si="1"/>
        <v>100</v>
      </c>
      <c r="J13" s="52" t="s">
        <v>232</v>
      </c>
      <c r="K13" s="52" t="s">
        <v>232</v>
      </c>
    </row>
    <row r="14" spans="1:11" ht="138" customHeight="1" x14ac:dyDescent="0.25">
      <c r="A14" s="26" t="s">
        <v>90</v>
      </c>
      <c r="B14" s="24" t="s">
        <v>27</v>
      </c>
      <c r="C14" s="27">
        <v>6061.3</v>
      </c>
      <c r="D14" s="40"/>
      <c r="E14" s="42"/>
      <c r="F14" s="27">
        <v>3470.2</v>
      </c>
      <c r="G14" s="27">
        <v>3416.8</v>
      </c>
      <c r="H14" s="28">
        <f t="shared" si="0"/>
        <v>56.37074554963457</v>
      </c>
      <c r="I14" s="28">
        <f t="shared" si="1"/>
        <v>98.461183793441307</v>
      </c>
      <c r="J14" s="52" t="s">
        <v>299</v>
      </c>
      <c r="K14" s="52" t="s">
        <v>232</v>
      </c>
    </row>
    <row r="15" spans="1:11" ht="31.5" x14ac:dyDescent="0.25">
      <c r="A15" s="26" t="s">
        <v>91</v>
      </c>
      <c r="B15" s="24" t="s">
        <v>9</v>
      </c>
      <c r="C15" s="27">
        <v>7084.4</v>
      </c>
      <c r="D15" s="40"/>
      <c r="E15" s="42"/>
      <c r="F15" s="27">
        <v>7084.4</v>
      </c>
      <c r="G15" s="27">
        <v>7084.4</v>
      </c>
      <c r="H15" s="28">
        <f t="shared" si="0"/>
        <v>100</v>
      </c>
      <c r="I15" s="28">
        <f t="shared" si="1"/>
        <v>100</v>
      </c>
      <c r="J15" s="52" t="s">
        <v>232</v>
      </c>
      <c r="K15" s="52" t="s">
        <v>232</v>
      </c>
    </row>
    <row r="16" spans="1:11" ht="94.5" x14ac:dyDescent="0.25">
      <c r="A16" s="26" t="s">
        <v>92</v>
      </c>
      <c r="B16" s="24" t="s">
        <v>63</v>
      </c>
      <c r="C16" s="27">
        <v>575.70000000000005</v>
      </c>
      <c r="D16" s="40"/>
      <c r="E16" s="42"/>
      <c r="F16" s="27">
        <v>575.70000000000005</v>
      </c>
      <c r="G16" s="27">
        <v>575.70000000000005</v>
      </c>
      <c r="H16" s="28">
        <f t="shared" si="0"/>
        <v>100</v>
      </c>
      <c r="I16" s="28">
        <f t="shared" si="1"/>
        <v>100</v>
      </c>
      <c r="J16" s="52" t="s">
        <v>232</v>
      </c>
      <c r="K16" s="52" t="s">
        <v>232</v>
      </c>
    </row>
    <row r="17" spans="1:11" ht="31.5" x14ac:dyDescent="0.25">
      <c r="A17" s="26" t="s">
        <v>93</v>
      </c>
      <c r="B17" s="24" t="s">
        <v>26</v>
      </c>
      <c r="C17" s="27">
        <v>53729.7</v>
      </c>
      <c r="D17" s="40"/>
      <c r="E17" s="42"/>
      <c r="F17" s="27">
        <v>52875</v>
      </c>
      <c r="G17" s="27">
        <v>52875</v>
      </c>
      <c r="H17" s="28">
        <f t="shared" si="0"/>
        <v>98.409259683191991</v>
      </c>
      <c r="I17" s="28">
        <f t="shared" si="1"/>
        <v>100</v>
      </c>
      <c r="J17" s="52" t="s">
        <v>232</v>
      </c>
      <c r="K17" s="52" t="s">
        <v>232</v>
      </c>
    </row>
    <row r="18" spans="1:11" ht="31.5" x14ac:dyDescent="0.25">
      <c r="A18" s="26" t="s">
        <v>94</v>
      </c>
      <c r="B18" s="24" t="s">
        <v>24</v>
      </c>
      <c r="C18" s="27">
        <v>94265.7</v>
      </c>
      <c r="D18" s="40"/>
      <c r="E18" s="42"/>
      <c r="F18" s="27">
        <v>90498.9</v>
      </c>
      <c r="G18" s="27">
        <v>90491.6</v>
      </c>
      <c r="H18" s="28">
        <f t="shared" si="0"/>
        <v>95.99631679391338</v>
      </c>
      <c r="I18" s="28">
        <f t="shared" si="1"/>
        <v>99.991933603612864</v>
      </c>
      <c r="J18" s="52" t="s">
        <v>232</v>
      </c>
      <c r="K18" s="52" t="s">
        <v>232</v>
      </c>
    </row>
    <row r="19" spans="1:11" ht="63" x14ac:dyDescent="0.25">
      <c r="A19" s="26" t="s">
        <v>95</v>
      </c>
      <c r="B19" s="24" t="s">
        <v>96</v>
      </c>
      <c r="C19" s="43">
        <v>0</v>
      </c>
      <c r="D19" s="40"/>
      <c r="E19" s="42"/>
      <c r="F19" s="27">
        <v>23524.799999999999</v>
      </c>
      <c r="G19" s="27">
        <v>23524.799999999999</v>
      </c>
      <c r="H19" s="28"/>
      <c r="I19" s="28">
        <f t="shared" si="1"/>
        <v>100</v>
      </c>
      <c r="J19" s="52" t="s">
        <v>294</v>
      </c>
      <c r="K19" s="52" t="s">
        <v>232</v>
      </c>
    </row>
    <row r="20" spans="1:11" ht="31.5" x14ac:dyDescent="0.25">
      <c r="A20" s="26" t="s">
        <v>97</v>
      </c>
      <c r="B20" s="24" t="s">
        <v>6</v>
      </c>
      <c r="C20" s="27">
        <v>72738.5</v>
      </c>
      <c r="D20" s="40"/>
      <c r="E20" s="42"/>
      <c r="F20" s="27">
        <v>72738.5</v>
      </c>
      <c r="G20" s="27">
        <v>72738.5</v>
      </c>
      <c r="H20" s="28">
        <f t="shared" si="0"/>
        <v>100</v>
      </c>
      <c r="I20" s="28">
        <f t="shared" si="1"/>
        <v>100</v>
      </c>
      <c r="J20" s="52" t="s">
        <v>232</v>
      </c>
      <c r="K20" s="52" t="s">
        <v>232</v>
      </c>
    </row>
    <row r="21" spans="1:11" ht="31.5" x14ac:dyDescent="0.25">
      <c r="A21" s="26" t="s">
        <v>98</v>
      </c>
      <c r="B21" s="24" t="s">
        <v>8</v>
      </c>
      <c r="C21" s="27">
        <v>14962.4</v>
      </c>
      <c r="D21" s="40"/>
      <c r="E21" s="42"/>
      <c r="F21" s="27">
        <v>14962.4</v>
      </c>
      <c r="G21" s="27">
        <v>14962.4</v>
      </c>
      <c r="H21" s="28">
        <f t="shared" si="0"/>
        <v>100</v>
      </c>
      <c r="I21" s="28">
        <f t="shared" si="1"/>
        <v>100</v>
      </c>
      <c r="J21" s="52" t="s">
        <v>232</v>
      </c>
      <c r="K21" s="52" t="s">
        <v>232</v>
      </c>
    </row>
    <row r="22" spans="1:11" ht="31.5" x14ac:dyDescent="0.25">
      <c r="A22" s="26" t="s">
        <v>99</v>
      </c>
      <c r="B22" s="24" t="s">
        <v>7</v>
      </c>
      <c r="C22" s="27">
        <v>300000</v>
      </c>
      <c r="D22" s="40"/>
      <c r="E22" s="42"/>
      <c r="F22" s="27">
        <v>300000</v>
      </c>
      <c r="G22" s="27">
        <v>298727.8</v>
      </c>
      <c r="H22" s="28">
        <f t="shared" si="0"/>
        <v>99.575933333333339</v>
      </c>
      <c r="I22" s="28">
        <f t="shared" si="1"/>
        <v>99.575933333333339</v>
      </c>
      <c r="J22" s="52" t="s">
        <v>232</v>
      </c>
      <c r="K22" s="52" t="s">
        <v>232</v>
      </c>
    </row>
    <row r="23" spans="1:11" ht="94.5" x14ac:dyDescent="0.25">
      <c r="A23" s="26" t="s">
        <v>100</v>
      </c>
      <c r="B23" s="24" t="s">
        <v>101</v>
      </c>
      <c r="C23" s="27">
        <v>0</v>
      </c>
      <c r="D23" s="40"/>
      <c r="E23" s="42"/>
      <c r="F23" s="27">
        <v>115415.8</v>
      </c>
      <c r="G23" s="27">
        <v>115415.8</v>
      </c>
      <c r="H23" s="28"/>
      <c r="I23" s="28">
        <f t="shared" si="1"/>
        <v>100</v>
      </c>
      <c r="J23" s="52" t="s">
        <v>235</v>
      </c>
      <c r="K23" s="52" t="s">
        <v>232</v>
      </c>
    </row>
    <row r="24" spans="1:11" ht="63" x14ac:dyDescent="0.25">
      <c r="A24" s="26" t="s">
        <v>102</v>
      </c>
      <c r="B24" s="24" t="s">
        <v>38</v>
      </c>
      <c r="C24" s="27">
        <v>453396</v>
      </c>
      <c r="D24" s="40"/>
      <c r="E24" s="42"/>
      <c r="F24" s="27">
        <v>806104.5</v>
      </c>
      <c r="G24" s="27">
        <v>656763.9</v>
      </c>
      <c r="H24" s="28">
        <f t="shared" si="0"/>
        <v>144.85436572003283</v>
      </c>
      <c r="I24" s="28">
        <f t="shared" si="1"/>
        <v>81.47379154935868</v>
      </c>
      <c r="J24" s="52" t="s">
        <v>295</v>
      </c>
      <c r="K24" s="52" t="s">
        <v>242</v>
      </c>
    </row>
    <row r="25" spans="1:11" ht="63" x14ac:dyDescent="0.25">
      <c r="A25" s="26" t="s">
        <v>103</v>
      </c>
      <c r="B25" s="24" t="s">
        <v>104</v>
      </c>
      <c r="C25" s="27">
        <v>0</v>
      </c>
      <c r="D25" s="40"/>
      <c r="E25" s="42"/>
      <c r="F25" s="27">
        <v>18743.3</v>
      </c>
      <c r="G25" s="27">
        <v>17036.3</v>
      </c>
      <c r="H25" s="28"/>
      <c r="I25" s="28">
        <f t="shared" si="1"/>
        <v>90.892745674454332</v>
      </c>
      <c r="J25" s="52" t="s">
        <v>243</v>
      </c>
      <c r="K25" s="52" t="s">
        <v>244</v>
      </c>
    </row>
    <row r="26" spans="1:11" ht="78.75" x14ac:dyDescent="0.25">
      <c r="A26" s="26" t="s">
        <v>105</v>
      </c>
      <c r="B26" s="24" t="s">
        <v>50</v>
      </c>
      <c r="C26" s="27">
        <v>208266.8</v>
      </c>
      <c r="D26" s="40"/>
      <c r="E26" s="42"/>
      <c r="F26" s="27">
        <v>208266.8</v>
      </c>
      <c r="G26" s="27">
        <v>186008.1</v>
      </c>
      <c r="H26" s="28">
        <f t="shared" si="0"/>
        <v>89.31241081151677</v>
      </c>
      <c r="I26" s="28">
        <f t="shared" si="1"/>
        <v>89.31241081151677</v>
      </c>
      <c r="J26" s="52" t="s">
        <v>236</v>
      </c>
      <c r="K26" s="52" t="s">
        <v>236</v>
      </c>
    </row>
    <row r="27" spans="1:11" ht="94.5" x14ac:dyDescent="0.25">
      <c r="A27" s="26" t="s">
        <v>106</v>
      </c>
      <c r="B27" s="24" t="s">
        <v>107</v>
      </c>
      <c r="C27" s="27">
        <v>0</v>
      </c>
      <c r="D27" s="40"/>
      <c r="E27" s="42"/>
      <c r="F27" s="27">
        <v>12436</v>
      </c>
      <c r="G27" s="27">
        <v>12421.4</v>
      </c>
      <c r="H27" s="28"/>
      <c r="I27" s="28">
        <f t="shared" si="1"/>
        <v>99.882598906400773</v>
      </c>
      <c r="J27" s="52" t="s">
        <v>296</v>
      </c>
      <c r="K27" s="52" t="s">
        <v>232</v>
      </c>
    </row>
    <row r="28" spans="1:11" ht="47.25" x14ac:dyDescent="0.25">
      <c r="A28" s="26" t="s">
        <v>108</v>
      </c>
      <c r="B28" s="24" t="s">
        <v>37</v>
      </c>
      <c r="C28" s="27">
        <v>420220.4</v>
      </c>
      <c r="D28" s="40"/>
      <c r="E28" s="42"/>
      <c r="F28" s="27">
        <v>669452.6</v>
      </c>
      <c r="G28" s="27">
        <v>645073.5</v>
      </c>
      <c r="H28" s="28">
        <f t="shared" si="0"/>
        <v>153.50837322509804</v>
      </c>
      <c r="I28" s="28">
        <f t="shared" si="1"/>
        <v>96.358353078321016</v>
      </c>
      <c r="J28" s="52" t="s">
        <v>295</v>
      </c>
      <c r="K28" s="52" t="s">
        <v>232</v>
      </c>
    </row>
    <row r="29" spans="1:11" ht="63" x14ac:dyDescent="0.25">
      <c r="A29" s="26" t="s">
        <v>109</v>
      </c>
      <c r="B29" s="23" t="s">
        <v>110</v>
      </c>
      <c r="C29" s="27">
        <v>0</v>
      </c>
      <c r="D29" s="40"/>
      <c r="E29" s="41"/>
      <c r="F29" s="27">
        <v>77755.199999999997</v>
      </c>
      <c r="G29" s="27">
        <v>8020.4</v>
      </c>
      <c r="H29" s="28"/>
      <c r="I29" s="28">
        <f t="shared" si="1"/>
        <v>10.314937136037203</v>
      </c>
      <c r="J29" s="52" t="s">
        <v>243</v>
      </c>
      <c r="K29" s="52" t="s">
        <v>245</v>
      </c>
    </row>
    <row r="30" spans="1:11" ht="31.5" x14ac:dyDescent="0.25">
      <c r="A30" s="26" t="s">
        <v>111</v>
      </c>
      <c r="B30" s="24" t="s">
        <v>112</v>
      </c>
      <c r="C30" s="27">
        <v>200000</v>
      </c>
      <c r="D30" s="40"/>
      <c r="E30" s="42"/>
      <c r="F30" s="27">
        <v>200000</v>
      </c>
      <c r="G30" s="27">
        <v>200000</v>
      </c>
      <c r="H30" s="28">
        <f t="shared" si="0"/>
        <v>100</v>
      </c>
      <c r="I30" s="28">
        <f t="shared" si="1"/>
        <v>100</v>
      </c>
      <c r="J30" s="52" t="s">
        <v>232</v>
      </c>
      <c r="K30" s="52" t="s">
        <v>232</v>
      </c>
    </row>
    <row r="31" spans="1:11" ht="78.75" x14ac:dyDescent="0.25">
      <c r="A31" s="44" t="s">
        <v>113</v>
      </c>
      <c r="B31" s="45" t="s">
        <v>114</v>
      </c>
      <c r="C31" s="43">
        <v>0</v>
      </c>
      <c r="D31" s="46"/>
      <c r="E31" s="47"/>
      <c r="F31" s="43">
        <v>2440.6</v>
      </c>
      <c r="G31" s="43">
        <v>2440.6</v>
      </c>
      <c r="H31" s="28"/>
      <c r="I31" s="28">
        <f t="shared" si="1"/>
        <v>100</v>
      </c>
      <c r="J31" s="52" t="s">
        <v>297</v>
      </c>
      <c r="K31" s="52" t="s">
        <v>232</v>
      </c>
    </row>
    <row r="32" spans="1:11" ht="47.25" x14ac:dyDescent="0.25">
      <c r="A32" s="26" t="s">
        <v>115</v>
      </c>
      <c r="B32" s="24" t="s">
        <v>10</v>
      </c>
      <c r="C32" s="27">
        <v>2669.4</v>
      </c>
      <c r="D32" s="40"/>
      <c r="E32" s="42"/>
      <c r="F32" s="27">
        <v>2669.4</v>
      </c>
      <c r="G32" s="27">
        <v>2669.4</v>
      </c>
      <c r="H32" s="28">
        <f t="shared" si="0"/>
        <v>100</v>
      </c>
      <c r="I32" s="28">
        <f t="shared" si="1"/>
        <v>100</v>
      </c>
      <c r="J32" s="52" t="s">
        <v>232</v>
      </c>
      <c r="K32" s="52" t="s">
        <v>232</v>
      </c>
    </row>
    <row r="33" spans="1:11" ht="82.5" customHeight="1" x14ac:dyDescent="0.25">
      <c r="A33" s="26" t="s">
        <v>116</v>
      </c>
      <c r="B33" s="24" t="s">
        <v>117</v>
      </c>
      <c r="C33" s="27">
        <v>5000</v>
      </c>
      <c r="D33" s="40"/>
      <c r="E33" s="42"/>
      <c r="F33" s="27">
        <v>187.5</v>
      </c>
      <c r="G33" s="27">
        <v>187.5</v>
      </c>
      <c r="H33" s="28">
        <f t="shared" si="0"/>
        <v>3.75</v>
      </c>
      <c r="I33" s="28">
        <f t="shared" si="1"/>
        <v>100</v>
      </c>
      <c r="J33" s="59" t="s">
        <v>301</v>
      </c>
      <c r="K33" s="52" t="s">
        <v>232</v>
      </c>
    </row>
    <row r="34" spans="1:11" ht="63" x14ac:dyDescent="0.25">
      <c r="A34" s="26" t="s">
        <v>118</v>
      </c>
      <c r="B34" s="24" t="s">
        <v>65</v>
      </c>
      <c r="C34" s="27">
        <v>223859.5</v>
      </c>
      <c r="D34" s="40"/>
      <c r="E34" s="42"/>
      <c r="F34" s="27">
        <v>545787.9</v>
      </c>
      <c r="G34" s="27">
        <v>525520.4</v>
      </c>
      <c r="H34" s="28">
        <f t="shared" si="0"/>
        <v>234.7545670387006</v>
      </c>
      <c r="I34" s="28">
        <f t="shared" si="1"/>
        <v>96.286561134829114</v>
      </c>
      <c r="J34" s="52" t="s">
        <v>246</v>
      </c>
      <c r="K34" s="52" t="s">
        <v>232</v>
      </c>
    </row>
    <row r="35" spans="1:11" ht="110.25" x14ac:dyDescent="0.25">
      <c r="A35" s="26" t="s">
        <v>119</v>
      </c>
      <c r="B35" s="24" t="s">
        <v>120</v>
      </c>
      <c r="C35" s="27">
        <v>0</v>
      </c>
      <c r="D35" s="40"/>
      <c r="E35" s="42"/>
      <c r="F35" s="27">
        <v>0</v>
      </c>
      <c r="G35" s="27">
        <v>18427.5</v>
      </c>
      <c r="H35" s="28"/>
      <c r="I35" s="28"/>
      <c r="J35" s="52" t="s">
        <v>247</v>
      </c>
      <c r="K35" s="52" t="s">
        <v>247</v>
      </c>
    </row>
    <row r="36" spans="1:11" ht="78.75" x14ac:dyDescent="0.25">
      <c r="A36" s="26" t="s">
        <v>121</v>
      </c>
      <c r="B36" s="24" t="s">
        <v>122</v>
      </c>
      <c r="C36" s="27">
        <v>0</v>
      </c>
      <c r="D36" s="40"/>
      <c r="E36" s="42"/>
      <c r="F36" s="27">
        <v>19917</v>
      </c>
      <c r="G36" s="27">
        <v>19917</v>
      </c>
      <c r="H36" s="28"/>
      <c r="I36" s="28">
        <f t="shared" si="1"/>
        <v>100</v>
      </c>
      <c r="J36" s="52" t="s">
        <v>243</v>
      </c>
      <c r="K36" s="52" t="s">
        <v>232</v>
      </c>
    </row>
    <row r="37" spans="1:11" ht="47.25" x14ac:dyDescent="0.25">
      <c r="A37" s="26" t="s">
        <v>123</v>
      </c>
      <c r="B37" s="24" t="s">
        <v>39</v>
      </c>
      <c r="C37" s="27">
        <v>0</v>
      </c>
      <c r="D37" s="40"/>
      <c r="E37" s="42"/>
      <c r="F37" s="27">
        <v>284966</v>
      </c>
      <c r="G37" s="27">
        <v>242751.4</v>
      </c>
      <c r="H37" s="28"/>
      <c r="I37" s="28">
        <f t="shared" si="1"/>
        <v>85.18609237593256</v>
      </c>
      <c r="J37" s="52" t="s">
        <v>248</v>
      </c>
      <c r="K37" s="52" t="s">
        <v>249</v>
      </c>
    </row>
    <row r="38" spans="1:11" ht="47.25" x14ac:dyDescent="0.25">
      <c r="A38" s="26" t="s">
        <v>124</v>
      </c>
      <c r="B38" s="24" t="s">
        <v>39</v>
      </c>
      <c r="C38" s="27">
        <v>603613.9</v>
      </c>
      <c r="D38" s="40"/>
      <c r="E38" s="42"/>
      <c r="F38" s="27">
        <v>453370.1</v>
      </c>
      <c r="G38" s="27">
        <v>399322.2</v>
      </c>
      <c r="H38" s="28">
        <f t="shared" si="0"/>
        <v>66.155235987772983</v>
      </c>
      <c r="I38" s="28">
        <f t="shared" si="1"/>
        <v>88.078635975332304</v>
      </c>
      <c r="J38" s="52" t="s">
        <v>250</v>
      </c>
      <c r="K38" s="52" t="s">
        <v>251</v>
      </c>
    </row>
    <row r="39" spans="1:11" ht="47.25" x14ac:dyDescent="0.25">
      <c r="A39" s="26" t="s">
        <v>125</v>
      </c>
      <c r="B39" s="24" t="s">
        <v>126</v>
      </c>
      <c r="C39" s="27">
        <v>0</v>
      </c>
      <c r="D39" s="40"/>
      <c r="E39" s="42"/>
      <c r="F39" s="27">
        <v>235322.1</v>
      </c>
      <c r="G39" s="27">
        <v>155395.79999999999</v>
      </c>
      <c r="H39" s="28"/>
      <c r="I39" s="28">
        <f t="shared" si="1"/>
        <v>66.035361744604515</v>
      </c>
      <c r="J39" s="52" t="s">
        <v>243</v>
      </c>
      <c r="K39" s="56" t="s">
        <v>251</v>
      </c>
    </row>
    <row r="40" spans="1:11" s="11" customFormat="1" ht="63" x14ac:dyDescent="0.25">
      <c r="A40" s="26" t="s">
        <v>230</v>
      </c>
      <c r="B40" s="24" t="s">
        <v>231</v>
      </c>
      <c r="C40" s="27">
        <v>11400</v>
      </c>
      <c r="D40" s="40"/>
      <c r="E40" s="42"/>
      <c r="F40" s="27">
        <v>0</v>
      </c>
      <c r="G40" s="27">
        <v>0</v>
      </c>
      <c r="H40" s="48">
        <f t="shared" si="0"/>
        <v>0</v>
      </c>
      <c r="I40" s="48"/>
      <c r="J40" s="52" t="s">
        <v>252</v>
      </c>
      <c r="K40" s="52" t="s">
        <v>253</v>
      </c>
    </row>
    <row r="41" spans="1:11" ht="94.5" x14ac:dyDescent="0.25">
      <c r="A41" s="26" t="s">
        <v>127</v>
      </c>
      <c r="B41" s="24" t="s">
        <v>128</v>
      </c>
      <c r="C41" s="27">
        <v>248804.3</v>
      </c>
      <c r="D41" s="40"/>
      <c r="E41" s="42"/>
      <c r="F41" s="27">
        <v>362182.40000000002</v>
      </c>
      <c r="G41" s="27">
        <v>242898.5</v>
      </c>
      <c r="H41" s="28">
        <f t="shared" si="0"/>
        <v>97.626327197721267</v>
      </c>
      <c r="I41" s="28">
        <f t="shared" si="1"/>
        <v>67.065241160255169</v>
      </c>
      <c r="J41" s="52" t="s">
        <v>232</v>
      </c>
      <c r="K41" s="52" t="s">
        <v>254</v>
      </c>
    </row>
    <row r="42" spans="1:11" ht="47.25" x14ac:dyDescent="0.25">
      <c r="A42" s="26" t="s">
        <v>129</v>
      </c>
      <c r="B42" s="24" t="s">
        <v>130</v>
      </c>
      <c r="C42" s="27">
        <v>0</v>
      </c>
      <c r="D42" s="40"/>
      <c r="E42" s="42"/>
      <c r="F42" s="27">
        <v>79105.5</v>
      </c>
      <c r="G42" s="27">
        <v>71956.5</v>
      </c>
      <c r="H42" s="28"/>
      <c r="I42" s="28">
        <f t="shared" si="1"/>
        <v>90.962701708477923</v>
      </c>
      <c r="J42" s="52" t="s">
        <v>243</v>
      </c>
      <c r="K42" s="52" t="s">
        <v>255</v>
      </c>
    </row>
    <row r="43" spans="1:11" ht="104.25" customHeight="1" x14ac:dyDescent="0.25">
      <c r="A43" s="26" t="s">
        <v>131</v>
      </c>
      <c r="B43" s="24" t="s">
        <v>28</v>
      </c>
      <c r="C43" s="27">
        <v>11250</v>
      </c>
      <c r="D43" s="40"/>
      <c r="E43" s="42"/>
      <c r="F43" s="27">
        <v>10613.7</v>
      </c>
      <c r="G43" s="27">
        <v>10613.7</v>
      </c>
      <c r="H43" s="28">
        <f t="shared" si="0"/>
        <v>94.344000000000008</v>
      </c>
      <c r="I43" s="28">
        <f t="shared" si="1"/>
        <v>100</v>
      </c>
      <c r="J43" s="52" t="s">
        <v>237</v>
      </c>
      <c r="K43" s="52" t="s">
        <v>232</v>
      </c>
    </row>
    <row r="44" spans="1:11" ht="15.75" x14ac:dyDescent="0.25">
      <c r="A44" s="26" t="s">
        <v>132</v>
      </c>
      <c r="B44" s="24" t="s">
        <v>29</v>
      </c>
      <c r="C44" s="27">
        <v>138000</v>
      </c>
      <c r="D44" s="40"/>
      <c r="E44" s="42"/>
      <c r="F44" s="27">
        <v>138000</v>
      </c>
      <c r="G44" s="27">
        <v>138000</v>
      </c>
      <c r="H44" s="28">
        <f t="shared" si="0"/>
        <v>100</v>
      </c>
      <c r="I44" s="28">
        <f t="shared" si="1"/>
        <v>100</v>
      </c>
      <c r="J44" s="52" t="s">
        <v>232</v>
      </c>
      <c r="K44" s="52" t="s">
        <v>232</v>
      </c>
    </row>
    <row r="45" spans="1:11" ht="15.75" x14ac:dyDescent="0.25">
      <c r="A45" s="26" t="s">
        <v>133</v>
      </c>
      <c r="B45" s="24" t="s">
        <v>29</v>
      </c>
      <c r="C45" s="27">
        <v>2000</v>
      </c>
      <c r="D45" s="40"/>
      <c r="E45" s="42"/>
      <c r="F45" s="27">
        <v>2000</v>
      </c>
      <c r="G45" s="27">
        <v>2000</v>
      </c>
      <c r="H45" s="28">
        <f t="shared" si="0"/>
        <v>100</v>
      </c>
      <c r="I45" s="28">
        <f t="shared" si="1"/>
        <v>100</v>
      </c>
      <c r="J45" s="52" t="s">
        <v>232</v>
      </c>
      <c r="K45" s="52" t="s">
        <v>232</v>
      </c>
    </row>
    <row r="46" spans="1:11" ht="15.75" x14ac:dyDescent="0.25">
      <c r="A46" s="26" t="s">
        <v>134</v>
      </c>
      <c r="B46" s="24" t="s">
        <v>29</v>
      </c>
      <c r="C46" s="27">
        <v>9000</v>
      </c>
      <c r="D46" s="40"/>
      <c r="E46" s="42"/>
      <c r="F46" s="27">
        <v>9000</v>
      </c>
      <c r="G46" s="27">
        <v>9000</v>
      </c>
      <c r="H46" s="28">
        <f t="shared" si="0"/>
        <v>100</v>
      </c>
      <c r="I46" s="28">
        <f t="shared" si="1"/>
        <v>100</v>
      </c>
      <c r="J46" s="52" t="s">
        <v>232</v>
      </c>
      <c r="K46" s="52" t="s">
        <v>232</v>
      </c>
    </row>
    <row r="47" spans="1:11" ht="15.75" x14ac:dyDescent="0.25">
      <c r="A47" s="26" t="s">
        <v>135</v>
      </c>
      <c r="B47" s="24" t="s">
        <v>29</v>
      </c>
      <c r="C47" s="27">
        <v>15530.4</v>
      </c>
      <c r="D47" s="40"/>
      <c r="E47" s="42"/>
      <c r="F47" s="27">
        <v>15530.4</v>
      </c>
      <c r="G47" s="27">
        <v>15530.4</v>
      </c>
      <c r="H47" s="28">
        <f t="shared" si="0"/>
        <v>100</v>
      </c>
      <c r="I47" s="28">
        <f t="shared" si="1"/>
        <v>100</v>
      </c>
      <c r="J47" s="52" t="s">
        <v>232</v>
      </c>
      <c r="K47" s="52" t="s">
        <v>232</v>
      </c>
    </row>
    <row r="48" spans="1:11" ht="110.25" x14ac:dyDescent="0.25">
      <c r="A48" s="26" t="s">
        <v>136</v>
      </c>
      <c r="B48" s="24" t="s">
        <v>66</v>
      </c>
      <c r="C48" s="27">
        <v>757738.9</v>
      </c>
      <c r="D48" s="40"/>
      <c r="E48" s="42"/>
      <c r="F48" s="27">
        <v>797004.5</v>
      </c>
      <c r="G48" s="27">
        <v>797004.5</v>
      </c>
      <c r="H48" s="28">
        <f t="shared" si="0"/>
        <v>105.18194327887878</v>
      </c>
      <c r="I48" s="28">
        <f t="shared" si="1"/>
        <v>100</v>
      </c>
      <c r="J48" s="52" t="s">
        <v>238</v>
      </c>
      <c r="K48" s="52" t="s">
        <v>232</v>
      </c>
    </row>
    <row r="49" spans="1:11" ht="81" customHeight="1" x14ac:dyDescent="0.25">
      <c r="A49" s="26" t="s">
        <v>137</v>
      </c>
      <c r="B49" s="24" t="s">
        <v>52</v>
      </c>
      <c r="C49" s="27">
        <v>80000</v>
      </c>
      <c r="D49" s="40"/>
      <c r="E49" s="42"/>
      <c r="F49" s="27">
        <v>67026</v>
      </c>
      <c r="G49" s="27">
        <v>66383.8</v>
      </c>
      <c r="H49" s="28">
        <f t="shared" si="0"/>
        <v>82.97975000000001</v>
      </c>
      <c r="I49" s="28">
        <f t="shared" si="1"/>
        <v>99.041864351147325</v>
      </c>
      <c r="J49" s="52" t="s">
        <v>256</v>
      </c>
      <c r="K49" s="52" t="s">
        <v>232</v>
      </c>
    </row>
    <row r="50" spans="1:11" ht="78.75" x14ac:dyDescent="0.25">
      <c r="A50" s="26" t="s">
        <v>138</v>
      </c>
      <c r="B50" s="24" t="s">
        <v>40</v>
      </c>
      <c r="C50" s="27">
        <v>474409.7</v>
      </c>
      <c r="D50" s="40"/>
      <c r="E50" s="42"/>
      <c r="F50" s="27">
        <v>612567.6</v>
      </c>
      <c r="G50" s="27">
        <v>572808.80000000005</v>
      </c>
      <c r="H50" s="28">
        <f t="shared" si="0"/>
        <v>120.74137607220091</v>
      </c>
      <c r="I50" s="28">
        <f t="shared" si="1"/>
        <v>93.509483688004408</v>
      </c>
      <c r="J50" s="52" t="s">
        <v>298</v>
      </c>
      <c r="K50" s="52" t="s">
        <v>257</v>
      </c>
    </row>
    <row r="51" spans="1:11" ht="46.5" customHeight="1" x14ac:dyDescent="0.25">
      <c r="A51" s="26" t="s">
        <v>139</v>
      </c>
      <c r="B51" s="24" t="s">
        <v>140</v>
      </c>
      <c r="C51" s="27">
        <v>0</v>
      </c>
      <c r="D51" s="40"/>
      <c r="E51" s="42"/>
      <c r="F51" s="27">
        <v>46765.5</v>
      </c>
      <c r="G51" s="27">
        <v>33282.300000000003</v>
      </c>
      <c r="H51" s="28"/>
      <c r="I51" s="28">
        <f t="shared" si="1"/>
        <v>71.168489591686196</v>
      </c>
      <c r="J51" s="52" t="s">
        <v>243</v>
      </c>
      <c r="K51" s="52" t="s">
        <v>258</v>
      </c>
    </row>
    <row r="52" spans="1:11" ht="47.25" x14ac:dyDescent="0.25">
      <c r="A52" s="26" t="s">
        <v>141</v>
      </c>
      <c r="B52" s="24" t="s">
        <v>43</v>
      </c>
      <c r="C52" s="27">
        <v>1094097.3</v>
      </c>
      <c r="D52" s="40"/>
      <c r="E52" s="42"/>
      <c r="F52" s="27">
        <v>1288940.3</v>
      </c>
      <c r="G52" s="27">
        <v>1237172.3</v>
      </c>
      <c r="H52" s="28">
        <f t="shared" si="0"/>
        <v>113.07699050166744</v>
      </c>
      <c r="I52" s="28">
        <f t="shared" si="1"/>
        <v>95.983677444176436</v>
      </c>
      <c r="J52" s="52" t="s">
        <v>295</v>
      </c>
      <c r="K52" s="52" t="s">
        <v>232</v>
      </c>
    </row>
    <row r="53" spans="1:11" ht="31.5" x14ac:dyDescent="0.25">
      <c r="A53" s="26" t="s">
        <v>142</v>
      </c>
      <c r="B53" s="24" t="s">
        <v>30</v>
      </c>
      <c r="C53" s="27">
        <v>1169151.3</v>
      </c>
      <c r="D53" s="40"/>
      <c r="E53" s="42"/>
      <c r="F53" s="27">
        <v>1162901</v>
      </c>
      <c r="G53" s="27">
        <v>1129982.8999999999</v>
      </c>
      <c r="H53" s="28">
        <f t="shared" si="0"/>
        <v>96.649843352182046</v>
      </c>
      <c r="I53" s="28">
        <f t="shared" si="1"/>
        <v>97.169311919071347</v>
      </c>
      <c r="J53" s="52" t="s">
        <v>232</v>
      </c>
      <c r="K53" s="52" t="s">
        <v>232</v>
      </c>
    </row>
    <row r="54" spans="1:11" ht="191.25" customHeight="1" x14ac:dyDescent="0.25">
      <c r="A54" s="26" t="s">
        <v>143</v>
      </c>
      <c r="B54" s="23" t="s">
        <v>144</v>
      </c>
      <c r="C54" s="27">
        <v>980142.3</v>
      </c>
      <c r="D54" s="40"/>
      <c r="E54" s="41"/>
      <c r="F54" s="27">
        <v>3561408.7</v>
      </c>
      <c r="G54" s="27">
        <v>3167923.1</v>
      </c>
      <c r="H54" s="28">
        <f t="shared" si="0"/>
        <v>323.21052769582536</v>
      </c>
      <c r="I54" s="28">
        <f t="shared" si="1"/>
        <v>88.951405661473231</v>
      </c>
      <c r="J54" s="52" t="s">
        <v>259</v>
      </c>
      <c r="K54" s="52" t="s">
        <v>260</v>
      </c>
    </row>
    <row r="55" spans="1:11" ht="47.25" x14ac:dyDescent="0.25">
      <c r="A55" s="26" t="s">
        <v>145</v>
      </c>
      <c r="B55" s="24" t="s">
        <v>146</v>
      </c>
      <c r="C55" s="27">
        <v>1550738.9</v>
      </c>
      <c r="D55" s="40"/>
      <c r="E55" s="42"/>
      <c r="F55" s="27">
        <v>1689756.1</v>
      </c>
      <c r="G55" s="27">
        <v>1671649.9</v>
      </c>
      <c r="H55" s="28">
        <f t="shared" si="0"/>
        <v>107.7969927755085</v>
      </c>
      <c r="I55" s="28">
        <f t="shared" si="1"/>
        <v>98.928472576604392</v>
      </c>
      <c r="J55" s="52"/>
      <c r="K55" s="52" t="s">
        <v>232</v>
      </c>
    </row>
    <row r="56" spans="1:11" ht="31.5" x14ac:dyDescent="0.25">
      <c r="A56" s="49" t="s">
        <v>147</v>
      </c>
      <c r="B56" s="51" t="s">
        <v>25</v>
      </c>
      <c r="C56" s="50">
        <v>112217.1</v>
      </c>
      <c r="D56" s="49"/>
      <c r="E56" s="51"/>
      <c r="F56" s="50">
        <v>112217.1</v>
      </c>
      <c r="G56" s="50">
        <v>111401.4</v>
      </c>
      <c r="H56" s="48">
        <f t="shared" si="0"/>
        <v>99.273105435802549</v>
      </c>
      <c r="I56" s="48">
        <f t="shared" si="1"/>
        <v>99.273105435802549</v>
      </c>
      <c r="J56" s="52" t="s">
        <v>232</v>
      </c>
      <c r="K56" s="52" t="s">
        <v>232</v>
      </c>
    </row>
    <row r="57" spans="1:11" ht="47.25" x14ac:dyDescent="0.25">
      <c r="A57" s="26" t="s">
        <v>148</v>
      </c>
      <c r="B57" s="24" t="s">
        <v>53</v>
      </c>
      <c r="C57" s="27">
        <v>221561.7</v>
      </c>
      <c r="D57" s="40"/>
      <c r="E57" s="42"/>
      <c r="F57" s="27">
        <v>221561.7</v>
      </c>
      <c r="G57" s="27">
        <v>214708.5</v>
      </c>
      <c r="H57" s="28">
        <f t="shared" si="0"/>
        <v>96.906866123522249</v>
      </c>
      <c r="I57" s="28">
        <f t="shared" si="1"/>
        <v>96.906866123522249</v>
      </c>
      <c r="J57" s="52" t="s">
        <v>232</v>
      </c>
      <c r="K57" s="52" t="s">
        <v>232</v>
      </c>
    </row>
    <row r="58" spans="1:11" ht="31.5" x14ac:dyDescent="0.25">
      <c r="A58" s="26" t="s">
        <v>149</v>
      </c>
      <c r="B58" s="24" t="s">
        <v>59</v>
      </c>
      <c r="C58" s="27">
        <v>60843.8</v>
      </c>
      <c r="D58" s="40"/>
      <c r="E58" s="42"/>
      <c r="F58" s="27">
        <v>90843.8</v>
      </c>
      <c r="G58" s="27">
        <v>90525.4</v>
      </c>
      <c r="H58" s="28">
        <f t="shared" si="0"/>
        <v>148.78327783603257</v>
      </c>
      <c r="I58" s="28">
        <f t="shared" si="1"/>
        <v>99.649508276844429</v>
      </c>
      <c r="J58" s="52"/>
      <c r="K58" s="52" t="s">
        <v>232</v>
      </c>
    </row>
    <row r="59" spans="1:11" ht="47.25" x14ac:dyDescent="0.25">
      <c r="A59" s="26" t="s">
        <v>150</v>
      </c>
      <c r="B59" s="24" t="s">
        <v>151</v>
      </c>
      <c r="C59" s="27">
        <v>0</v>
      </c>
      <c r="D59" s="40"/>
      <c r="E59" s="42"/>
      <c r="F59" s="27">
        <v>10525.4</v>
      </c>
      <c r="G59" s="27">
        <v>10525.4</v>
      </c>
      <c r="H59" s="28"/>
      <c r="I59" s="28">
        <f t="shared" si="1"/>
        <v>100</v>
      </c>
      <c r="J59" s="52"/>
      <c r="K59" s="52" t="s">
        <v>232</v>
      </c>
    </row>
    <row r="60" spans="1:11" ht="63" x14ac:dyDescent="0.25">
      <c r="A60" s="26" t="s">
        <v>152</v>
      </c>
      <c r="B60" s="24" t="s">
        <v>41</v>
      </c>
      <c r="C60" s="27">
        <v>127000</v>
      </c>
      <c r="D60" s="40"/>
      <c r="E60" s="42"/>
      <c r="F60" s="27">
        <v>74399.199999999997</v>
      </c>
      <c r="G60" s="27">
        <v>64872.5</v>
      </c>
      <c r="H60" s="28">
        <f t="shared" si="0"/>
        <v>51.080708661417319</v>
      </c>
      <c r="I60" s="28">
        <f t="shared" si="1"/>
        <v>87.195158012451742</v>
      </c>
      <c r="J60" s="52" t="s">
        <v>261</v>
      </c>
      <c r="K60" s="52" t="s">
        <v>262</v>
      </c>
    </row>
    <row r="61" spans="1:11" ht="63" x14ac:dyDescent="0.25">
      <c r="A61" s="26" t="s">
        <v>153</v>
      </c>
      <c r="B61" s="24" t="s">
        <v>154</v>
      </c>
      <c r="C61" s="27">
        <v>333000</v>
      </c>
      <c r="D61" s="40"/>
      <c r="E61" s="42"/>
      <c r="F61" s="27">
        <v>311212.7</v>
      </c>
      <c r="G61" s="27">
        <v>244012.5</v>
      </c>
      <c r="H61" s="28">
        <f t="shared" si="0"/>
        <v>73.277027027027032</v>
      </c>
      <c r="I61" s="28">
        <f t="shared" si="1"/>
        <v>78.406986604338442</v>
      </c>
      <c r="J61" s="52" t="s">
        <v>261</v>
      </c>
      <c r="K61" s="52" t="s">
        <v>263</v>
      </c>
    </row>
    <row r="62" spans="1:11" ht="63" x14ac:dyDescent="0.25">
      <c r="A62" s="26" t="s">
        <v>155</v>
      </c>
      <c r="B62" s="24" t="s">
        <v>156</v>
      </c>
      <c r="C62" s="27">
        <v>262259</v>
      </c>
      <c r="D62" s="40"/>
      <c r="E62" s="42"/>
      <c r="F62" s="27">
        <v>197918.4</v>
      </c>
      <c r="G62" s="27">
        <v>177189</v>
      </c>
      <c r="H62" s="28">
        <f t="shared" si="0"/>
        <v>67.562600330207928</v>
      </c>
      <c r="I62" s="28">
        <f t="shared" si="1"/>
        <v>89.526289622389825</v>
      </c>
      <c r="J62" s="57" t="s">
        <v>264</v>
      </c>
      <c r="K62" s="52" t="s">
        <v>242</v>
      </c>
    </row>
    <row r="63" spans="1:11" ht="78.75" x14ac:dyDescent="0.25">
      <c r="A63" s="26" t="s">
        <v>157</v>
      </c>
      <c r="B63" s="24" t="s">
        <v>158</v>
      </c>
      <c r="C63" s="27">
        <v>0</v>
      </c>
      <c r="D63" s="40"/>
      <c r="E63" s="42"/>
      <c r="F63" s="27">
        <v>64643.8</v>
      </c>
      <c r="G63" s="27">
        <v>64614.400000000001</v>
      </c>
      <c r="H63" s="28"/>
      <c r="I63" s="28">
        <f t="shared" si="1"/>
        <v>99.954520000371261</v>
      </c>
      <c r="J63" s="58" t="s">
        <v>265</v>
      </c>
      <c r="K63" s="52" t="s">
        <v>232</v>
      </c>
    </row>
    <row r="64" spans="1:11" ht="47.25" x14ac:dyDescent="0.25">
      <c r="A64" s="26" t="s">
        <v>159</v>
      </c>
      <c r="B64" s="24" t="s">
        <v>42</v>
      </c>
      <c r="C64" s="27">
        <v>25114.799999999999</v>
      </c>
      <c r="D64" s="40"/>
      <c r="E64" s="42"/>
      <c r="F64" s="27">
        <v>24134.6</v>
      </c>
      <c r="G64" s="27">
        <v>24134.6</v>
      </c>
      <c r="H64" s="28">
        <f t="shared" si="0"/>
        <v>96.097122015703889</v>
      </c>
      <c r="I64" s="28">
        <f t="shared" si="1"/>
        <v>100</v>
      </c>
      <c r="J64" s="52" t="s">
        <v>232</v>
      </c>
      <c r="K64" s="52" t="s">
        <v>232</v>
      </c>
    </row>
    <row r="65" spans="1:11" ht="47.25" x14ac:dyDescent="0.25">
      <c r="A65" s="26" t="s">
        <v>160</v>
      </c>
      <c r="B65" s="24" t="s">
        <v>161</v>
      </c>
      <c r="C65" s="27">
        <v>0</v>
      </c>
      <c r="D65" s="40"/>
      <c r="E65" s="42"/>
      <c r="F65" s="27">
        <v>0</v>
      </c>
      <c r="G65" s="27">
        <v>110018.8</v>
      </c>
      <c r="H65" s="28"/>
      <c r="I65" s="28"/>
      <c r="J65" s="52" t="s">
        <v>243</v>
      </c>
      <c r="K65" s="52" t="s">
        <v>232</v>
      </c>
    </row>
    <row r="66" spans="1:11" ht="47.25" x14ac:dyDescent="0.25">
      <c r="A66" s="26" t="s">
        <v>162</v>
      </c>
      <c r="B66" s="24" t="s">
        <v>18</v>
      </c>
      <c r="C66" s="27">
        <v>401395</v>
      </c>
      <c r="D66" s="40"/>
      <c r="E66" s="42"/>
      <c r="F66" s="27">
        <v>341662.8</v>
      </c>
      <c r="G66" s="27">
        <v>329932.90000000002</v>
      </c>
      <c r="H66" s="28">
        <f t="shared" si="0"/>
        <v>82.196564481371226</v>
      </c>
      <c r="I66" s="28">
        <f t="shared" si="1"/>
        <v>96.56681968303252</v>
      </c>
      <c r="J66" s="52" t="s">
        <v>275</v>
      </c>
      <c r="K66" s="52" t="s">
        <v>232</v>
      </c>
    </row>
    <row r="67" spans="1:11" ht="47.25" x14ac:dyDescent="0.25">
      <c r="A67" s="26" t="s">
        <v>163</v>
      </c>
      <c r="B67" s="24" t="s">
        <v>164</v>
      </c>
      <c r="C67" s="27">
        <v>120196.4</v>
      </c>
      <c r="D67" s="40"/>
      <c r="E67" s="42"/>
      <c r="F67" s="27">
        <v>115961.1</v>
      </c>
      <c r="G67" s="27">
        <v>107407.3</v>
      </c>
      <c r="H67" s="48">
        <f t="shared" si="0"/>
        <v>89.359831076471522</v>
      </c>
      <c r="I67" s="28">
        <f t="shared" si="1"/>
        <v>92.62356083203764</v>
      </c>
      <c r="J67" s="52" t="s">
        <v>276</v>
      </c>
      <c r="K67" s="52" t="s">
        <v>277</v>
      </c>
    </row>
    <row r="68" spans="1:11" ht="63" x14ac:dyDescent="0.25">
      <c r="A68" s="26" t="s">
        <v>165</v>
      </c>
      <c r="B68" s="24" t="s">
        <v>12</v>
      </c>
      <c r="C68" s="27">
        <v>300000</v>
      </c>
      <c r="D68" s="40"/>
      <c r="E68" s="42"/>
      <c r="F68" s="27">
        <v>287540</v>
      </c>
      <c r="G68" s="27">
        <v>210209</v>
      </c>
      <c r="H68" s="28">
        <f t="shared" si="0"/>
        <v>70.069666666666663</v>
      </c>
      <c r="I68" s="28">
        <f t="shared" si="1"/>
        <v>73.106002643110529</v>
      </c>
      <c r="J68" s="52" t="s">
        <v>278</v>
      </c>
      <c r="K68" s="52" t="s">
        <v>279</v>
      </c>
    </row>
    <row r="69" spans="1:11" ht="31.5" x14ac:dyDescent="0.25">
      <c r="A69" s="26" t="s">
        <v>166</v>
      </c>
      <c r="B69" s="24" t="s">
        <v>13</v>
      </c>
      <c r="C69" s="27">
        <v>6608.3</v>
      </c>
      <c r="D69" s="40"/>
      <c r="E69" s="42"/>
      <c r="F69" s="27">
        <v>6608.3</v>
      </c>
      <c r="G69" s="27">
        <v>6608.3</v>
      </c>
      <c r="H69" s="28">
        <f t="shared" si="0"/>
        <v>100</v>
      </c>
      <c r="I69" s="28">
        <f t="shared" si="1"/>
        <v>100</v>
      </c>
      <c r="J69" s="52" t="s">
        <v>232</v>
      </c>
      <c r="K69" s="52" t="s">
        <v>232</v>
      </c>
    </row>
    <row r="70" spans="1:11" ht="63" x14ac:dyDescent="0.25">
      <c r="A70" s="26" t="s">
        <v>167</v>
      </c>
      <c r="B70" s="24" t="s">
        <v>168</v>
      </c>
      <c r="C70" s="27">
        <v>181365.6</v>
      </c>
      <c r="D70" s="40"/>
      <c r="E70" s="42"/>
      <c r="F70" s="27">
        <v>181365.6</v>
      </c>
      <c r="G70" s="27">
        <v>13365.6</v>
      </c>
      <c r="H70" s="28">
        <f t="shared" ref="H70:H116" si="2">G70/C70*100</f>
        <v>7.3694239701464879</v>
      </c>
      <c r="I70" s="28">
        <f t="shared" ref="I70:I116" si="3">G70/F70*100</f>
        <v>7.3694239701464879</v>
      </c>
      <c r="J70" s="52" t="s">
        <v>242</v>
      </c>
      <c r="K70" s="52" t="s">
        <v>242</v>
      </c>
    </row>
    <row r="71" spans="1:11" ht="141.75" x14ac:dyDescent="0.25">
      <c r="A71" s="26" t="s">
        <v>169</v>
      </c>
      <c r="B71" s="24" t="s">
        <v>20</v>
      </c>
      <c r="C71" s="27">
        <v>86950.8</v>
      </c>
      <c r="D71" s="40"/>
      <c r="E71" s="42"/>
      <c r="F71" s="27">
        <v>51999.199999999997</v>
      </c>
      <c r="G71" s="27">
        <v>51999.199999999997</v>
      </c>
      <c r="H71" s="28">
        <f t="shared" si="2"/>
        <v>59.803015038389518</v>
      </c>
      <c r="I71" s="28">
        <f t="shared" si="3"/>
        <v>100</v>
      </c>
      <c r="J71" s="59" t="s">
        <v>280</v>
      </c>
      <c r="K71" s="52" t="s">
        <v>232</v>
      </c>
    </row>
    <row r="72" spans="1:11" ht="63" x14ac:dyDescent="0.25">
      <c r="A72" s="26" t="s">
        <v>170</v>
      </c>
      <c r="B72" s="24" t="s">
        <v>46</v>
      </c>
      <c r="C72" s="27">
        <v>1131352</v>
      </c>
      <c r="D72" s="40"/>
      <c r="E72" s="42"/>
      <c r="F72" s="27">
        <v>555389</v>
      </c>
      <c r="G72" s="27">
        <v>495155.7</v>
      </c>
      <c r="H72" s="28">
        <f t="shared" si="2"/>
        <v>43.766723354004768</v>
      </c>
      <c r="I72" s="28">
        <f t="shared" si="3"/>
        <v>89.154754595427704</v>
      </c>
      <c r="J72" s="52" t="s">
        <v>242</v>
      </c>
      <c r="K72" s="52" t="s">
        <v>242</v>
      </c>
    </row>
    <row r="73" spans="1:11" ht="65.25" customHeight="1" x14ac:dyDescent="0.25">
      <c r="A73" s="26" t="s">
        <v>171</v>
      </c>
      <c r="B73" s="24" t="s">
        <v>11</v>
      </c>
      <c r="C73" s="27">
        <v>27000</v>
      </c>
      <c r="D73" s="40"/>
      <c r="E73" s="42"/>
      <c r="F73" s="27">
        <v>16806.900000000001</v>
      </c>
      <c r="G73" s="27">
        <v>16806.599999999999</v>
      </c>
      <c r="H73" s="28">
        <f t="shared" si="2"/>
        <v>62.246666666666663</v>
      </c>
      <c r="I73" s="28">
        <f t="shared" si="3"/>
        <v>99.998215018831544</v>
      </c>
      <c r="J73" s="59" t="s">
        <v>281</v>
      </c>
      <c r="K73" s="52" t="s">
        <v>232</v>
      </c>
    </row>
    <row r="74" spans="1:11" ht="78.75" x14ac:dyDescent="0.25">
      <c r="A74" s="26" t="s">
        <v>172</v>
      </c>
      <c r="B74" s="24" t="s">
        <v>173</v>
      </c>
      <c r="C74" s="27">
        <v>0</v>
      </c>
      <c r="D74" s="40"/>
      <c r="E74" s="42"/>
      <c r="F74" s="27">
        <v>2035.3</v>
      </c>
      <c r="G74" s="27">
        <v>2035.3</v>
      </c>
      <c r="H74" s="28"/>
      <c r="I74" s="28">
        <f t="shared" si="3"/>
        <v>100</v>
      </c>
      <c r="J74" s="52"/>
      <c r="K74" s="52" t="s">
        <v>232</v>
      </c>
    </row>
    <row r="75" spans="1:11" ht="47.25" x14ac:dyDescent="0.25">
      <c r="A75" s="26" t="s">
        <v>174</v>
      </c>
      <c r="B75" s="24" t="s">
        <v>44</v>
      </c>
      <c r="C75" s="27">
        <v>69810</v>
      </c>
      <c r="D75" s="40"/>
      <c r="E75" s="42"/>
      <c r="F75" s="27">
        <v>27225</v>
      </c>
      <c r="G75" s="27">
        <v>25715.4</v>
      </c>
      <c r="H75" s="28">
        <f t="shared" si="2"/>
        <v>36.836269875376018</v>
      </c>
      <c r="I75" s="28">
        <f t="shared" si="3"/>
        <v>94.455096418732793</v>
      </c>
      <c r="J75" s="52" t="s">
        <v>242</v>
      </c>
      <c r="K75" s="52" t="s">
        <v>266</v>
      </c>
    </row>
    <row r="76" spans="1:11" ht="63" x14ac:dyDescent="0.25">
      <c r="A76" s="26" t="s">
        <v>175</v>
      </c>
      <c r="B76" s="24" t="s">
        <v>45</v>
      </c>
      <c r="C76" s="27">
        <v>258672.4</v>
      </c>
      <c r="D76" s="40"/>
      <c r="E76" s="42"/>
      <c r="F76" s="27">
        <v>203153.3</v>
      </c>
      <c r="G76" s="27">
        <v>183880.4</v>
      </c>
      <c r="H76" s="28">
        <f t="shared" si="2"/>
        <v>71.086207883021146</v>
      </c>
      <c r="I76" s="28">
        <f t="shared" si="3"/>
        <v>90.513124817563877</v>
      </c>
      <c r="J76" s="52" t="s">
        <v>242</v>
      </c>
      <c r="K76" s="52" t="s">
        <v>242</v>
      </c>
    </row>
    <row r="77" spans="1:11" ht="63" x14ac:dyDescent="0.25">
      <c r="A77" s="26" t="s">
        <v>176</v>
      </c>
      <c r="B77" s="24" t="s">
        <v>177</v>
      </c>
      <c r="C77" s="27">
        <v>0</v>
      </c>
      <c r="D77" s="40"/>
      <c r="E77" s="42"/>
      <c r="F77" s="27">
        <v>33060.199999999997</v>
      </c>
      <c r="G77" s="27">
        <v>33060.199999999997</v>
      </c>
      <c r="H77" s="28"/>
      <c r="I77" s="28">
        <f t="shared" si="3"/>
        <v>100</v>
      </c>
      <c r="J77" s="52" t="s">
        <v>243</v>
      </c>
      <c r="K77" s="52" t="s">
        <v>232</v>
      </c>
    </row>
    <row r="78" spans="1:11" ht="63" x14ac:dyDescent="0.25">
      <c r="A78" s="26" t="s">
        <v>178</v>
      </c>
      <c r="B78" s="24" t="s">
        <v>179</v>
      </c>
      <c r="C78" s="27">
        <v>323252.90000000002</v>
      </c>
      <c r="D78" s="40"/>
      <c r="E78" s="42"/>
      <c r="F78" s="27">
        <v>297568.7</v>
      </c>
      <c r="G78" s="27">
        <v>33692.800000000003</v>
      </c>
      <c r="H78" s="28">
        <f t="shared" si="2"/>
        <v>10.423046475375781</v>
      </c>
      <c r="I78" s="28">
        <f t="shared" si="3"/>
        <v>11.322696237877169</v>
      </c>
      <c r="J78" s="52" t="s">
        <v>242</v>
      </c>
      <c r="K78" s="52" t="s">
        <v>242</v>
      </c>
    </row>
    <row r="79" spans="1:11" ht="157.5" x14ac:dyDescent="0.25">
      <c r="A79" s="26" t="s">
        <v>180</v>
      </c>
      <c r="B79" s="24" t="s">
        <v>72</v>
      </c>
      <c r="C79" s="27">
        <v>0</v>
      </c>
      <c r="D79" s="40"/>
      <c r="E79" s="42"/>
      <c r="F79" s="27">
        <v>4336.3</v>
      </c>
      <c r="G79" s="27">
        <v>3377.6</v>
      </c>
      <c r="H79" s="28"/>
      <c r="I79" s="28">
        <f t="shared" si="3"/>
        <v>77.891289809284402</v>
      </c>
      <c r="J79" s="59" t="s">
        <v>282</v>
      </c>
      <c r="K79" s="59" t="s">
        <v>283</v>
      </c>
    </row>
    <row r="80" spans="1:11" ht="15.75" x14ac:dyDescent="0.25">
      <c r="A80" s="26" t="s">
        <v>181</v>
      </c>
      <c r="B80" s="24" t="s">
        <v>14</v>
      </c>
      <c r="C80" s="27">
        <v>1226.2</v>
      </c>
      <c r="D80" s="40"/>
      <c r="E80" s="42"/>
      <c r="F80" s="27">
        <v>1226.2</v>
      </c>
      <c r="G80" s="27">
        <v>1226.2</v>
      </c>
      <c r="H80" s="28">
        <f t="shared" si="2"/>
        <v>100</v>
      </c>
      <c r="I80" s="28">
        <f t="shared" si="3"/>
        <v>100</v>
      </c>
      <c r="J80" s="52" t="s">
        <v>232</v>
      </c>
      <c r="K80" s="52" t="s">
        <v>232</v>
      </c>
    </row>
    <row r="81" spans="1:11" ht="94.5" x14ac:dyDescent="0.25">
      <c r="A81" s="26" t="s">
        <v>182</v>
      </c>
      <c r="B81" s="24" t="s">
        <v>60</v>
      </c>
      <c r="C81" s="27">
        <v>99980</v>
      </c>
      <c r="D81" s="40"/>
      <c r="E81" s="42"/>
      <c r="F81" s="27">
        <v>29769.7</v>
      </c>
      <c r="G81" s="27">
        <v>29769.5</v>
      </c>
      <c r="H81" s="28">
        <f t="shared" si="2"/>
        <v>29.775455091018205</v>
      </c>
      <c r="I81" s="28">
        <f t="shared" si="3"/>
        <v>99.999328175964152</v>
      </c>
      <c r="J81" s="52" t="s">
        <v>284</v>
      </c>
      <c r="K81" s="52" t="s">
        <v>232</v>
      </c>
    </row>
    <row r="82" spans="1:11" ht="31.5" x14ac:dyDescent="0.25">
      <c r="A82" s="26" t="s">
        <v>183</v>
      </c>
      <c r="B82" s="24" t="s">
        <v>31</v>
      </c>
      <c r="C82" s="27">
        <v>167344</v>
      </c>
      <c r="D82" s="40"/>
      <c r="E82" s="42"/>
      <c r="F82" s="27">
        <v>167344</v>
      </c>
      <c r="G82" s="27">
        <v>163685.9</v>
      </c>
      <c r="H82" s="28">
        <f t="shared" si="2"/>
        <v>97.814023807247338</v>
      </c>
      <c r="I82" s="28">
        <f t="shared" si="3"/>
        <v>97.814023807247338</v>
      </c>
      <c r="J82" s="52" t="s">
        <v>232</v>
      </c>
      <c r="K82" s="52" t="s">
        <v>232</v>
      </c>
    </row>
    <row r="83" spans="1:11" ht="157.5" x14ac:dyDescent="0.25">
      <c r="A83" s="26" t="s">
        <v>184</v>
      </c>
      <c r="B83" s="24" t="s">
        <v>185</v>
      </c>
      <c r="C83" s="27">
        <v>0</v>
      </c>
      <c r="D83" s="40"/>
      <c r="E83" s="42"/>
      <c r="F83" s="27">
        <v>4192.8999999999996</v>
      </c>
      <c r="G83" s="27">
        <v>0</v>
      </c>
      <c r="H83" s="28"/>
      <c r="I83" s="28">
        <f t="shared" si="3"/>
        <v>0</v>
      </c>
      <c r="J83" s="52" t="s">
        <v>232</v>
      </c>
      <c r="K83" s="52" t="s">
        <v>285</v>
      </c>
    </row>
    <row r="84" spans="1:11" ht="94.5" x14ac:dyDescent="0.25">
      <c r="A84" s="26" t="s">
        <v>186</v>
      </c>
      <c r="B84" s="24" t="s">
        <v>71</v>
      </c>
      <c r="C84" s="27">
        <v>37590</v>
      </c>
      <c r="D84" s="40"/>
      <c r="E84" s="42"/>
      <c r="F84" s="27">
        <v>25833.5</v>
      </c>
      <c r="G84" s="27">
        <v>25833.439999999999</v>
      </c>
      <c r="H84" s="28">
        <f t="shared" si="2"/>
        <v>68.724235168927905</v>
      </c>
      <c r="I84" s="28">
        <f t="shared" si="3"/>
        <v>99.999767743433907</v>
      </c>
      <c r="J84" s="52" t="s">
        <v>286</v>
      </c>
      <c r="K84" s="52" t="s">
        <v>232</v>
      </c>
    </row>
    <row r="85" spans="1:11" ht="63" x14ac:dyDescent="0.25">
      <c r="A85" s="26" t="s">
        <v>187</v>
      </c>
      <c r="B85" s="24" t="s">
        <v>67</v>
      </c>
      <c r="C85" s="27">
        <v>5067.5</v>
      </c>
      <c r="D85" s="40"/>
      <c r="E85" s="42"/>
      <c r="F85" s="27">
        <v>5067.5</v>
      </c>
      <c r="G85" s="27">
        <v>5067.53</v>
      </c>
      <c r="H85" s="28">
        <f t="shared" si="2"/>
        <v>100.00059200789345</v>
      </c>
      <c r="I85" s="28">
        <f t="shared" si="3"/>
        <v>100.00059200789345</v>
      </c>
      <c r="J85" s="52" t="s">
        <v>232</v>
      </c>
      <c r="K85" s="52" t="s">
        <v>232</v>
      </c>
    </row>
    <row r="86" spans="1:11" ht="78.75" x14ac:dyDescent="0.25">
      <c r="A86" s="26" t="s">
        <v>188</v>
      </c>
      <c r="B86" s="24" t="s">
        <v>17</v>
      </c>
      <c r="C86" s="27">
        <v>16000</v>
      </c>
      <c r="D86" s="40"/>
      <c r="E86" s="42"/>
      <c r="F86" s="27">
        <v>17570</v>
      </c>
      <c r="G86" s="27">
        <v>17569.900000000001</v>
      </c>
      <c r="H86" s="28">
        <f t="shared" si="2"/>
        <v>109.811875</v>
      </c>
      <c r="I86" s="28">
        <f t="shared" si="3"/>
        <v>99.999430848036425</v>
      </c>
      <c r="J86" s="52" t="s">
        <v>287</v>
      </c>
      <c r="K86" s="52" t="s">
        <v>232</v>
      </c>
    </row>
    <row r="87" spans="1:11" ht="63" x14ac:dyDescent="0.25">
      <c r="A87" s="26" t="s">
        <v>189</v>
      </c>
      <c r="B87" s="24" t="s">
        <v>54</v>
      </c>
      <c r="C87" s="27">
        <v>13995</v>
      </c>
      <c r="D87" s="40"/>
      <c r="E87" s="42"/>
      <c r="F87" s="27">
        <v>1754</v>
      </c>
      <c r="G87" s="27">
        <v>1492.35</v>
      </c>
      <c r="H87" s="28">
        <f t="shared" si="2"/>
        <v>10.663451232583064</v>
      </c>
      <c r="I87" s="28">
        <f t="shared" si="3"/>
        <v>85.082668187001133</v>
      </c>
      <c r="J87" s="52" t="s">
        <v>288</v>
      </c>
      <c r="K87" s="52" t="s">
        <v>289</v>
      </c>
    </row>
    <row r="88" spans="1:11" ht="81.75" customHeight="1" x14ac:dyDescent="0.25">
      <c r="A88" s="26" t="s">
        <v>190</v>
      </c>
      <c r="B88" s="24" t="s">
        <v>15</v>
      </c>
      <c r="C88" s="27">
        <v>3000</v>
      </c>
      <c r="D88" s="40"/>
      <c r="E88" s="42"/>
      <c r="F88" s="27">
        <v>3000</v>
      </c>
      <c r="G88" s="27">
        <v>3000</v>
      </c>
      <c r="H88" s="28">
        <f t="shared" si="2"/>
        <v>100</v>
      </c>
      <c r="I88" s="28">
        <f t="shared" si="3"/>
        <v>100</v>
      </c>
      <c r="J88" s="52" t="s">
        <v>232</v>
      </c>
      <c r="K88" s="52" t="s">
        <v>232</v>
      </c>
    </row>
    <row r="89" spans="1:11" ht="81" customHeight="1" x14ac:dyDescent="0.25">
      <c r="A89" s="26" t="s">
        <v>191</v>
      </c>
      <c r="B89" s="24" t="s">
        <v>68</v>
      </c>
      <c r="C89" s="27">
        <v>35734</v>
      </c>
      <c r="D89" s="40"/>
      <c r="E89" s="42"/>
      <c r="F89" s="27">
        <v>35515.9</v>
      </c>
      <c r="G89" s="27">
        <v>35515.879999999997</v>
      </c>
      <c r="H89" s="28">
        <f t="shared" si="2"/>
        <v>99.389600940280957</v>
      </c>
      <c r="I89" s="28">
        <f t="shared" si="3"/>
        <v>99.999943687193621</v>
      </c>
      <c r="J89" s="52" t="s">
        <v>232</v>
      </c>
      <c r="K89" s="52" t="s">
        <v>232</v>
      </c>
    </row>
    <row r="90" spans="1:11" ht="63" x14ac:dyDescent="0.25">
      <c r="A90" s="26" t="s">
        <v>192</v>
      </c>
      <c r="B90" s="24" t="s">
        <v>58</v>
      </c>
      <c r="C90" s="27">
        <v>72604</v>
      </c>
      <c r="D90" s="40"/>
      <c r="E90" s="42"/>
      <c r="F90" s="27">
        <v>72604</v>
      </c>
      <c r="G90" s="27">
        <v>49077.89</v>
      </c>
      <c r="H90" s="28">
        <f t="shared" si="2"/>
        <v>67.596675114318771</v>
      </c>
      <c r="I90" s="28">
        <f t="shared" si="3"/>
        <v>67.596675114318771</v>
      </c>
      <c r="J90" s="52" t="s">
        <v>300</v>
      </c>
      <c r="K90" s="52" t="s">
        <v>242</v>
      </c>
    </row>
    <row r="91" spans="1:11" ht="63" x14ac:dyDescent="0.25">
      <c r="A91" s="26" t="s">
        <v>193</v>
      </c>
      <c r="B91" s="24" t="s">
        <v>194</v>
      </c>
      <c r="C91" s="27">
        <v>0</v>
      </c>
      <c r="D91" s="40"/>
      <c r="E91" s="42"/>
      <c r="F91" s="27">
        <v>41082.300000000003</v>
      </c>
      <c r="G91" s="27">
        <v>8822.5300000000007</v>
      </c>
      <c r="H91" s="28"/>
      <c r="I91" s="28">
        <f t="shared" si="3"/>
        <v>21.475258201220477</v>
      </c>
      <c r="J91" s="58" t="s">
        <v>267</v>
      </c>
      <c r="K91" s="52" t="s">
        <v>242</v>
      </c>
    </row>
    <row r="92" spans="1:11" ht="63" x14ac:dyDescent="0.25">
      <c r="A92" s="26" t="s">
        <v>195</v>
      </c>
      <c r="B92" s="24" t="s">
        <v>32</v>
      </c>
      <c r="C92" s="27">
        <v>18066</v>
      </c>
      <c r="D92" s="40"/>
      <c r="E92" s="42"/>
      <c r="F92" s="27">
        <v>18066</v>
      </c>
      <c r="G92" s="27">
        <v>18066</v>
      </c>
      <c r="H92" s="28">
        <f t="shared" si="2"/>
        <v>100</v>
      </c>
      <c r="I92" s="28">
        <f t="shared" si="3"/>
        <v>100</v>
      </c>
      <c r="J92" s="52" t="s">
        <v>232</v>
      </c>
      <c r="K92" s="52" t="s">
        <v>232</v>
      </c>
    </row>
    <row r="93" spans="1:11" ht="47.25" x14ac:dyDescent="0.25">
      <c r="A93" s="26" t="s">
        <v>196</v>
      </c>
      <c r="B93" s="24" t="s">
        <v>47</v>
      </c>
      <c r="C93" s="27">
        <v>369239.4</v>
      </c>
      <c r="D93" s="40"/>
      <c r="E93" s="42"/>
      <c r="F93" s="27">
        <v>448354.2</v>
      </c>
      <c r="G93" s="27">
        <v>421803.83</v>
      </c>
      <c r="H93" s="28">
        <f t="shared" si="2"/>
        <v>114.23586702827488</v>
      </c>
      <c r="I93" s="28">
        <f t="shared" si="3"/>
        <v>94.078260000686953</v>
      </c>
      <c r="J93" s="52" t="s">
        <v>268</v>
      </c>
      <c r="K93" s="52" t="s">
        <v>269</v>
      </c>
    </row>
    <row r="94" spans="1:11" ht="96" customHeight="1" x14ac:dyDescent="0.25">
      <c r="A94" s="26" t="s">
        <v>197</v>
      </c>
      <c r="B94" s="24" t="s">
        <v>198</v>
      </c>
      <c r="C94" s="27">
        <v>0</v>
      </c>
      <c r="D94" s="40"/>
      <c r="E94" s="42"/>
      <c r="F94" s="27">
        <v>63853.1</v>
      </c>
      <c r="G94" s="27">
        <v>63853.11</v>
      </c>
      <c r="H94" s="28"/>
      <c r="I94" s="28">
        <f t="shared" si="3"/>
        <v>100.00001566094676</v>
      </c>
      <c r="J94" s="52" t="s">
        <v>243</v>
      </c>
      <c r="K94" s="52" t="s">
        <v>232</v>
      </c>
    </row>
    <row r="95" spans="1:11" ht="96" customHeight="1" x14ac:dyDescent="0.25">
      <c r="A95" s="26" t="s">
        <v>199</v>
      </c>
      <c r="B95" s="24" t="s">
        <v>16</v>
      </c>
      <c r="C95" s="27">
        <v>929241.8</v>
      </c>
      <c r="D95" s="40"/>
      <c r="E95" s="42"/>
      <c r="F95" s="27">
        <v>953000</v>
      </c>
      <c r="G95" s="27">
        <v>909688.95</v>
      </c>
      <c r="H95" s="28">
        <f t="shared" si="2"/>
        <v>97.895827544563744</v>
      </c>
      <c r="I95" s="28">
        <f t="shared" si="3"/>
        <v>95.455293809024127</v>
      </c>
      <c r="J95" s="52" t="s">
        <v>232</v>
      </c>
      <c r="K95" s="52" t="s">
        <v>232</v>
      </c>
    </row>
    <row r="96" spans="1:11" ht="93.75" customHeight="1" x14ac:dyDescent="0.25">
      <c r="A96" s="49" t="s">
        <v>200</v>
      </c>
      <c r="B96" s="51" t="s">
        <v>201</v>
      </c>
      <c r="C96" s="50">
        <v>0</v>
      </c>
      <c r="D96" s="46"/>
      <c r="E96" s="47"/>
      <c r="F96" s="50">
        <v>52529.8</v>
      </c>
      <c r="G96" s="50">
        <v>50556.09</v>
      </c>
      <c r="H96" s="48"/>
      <c r="I96" s="48">
        <f t="shared" si="3"/>
        <v>96.242685104454978</v>
      </c>
      <c r="J96" s="52" t="s">
        <v>243</v>
      </c>
      <c r="K96" s="52" t="s">
        <v>232</v>
      </c>
    </row>
    <row r="97" spans="1:11" ht="63" x14ac:dyDescent="0.25">
      <c r="A97" s="26" t="s">
        <v>202</v>
      </c>
      <c r="B97" s="24" t="s">
        <v>61</v>
      </c>
      <c r="C97" s="27">
        <v>0</v>
      </c>
      <c r="D97" s="40"/>
      <c r="E97" s="42"/>
      <c r="F97" s="27">
        <v>70654.7</v>
      </c>
      <c r="G97" s="27">
        <v>15818.34</v>
      </c>
      <c r="H97" s="28"/>
      <c r="I97" s="28">
        <f t="shared" si="3"/>
        <v>22.388234611427123</v>
      </c>
      <c r="J97" s="52" t="s">
        <v>270</v>
      </c>
      <c r="K97" s="52" t="s">
        <v>271</v>
      </c>
    </row>
    <row r="98" spans="1:11" ht="63" x14ac:dyDescent="0.25">
      <c r="A98" s="26" t="s">
        <v>203</v>
      </c>
      <c r="B98" s="24" t="s">
        <v>33</v>
      </c>
      <c r="C98" s="27">
        <v>851.7</v>
      </c>
      <c r="D98" s="40"/>
      <c r="E98" s="42"/>
      <c r="F98" s="27">
        <v>334.4</v>
      </c>
      <c r="G98" s="27">
        <v>334.38</v>
      </c>
      <c r="H98" s="28">
        <f t="shared" si="2"/>
        <v>39.26030292356463</v>
      </c>
      <c r="I98" s="28">
        <f t="shared" si="3"/>
        <v>99.994019138755988</v>
      </c>
      <c r="J98" s="52" t="s">
        <v>288</v>
      </c>
      <c r="K98" s="52" t="s">
        <v>232</v>
      </c>
    </row>
    <row r="99" spans="1:11" ht="63" x14ac:dyDescent="0.25">
      <c r="A99" s="26" t="s">
        <v>204</v>
      </c>
      <c r="B99" s="23" t="s">
        <v>205</v>
      </c>
      <c r="C99" s="27">
        <v>0</v>
      </c>
      <c r="D99" s="40"/>
      <c r="E99" s="41"/>
      <c r="F99" s="27">
        <v>243.3</v>
      </c>
      <c r="G99" s="27">
        <v>243.3</v>
      </c>
      <c r="H99" s="28"/>
      <c r="I99" s="28">
        <f t="shared" si="3"/>
        <v>100</v>
      </c>
      <c r="J99" s="52" t="s">
        <v>290</v>
      </c>
      <c r="K99" s="52" t="s">
        <v>232</v>
      </c>
    </row>
    <row r="100" spans="1:11" ht="99" customHeight="1" x14ac:dyDescent="0.25">
      <c r="A100" s="26" t="s">
        <v>206</v>
      </c>
      <c r="B100" s="23" t="s">
        <v>34</v>
      </c>
      <c r="C100" s="27">
        <v>250000</v>
      </c>
      <c r="D100" s="40"/>
      <c r="E100" s="41"/>
      <c r="F100" s="27">
        <v>249578.6</v>
      </c>
      <c r="G100" s="27">
        <v>249567.77</v>
      </c>
      <c r="H100" s="28">
        <f t="shared" si="2"/>
        <v>99.827107999999996</v>
      </c>
      <c r="I100" s="28">
        <f t="shared" si="3"/>
        <v>99.995660685651728</v>
      </c>
      <c r="J100" s="52" t="s">
        <v>232</v>
      </c>
      <c r="K100" s="52" t="s">
        <v>232</v>
      </c>
    </row>
    <row r="101" spans="1:11" ht="94.5" x14ac:dyDescent="0.25">
      <c r="A101" s="26" t="s">
        <v>207</v>
      </c>
      <c r="B101" s="24" t="s">
        <v>35</v>
      </c>
      <c r="C101" s="27">
        <v>208799.9</v>
      </c>
      <c r="D101" s="40"/>
      <c r="E101" s="42"/>
      <c r="F101" s="27">
        <v>207631.4</v>
      </c>
      <c r="G101" s="27">
        <v>207631.25</v>
      </c>
      <c r="H101" s="28">
        <f t="shared" si="2"/>
        <v>99.440301456083077</v>
      </c>
      <c r="I101" s="28">
        <f t="shared" si="3"/>
        <v>99.999927756591731</v>
      </c>
      <c r="J101" s="52" t="s">
        <v>232</v>
      </c>
      <c r="K101" s="52" t="s">
        <v>232</v>
      </c>
    </row>
    <row r="102" spans="1:11" ht="31.5" x14ac:dyDescent="0.25">
      <c r="A102" s="26" t="s">
        <v>208</v>
      </c>
      <c r="B102" s="24" t="s">
        <v>55</v>
      </c>
      <c r="C102" s="27">
        <v>499478.7</v>
      </c>
      <c r="D102" s="40"/>
      <c r="E102" s="42"/>
      <c r="F102" s="27">
        <v>498478.7</v>
      </c>
      <c r="G102" s="27">
        <v>494877.23</v>
      </c>
      <c r="H102" s="28">
        <f t="shared" si="2"/>
        <v>99.078745500058346</v>
      </c>
      <c r="I102" s="28">
        <f t="shared" si="3"/>
        <v>99.277507745065137</v>
      </c>
      <c r="J102" s="52" t="s">
        <v>232</v>
      </c>
      <c r="K102" s="52" t="s">
        <v>232</v>
      </c>
    </row>
    <row r="103" spans="1:11" ht="65.25" customHeight="1" x14ac:dyDescent="0.25">
      <c r="A103" s="26" t="s">
        <v>209</v>
      </c>
      <c r="B103" s="24" t="s">
        <v>210</v>
      </c>
      <c r="C103" s="27">
        <v>9035</v>
      </c>
      <c r="D103" s="40"/>
      <c r="E103" s="42"/>
      <c r="F103" s="27">
        <v>9035</v>
      </c>
      <c r="G103" s="27">
        <v>8984.9599999999991</v>
      </c>
      <c r="H103" s="28">
        <f t="shared" si="2"/>
        <v>99.446153846153834</v>
      </c>
      <c r="I103" s="28">
        <f t="shared" si="3"/>
        <v>99.446153846153834</v>
      </c>
      <c r="J103" s="52" t="s">
        <v>232</v>
      </c>
      <c r="K103" s="52" t="s">
        <v>232</v>
      </c>
    </row>
    <row r="104" spans="1:11" ht="94.5" x14ac:dyDescent="0.25">
      <c r="A104" s="26" t="s">
        <v>211</v>
      </c>
      <c r="B104" s="24" t="s">
        <v>36</v>
      </c>
      <c r="C104" s="27">
        <v>29055.599999999999</v>
      </c>
      <c r="D104" s="40"/>
      <c r="E104" s="42"/>
      <c r="F104" s="27">
        <v>27040.2</v>
      </c>
      <c r="G104" s="27">
        <v>26965.89</v>
      </c>
      <c r="H104" s="28">
        <f t="shared" si="2"/>
        <v>92.807892454466611</v>
      </c>
      <c r="I104" s="28">
        <f t="shared" si="3"/>
        <v>99.725186943883543</v>
      </c>
      <c r="J104" s="52" t="s">
        <v>239</v>
      </c>
      <c r="K104" s="52" t="s">
        <v>232</v>
      </c>
    </row>
    <row r="105" spans="1:11" ht="63" x14ac:dyDescent="0.25">
      <c r="A105" s="26" t="s">
        <v>212</v>
      </c>
      <c r="B105" s="24" t="s">
        <v>213</v>
      </c>
      <c r="C105" s="27">
        <v>25000</v>
      </c>
      <c r="D105" s="40"/>
      <c r="E105" s="42"/>
      <c r="F105" s="27">
        <v>25000</v>
      </c>
      <c r="G105" s="27">
        <v>25000</v>
      </c>
      <c r="H105" s="48">
        <f t="shared" si="2"/>
        <v>100</v>
      </c>
      <c r="I105" s="48">
        <f t="shared" si="3"/>
        <v>100</v>
      </c>
      <c r="J105" s="52" t="s">
        <v>232</v>
      </c>
      <c r="K105" s="52" t="s">
        <v>232</v>
      </c>
    </row>
    <row r="106" spans="1:11" ht="78.75" x14ac:dyDescent="0.25">
      <c r="A106" s="26" t="s">
        <v>214</v>
      </c>
      <c r="B106" s="24" t="s">
        <v>215</v>
      </c>
      <c r="C106" s="27">
        <v>0</v>
      </c>
      <c r="D106" s="40"/>
      <c r="E106" s="42"/>
      <c r="F106" s="27">
        <v>19590.099999999999</v>
      </c>
      <c r="G106" s="27">
        <v>19590.07</v>
      </c>
      <c r="H106" s="48"/>
      <c r="I106" s="48">
        <f t="shared" si="3"/>
        <v>99.999846861424913</v>
      </c>
      <c r="J106" s="55" t="s">
        <v>240</v>
      </c>
      <c r="K106" s="52" t="s">
        <v>232</v>
      </c>
    </row>
    <row r="107" spans="1:11" ht="157.5" x14ac:dyDescent="0.25">
      <c r="A107" s="26" t="s">
        <v>216</v>
      </c>
      <c r="B107" s="24" t="s">
        <v>48</v>
      </c>
      <c r="C107" s="27">
        <v>147997.6</v>
      </c>
      <c r="D107" s="40"/>
      <c r="E107" s="42"/>
      <c r="F107" s="27">
        <v>438968.8</v>
      </c>
      <c r="G107" s="27">
        <v>437697.89</v>
      </c>
      <c r="H107" s="48">
        <f t="shared" si="2"/>
        <v>295.74661345859658</v>
      </c>
      <c r="I107" s="48">
        <f t="shared" si="3"/>
        <v>99.710478284561461</v>
      </c>
      <c r="J107" s="59" t="s">
        <v>272</v>
      </c>
      <c r="K107" s="52" t="s">
        <v>232</v>
      </c>
    </row>
    <row r="108" spans="1:11" ht="157.5" x14ac:dyDescent="0.25">
      <c r="A108" s="26" t="s">
        <v>217</v>
      </c>
      <c r="B108" s="24" t="s">
        <v>218</v>
      </c>
      <c r="C108" s="27">
        <v>0</v>
      </c>
      <c r="D108" s="40"/>
      <c r="E108" s="42"/>
      <c r="F108" s="27">
        <v>0</v>
      </c>
      <c r="G108" s="27">
        <v>73721.789999999994</v>
      </c>
      <c r="H108" s="48"/>
      <c r="I108" s="48"/>
      <c r="J108" s="59" t="s">
        <v>273</v>
      </c>
      <c r="K108" s="52" t="s">
        <v>241</v>
      </c>
    </row>
    <row r="109" spans="1:11" ht="31.5" x14ac:dyDescent="0.25">
      <c r="A109" s="26" t="s">
        <v>219</v>
      </c>
      <c r="B109" s="24" t="s">
        <v>220</v>
      </c>
      <c r="C109" s="27">
        <v>79332.5</v>
      </c>
      <c r="D109" s="40"/>
      <c r="E109" s="42"/>
      <c r="F109" s="27">
        <v>79332.5</v>
      </c>
      <c r="G109" s="27">
        <v>79332.539999999994</v>
      </c>
      <c r="H109" s="48">
        <f t="shared" si="2"/>
        <v>100.00005042069769</v>
      </c>
      <c r="I109" s="48">
        <f t="shared" si="3"/>
        <v>100.00005042069769</v>
      </c>
      <c r="J109" s="52" t="s">
        <v>232</v>
      </c>
      <c r="K109" s="52" t="s">
        <v>232</v>
      </c>
    </row>
    <row r="110" spans="1:11" ht="47.25" x14ac:dyDescent="0.25">
      <c r="A110" s="26" t="s">
        <v>221</v>
      </c>
      <c r="B110" s="24" t="s">
        <v>48</v>
      </c>
      <c r="C110" s="27">
        <v>292849.5</v>
      </c>
      <c r="D110" s="40"/>
      <c r="E110" s="42"/>
      <c r="F110" s="27">
        <v>1877.3</v>
      </c>
      <c r="G110" s="27">
        <v>1759.78</v>
      </c>
      <c r="H110" s="48">
        <f t="shared" si="2"/>
        <v>0.60091617025127242</v>
      </c>
      <c r="I110" s="48">
        <f t="shared" si="3"/>
        <v>93.739945666648921</v>
      </c>
      <c r="J110" s="52" t="s">
        <v>274</v>
      </c>
      <c r="K110" s="52" t="s">
        <v>266</v>
      </c>
    </row>
    <row r="111" spans="1:11" ht="47.25" x14ac:dyDescent="0.25">
      <c r="A111" s="26" t="s">
        <v>222</v>
      </c>
      <c r="B111" s="24" t="s">
        <v>57</v>
      </c>
      <c r="C111" s="27">
        <v>229198.7</v>
      </c>
      <c r="D111" s="40"/>
      <c r="E111" s="42"/>
      <c r="F111" s="27">
        <v>450306</v>
      </c>
      <c r="G111" s="27">
        <v>442488.79</v>
      </c>
      <c r="H111" s="48">
        <f t="shared" si="2"/>
        <v>193.05903131213219</v>
      </c>
      <c r="I111" s="48">
        <f t="shared" si="3"/>
        <v>98.264022686795187</v>
      </c>
      <c r="J111" s="52" t="s">
        <v>295</v>
      </c>
      <c r="K111" s="52" t="s">
        <v>232</v>
      </c>
    </row>
    <row r="112" spans="1:11" ht="47.25" x14ac:dyDescent="0.25">
      <c r="A112" s="26" t="s">
        <v>223</v>
      </c>
      <c r="B112" s="24" t="s">
        <v>224</v>
      </c>
      <c r="C112" s="27">
        <v>0</v>
      </c>
      <c r="D112" s="40"/>
      <c r="E112" s="42"/>
      <c r="F112" s="27">
        <v>123883.7</v>
      </c>
      <c r="G112" s="27">
        <v>120283.45</v>
      </c>
      <c r="H112" s="48"/>
      <c r="I112" s="48">
        <f t="shared" si="3"/>
        <v>97.09384689026885</v>
      </c>
      <c r="J112" s="52" t="s">
        <v>243</v>
      </c>
      <c r="K112" s="52" t="s">
        <v>232</v>
      </c>
    </row>
    <row r="113" spans="1:11" ht="31.5" x14ac:dyDescent="0.25">
      <c r="A113" s="26" t="s">
        <v>225</v>
      </c>
      <c r="B113" s="24" t="s">
        <v>49</v>
      </c>
      <c r="C113" s="27">
        <v>144055.1</v>
      </c>
      <c r="D113" s="40"/>
      <c r="E113" s="42"/>
      <c r="F113" s="27">
        <v>143516.9</v>
      </c>
      <c r="G113" s="27">
        <v>140877.88</v>
      </c>
      <c r="H113" s="48">
        <f t="shared" si="2"/>
        <v>97.794441154808126</v>
      </c>
      <c r="I113" s="48">
        <f t="shared" si="3"/>
        <v>98.161178230577733</v>
      </c>
      <c r="J113" s="52" t="s">
        <v>232</v>
      </c>
      <c r="K113" s="52" t="s">
        <v>232</v>
      </c>
    </row>
    <row r="114" spans="1:11" ht="110.25" x14ac:dyDescent="0.25">
      <c r="A114" s="26" t="s">
        <v>226</v>
      </c>
      <c r="B114" s="24" t="s">
        <v>56</v>
      </c>
      <c r="C114" s="27">
        <v>21003.7</v>
      </c>
      <c r="D114" s="40"/>
      <c r="E114" s="42"/>
      <c r="F114" s="27">
        <v>21003.7</v>
      </c>
      <c r="G114" s="27">
        <v>18210.18</v>
      </c>
      <c r="H114" s="48">
        <f t="shared" si="2"/>
        <v>86.699867166261186</v>
      </c>
      <c r="I114" s="48">
        <f t="shared" si="3"/>
        <v>86.699867166261186</v>
      </c>
      <c r="J114" s="52" t="s">
        <v>242</v>
      </c>
      <c r="K114" s="52" t="s">
        <v>242</v>
      </c>
    </row>
    <row r="115" spans="1:11" ht="47.25" x14ac:dyDescent="0.25">
      <c r="A115" s="26" t="s">
        <v>227</v>
      </c>
      <c r="B115" s="24" t="s">
        <v>19</v>
      </c>
      <c r="C115" s="27">
        <v>40773.4</v>
      </c>
      <c r="D115" s="40"/>
      <c r="E115" s="42"/>
      <c r="F115" s="27">
        <v>51128.9</v>
      </c>
      <c r="G115" s="27">
        <v>50669.64</v>
      </c>
      <c r="H115" s="48">
        <f t="shared" si="2"/>
        <v>124.27131414108217</v>
      </c>
      <c r="I115" s="48">
        <f t="shared" si="3"/>
        <v>99.10176045250337</v>
      </c>
      <c r="J115" s="60" t="s">
        <v>291</v>
      </c>
      <c r="K115" s="52" t="s">
        <v>232</v>
      </c>
    </row>
    <row r="116" spans="1:11" ht="15.75" x14ac:dyDescent="0.25">
      <c r="A116" s="26" t="s">
        <v>228</v>
      </c>
      <c r="B116" s="24" t="s">
        <v>229</v>
      </c>
      <c r="C116" s="27">
        <v>20501</v>
      </c>
      <c r="D116" s="40"/>
      <c r="E116" s="42"/>
      <c r="F116" s="27">
        <v>20403.599999999999</v>
      </c>
      <c r="G116" s="27">
        <v>20387.16</v>
      </c>
      <c r="H116" s="48">
        <f t="shared" si="2"/>
        <v>99.444710014145656</v>
      </c>
      <c r="I116" s="48">
        <f t="shared" si="3"/>
        <v>99.919425983649944</v>
      </c>
      <c r="J116" s="52" t="s">
        <v>232</v>
      </c>
      <c r="K116" s="52" t="s">
        <v>232</v>
      </c>
    </row>
  </sheetData>
  <autoFilter ref="B5:K116"/>
  <mergeCells count="1">
    <mergeCell ref="A2:K2"/>
  </mergeCells>
  <pageMargins left="0.39370078740157483" right="0.19685039370078741" top="0.39370078740157483" bottom="0.39370078740157483" header="0.11811023622047245" footer="0.11811023622047245"/>
  <pageSetup paperSize="9" scale="45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2022 год</vt:lpstr>
      <vt:lpstr>Лист1</vt:lpstr>
      <vt:lpstr>'2022 год'!FIO</vt:lpstr>
      <vt:lpstr>'2022 год'!SIGN</vt:lpstr>
      <vt:lpstr>'2022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2023-03-15T14:30:53Z</cp:lastPrinted>
  <dcterms:created xsi:type="dcterms:W3CDTF">2002-03-11T10:22:12Z</dcterms:created>
  <dcterms:modified xsi:type="dcterms:W3CDTF">2023-03-22T14:58:11Z</dcterms:modified>
</cp:coreProperties>
</file>