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8130" activeTab="2"/>
  </bookViews>
  <sheets>
    <sheet name="16-1" sheetId="3" r:id="rId1"/>
    <sheet name="16-2" sheetId="4" r:id="rId2"/>
    <sheet name="16-3" sheetId="5" r:id="rId3"/>
  </sheets>
  <definedNames>
    <definedName name="_xlnm._FilterDatabase" localSheetId="1" hidden="1">'16-2'!$A$6:$I$18</definedName>
  </definedNames>
  <calcPr calcId="145621"/>
</workbook>
</file>

<file path=xl/calcChain.xml><?xml version="1.0" encoding="utf-8"?>
<calcChain xmlns="http://schemas.openxmlformats.org/spreadsheetml/2006/main">
  <c r="D26" i="3" l="1"/>
  <c r="E8" i="3" l="1"/>
  <c r="D20" i="5" l="1"/>
  <c r="C20" i="5"/>
  <c r="E19" i="5"/>
  <c r="E17" i="5"/>
  <c r="E15" i="5"/>
  <c r="E13" i="5"/>
  <c r="E11" i="5"/>
  <c r="E9" i="5"/>
  <c r="E7" i="4"/>
  <c r="E20" i="5" l="1"/>
  <c r="C26" i="3"/>
  <c r="D9" i="4" l="1"/>
  <c r="C9" i="4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9" i="4" l="1"/>
</calcChain>
</file>

<file path=xl/sharedStrings.xml><?xml version="1.0" encoding="utf-8"?>
<sst xmlns="http://schemas.openxmlformats.org/spreadsheetml/2006/main" count="64" uniqueCount="43">
  <si>
    <t>Итого</t>
  </si>
  <si>
    <t>% исполнения</t>
  </si>
  <si>
    <t>Исполнено</t>
  </si>
  <si>
    <t>Наименование муниципального образования</t>
  </si>
  <si>
    <t>№ п/п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</si>
  <si>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</si>
  <si>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</si>
  <si>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</si>
  <si>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</si>
  <si>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</si>
  <si>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</si>
  <si>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</si>
  <si>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</si>
  <si>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</si>
  <si>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</si>
  <si>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</si>
  <si>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</si>
  <si>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</si>
  <si>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</si>
  <si>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</si>
  <si>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</si>
  <si>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</si>
  <si>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</si>
  <si>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</si>
  <si>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Город Ивангород</t>
  </si>
  <si>
    <t>Исполнение в 2022 году таблицы 1 приложения 16  к областному закону 
«Об областном бюджете Ленинградской области на 2022 год и на плановый период 
2023 и 2024 годов»</t>
  </si>
  <si>
    <t>Исполнение в 2022 году таблицы 2 приложения 16  к областному закону 
«Об областном бюджете Ленинградской области на 2022 год и на плановый период 
2023 и 2024 годов»</t>
  </si>
  <si>
    <t>Исполнение в 2022 году таблицы 3 приложения 16  к областному закону 
«Об областном бюджете Ленинградской области на 2022 год и на плановый период 
2023 и 2024 годов»</t>
  </si>
  <si>
    <t>Утверждено областным законом об областном бюджете
 на 2022 год</t>
  </si>
  <si>
    <t>2</t>
  </si>
  <si>
    <t>Тосненское городское поселение</t>
  </si>
  <si>
    <t xml:space="preserve">РАСПРЕДЕЛЕНИЕ 
иных межбюджетных трансфертов бюджетам 
муниципальных образований Ленинградской области 
на подготовку и проведение мероприятий, 
посвященных Дню образования Ленинградской области, 
на 2022 год
</t>
  </si>
  <si>
    <t>Светогорское городское поселение</t>
  </si>
  <si>
    <t>Город Коммунар</t>
  </si>
  <si>
    <t>Лодейнопольское городское поселение</t>
  </si>
  <si>
    <t>Лужское городское поселение</t>
  </si>
  <si>
    <t>Тихвинское городское поселение</t>
  </si>
  <si>
    <t>Таблица 84</t>
  </si>
  <si>
    <t>Таблица 83</t>
  </si>
  <si>
    <t>Таблица 85</t>
  </si>
  <si>
    <t xml:space="preserve">
РАСПРЕДЕЛЕНИЕ 
иных межбюджетных трансфертов бюджетам 
муниципальных образований Ленинградской области 
на поддержку социально ориентированных 
некоммерческих организаций Ленинградской области 
на 2022 год
</t>
  </si>
  <si>
    <t xml:space="preserve">
РАСПРЕДЕЛЕНИЕ 
иных межбюджетных трансфертов бюджетам 
муниципальных образований Ленинградской области 
на создание комфортной городской среды в малых городах 
и исторических поселениях – победителях Всероссийского конкурса 
лучших проектов создания комфортной городской среды 
на 2022 год
</t>
  </si>
  <si>
    <t>Неосвоенный остаток средств в сумме 2 601,4 тыс. руб. возник в результате укладки на объекте благоустройства в г. Ивангород асфальтного покрытия вместо установки  плиточного покрытия из-за  грунтового основания, что повлияло на снижение стоимости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</si>
</sst>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Alignment="1"/>
    <xf numFmtId="4" fontId="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2"/>
    <cellStyle name="Обычный_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6"/>
  <sheetViews>
    <sheetView workbookViewId="0">
      <selection activeCell="G4" sqref="G4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29.710937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2"/>
      <c r="B1" s="11"/>
      <c r="C1" s="11"/>
      <c r="D1" s="48" t="s">
        <v>38</v>
      </c>
      <c r="E1" s="48"/>
    </row>
    <row r="2" spans="1:9" ht="58.5" customHeight="1" x14ac:dyDescent="0.25">
      <c r="A2" s="49" t="s">
        <v>25</v>
      </c>
      <c r="B2" s="49"/>
      <c r="C2" s="49"/>
      <c r="D2" s="49"/>
      <c r="E2" s="49"/>
      <c r="F2" s="10"/>
      <c r="G2" s="10"/>
      <c r="H2" s="10"/>
      <c r="I2" s="10"/>
    </row>
    <row r="3" spans="1:9" ht="15.75" customHeight="1" x14ac:dyDescent="0.25">
      <c r="A3" s="13"/>
      <c r="B3" s="13"/>
      <c r="C3" s="13"/>
      <c r="D3" s="57"/>
      <c r="E3" s="57"/>
    </row>
    <row r="4" spans="1:9" ht="136.5" customHeight="1" x14ac:dyDescent="0.25">
      <c r="A4" s="50" t="s">
        <v>40</v>
      </c>
      <c r="B4" s="50"/>
      <c r="C4" s="50"/>
      <c r="D4" s="50"/>
      <c r="E4" s="50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35.450000000000003" customHeight="1" x14ac:dyDescent="0.2">
      <c r="A6" s="51" t="s">
        <v>4</v>
      </c>
      <c r="B6" s="51" t="s">
        <v>3</v>
      </c>
      <c r="C6" s="53" t="s">
        <v>28</v>
      </c>
      <c r="D6" s="51" t="s">
        <v>2</v>
      </c>
      <c r="E6" s="55" t="s">
        <v>1</v>
      </c>
    </row>
    <row r="7" spans="1:9" s="5" customFormat="1" ht="41.25" customHeight="1" x14ac:dyDescent="0.2">
      <c r="A7" s="52"/>
      <c r="B7" s="52"/>
      <c r="C7" s="54"/>
      <c r="D7" s="52"/>
      <c r="E7" s="56"/>
    </row>
    <row r="8" spans="1:9" x14ac:dyDescent="0.25">
      <c r="A8" s="20">
        <v>1</v>
      </c>
      <c r="B8" s="22" t="s">
        <v>6</v>
      </c>
      <c r="C8" s="24">
        <v>547.29999999999995</v>
      </c>
      <c r="D8" s="24">
        <v>547.29999999999995</v>
      </c>
      <c r="E8" s="18">
        <f>D8/C8*100</f>
        <v>100</v>
      </c>
    </row>
    <row r="9" spans="1:9" x14ac:dyDescent="0.25">
      <c r="A9" s="21">
        <v>2</v>
      </c>
      <c r="B9" s="23" t="s">
        <v>7</v>
      </c>
      <c r="C9" s="25">
        <v>324.3</v>
      </c>
      <c r="D9" s="25">
        <v>324.3</v>
      </c>
      <c r="E9" s="19">
        <f t="shared" ref="E9:E26" si="0">D9/C9*100</f>
        <v>100</v>
      </c>
    </row>
    <row r="10" spans="1:9" x14ac:dyDescent="0.25">
      <c r="A10" s="21">
        <v>3</v>
      </c>
      <c r="B10" s="23" t="s">
        <v>8</v>
      </c>
      <c r="C10" s="25">
        <v>848.1</v>
      </c>
      <c r="D10" s="25">
        <v>848.1</v>
      </c>
      <c r="E10" s="19">
        <f t="shared" si="0"/>
        <v>100</v>
      </c>
    </row>
    <row r="11" spans="1:9" x14ac:dyDescent="0.25">
      <c r="A11" s="21">
        <v>4</v>
      </c>
      <c r="B11" s="23" t="s">
        <v>9</v>
      </c>
      <c r="C11" s="36">
        <v>2328.5</v>
      </c>
      <c r="D11" s="36">
        <v>2328.5</v>
      </c>
      <c r="E11" s="19">
        <f t="shared" si="0"/>
        <v>100</v>
      </c>
    </row>
    <row r="12" spans="1:9" x14ac:dyDescent="0.25">
      <c r="A12" s="21">
        <v>5</v>
      </c>
      <c r="B12" s="23" t="s">
        <v>10</v>
      </c>
      <c r="C12" s="36">
        <v>1630.1</v>
      </c>
      <c r="D12" s="36">
        <v>1630.1</v>
      </c>
      <c r="E12" s="19">
        <f t="shared" si="0"/>
        <v>100</v>
      </c>
    </row>
    <row r="13" spans="1:9" x14ac:dyDescent="0.25">
      <c r="A13" s="21">
        <v>6</v>
      </c>
      <c r="B13" s="23" t="s">
        <v>11</v>
      </c>
      <c r="C13" s="45">
        <v>2080.8000000000002</v>
      </c>
      <c r="D13" s="45">
        <v>2080.8000000000002</v>
      </c>
      <c r="E13" s="19">
        <f t="shared" si="0"/>
        <v>100</v>
      </c>
    </row>
    <row r="14" spans="1:9" x14ac:dyDescent="0.25">
      <c r="A14" s="21">
        <v>7</v>
      </c>
      <c r="B14" s="23" t="s">
        <v>12</v>
      </c>
      <c r="C14" s="46">
        <v>762.6</v>
      </c>
      <c r="D14" s="46">
        <v>762.6</v>
      </c>
      <c r="E14" s="19">
        <f t="shared" si="0"/>
        <v>100</v>
      </c>
    </row>
    <row r="15" spans="1:9" x14ac:dyDescent="0.25">
      <c r="A15" s="21">
        <v>8</v>
      </c>
      <c r="B15" s="23" t="s">
        <v>13</v>
      </c>
      <c r="C15" s="47">
        <v>719.6</v>
      </c>
      <c r="D15" s="47">
        <v>719.6</v>
      </c>
      <c r="E15" s="19">
        <f t="shared" si="0"/>
        <v>100</v>
      </c>
    </row>
    <row r="16" spans="1:9" x14ac:dyDescent="0.25">
      <c r="A16" s="21">
        <v>9</v>
      </c>
      <c r="B16" s="23" t="s">
        <v>14</v>
      </c>
      <c r="C16" s="46">
        <v>867.7</v>
      </c>
      <c r="D16" s="46">
        <v>867.7</v>
      </c>
      <c r="E16" s="19">
        <f t="shared" si="0"/>
        <v>100</v>
      </c>
    </row>
    <row r="17" spans="1:5" x14ac:dyDescent="0.25">
      <c r="A17" s="21">
        <v>10</v>
      </c>
      <c r="B17" s="23" t="s">
        <v>15</v>
      </c>
      <c r="C17" s="46">
        <v>277.39999999999998</v>
      </c>
      <c r="D17" s="46">
        <v>277.39999999999998</v>
      </c>
      <c r="E17" s="19">
        <f t="shared" si="0"/>
        <v>100</v>
      </c>
    </row>
    <row r="18" spans="1:5" x14ac:dyDescent="0.25">
      <c r="A18" s="21">
        <v>11</v>
      </c>
      <c r="B18" s="23" t="s">
        <v>16</v>
      </c>
      <c r="C18" s="25">
        <v>582.4</v>
      </c>
      <c r="D18" s="25">
        <v>582.4</v>
      </c>
      <c r="E18" s="19">
        <f t="shared" si="0"/>
        <v>100</v>
      </c>
    </row>
    <row r="19" spans="1:5" x14ac:dyDescent="0.25">
      <c r="A19" s="21">
        <v>12</v>
      </c>
      <c r="B19" s="23" t="s">
        <v>17</v>
      </c>
      <c r="C19" s="25">
        <v>748</v>
      </c>
      <c r="D19" s="25">
        <v>748</v>
      </c>
      <c r="E19" s="19">
        <f t="shared" si="0"/>
        <v>100</v>
      </c>
    </row>
    <row r="20" spans="1:5" x14ac:dyDescent="0.25">
      <c r="A20" s="21">
        <v>13</v>
      </c>
      <c r="B20" s="23" t="s">
        <v>18</v>
      </c>
      <c r="C20" s="25">
        <v>351.1</v>
      </c>
      <c r="D20" s="25">
        <v>351.1</v>
      </c>
      <c r="E20" s="19">
        <f t="shared" si="0"/>
        <v>100</v>
      </c>
    </row>
    <row r="21" spans="1:5" x14ac:dyDescent="0.25">
      <c r="A21" s="21">
        <v>14</v>
      </c>
      <c r="B21" s="23" t="s">
        <v>19</v>
      </c>
      <c r="C21" s="25">
        <v>539.9</v>
      </c>
      <c r="D21" s="25">
        <v>539.9</v>
      </c>
      <c r="E21" s="19">
        <f t="shared" si="0"/>
        <v>100</v>
      </c>
    </row>
    <row r="22" spans="1:5" x14ac:dyDescent="0.25">
      <c r="A22" s="21">
        <v>15</v>
      </c>
      <c r="B22" s="23" t="s">
        <v>20</v>
      </c>
      <c r="C22" s="37">
        <v>423.1</v>
      </c>
      <c r="D22" s="37">
        <v>423.1</v>
      </c>
      <c r="E22" s="19">
        <f t="shared" si="0"/>
        <v>100</v>
      </c>
    </row>
    <row r="23" spans="1:5" x14ac:dyDescent="0.25">
      <c r="A23" s="21">
        <v>16</v>
      </c>
      <c r="B23" s="23" t="s">
        <v>21</v>
      </c>
      <c r="C23" s="25">
        <v>787.4</v>
      </c>
      <c r="D23" s="25">
        <v>787.4</v>
      </c>
      <c r="E23" s="19">
        <f t="shared" si="0"/>
        <v>100</v>
      </c>
    </row>
    <row r="24" spans="1:5" x14ac:dyDescent="0.25">
      <c r="A24" s="21">
        <v>17</v>
      </c>
      <c r="B24" s="23" t="s">
        <v>22</v>
      </c>
      <c r="C24" s="36">
        <v>1048</v>
      </c>
      <c r="D24" s="36">
        <v>1048</v>
      </c>
      <c r="E24" s="19">
        <f t="shared" si="0"/>
        <v>100</v>
      </c>
    </row>
    <row r="25" spans="1:5" x14ac:dyDescent="0.25">
      <c r="A25" s="21">
        <v>18</v>
      </c>
      <c r="B25" s="23" t="s">
        <v>23</v>
      </c>
      <c r="C25" s="25">
        <v>924.2</v>
      </c>
      <c r="D25" s="25">
        <v>924.2</v>
      </c>
      <c r="E25" s="19">
        <f t="shared" si="0"/>
        <v>100</v>
      </c>
    </row>
    <row r="26" spans="1:5" x14ac:dyDescent="0.25">
      <c r="A26" s="16"/>
      <c r="B26" s="17" t="s">
        <v>0</v>
      </c>
      <c r="C26" s="15">
        <f>SUM(C8:C25)</f>
        <v>15790.5</v>
      </c>
      <c r="D26" s="15">
        <f>SUM(D8:D25)</f>
        <v>15790.5</v>
      </c>
      <c r="E26" s="26">
        <f t="shared" si="0"/>
        <v>100</v>
      </c>
    </row>
  </sheetData>
  <mergeCells count="9">
    <mergeCell ref="D1:E1"/>
    <mergeCell ref="A2:E2"/>
    <mergeCell ref="A4:E4"/>
    <mergeCell ref="A6:A7"/>
    <mergeCell ref="B6:B7"/>
    <mergeCell ref="C6:C7"/>
    <mergeCell ref="D6:D7"/>
    <mergeCell ref="E6:E7"/>
    <mergeCell ref="D3:E3"/>
  </mergeCells>
  <pageMargins left="0.78740157480314965" right="0.39370078740157483" top="0.78740157480314965" bottom="0.78740157480314965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8"/>
  <sheetViews>
    <sheetView workbookViewId="0">
      <selection activeCell="A2" sqref="A2:E2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2"/>
      <c r="B1" s="11"/>
      <c r="C1" s="11"/>
      <c r="D1" s="48" t="s">
        <v>37</v>
      </c>
      <c r="E1" s="48"/>
    </row>
    <row r="2" spans="1:9" ht="58.5" customHeight="1" x14ac:dyDescent="0.25">
      <c r="A2" s="49" t="s">
        <v>26</v>
      </c>
      <c r="B2" s="49"/>
      <c r="C2" s="49"/>
      <c r="D2" s="49"/>
      <c r="E2" s="49"/>
      <c r="F2" s="10"/>
      <c r="G2" s="10"/>
      <c r="H2" s="10"/>
      <c r="I2" s="10"/>
    </row>
    <row r="3" spans="1:9" ht="15.75" customHeight="1" x14ac:dyDescent="0.25">
      <c r="A3" s="13"/>
      <c r="B3" s="13"/>
      <c r="C3" s="13"/>
      <c r="D3" s="13"/>
      <c r="E3" s="13"/>
    </row>
    <row r="4" spans="1:9" ht="144.75" customHeight="1" x14ac:dyDescent="0.25">
      <c r="A4" s="50" t="s">
        <v>31</v>
      </c>
      <c r="B4" s="50"/>
      <c r="C4" s="50"/>
      <c r="D4" s="50"/>
      <c r="E4" s="50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78" customHeight="1" x14ac:dyDescent="0.2">
      <c r="A6" s="27" t="s">
        <v>4</v>
      </c>
      <c r="B6" s="29" t="s">
        <v>3</v>
      </c>
      <c r="C6" s="32" t="s">
        <v>28</v>
      </c>
      <c r="D6" s="28" t="s">
        <v>2</v>
      </c>
      <c r="E6" s="28" t="s">
        <v>1</v>
      </c>
    </row>
    <row r="7" spans="1:9" x14ac:dyDescent="0.25">
      <c r="A7" s="20">
        <v>1</v>
      </c>
      <c r="B7" s="30" t="s">
        <v>23</v>
      </c>
      <c r="C7" s="43">
        <v>189250</v>
      </c>
      <c r="D7" s="21">
        <v>189250</v>
      </c>
      <c r="E7" s="14">
        <f t="shared" ref="E7:E9" si="0">D7/C7*100</f>
        <v>100</v>
      </c>
    </row>
    <row r="8" spans="1:9" x14ac:dyDescent="0.25">
      <c r="A8" s="34" t="s">
        <v>29</v>
      </c>
      <c r="B8" s="31" t="s">
        <v>30</v>
      </c>
      <c r="C8" s="14">
        <v>0</v>
      </c>
      <c r="D8" s="14">
        <v>0</v>
      </c>
      <c r="E8" s="14"/>
    </row>
    <row r="9" spans="1:9" x14ac:dyDescent="0.25">
      <c r="A9" s="16"/>
      <c r="B9" s="33" t="s">
        <v>0</v>
      </c>
      <c r="C9" s="15">
        <f>SUM(C7:C8)</f>
        <v>189250</v>
      </c>
      <c r="D9" s="15">
        <f>SUM(D7:D8)</f>
        <v>189250</v>
      </c>
      <c r="E9" s="15">
        <f t="shared" si="0"/>
        <v>100</v>
      </c>
    </row>
    <row r="10" spans="1:9" x14ac:dyDescent="0.25">
      <c r="D10" s="3"/>
    </row>
    <row r="11" spans="1:9" x14ac:dyDescent="0.25">
      <c r="A11" s="40"/>
      <c r="B11" s="40"/>
      <c r="C11" s="40"/>
      <c r="D11" s="40"/>
      <c r="E11" s="40"/>
    </row>
    <row r="12" spans="1:9" x14ac:dyDescent="0.25">
      <c r="A12" s="41"/>
      <c r="B12" s="42"/>
      <c r="C12" s="42"/>
      <c r="D12" s="42"/>
      <c r="E12" s="42"/>
    </row>
    <row r="18" spans="1:5" s="35" customFormat="1" x14ac:dyDescent="0.25">
      <c r="A18" s="4"/>
      <c r="B18" s="1"/>
      <c r="C18" s="3"/>
      <c r="D18" s="2"/>
      <c r="E18" s="2"/>
    </row>
  </sheetData>
  <mergeCells count="3">
    <mergeCell ref="D1:E1"/>
    <mergeCell ref="A2:E2"/>
    <mergeCell ref="A4:E4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2"/>
  <sheetViews>
    <sheetView tabSelected="1" topLeftCell="A10" workbookViewId="0">
      <selection activeCell="C33" sqref="C33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20.285156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2"/>
      <c r="B1" s="39"/>
      <c r="C1" s="39"/>
      <c r="D1" s="48" t="s">
        <v>39</v>
      </c>
      <c r="E1" s="48"/>
    </row>
    <row r="2" spans="1:9" ht="58.5" customHeight="1" x14ac:dyDescent="0.25">
      <c r="A2" s="49" t="s">
        <v>27</v>
      </c>
      <c r="B2" s="49"/>
      <c r="C2" s="49"/>
      <c r="D2" s="49"/>
      <c r="E2" s="49"/>
      <c r="F2" s="10"/>
      <c r="G2" s="10"/>
      <c r="H2" s="10"/>
      <c r="I2" s="10"/>
    </row>
    <row r="3" spans="1:9" ht="15.75" customHeight="1" x14ac:dyDescent="0.25">
      <c r="A3" s="38"/>
      <c r="B3" s="38"/>
      <c r="C3" s="38"/>
      <c r="D3" s="38"/>
      <c r="E3" s="38"/>
    </row>
    <row r="4" spans="1:9" ht="161.25" customHeight="1" x14ac:dyDescent="0.25">
      <c r="A4" s="50" t="s">
        <v>41</v>
      </c>
      <c r="B4" s="50"/>
      <c r="C4" s="50"/>
      <c r="D4" s="50"/>
      <c r="E4" s="50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35.450000000000003" customHeight="1" x14ac:dyDescent="0.2">
      <c r="A6" s="51" t="s">
        <v>4</v>
      </c>
      <c r="B6" s="51" t="s">
        <v>3</v>
      </c>
      <c r="C6" s="53" t="s">
        <v>28</v>
      </c>
      <c r="D6" s="58" t="s">
        <v>2</v>
      </c>
      <c r="E6" s="55" t="s">
        <v>1</v>
      </c>
    </row>
    <row r="7" spans="1:9" s="5" customFormat="1" ht="41.25" customHeight="1" x14ac:dyDescent="0.2">
      <c r="A7" s="52"/>
      <c r="B7" s="52"/>
      <c r="C7" s="54"/>
      <c r="D7" s="58"/>
      <c r="E7" s="56"/>
    </row>
    <row r="8" spans="1:9" x14ac:dyDescent="0.25">
      <c r="A8" s="20">
        <v>1</v>
      </c>
      <c r="B8" s="22" t="s">
        <v>10</v>
      </c>
      <c r="C8" s="24"/>
      <c r="D8" s="44"/>
      <c r="E8" s="18"/>
    </row>
    <row r="9" spans="1:9" x14ac:dyDescent="0.25">
      <c r="A9" s="21">
        <v>2</v>
      </c>
      <c r="B9" s="23" t="s">
        <v>32</v>
      </c>
      <c r="C9" s="44">
        <v>70000</v>
      </c>
      <c r="D9" s="44">
        <v>70000</v>
      </c>
      <c r="E9" s="19">
        <f t="shared" ref="E9:E20" si="0">D9/C9*100</f>
        <v>100</v>
      </c>
    </row>
    <row r="10" spans="1:9" x14ac:dyDescent="0.25">
      <c r="A10" s="21">
        <v>3</v>
      </c>
      <c r="B10" s="23" t="s">
        <v>11</v>
      </c>
      <c r="C10" s="44"/>
      <c r="D10" s="44"/>
      <c r="E10" s="19"/>
    </row>
    <row r="11" spans="1:9" x14ac:dyDescent="0.25">
      <c r="A11" s="21">
        <v>4</v>
      </c>
      <c r="B11" s="23" t="s">
        <v>33</v>
      </c>
      <c r="C11" s="44">
        <v>90000</v>
      </c>
      <c r="D11" s="44">
        <v>90000</v>
      </c>
      <c r="E11" s="19">
        <f t="shared" si="0"/>
        <v>100</v>
      </c>
    </row>
    <row r="12" spans="1:9" x14ac:dyDescent="0.25">
      <c r="A12" s="21">
        <v>5</v>
      </c>
      <c r="B12" s="23" t="s">
        <v>12</v>
      </c>
      <c r="C12" s="44"/>
      <c r="D12" s="44"/>
      <c r="E12" s="19"/>
    </row>
    <row r="13" spans="1:9" x14ac:dyDescent="0.25">
      <c r="A13" s="21">
        <v>6</v>
      </c>
      <c r="B13" s="23" t="s">
        <v>24</v>
      </c>
      <c r="C13" s="44">
        <v>6964.4</v>
      </c>
      <c r="D13" s="44">
        <v>4363</v>
      </c>
      <c r="E13" s="19">
        <f t="shared" si="0"/>
        <v>62.647177071965999</v>
      </c>
    </row>
    <row r="14" spans="1:9" x14ac:dyDescent="0.25">
      <c r="A14" s="21">
        <v>7</v>
      </c>
      <c r="B14" s="23" t="s">
        <v>15</v>
      </c>
      <c r="C14" s="44"/>
      <c r="D14" s="44"/>
      <c r="E14" s="19"/>
    </row>
    <row r="15" spans="1:9" x14ac:dyDescent="0.25">
      <c r="A15" s="21">
        <v>8</v>
      </c>
      <c r="B15" s="23" t="s">
        <v>34</v>
      </c>
      <c r="C15" s="44">
        <v>70000</v>
      </c>
      <c r="D15" s="44">
        <v>70000</v>
      </c>
      <c r="E15" s="19">
        <f t="shared" si="0"/>
        <v>100</v>
      </c>
    </row>
    <row r="16" spans="1:9" x14ac:dyDescent="0.25">
      <c r="A16" s="21">
        <v>9</v>
      </c>
      <c r="B16" s="23" t="s">
        <v>17</v>
      </c>
      <c r="C16" s="44"/>
      <c r="D16" s="44"/>
      <c r="E16" s="19"/>
    </row>
    <row r="17" spans="1:5" x14ac:dyDescent="0.25">
      <c r="A17" s="21">
        <v>10</v>
      </c>
      <c r="B17" s="23" t="s">
        <v>35</v>
      </c>
      <c r="C17" s="44">
        <v>90000</v>
      </c>
      <c r="D17" s="44">
        <v>90000</v>
      </c>
      <c r="E17" s="19">
        <f t="shared" si="0"/>
        <v>100</v>
      </c>
    </row>
    <row r="18" spans="1:5" x14ac:dyDescent="0.25">
      <c r="A18" s="21">
        <v>11</v>
      </c>
      <c r="B18" s="23" t="s">
        <v>21</v>
      </c>
      <c r="C18" s="44"/>
      <c r="D18" s="44"/>
      <c r="E18" s="19"/>
    </row>
    <row r="19" spans="1:5" x14ac:dyDescent="0.25">
      <c r="A19" s="21">
        <v>12</v>
      </c>
      <c r="B19" s="23" t="s">
        <v>36</v>
      </c>
      <c r="C19" s="44">
        <v>110000</v>
      </c>
      <c r="D19" s="44">
        <v>110000</v>
      </c>
      <c r="E19" s="19">
        <f t="shared" si="0"/>
        <v>100</v>
      </c>
    </row>
    <row r="20" spans="1:5" x14ac:dyDescent="0.25">
      <c r="A20" s="16"/>
      <c r="B20" s="17" t="s">
        <v>0</v>
      </c>
      <c r="C20" s="15">
        <f>SUM(C8:C19)</f>
        <v>436964.4</v>
      </c>
      <c r="D20" s="15">
        <f>SUM(D8:D19)</f>
        <v>434363</v>
      </c>
      <c r="E20" s="26">
        <f t="shared" si="0"/>
        <v>99.404665460161041</v>
      </c>
    </row>
    <row r="22" spans="1:5" ht="46.5" customHeight="1" x14ac:dyDescent="0.25">
      <c r="A22" s="59" t="s">
        <v>42</v>
      </c>
      <c r="B22" s="60"/>
      <c r="C22" s="60"/>
      <c r="D22" s="60"/>
      <c r="E22" s="60"/>
    </row>
  </sheetData>
  <mergeCells count="9">
    <mergeCell ref="A22:E22"/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16-1</vt:lpstr>
      <vt:lpstr>16-2</vt:lpstr>
      <vt:lpstr>16-3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Ямалтдинова Алина Шамилевна</cp:lastModifiedBy>
  <cp:lastPrinted>2023-02-21T14:12:45Z</cp:lastPrinted>
  <dcterms:created xsi:type="dcterms:W3CDTF">2019-02-20T08:23:19Z</dcterms:created>
  <dcterms:modified xsi:type="dcterms:W3CDTF">2023-03-13T08:12:58Z</dcterms:modified>
</cp:coreProperties>
</file>