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33" activeTab="1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  <sheet name="14-7" sheetId="7" r:id="rId7"/>
    <sheet name="14-8" sheetId="8" r:id="rId8"/>
    <sheet name="14-9" sheetId="9" r:id="rId9"/>
    <sheet name="14-10" sheetId="10" r:id="rId10"/>
    <sheet name="14-11" sheetId="11" r:id="rId11"/>
    <sheet name="14-12" sheetId="12" r:id="rId12"/>
    <sheet name="14-13" sheetId="13" r:id="rId13"/>
    <sheet name="14-14" sheetId="14" r:id="rId14"/>
    <sheet name="14-15" sheetId="15" r:id="rId15"/>
    <sheet name="14-16" sheetId="16" r:id="rId16"/>
    <sheet name="14-17" sheetId="17" r:id="rId17"/>
    <sheet name="14-18" sheetId="18" r:id="rId18"/>
    <sheet name="14-19" sheetId="19" r:id="rId19"/>
    <sheet name="14-20" sheetId="20" r:id="rId20"/>
    <sheet name="14-21" sheetId="21" r:id="rId21"/>
    <sheet name="14-22" sheetId="22" r:id="rId22"/>
    <sheet name="14-23" sheetId="23" r:id="rId23"/>
    <sheet name="14-24" sheetId="24" r:id="rId24"/>
    <sheet name="14-25" sheetId="25" r:id="rId25"/>
    <sheet name="14-26" sheetId="26" r:id="rId26"/>
    <sheet name="14-27" sheetId="27" r:id="rId27"/>
    <sheet name="14-28" sheetId="28" r:id="rId28"/>
    <sheet name="14-29" sheetId="29" r:id="rId29"/>
    <sheet name="14-30" sheetId="30" r:id="rId30"/>
    <sheet name="14-31" sheetId="31" r:id="rId31"/>
    <sheet name="14-32" sheetId="32" r:id="rId32"/>
    <sheet name="14-33" sheetId="33" r:id="rId33"/>
    <sheet name="14-34" sheetId="34" r:id="rId34"/>
    <sheet name="14-35" sheetId="35" r:id="rId35"/>
    <sheet name="14-36" sheetId="36" r:id="rId36"/>
    <sheet name="14-37" sheetId="37" r:id="rId37"/>
    <sheet name="14-39" sheetId="38" r:id="rId38"/>
    <sheet name="14-40" sheetId="39" r:id="rId39"/>
  </sheets>
  <definedNames>
    <definedName name="_xlnm._FilterDatabase" localSheetId="9" hidden="1">'14-10'!$A$8:$E$28</definedName>
    <definedName name="_xlnm._FilterDatabase" localSheetId="10" hidden="1">'14-11'!$A$9:$E$15</definedName>
    <definedName name="_xlnm._FilterDatabase" localSheetId="12" hidden="1">'14-13'!$A$8:$E$24</definedName>
    <definedName name="_xlnm._FilterDatabase" localSheetId="13" hidden="1">'14-14'!$A$8:$E$36</definedName>
    <definedName name="_xlnm._FilterDatabase" localSheetId="17" hidden="1">'14-18'!$A$8:$E$213</definedName>
    <definedName name="_xlnm._FilterDatabase" localSheetId="24" hidden="1">'14-25'!$A$9:$E$18</definedName>
    <definedName name="_xlnm._FilterDatabase" localSheetId="26" hidden="1">'14-27'!$A$9:$E$28</definedName>
    <definedName name="_xlnm._FilterDatabase" localSheetId="27" hidden="1">'14-28'!$A$9:$E$212</definedName>
    <definedName name="_xlnm._FilterDatabase" localSheetId="28" hidden="1">'14-29'!$A$8:$E$185</definedName>
    <definedName name="_xlnm._FilterDatabase" localSheetId="29" hidden="1">'14-30'!$A$8:$E$22</definedName>
    <definedName name="_xlnm._FilterDatabase" localSheetId="30" hidden="1">'14-31'!$A$8:$E$54</definedName>
    <definedName name="_xlnm._FilterDatabase" localSheetId="36" hidden="1">'14-37'!$A$8:$E$27</definedName>
    <definedName name="_xlnm._FilterDatabase" localSheetId="3" hidden="1">'14-4'!$A$9:$E$28</definedName>
    <definedName name="_xlnm._FilterDatabase" localSheetId="4" hidden="1">'14-5'!$A$9:$E$28</definedName>
    <definedName name="_xlnm._FilterDatabase" localSheetId="6" hidden="1">'14-7'!$A$9:$E$28</definedName>
    <definedName name="_xlnm._FilterDatabase" localSheetId="8" hidden="1">'14-9'!$A$8:$E$123</definedName>
    <definedName name="Par130" localSheetId="15">'14-16'!$A$10</definedName>
    <definedName name="Par148" localSheetId="15">'14-16'!$A$19</definedName>
    <definedName name="Par324" localSheetId="15">'14-16'!#REF!</definedName>
    <definedName name="Par388" localSheetId="15">'14-16'!#REF!</definedName>
    <definedName name="_xlnm.Print_Titles" localSheetId="9">'14-10'!$7:$8</definedName>
    <definedName name="_xlnm.Print_Titles" localSheetId="13">'14-14'!$7:$8</definedName>
    <definedName name="_xlnm.Print_Titles" localSheetId="15">'14-16'!$7:$8</definedName>
    <definedName name="_xlnm.Print_Titles" localSheetId="17">'14-18'!$7:$8</definedName>
    <definedName name="_xlnm.Print_Titles" localSheetId="24">'14-25'!$8:$9</definedName>
    <definedName name="_xlnm.Print_Titles" localSheetId="25">'14-26'!$8:$9</definedName>
    <definedName name="_xlnm.Print_Titles" localSheetId="26">'14-27'!$8:$9</definedName>
    <definedName name="_xlnm.Print_Titles" localSheetId="27">'14-28'!$8:$9</definedName>
    <definedName name="_xlnm.Print_Titles" localSheetId="28">'14-29'!$7:$8</definedName>
    <definedName name="_xlnm.Print_Titles" localSheetId="30">'14-31'!$7:$8</definedName>
    <definedName name="_xlnm.Print_Titles" localSheetId="36">'14-37'!$7:$8</definedName>
    <definedName name="_xlnm.Print_Titles" localSheetId="8">'14-9'!$7:$8</definedName>
  </definedNames>
  <calcPr fullCalcOnLoad="1"/>
</workbook>
</file>

<file path=xl/sharedStrings.xml><?xml version="1.0" encoding="utf-8"?>
<sst xmlns="http://schemas.openxmlformats.org/spreadsheetml/2006/main" count="3022" uniqueCount="563">
  <si>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</si>
  <si>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</si>
  <si>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</si>
  <si>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</si>
  <si>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№ п/п</t>
  </si>
  <si>
    <t>Исполнено</t>
  </si>
  <si>
    <t>% исполнения</t>
  </si>
  <si>
    <t>Сертолово</t>
  </si>
  <si>
    <t>Высоцкое городское поселение</t>
  </si>
  <si>
    <t>Приморское городское поселение</t>
  </si>
  <si>
    <t>Никольское городское поселение</t>
  </si>
  <si>
    <t>Наименование муниципального образования</t>
  </si>
  <si>
    <t>(тысяч рублей)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</si>
  <si>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</si>
  <si>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</si>
  <si>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</si>
  <si>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</si>
  <si>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</si>
  <si>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</si>
  <si>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</si>
  <si>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</si>
  <si>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</si>
  <si>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</si>
  <si>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</si>
  <si>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</si>
  <si>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</si>
  <si>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</si>
  <si>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</si>
  <si>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</si>
  <si>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</si>
  <si>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</si>
  <si>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</si>
  <si>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Иссадское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</si>
  <si>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</si>
  <si>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</si>
  <si>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</si>
  <si>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</si>
  <si>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</si>
  <si>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</si>
  <si>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</si>
  <si>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Колтушское сельское поселение</t>
  </si>
  <si>
    <t>Куйвозовское сельское поселение</t>
  </si>
  <si>
    <t>Новодевяткинское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</si>
  <si>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</si>
  <si>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</si>
  <si>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</si>
  <si>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</si>
  <si>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</si>
  <si>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</si>
  <si>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</si>
  <si>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Рощинское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</si>
  <si>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</si>
  <si>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</si>
  <si>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</si>
  <si>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Кобринское сельское поселение</t>
  </si>
  <si>
    <t>Новосветское сельское поселение</t>
  </si>
  <si>
    <t>Сусанинское сельское поселение</t>
  </si>
  <si>
    <t>Сяськелевское сельское поселение</t>
  </si>
  <si>
    <t>Вистинское сельское поселение</t>
  </si>
  <si>
    <t>Нежновское сельское поселение</t>
  </si>
  <si>
    <t>Пустомержское сельское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</si>
  <si>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</si>
  <si>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</si>
  <si>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</si>
  <si>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Пчевское сельское поселение</t>
  </si>
  <si>
    <t>Кировское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</si>
  <si>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</si>
  <si>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</si>
  <si>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</si>
  <si>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</si>
  <si>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</si>
  <si>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</si>
  <si>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</si>
  <si>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</si>
  <si>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</si>
  <si>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</si>
  <si>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</si>
  <si>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</si>
  <si>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</si>
  <si>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</si>
  <si>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</si>
  <si>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</si>
  <si>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</si>
  <si>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</si>
  <si>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</si>
  <si>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</si>
  <si>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</si>
  <si>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</si>
  <si>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</si>
  <si>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</si>
  <si>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</si>
  <si>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Винницкое сельское поселение</t>
  </si>
  <si>
    <t>Подпорожское городское поселение</t>
  </si>
  <si>
    <t>Громовское сельское поселение</t>
  </si>
  <si>
    <t>Ларионовское сельское поселение</t>
  </si>
  <si>
    <t>Раздольевское сельское поселение</t>
  </si>
  <si>
    <t>Севастьяновское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</si>
  <si>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</si>
  <si>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</si>
  <si>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</si>
  <si>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</si>
  <si>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</si>
  <si>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</si>
  <si>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</si>
  <si>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</si>
  <si>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</si>
  <si>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</si>
  <si>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</si>
  <si>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</si>
  <si>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</si>
  <si>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</si>
  <si>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</si>
  <si>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</si>
  <si>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</si>
  <si>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</si>
  <si>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</si>
  <si>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Кузьмоловское городское поселение</t>
  </si>
  <si>
    <t>Свердловское городское поселение</t>
  </si>
  <si>
    <t>Город Пикалёво</t>
  </si>
  <si>
    <t>Новоладожское городское поселение</t>
  </si>
  <si>
    <t>Светогорское городское поселение</t>
  </si>
  <si>
    <t>Город Коммунар</t>
  </si>
  <si>
    <t>Город Ивангород</t>
  </si>
  <si>
    <t>Отрадненское городское поселение</t>
  </si>
  <si>
    <t>Шлиссельбургское городское поселение</t>
  </si>
  <si>
    <t>Любанское городское поселение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</si>
  <si>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</si>
  <si>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</si>
  <si>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</si>
  <si>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</si>
  <si>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</si>
  <si>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</si>
  <si>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</si>
  <si>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</si>
  <si>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</si>
  <si>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</si>
  <si>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</si>
  <si>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</si>
  <si>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</si>
  <si>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</si>
  <si>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</si>
  <si>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</si>
  <si>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</si>
  <si>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Лидское сельское поселение</t>
  </si>
  <si>
    <t>Каменногорское городское поселение</t>
  </si>
  <si>
    <t>Селезнёвское сельское поселение</t>
  </si>
  <si>
    <t>Кузёмкинское сельское поселение</t>
  </si>
  <si>
    <t>Горбунковское сельское поселение</t>
  </si>
  <si>
    <t>Ям-Тёсовское сельское поселение</t>
  </si>
  <si>
    <t>Кузнечнинское городское поселение</t>
  </si>
  <si>
    <t>Цвылёвское сельское поселение</t>
  </si>
  <si>
    <t>Красноборское городское поселение</t>
  </si>
  <si>
    <t>Город Всеволожск</t>
  </si>
  <si>
    <t>Ефимовское городское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</si>
  <si>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</si>
  <si>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</si>
  <si>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</si>
  <si>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</si>
  <si>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</si>
  <si>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</si>
  <si>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</si>
  <si>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</si>
  <si>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Вындиноостровское сельское поселение</t>
  </si>
  <si>
    <t>Кисельнинское сельское поселение</t>
  </si>
  <si>
    <t>Пашское сельское поселение</t>
  </si>
  <si>
    <t>Потанинское сельское поселение</t>
  </si>
  <si>
    <t>Сясьстройское городское поселение</t>
  </si>
  <si>
    <t>Дубровское городское поселение</t>
  </si>
  <si>
    <t>Морозовское городское поселение</t>
  </si>
  <si>
    <t>Романовское сельское поселение</t>
  </si>
  <si>
    <t>Советское городское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</si>
  <si>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</si>
  <si>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</si>
  <si>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</si>
  <si>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</si>
  <si>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</si>
  <si>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</si>
  <si>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</si>
  <si>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Таицкое городское поселение</t>
  </si>
  <si>
    <t>Большелуцкое сельское поселение</t>
  </si>
  <si>
    <t>Кингисеппское городское поселение</t>
  </si>
  <si>
    <t>Котельское сельское поселение</t>
  </si>
  <si>
    <t>Опольевское сельское поселение</t>
  </si>
  <si>
    <t>Усть-Лужское сельское поселение</t>
  </si>
  <si>
    <t>Фалилеевское сельское поселение</t>
  </si>
  <si>
    <t>Киришское городское поселение</t>
  </si>
  <si>
    <t>Пчевжинское сельское поселение</t>
  </si>
  <si>
    <t>Мгинское городское поселение</t>
  </si>
  <si>
    <t>Назиевское городское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</si>
  <si>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</si>
  <si>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</si>
  <si>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</si>
  <si>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</si>
  <si>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</si>
  <si>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Лебяженское городское поселение</t>
  </si>
  <si>
    <t>Низинское сельское поселение</t>
  </si>
  <si>
    <t>Лужское городское поселение</t>
  </si>
  <si>
    <t>Важинское городское поселение</t>
  </si>
  <si>
    <t>Вознесенское городское поселение</t>
  </si>
  <si>
    <t>Запорожское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</si>
  <si>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</si>
  <si>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</si>
  <si>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</si>
  <si>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</si>
  <si>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</si>
  <si>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</si>
  <si>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</si>
  <si>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Сланцевское городское поселение</t>
  </si>
  <si>
    <t>Старопольское сельское поселение</t>
  </si>
  <si>
    <t>Тосненское городское поселение</t>
  </si>
  <si>
    <t>1.1</t>
  </si>
  <si>
    <t>2.1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</si>
  <si>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</si>
  <si>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</si>
  <si>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</si>
  <si>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</si>
  <si>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</si>
  <si>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</si>
  <si>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</si>
  <si>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</si>
  <si>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</si>
  <si>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</si>
  <si>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</si>
  <si>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</si>
  <si>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</si>
  <si>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</si>
  <si>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</si>
  <si>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</si>
  <si>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</si>
  <si>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</si>
  <si>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</si>
  <si>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</si>
  <si>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</si>
  <si>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</si>
  <si>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</si>
  <si>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</si>
  <si>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</si>
  <si>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</si>
  <si>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</si>
  <si>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</si>
  <si>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</si>
  <si>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</si>
  <si>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</si>
  <si>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</si>
  <si>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</si>
  <si>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</si>
  <si>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</si>
  <si>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</si>
  <si>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</si>
  <si>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</si>
  <si>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</si>
  <si>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</si>
  <si>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</si>
  <si>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</si>
  <si>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</si>
  <si>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</si>
  <si>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</si>
  <si>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</si>
  <si>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</si>
  <si>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</si>
  <si>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</si>
  <si>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</si>
  <si>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</si>
  <si>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</si>
  <si>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</si>
  <si>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</si>
  <si>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</si>
  <si>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</si>
  <si>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</si>
  <si>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</si>
  <si>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</si>
  <si>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</si>
  <si>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</si>
  <si>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</si>
  <si>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</si>
  <si>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</si>
  <si>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</si>
  <si>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</si>
  <si>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</si>
  <si>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</si>
  <si>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</si>
  <si>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</si>
  <si>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</si>
  <si>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</si>
  <si>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</si>
  <si>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</si>
  <si>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</si>
  <si>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</si>
  <si>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</si>
  <si>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</si>
  <si>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</si>
  <si>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</si>
  <si>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</si>
  <si>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</si>
  <si>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</si>
  <si>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</si>
  <si>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</si>
  <si>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</si>
  <si>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</si>
  <si>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</si>
  <si>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</si>
  <si>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</si>
  <si>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</si>
  <si>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</si>
  <si>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</si>
  <si>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</si>
  <si>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</si>
  <si>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</si>
  <si>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</si>
  <si>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</si>
  <si>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</si>
  <si>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</si>
  <si>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</si>
  <si>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</si>
  <si>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</si>
  <si>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</si>
  <si>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</si>
  <si>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</si>
  <si>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</si>
  <si>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</si>
  <si>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</si>
  <si>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</si>
  <si>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</si>
  <si>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</si>
  <si>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</si>
  <si>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</si>
  <si>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</si>
  <si>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</si>
  <si>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</si>
  <si>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</si>
  <si>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</si>
  <si>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</si>
  <si>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</si>
  <si>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</si>
  <si>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</si>
  <si>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</si>
  <si>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</si>
  <si>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</si>
  <si>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</si>
  <si>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</si>
  <si>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</si>
  <si>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</si>
  <si>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</si>
  <si>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</si>
  <si>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</si>
  <si>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</si>
  <si>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</si>
  <si>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</si>
  <si>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</si>
  <si>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</si>
  <si>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</si>
  <si>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</si>
  <si>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</si>
  <si>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</si>
  <si>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</si>
  <si>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</si>
  <si>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</si>
  <si>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</si>
  <si>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</si>
  <si>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</si>
  <si>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</si>
  <si>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</si>
  <si>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</si>
  <si>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</si>
  <si>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</si>
  <si>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</si>
  <si>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</si>
  <si>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</si>
  <si>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</si>
  <si>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</si>
  <si>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</si>
  <si>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</si>
  <si>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</si>
  <si>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</si>
  <si>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</si>
  <si>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</si>
  <si>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</si>
  <si>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</si>
  <si>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</si>
  <si>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</si>
  <si>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</si>
  <si>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</si>
  <si>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</si>
  <si>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</si>
  <si>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</si>
  <si>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</si>
  <si>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</si>
  <si>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</si>
  <si>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2.8</t>
  </si>
  <si>
    <t>Бугровское сельское поселение</t>
  </si>
  <si>
    <t>Заневское городское поселение</t>
  </si>
  <si>
    <t>Лесколовское сельское поселение</t>
  </si>
  <si>
    <t>Рахьинское городское поселение</t>
  </si>
  <si>
    <t>Лаголовское сельское поселение</t>
  </si>
  <si>
    <t>Тельмановское сельское поселение</t>
  </si>
  <si>
    <t>Город Волхов</t>
  </si>
  <si>
    <t>Алёховщинское сельское поселение</t>
  </si>
  <si>
    <t>Толмачёвское городское поселение</t>
  </si>
  <si>
    <t>2.2</t>
  </si>
  <si>
    <t>3.15</t>
  </si>
  <si>
    <t>5.12</t>
  </si>
  <si>
    <t>6.17</t>
  </si>
  <si>
    <t>14.14</t>
  </si>
  <si>
    <t>15.7</t>
  </si>
  <si>
    <t xml:space="preserve"> </t>
  </si>
  <si>
    <t>8.6</t>
  </si>
  <si>
    <t>Город Выборг</t>
  </si>
  <si>
    <t>Город Гатчина</t>
  </si>
  <si>
    <t>18</t>
  </si>
  <si>
    <t>18.1</t>
  </si>
  <si>
    <t>3.16</t>
  </si>
  <si>
    <t>5.13</t>
  </si>
  <si>
    <t>6.18</t>
  </si>
  <si>
    <t>9.12</t>
  </si>
  <si>
    <t>10.6</t>
  </si>
  <si>
    <t>Аннинское городское поселение</t>
  </si>
  <si>
    <t>Виллозское городское поселение</t>
  </si>
  <si>
    <t>14.15</t>
  </si>
  <si>
    <t>15.8</t>
  </si>
  <si>
    <t>Фёдоровское городское поселение</t>
  </si>
  <si>
    <t>Красноозёрное сельское поселение</t>
  </si>
  <si>
    <t>13.6</t>
  </si>
  <si>
    <t>Муринское городское поселение</t>
  </si>
  <si>
    <t xml:space="preserve">Борское сельское поселение </t>
  </si>
  <si>
    <t>% исполнения плана</t>
  </si>
  <si>
    <t>Таблица 18</t>
  </si>
  <si>
    <t>Таблица 20</t>
  </si>
  <si>
    <t>Таблица 19</t>
  </si>
  <si>
    <t>Утверждено областным законом об областном бюджете на 2022 год</t>
  </si>
  <si>
    <t>10.7</t>
  </si>
  <si>
    <t>15.9</t>
  </si>
  <si>
    <t>15.10</t>
  </si>
  <si>
    <t>15.11</t>
  </si>
  <si>
    <t xml:space="preserve">РАСПРЕДЕЛЕНИЕ 
субсидий бюджетам муниципальных образований Ленинградской 
области на проведение комплексных кадастровых работ 
на 2022 год 
</t>
  </si>
  <si>
    <t xml:space="preserve">РАСПРЕДЕЛЕНИЕ 
субсидий бюджетам муниципальных образований Ленинградской 
области на мероприятия по капитальному ремонту объектов 
на 2022 год 
</t>
  </si>
  <si>
    <t xml:space="preserve">РАСПРЕДЕЛЕНИЕ 
субсидий бюджетам муниципальных образований Ленинградской области 
на реализацию комплекса мероприятий по борьбе с борщевиком Сосновского 
на территориях муниципальных образований Ленинградской области 
на 2022 год 
</t>
  </si>
  <si>
    <t xml:space="preserve">РАСПРЕДЕЛЕНИЕ 
субсидий бюджетам муниципальных образований Ленинградской области 
на организацию электронного и дистанционного обучения детей-инвалидов 
на 2022 год 
</t>
  </si>
  <si>
    <t xml:space="preserve">РАСПРЕДЕЛЕНИЕ 
субсидий бюджетам муниципальных образований Ленинградской области 
на развитие кадрового потенциала системы дошкольного, 
общего и дополнительного образования 
на 2022 год 
</t>
  </si>
  <si>
    <t xml:space="preserve">РАСПРЕДЕЛЕНИЕ 
субсидий бюджетам муниципальных образований Ленинградской области 
на организацию отдыха детей в каникулярное время 
на 2022 год 
</t>
  </si>
  <si>
    <t xml:space="preserve">РАСПРЕДЕЛЕНИЕ 
субсидий бюджетам муниципальных образований Ленинградской области 
на создание в общеобразовательных организациях, расположенных 
в сельской местности и малых городах, условий для занятий 
физической культурой и спортом 
на 2022 год 
</t>
  </si>
  <si>
    <t xml:space="preserve">РАСПРЕДЕЛЕНИЕ 
субсидий бюджетам муниципальных образований Ленинградской области 
на организацию бесплатной перевозки обучающихся в муниципальных образовательных организациях, реализующих основные 
общеобразовательные программы, между поселениями, входящими в состав разных муниципальных районов, между поселением и городским округом 
на 2022 год 
</t>
  </si>
  <si>
    <t xml:space="preserve">РАСПРЕДЕЛЕНИЕ 
субсидий бюджетам муниципальных образований Ленинградской области 
на проведение капитального ремонта спортивных площадок 
(стадионов) общеобразовательных организаций 
на 2022 год 
</t>
  </si>
  <si>
    <t xml:space="preserve">
РАСПРЕДЕЛЕНИЕ 
субсидий бюджетам муниципальных образований Ленинградской области 
на реновацию организаций общего образования 
на 2022 год 
</t>
  </si>
  <si>
    <t xml:space="preserve">РАСПРЕДЕЛЕНИЕ 
субсидий бюджетам муниципальных образований Ленинградской области 
на реновацию организаций дошкольного образования 
на 2022 год 
</t>
  </si>
  <si>
    <t xml:space="preserve">РАСПРЕДЕЛЕНИЕ 
субсидий бюджетам муниципальных образований Ленинградской области 
на проведение кадастровых работ по образованию земельных участков 
из состава земель сельскохозяйственного назначения 
на 2022 год
</t>
  </si>
  <si>
    <t xml:space="preserve">РАСПРЕДЕЛЕНИЕ 
субсидий бюджетам муниципальных образований Ленинградской 
области на обеспечение уровня финансирования организаций, 
осуществляющих спортивную подготовку в соответствии 
с требованиями федеральных стандартов спортивной подготовки, 
на 2022 год
</t>
  </si>
  <si>
    <t xml:space="preserve">РАСПРЕДЕЛЕНИЕ 
субсидий бюджетам муниципальных образований Ленинградской области 
на капитальный ремонт объектов физической культуры и спорта 
на 2022 год
</t>
  </si>
  <si>
    <t xml:space="preserve">РАСПРЕДЕЛЕНИЕ 
субсидий бюджетам муниципальных образований Ленинградской области 
на реализацию мероприятий по созданию и развитию инфраструктуры активных видов туризма на территории муниципальных 
образований Ленинградской области 
на 2022 год
</t>
  </si>
  <si>
    <t xml:space="preserve">РАСПРЕДЕЛЕНИЕ 
субсидий бюджетам муниципальных образований Ленинградской области 
на государственную поддержку отрасли культуры 
на 2022 год 
</t>
  </si>
  <si>
    <t xml:space="preserve">
РАСПРЕДЕЛЕНИЕ 
субсидий бюджетам муниципальных образований Ленинградской области 
на капитальный ремонт объектов культуры городских поселений, муниципальных районов и городского округа Ленинградской области 
на 2022 год
</t>
  </si>
  <si>
    <t xml:space="preserve">
РАСПРЕДЕЛЕНИЕ 
субсидий бюджетам муниципальных образований Ленинградской 
области на софинансирование дополнительных расходов местных 
бюджетов на сохранение целевых показателей повышения оплаты труда работников муниципальных учреждений культуры в соответствии 
с Указом Президента Российской Федерации от 7 мая 2012 года № 597 
"О мероприятиях по реализации государственной социальной политики" 
на 2022 год
</t>
  </si>
  <si>
    <t xml:space="preserve">РАСПРЕДЕЛЕНИЕ 
субсидий бюджетам муниципальных образований Ленинградской области 
на организацию работы школьных лесничеств 
на 2022 год
</t>
  </si>
  <si>
    <t xml:space="preserve">
РАСПРЕДЕЛЕНИЕ 
субсидий бюджетам муниципальных образований Ленинградской области 
для софинансирования мероприятий по организации мониторинга 
деятельности субъектов малого и среднего предпринимательства 
и потребительского рынка Ленинградской области 
на 2022 год
</t>
  </si>
  <si>
    <t xml:space="preserve">
РАСПРЕДЕЛЕНИЕ 
субсидий бюджетам муниципальных образований Ленинградской области 
для софинансирования в рамках муниципальных программ поддержки 
и развития субъектов малого и среднего предпринимательства 
мероприятия по поддержке организаций потребительской кооперации 
на 2022 год
</t>
  </si>
  <si>
    <t xml:space="preserve">РАСПРЕДЕЛЕНИЕ 
субсидий бюджетам муниципальных образований Ленинградской области 
для софинансирования текущей деятельности бизнес-инкубаторов, на создание которых были предоставлены средства за счет субсидий федерального бюджета, 
на 2022 год
</t>
  </si>
  <si>
    <t xml:space="preserve">РАСПРЕДЕЛЕНИЕ 
субсидий бюджетам муниципальных образований Ленинградской области моногородов Ленинградской области для софинансирования 
муниципальных программ поддержки и развития субъектов 
малого и среднего предпринимательства 
на 2022 год
 </t>
  </si>
  <si>
    <t xml:space="preserve">РАСПРЕДЕЛЕНИЕ 
субсидий бюджетам муниципальных образований Ленинградской 
области для софинансирования в рамках муниципальных программ 
поддержки и развития субъектов малого и среднего предпринимательства 
мероприятия по поддержке субъектов малого предпринимательства 
на организацию предпринимательской деятельности 
на 2022 год
</t>
  </si>
  <si>
    <t xml:space="preserve">РАСПРЕДЕЛЕНИЕ 
субсидий бюджетам муниципальных образований Ленинградской области 
на приобретение коммунальной спецтехники и оборудования 
в лизинг (сублизинг) 
на 2022 год
</t>
  </si>
  <si>
    <t xml:space="preserve">РАСПРЕДЕЛЕНИЕ 
субсидий бюджетам муниципальных образований Ленинградской 
области на поддержку развития общественной инфраструктуры муниципального значения в Ленинградской области 
на 2022 год
</t>
  </si>
  <si>
    <t xml:space="preserve">РАСПРЕДЕЛЕНИЕ 
субсидий бюджетам муниципальных образований Ленинградской 
области на организацию отдыха детей, находящихся в трудной 
жизненной ситуации, в каникулярное время 
на 2022 год
</t>
  </si>
  <si>
    <t xml:space="preserve">РАСПРЕДЕЛЕНИЕ 
субсидий бюджетам муниципальных образований Ленинградской 
области на реализацию областного закона от 15 января 2018 года № 3-оз
"О содействии участию населения в осуществлении местного самоуправления 
в иных формах на территориях административных центров и городских поселков муниципальных образований Ленинградской области" 
на 2022 год
</t>
  </si>
  <si>
    <t xml:space="preserve">РАСПРЕДЕЛЕНИЕ 
субсидий бюджетам муниципальных образований Ленинградской области 
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
на 2022 год
 </t>
  </si>
  <si>
    <t xml:space="preserve">РАСПРЕДЕЛЕНИЕ 
субсидий бюджетам муниципальных образований Ленинградской 
области на материально-техническое обеспечение деятельности 
молодежных коворкинг-центров 
на 2022 год 
</t>
  </si>
  <si>
    <t xml:space="preserve">РАСПРЕДЕЛЕНИЕ 
субсидий бюджетам муниципальных образований Ленинградской области 
на поддержку содействия трудовой адаптации и занятости молодежи 
на 2022 год 
</t>
  </si>
  <si>
    <t xml:space="preserve">РАСПРЕДЕЛЕНИЕ 
субсидий бюджетам муниципальных образований Ленинградской области 
на укрепление материально-технической базы организаций 
дошкольного образования 
на 2022 год
</t>
  </si>
  <si>
    <t xml:space="preserve">РАСПРЕДЕЛЕНИЕ 
субсидий бюджетам муниципальных образований Ленинградской области 
на укрепление материально-технической базы организаций 
дополнительного образования 
на 2022 год
</t>
  </si>
  <si>
    <t xml:space="preserve">РАСПРЕДЕЛЕНИЕ 
субсидий бюджетам муниципальных образований 
Ленинградской области на создание и обеспечение функционирования 
центров образования естественно-научной и технологической 
направленностей в общеобразовательных организациях, 
расположенных в сельской местности и малых городах, 
на 2022 год
</t>
  </si>
  <si>
    <t xml:space="preserve">% исполнения </t>
  </si>
  <si>
    <t xml:space="preserve">РАСПРЕДЕЛЕНИЕ 
субсидий бюджетам муниципальных образований Ленинградской 
области на создание детских технопарков "Кванториум" 
на 2022 год
</t>
  </si>
  <si>
    <t xml:space="preserve">РАСПРЕДЕЛЕНИЕ 
субсидий бюджетам муниципальных образований Ленинградской области 
на обеспечение образовательных организаций материально-технической 
базой для внедрения цифровой образовательной среды 
на 2022 год
</t>
  </si>
  <si>
    <t xml:space="preserve">РАСПРЕДЕЛЕНИЕ 
субсидий бюджетам муниципальных образований Ленинградской 
области на реализацию мероприятий по установке автоматизированных индивидуальных тепловых пунктов с погодным и часовым регулированием 
на 2022 год
</t>
  </si>
  <si>
    <t xml:space="preserve">РАСПРЕДЕЛЕНИЕ 
субсидий бюджетам муниципальных образований Ленинградской области 
на приобретение автономных источников электроснабжения 
(дизель-генераторов) для резервного энергоснабжения объектов жизнеобеспечения населенных пунктов Ленинградской области 
на 2022 год
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</si>
  <si>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</si>
  <si>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</si>
  <si>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</si>
  <si>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</si>
  <si>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</si>
  <si>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</si>
  <si>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21</t>
  </si>
  <si>
    <t>Таблица 22</t>
  </si>
  <si>
    <t>Таблица 23</t>
  </si>
  <si>
    <t>Таблица 24</t>
  </si>
  <si>
    <t>Таблица 25</t>
  </si>
  <si>
    <t>Таблица 26</t>
  </si>
  <si>
    <t>Таблица 27</t>
  </si>
  <si>
    <t>Таблица 28</t>
  </si>
  <si>
    <t>Таблица 29</t>
  </si>
  <si>
    <t>Таблица 30</t>
  </si>
  <si>
    <t>Таблица 31</t>
  </si>
  <si>
    <t>Таблица 32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</si>
  <si>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</si>
  <si>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</si>
  <si>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</si>
  <si>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</si>
  <si>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</si>
  <si>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</si>
  <si>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</si>
  <si>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40</t>
  </si>
  <si>
    <t>Таблица 41</t>
  </si>
  <si>
    <t>Таблица 42</t>
  </si>
  <si>
    <t>Таблица 43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</si>
  <si>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</si>
  <si>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</si>
  <si>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</si>
  <si>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</si>
  <si>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</si>
  <si>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</si>
  <si>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</si>
  <si>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 xml:space="preserve">РАСПРЕДЕЛЕНИЕ 
субсидий бюджетам муниципальных образований Ленинградской области 
на укрепление материально-технической базы организаций общего образования 
на 2022 год
</t>
  </si>
  <si>
    <t xml:space="preserve">   </t>
  </si>
  <si>
    <t>Исполнение в 2022 году таблицы 1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</si>
  <si>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</si>
  <si>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</si>
  <si>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4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</si>
  <si>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5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</si>
  <si>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6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</si>
  <si>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7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</si>
  <si>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8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</si>
  <si>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9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</si>
  <si>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10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</si>
  <si>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11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</si>
  <si>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12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</si>
  <si>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13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</si>
  <si>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14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</si>
  <si>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15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</si>
  <si>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16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</si>
  <si>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17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</si>
  <si>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18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</si>
  <si>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19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</si>
  <si>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20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</si>
  <si>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21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</si>
  <si>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22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</si>
  <si>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23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</si>
  <si>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24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</si>
  <si>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25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</si>
  <si>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26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</si>
  <si>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27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</si>
  <si>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28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</si>
  <si>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29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</si>
  <si>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30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</si>
  <si>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31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</si>
  <si>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32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</si>
  <si>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33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</si>
  <si>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34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</si>
  <si>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35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</si>
  <si>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36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</si>
  <si>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37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</si>
  <si>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39 приложения 14 к областному закону 
"Об областном бюджете Ленинградской области на 2022 год 
и на плановый период 2023 и 2024 годов"</t>
  </si>
  <si>
    <t>Исполнение в 2022 году таблицы 40 приложения 14 к областному закону 
"Об областном бюджете Ленинградской области на 2022 год 
и на плановый период 2023 и 2024 годов"</t>
  </si>
  <si>
    <t>Не полностью освоены ассигнования двумя муниципальными образованиями (Глажевское сельское поселение, Рощинское городское поселение) – оплата работ по освобождению территории от борщевика Сосновского произведена не в полном объеме в связи с отсутствием оценки эффективности выполненных работ на части площадей.  Неполное освоение ассигнований остальными муниципальными образованиями объясняется экономией, образовавшейся по результатам конкурсных процедур при заключении муниципальных контрактов.</t>
  </si>
  <si>
    <t>Финансирование осуществлено на основании заявок муниципальных образований.
В Гатчинском муниципальном районе работы по муниципальному контракту не оплачены в связи с невыполнением исполнителем работ в полном объеме в установленный срок. Контракт не расторгнут.</t>
  </si>
  <si>
    <t>Финансирование осуществлено на основании заявок муниципальных образований.</t>
  </si>
  <si>
    <t>Перечисление средств субсидии осуществлялось исходя из потребности в оплате денежных обязательств по расходам муниципального образования, на основании заключенных контрактов.</t>
  </si>
  <si>
    <t>Финансирование по ряду муниципальных образований (г. Бокситогорск, Лесколовское с.п., Романовское с.п.,г. Выборг) осуществлено не в полном обьеме, в связи с тем, что на обьектах не проведены пуско-наладочные работы, а также отсутствуют акты ввода в эксплуатацию обьектов.</t>
  </si>
  <si>
    <t>В МО "город Всеволожск" и Щегловское с.п.  в связи с импортозамещением (замена поставщика оборудования)  образовалась экономия денежных средств в размере 4 578,02 тыс.рублей.</t>
  </si>
  <si>
    <t>В рамках реализации мероприятий возникла экономия бюджетных средств по итогам проведенных конкурсных процедур, а также сокращение объема выполняемых работ в рамках муниципального контракта .</t>
  </si>
  <si>
    <t>Не полное исполнение связано с несоблюдением подрядной организацией сроков производства работ по муниципальному контракту, с необходимостью корректировки проектно-сметной документации и повторным прохождением государственной экспертизы, в связи с экономией бюджетных ассигнований после корректировки проектно-сметной документации.</t>
  </si>
  <si>
    <t>В рамках реализации мероприятий возникла экономия бюджетных средств по итогам проведенных конкурсных процедур (в связи с приобетением оборудования отечественного аналога)</t>
  </si>
  <si>
    <t>Экономия по результатам проведения конкурсных процедур.</t>
  </si>
  <si>
    <t>Финансирование с учетом фактически выполненных работ</t>
  </si>
  <si>
    <t>Экономия по результатам проведения конкурсных процедур</t>
  </si>
  <si>
    <t>В соответствии с Порядком предоставления и распределения субсидии бюджетам муниципальных 
образований Ленинградской области, утвержденным постановлением Правительства Ленинградской 
области от 14.11.2013 № 399 (с изменениями), перечисление субсидии осуществляется исходя из 
потребности в оплате денежных обязательств по расходам муниципального образования, 
источником финансового обеспечения которых являются субсидии.</t>
  </si>
  <si>
    <t>Финансирование расходов производилось в соответствии с заявками, представленными от муниципальных образований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</si>
</sst>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_р_."/>
    <numFmt numFmtId="194" formatCode="#,##0.0_р_."/>
    <numFmt numFmtId="195" formatCode="#,##0.0&quot;р.&quot;"/>
    <numFmt numFmtId="196" formatCode="0.0"/>
    <numFmt numFmtId="197" formatCode="#,##0.000"/>
    <numFmt numFmtId="198" formatCode="0.000"/>
    <numFmt numFmtId="199" formatCode="#,##0.0000"/>
    <numFmt numFmtId="200" formatCode="0.0000"/>
    <numFmt numFmtId="201" formatCode="0.0%"/>
    <numFmt numFmtId="202" formatCode="[$-FC19]d\ mmmm\ yyyy\ &quot;г.&quot;"/>
    <numFmt numFmtId="203" formatCode="0000"/>
    <numFmt numFmtId="204" formatCode="000000"/>
    <numFmt numFmtId="205" formatCode="#,##0.00\ &quot;₽&quot;"/>
    <numFmt numFmtId="206" formatCode="#,##0.00000"/>
    <numFmt numFmtId="207" formatCode="#,##0.000000"/>
    <numFmt numFmtId="208" formatCode="#,##0_р_."/>
    <numFmt numFmtId="209" formatCode="#,##0.00_р_."/>
    <numFmt numFmtId="210" formatCode="dd/mm/yyyy\ hh:mm"/>
    <numFmt numFmtId="211" formatCode="?"/>
    <numFmt numFmtId="212" formatCode="0.00000"/>
    <numFmt numFmtId="213" formatCode="0.000000"/>
    <numFmt numFmtId="214" formatCode="0.0000000"/>
    <numFmt numFmtId="215" formatCode="#,##0.0000_р_."/>
    <numFmt numFmtId="216" formatCode="#,##0.00000_р_."/>
    <numFmt numFmtId="217" formatCode="#,##0.0000000"/>
    <numFmt numFmtId="218" formatCode="0.00000000"/>
    <numFmt numFmtId="219" formatCode="0.00000000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96" fontId="1" fillId="0" borderId="12" xfId="0" applyNumberFormat="1" applyFont="1" applyBorder="1" applyAlignment="1">
      <alignment horizontal="center"/>
    </xf>
    <xf numFmtId="196" fontId="1" fillId="0" borderId="16" xfId="0" applyNumberFormat="1" applyFont="1" applyBorder="1" applyAlignment="1">
      <alignment horizontal="center"/>
    </xf>
    <xf numFmtId="196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92" fontId="1" fillId="0" borderId="17" xfId="0" applyNumberFormat="1" applyFont="1" applyBorder="1" applyAlignment="1">
      <alignment horizontal="center" wrapText="1"/>
    </xf>
    <xf numFmtId="192" fontId="1" fillId="0" borderId="12" xfId="0" applyNumberFormat="1" applyFont="1" applyBorder="1" applyAlignment="1">
      <alignment horizontal="center" wrapText="1"/>
    </xf>
    <xf numFmtId="194" fontId="2" fillId="0" borderId="15" xfId="0" applyNumberFormat="1" applyFont="1" applyBorder="1" applyAlignment="1">
      <alignment horizontal="center" vertical="top" wrapText="1"/>
    </xf>
    <xf numFmtId="192" fontId="1" fillId="0" borderId="15" xfId="0" applyNumberFormat="1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94" fontId="2" fillId="0" borderId="13" xfId="0" applyNumberFormat="1" applyFont="1" applyBorder="1" applyAlignment="1">
      <alignment horizontal="center" vertical="top" wrapText="1"/>
    </xf>
    <xf numFmtId="196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192" fontId="2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92" fontId="1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92" fontId="3" fillId="0" borderId="0" xfId="0" applyNumberFormat="1" applyFont="1" applyAlignment="1">
      <alignment vertical="top" wrapText="1"/>
    </xf>
    <xf numFmtId="192" fontId="4" fillId="0" borderId="0" xfId="0" applyNumberFormat="1" applyFont="1" applyAlignment="1">
      <alignment horizontal="center" wrapText="1"/>
    </xf>
    <xf numFmtId="192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92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96" fontId="1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top" wrapText="1"/>
    </xf>
    <xf numFmtId="192" fontId="1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196" fontId="1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2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96" fontId="1" fillId="0" borderId="17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top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2" fontId="2" fillId="0" borderId="15" xfId="0" applyNumberFormat="1" applyFont="1" applyBorder="1" applyAlignment="1">
      <alignment horizontal="center" wrapText="1"/>
    </xf>
    <xf numFmtId="196" fontId="1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192" fontId="2" fillId="0" borderId="2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vertical="top" wrapText="1"/>
    </xf>
    <xf numFmtId="49" fontId="0" fillId="0" borderId="0" xfId="0" applyNumberFormat="1" applyFont="1" applyAlignment="1">
      <alignment/>
    </xf>
    <xf numFmtId="209" fontId="2" fillId="0" borderId="13" xfId="0" applyNumberFormat="1" applyFont="1" applyBorder="1" applyAlignment="1">
      <alignment horizontal="center" vertical="top" wrapText="1"/>
    </xf>
    <xf numFmtId="192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9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92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192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96" fontId="1" fillId="0" borderId="0" xfId="0" applyNumberFormat="1" applyFont="1" applyBorder="1" applyAlignment="1">
      <alignment horizontal="center"/>
    </xf>
    <xf numFmtId="196" fontId="1" fillId="0" borderId="24" xfId="0" applyNumberFormat="1" applyFont="1" applyBorder="1" applyAlignment="1">
      <alignment horizontal="center"/>
    </xf>
    <xf numFmtId="194" fontId="2" fillId="0" borderId="0" xfId="0" applyNumberFormat="1" applyFont="1" applyBorder="1" applyAlignment="1">
      <alignment horizontal="center" vertical="top" wrapText="1"/>
    </xf>
    <xf numFmtId="196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192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92" fontId="1" fillId="0" borderId="17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0" fillId="0" borderId="0" xfId="0" applyFont="1" applyAlignment="1">
      <alignment/>
    </xf>
    <xf numFmtId="192" fontId="1" fillId="0" borderId="0" xfId="0" applyNumberFormat="1" applyFont="1" applyAlignment="1">
      <alignment vertical="top"/>
    </xf>
    <xf numFmtId="192" fontId="1" fillId="0" borderId="14" xfId="0" applyNumberFormat="1" applyFont="1" applyFill="1" applyBorder="1" applyAlignment="1">
      <alignment horizontal="center" wrapText="1"/>
    </xf>
    <xf numFmtId="192" fontId="1" fillId="0" borderId="11" xfId="54" applyNumberFormat="1" applyFont="1" applyFill="1" applyBorder="1" applyAlignment="1">
      <alignment horizontal="center" vertical="center"/>
      <protection/>
    </xf>
    <xf numFmtId="192" fontId="1" fillId="0" borderId="12" xfId="0" applyNumberFormat="1" applyFont="1" applyFill="1" applyBorder="1" applyAlignment="1">
      <alignment horizontal="center" wrapText="1"/>
    </xf>
    <xf numFmtId="192" fontId="1" fillId="0" borderId="15" xfId="0" applyNumberFormat="1" applyFont="1" applyFill="1" applyBorder="1" applyAlignment="1">
      <alignment horizont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0" fillId="0" borderId="0" xfId="0" applyFill="1" applyAlignment="1">
      <alignment/>
    </xf>
    <xf numFmtId="194" fontId="2" fillId="0" borderId="15" xfId="0" applyNumberFormat="1" applyFont="1" applyFill="1" applyBorder="1" applyAlignment="1">
      <alignment horizontal="center" vertical="top" wrapText="1"/>
    </xf>
    <xf numFmtId="196" fontId="1" fillId="0" borderId="16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/>
    </xf>
    <xf numFmtId="194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/>
    </xf>
    <xf numFmtId="194" fontId="53" fillId="0" borderId="0" xfId="0" applyNumberFormat="1" applyFont="1" applyAlignment="1">
      <alignment vertical="center"/>
    </xf>
    <xf numFmtId="192" fontId="2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192" fontId="1" fillId="0" borderId="17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92" fontId="2" fillId="0" borderId="13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192" fontId="0" fillId="0" borderId="22" xfId="0" applyNumberFormat="1" applyFont="1" applyFill="1" applyBorder="1" applyAlignment="1">
      <alignment/>
    </xf>
    <xf numFmtId="192" fontId="0" fillId="0" borderId="0" xfId="0" applyNumberFormat="1" applyFill="1" applyAlignment="1">
      <alignment/>
    </xf>
    <xf numFmtId="0" fontId="53" fillId="0" borderId="0" xfId="0" applyFont="1" applyFill="1" applyAlignment="1">
      <alignment horizontal="left" vertical="top" wrapText="1"/>
    </xf>
    <xf numFmtId="192" fontId="56" fillId="0" borderId="0" xfId="0" applyNumberFormat="1" applyFont="1" applyFill="1" applyAlignment="1">
      <alignment/>
    </xf>
    <xf numFmtId="192" fontId="56" fillId="0" borderId="0" xfId="0" applyNumberFormat="1" applyFont="1" applyAlignment="1">
      <alignment/>
    </xf>
    <xf numFmtId="197" fontId="1" fillId="0" borderId="12" xfId="0" applyNumberFormat="1" applyFont="1" applyBorder="1" applyAlignment="1">
      <alignment horizontal="center" vertical="center" wrapText="1"/>
    </xf>
    <xf numFmtId="197" fontId="2" fillId="0" borderId="13" xfId="0" applyNumberFormat="1" applyFont="1" applyBorder="1" applyAlignment="1">
      <alignment horizontal="center" wrapText="1"/>
    </xf>
    <xf numFmtId="198" fontId="2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24" xfId="0" applyNumberFormat="1" applyFont="1" applyBorder="1" applyAlignment="1">
      <alignment horizontal="center" vertical="center" wrapText="1"/>
    </xf>
    <xf numFmtId="192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192" fontId="57" fillId="0" borderId="12" xfId="0" applyNumberFormat="1" applyFont="1" applyFill="1" applyBorder="1" applyAlignment="1">
      <alignment horizontal="center" wrapText="1"/>
    </xf>
    <xf numFmtId="193" fontId="2" fillId="0" borderId="13" xfId="0" applyNumberFormat="1" applyFont="1" applyFill="1" applyBorder="1" applyAlignment="1">
      <alignment horizontal="center" vertical="top" wrapText="1"/>
    </xf>
    <xf numFmtId="192" fontId="57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justify" vertical="center" wrapText="1"/>
    </xf>
    <xf numFmtId="49" fontId="53" fillId="0" borderId="0" xfId="0" applyNumberFormat="1" applyFont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3" fillId="0" borderId="18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1"/>
  <sheetViews>
    <sheetView zoomScalePageLayoutView="0" workbookViewId="0" topLeftCell="A4">
      <selection activeCell="L11" sqref="L11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472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510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4.75" customHeight="1">
      <c r="A5" s="191" t="s">
        <v>443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43.5" customHeight="1">
      <c r="A9" s="193"/>
      <c r="B9" s="193"/>
      <c r="C9" s="195"/>
      <c r="D9" s="196"/>
      <c r="E9" s="198"/>
    </row>
    <row r="10" spans="1:5" ht="15.75" customHeight="1">
      <c r="A10" s="36" t="s">
        <v>126</v>
      </c>
      <c r="B10" s="10" t="s">
        <v>13</v>
      </c>
      <c r="C10" s="184">
        <v>0</v>
      </c>
      <c r="D10" s="20">
        <v>0</v>
      </c>
      <c r="E10" s="20"/>
    </row>
    <row r="11" spans="1:5" ht="15.75">
      <c r="A11" s="36" t="s">
        <v>127</v>
      </c>
      <c r="B11" s="10" t="s">
        <v>14</v>
      </c>
      <c r="C11" s="79">
        <v>16910.9</v>
      </c>
      <c r="D11" s="79">
        <v>16910.9</v>
      </c>
      <c r="E11" s="79">
        <f aca="true" t="shared" si="0" ref="E11:E19">D11/C11*100</f>
        <v>100</v>
      </c>
    </row>
    <row r="12" spans="1:5" ht="15.75">
      <c r="A12" s="36" t="s">
        <v>128</v>
      </c>
      <c r="B12" s="10" t="s">
        <v>16</v>
      </c>
      <c r="C12" s="79">
        <v>111652.6</v>
      </c>
      <c r="D12" s="79">
        <v>111652.6</v>
      </c>
      <c r="E12" s="79">
        <f t="shared" si="0"/>
        <v>100</v>
      </c>
    </row>
    <row r="13" spans="1:5" ht="15.75">
      <c r="A13" s="36" t="s">
        <v>129</v>
      </c>
      <c r="B13" s="10" t="s">
        <v>17</v>
      </c>
      <c r="C13" s="79">
        <v>22830.5</v>
      </c>
      <c r="D13" s="79">
        <v>22830.5</v>
      </c>
      <c r="E13" s="79">
        <f t="shared" si="0"/>
        <v>100</v>
      </c>
    </row>
    <row r="14" spans="1:5" ht="15.75">
      <c r="A14" s="36" t="s">
        <v>130</v>
      </c>
      <c r="B14" s="10" t="s">
        <v>20</v>
      </c>
      <c r="C14" s="79">
        <v>0</v>
      </c>
      <c r="D14" s="79">
        <v>0</v>
      </c>
      <c r="E14" s="79"/>
    </row>
    <row r="15" spans="1:5" ht="15.75">
      <c r="A15" s="36" t="s">
        <v>131</v>
      </c>
      <c r="B15" s="10" t="s">
        <v>24</v>
      </c>
      <c r="C15" s="79">
        <v>0</v>
      </c>
      <c r="D15" s="79">
        <v>0</v>
      </c>
      <c r="E15" s="79"/>
    </row>
    <row r="16" spans="1:5" ht="15.75">
      <c r="A16" s="36" t="s">
        <v>132</v>
      </c>
      <c r="B16" s="10" t="s">
        <v>25</v>
      </c>
      <c r="C16" s="79">
        <v>48606</v>
      </c>
      <c r="D16" s="79">
        <v>48606</v>
      </c>
      <c r="E16" s="79">
        <f t="shared" si="0"/>
        <v>100</v>
      </c>
    </row>
    <row r="17" spans="1:5" ht="15.75">
      <c r="A17" s="36" t="s">
        <v>133</v>
      </c>
      <c r="B17" s="10" t="s">
        <v>26</v>
      </c>
      <c r="C17" s="79">
        <v>0</v>
      </c>
      <c r="D17" s="79">
        <v>0</v>
      </c>
      <c r="E17" s="79"/>
    </row>
    <row r="18" spans="1:5" ht="15.75">
      <c r="A18" s="185" t="s">
        <v>134</v>
      </c>
      <c r="B18" s="10" t="s">
        <v>27</v>
      </c>
      <c r="C18" s="118">
        <v>0</v>
      </c>
      <c r="D18" s="118">
        <v>0</v>
      </c>
      <c r="E18" s="118"/>
    </row>
    <row r="19" spans="1:5" ht="15.75">
      <c r="A19" s="11"/>
      <c r="B19" s="7" t="s">
        <v>3</v>
      </c>
      <c r="C19" s="22">
        <f>SUM(C10:C18)</f>
        <v>200000</v>
      </c>
      <c r="D19" s="22">
        <f>SUM(D10:D18)</f>
        <v>200000</v>
      </c>
      <c r="E19" s="22">
        <f t="shared" si="0"/>
        <v>100</v>
      </c>
    </row>
    <row r="20" spans="1:5" ht="15.75">
      <c r="A20" s="111"/>
      <c r="B20" s="119"/>
      <c r="C20" s="112"/>
      <c r="D20" s="112"/>
      <c r="E20" s="113"/>
    </row>
    <row r="21" spans="1:5" ht="15.75">
      <c r="A21" s="111"/>
      <c r="B21" s="119"/>
      <c r="C21" s="112"/>
      <c r="D21" s="112"/>
      <c r="E21" s="112"/>
    </row>
    <row r="22" spans="1:5" ht="15.75">
      <c r="A22" s="111"/>
      <c r="B22" s="119"/>
      <c r="C22" s="112"/>
      <c r="D22" s="112"/>
      <c r="E22" s="112"/>
    </row>
    <row r="23" spans="1:5" ht="15.75">
      <c r="A23" s="111"/>
      <c r="B23" s="119"/>
      <c r="C23" s="112"/>
      <c r="D23" s="112"/>
      <c r="E23" s="112"/>
    </row>
    <row r="24" spans="1:5" ht="15.75">
      <c r="A24" s="111"/>
      <c r="B24" s="119"/>
      <c r="C24" s="112"/>
      <c r="D24" s="112"/>
      <c r="E24" s="112"/>
    </row>
    <row r="25" spans="1:5" ht="15.75">
      <c r="A25" s="111"/>
      <c r="B25" s="119"/>
      <c r="C25" s="112"/>
      <c r="D25" s="112"/>
      <c r="E25" s="112"/>
    </row>
    <row r="26" spans="1:5" ht="15.75">
      <c r="A26" s="111"/>
      <c r="B26" s="119"/>
      <c r="C26" s="112"/>
      <c r="D26" s="112"/>
      <c r="E26" s="112"/>
    </row>
    <row r="27" spans="1:5" ht="15.75">
      <c r="A27" s="111"/>
      <c r="B27" s="119"/>
      <c r="C27" s="112"/>
      <c r="D27" s="112"/>
      <c r="E27" s="112"/>
    </row>
    <row r="28" spans="1:5" s="42" customFormat="1" ht="15.75">
      <c r="A28" s="114"/>
      <c r="B28" s="120"/>
      <c r="C28" s="116"/>
      <c r="D28" s="116"/>
      <c r="E28" s="117"/>
    </row>
    <row r="31" spans="1:5" ht="21.75" customHeight="1">
      <c r="A31" s="189"/>
      <c r="B31" s="189"/>
      <c r="C31" s="189"/>
      <c r="D31" s="189"/>
      <c r="E31" s="189"/>
    </row>
  </sheetData>
  <sheetProtection/>
  <mergeCells count="8">
    <mergeCell ref="A31:E31"/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3"/>
  <sheetViews>
    <sheetView zoomScalePageLayoutView="0" workbookViewId="0" topLeftCell="A4">
      <selection activeCell="I20" sqref="I20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478</v>
      </c>
    </row>
    <row r="2" spans="1:5" ht="15.75" customHeight="1">
      <c r="A2" s="1"/>
      <c r="B2" s="1"/>
      <c r="C2" s="1"/>
      <c r="D2" s="18"/>
      <c r="E2" s="18"/>
    </row>
    <row r="3" spans="1:5" ht="71.25" customHeight="1">
      <c r="A3" s="190" t="s">
        <v>519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4" customHeight="1">
      <c r="A5" s="191" t="s">
        <v>434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12.75" customHeight="1">
      <c r="A7" s="209" t="s">
        <v>4</v>
      </c>
      <c r="B7" s="209" t="s">
        <v>11</v>
      </c>
      <c r="C7" s="210" t="s">
        <v>428</v>
      </c>
      <c r="D7" s="209" t="s">
        <v>5</v>
      </c>
      <c r="E7" s="209" t="s">
        <v>6</v>
      </c>
    </row>
    <row r="8" spans="1:5" ht="68.25" customHeight="1">
      <c r="A8" s="209"/>
      <c r="B8" s="209"/>
      <c r="C8" s="210"/>
      <c r="D8" s="209"/>
      <c r="E8" s="209"/>
    </row>
    <row r="9" spans="1:5" ht="15.75" customHeight="1">
      <c r="A9" s="36" t="s">
        <v>126</v>
      </c>
      <c r="B9" s="10" t="s">
        <v>14</v>
      </c>
      <c r="C9" s="81"/>
      <c r="D9" s="21"/>
      <c r="E9" s="14"/>
    </row>
    <row r="10" spans="1:5" ht="15.75" customHeight="1">
      <c r="A10" s="36" t="s">
        <v>210</v>
      </c>
      <c r="B10" s="10" t="s">
        <v>157</v>
      </c>
      <c r="C10" s="21">
        <v>11214.5</v>
      </c>
      <c r="D10" s="21">
        <v>11150.6</v>
      </c>
      <c r="E10" s="14">
        <f>D10/C10*100</f>
        <v>99.43020197066298</v>
      </c>
    </row>
    <row r="11" spans="1:5" ht="15.75" customHeight="1">
      <c r="A11" s="36" t="s">
        <v>127</v>
      </c>
      <c r="B11" s="10" t="s">
        <v>17</v>
      </c>
      <c r="C11" s="21"/>
      <c r="D11" s="21"/>
      <c r="E11" s="14"/>
    </row>
    <row r="12" spans="1:5" ht="15.75" customHeight="1">
      <c r="A12" s="36" t="s">
        <v>211</v>
      </c>
      <c r="B12" s="10" t="s">
        <v>48</v>
      </c>
      <c r="C12" s="21">
        <v>52918.8</v>
      </c>
      <c r="D12" s="21">
        <v>50855.1</v>
      </c>
      <c r="E12" s="14">
        <f aca="true" t="shared" si="0" ref="E12:E23">D12/C12*100</f>
        <v>96.1002517063879</v>
      </c>
    </row>
    <row r="13" spans="1:5" ht="15.75" customHeight="1">
      <c r="A13" s="36" t="s">
        <v>128</v>
      </c>
      <c r="B13" s="10" t="s">
        <v>18</v>
      </c>
      <c r="C13" s="21"/>
      <c r="D13" s="21"/>
      <c r="E13" s="14"/>
    </row>
    <row r="14" spans="1:5" ht="15.75" customHeight="1">
      <c r="A14" s="36" t="s">
        <v>212</v>
      </c>
      <c r="B14" s="10" t="s">
        <v>51</v>
      </c>
      <c r="C14" s="21">
        <v>6324.5</v>
      </c>
      <c r="D14" s="21">
        <v>5980.2</v>
      </c>
      <c r="E14" s="14">
        <f t="shared" si="0"/>
        <v>94.55609139062376</v>
      </c>
    </row>
    <row r="15" spans="1:5" ht="15.75" customHeight="1">
      <c r="A15" s="36" t="s">
        <v>213</v>
      </c>
      <c r="B15" s="10" t="s">
        <v>176</v>
      </c>
      <c r="C15" s="21">
        <v>5293.3</v>
      </c>
      <c r="D15" s="21">
        <v>5213.9</v>
      </c>
      <c r="E15" s="14">
        <f t="shared" si="0"/>
        <v>98.49999055409667</v>
      </c>
    </row>
    <row r="16" spans="1:5" ht="15.75" customHeight="1">
      <c r="A16" s="36" t="s">
        <v>129</v>
      </c>
      <c r="B16" s="10" t="s">
        <v>20</v>
      </c>
      <c r="C16" s="21"/>
      <c r="D16" s="21"/>
      <c r="E16" s="14"/>
    </row>
    <row r="17" spans="1:5" ht="15.75" customHeight="1">
      <c r="A17" s="36" t="s">
        <v>214</v>
      </c>
      <c r="B17" s="10" t="s">
        <v>62</v>
      </c>
      <c r="C17" s="21">
        <v>24940.4</v>
      </c>
      <c r="D17" s="21">
        <v>24940.4</v>
      </c>
      <c r="E17" s="14">
        <f t="shared" si="0"/>
        <v>100</v>
      </c>
    </row>
    <row r="18" spans="1:5" ht="15.75" customHeight="1">
      <c r="A18" s="36" t="s">
        <v>130</v>
      </c>
      <c r="B18" s="10" t="s">
        <v>23</v>
      </c>
      <c r="C18" s="21"/>
      <c r="D18" s="21"/>
      <c r="E18" s="14"/>
    </row>
    <row r="19" spans="1:5" ht="15.75" customHeight="1">
      <c r="A19" s="36" t="s">
        <v>217</v>
      </c>
      <c r="B19" s="10" t="s">
        <v>72</v>
      </c>
      <c r="C19" s="21">
        <v>5585.6</v>
      </c>
      <c r="D19" s="21">
        <v>5498</v>
      </c>
      <c r="E19" s="14">
        <f t="shared" si="0"/>
        <v>98.43168146662846</v>
      </c>
    </row>
    <row r="20" spans="1:5" ht="15.75" customHeight="1">
      <c r="A20" s="36" t="s">
        <v>131</v>
      </c>
      <c r="B20" s="10" t="s">
        <v>24</v>
      </c>
      <c r="C20" s="21"/>
      <c r="D20" s="21"/>
      <c r="E20" s="14"/>
    </row>
    <row r="21" spans="1:5" ht="15.75" customHeight="1">
      <c r="A21" s="36" t="s">
        <v>218</v>
      </c>
      <c r="B21" s="10" t="s">
        <v>83</v>
      </c>
      <c r="C21" s="21">
        <v>17714.7</v>
      </c>
      <c r="D21" s="21">
        <v>17714.7</v>
      </c>
      <c r="E21" s="14">
        <f t="shared" si="0"/>
        <v>100</v>
      </c>
    </row>
    <row r="22" spans="1:5" s="3" customFormat="1" ht="15.75">
      <c r="A22" s="36" t="s">
        <v>259</v>
      </c>
      <c r="B22" s="10" t="s">
        <v>84</v>
      </c>
      <c r="C22" s="21">
        <v>7240.3</v>
      </c>
      <c r="D22" s="21">
        <v>7240.3</v>
      </c>
      <c r="E22" s="14">
        <f t="shared" si="0"/>
        <v>100</v>
      </c>
    </row>
    <row r="23" spans="1:5" s="3" customFormat="1" ht="15.75">
      <c r="A23" s="36" t="s">
        <v>132</v>
      </c>
      <c r="B23" s="10" t="s">
        <v>1</v>
      </c>
      <c r="C23" s="21">
        <v>12284.7</v>
      </c>
      <c r="D23" s="21">
        <v>12284.7</v>
      </c>
      <c r="E23" s="14">
        <f t="shared" si="0"/>
        <v>100</v>
      </c>
    </row>
    <row r="24" spans="1:5" s="3" customFormat="1" ht="15.75">
      <c r="A24" s="39"/>
      <c r="B24" s="7" t="s">
        <v>3</v>
      </c>
      <c r="C24" s="33">
        <f>SUM(C9:C23)</f>
        <v>143516.80000000002</v>
      </c>
      <c r="D24" s="33">
        <f>SUM(D9:D23)</f>
        <v>140877.9</v>
      </c>
      <c r="E24" s="33">
        <f>D24/C24*100</f>
        <v>98.16126056322324</v>
      </c>
    </row>
    <row r="25" spans="1:5" s="3" customFormat="1" ht="15.75">
      <c r="A25" s="208"/>
      <c r="B25" s="208"/>
      <c r="C25" s="208"/>
      <c r="D25" s="208"/>
      <c r="E25" s="208"/>
    </row>
    <row r="26" spans="1:5" s="3" customFormat="1" ht="15.75" customHeight="1">
      <c r="A26" s="201" t="s">
        <v>555</v>
      </c>
      <c r="B26" s="201"/>
      <c r="C26" s="201"/>
      <c r="D26" s="201"/>
      <c r="E26" s="201"/>
    </row>
    <row r="27" spans="1:5" s="3" customFormat="1" ht="12.75">
      <c r="A27" s="201"/>
      <c r="B27" s="201"/>
      <c r="C27" s="201"/>
      <c r="D27" s="201"/>
      <c r="E27" s="201"/>
    </row>
    <row r="28" spans="1:5" s="3" customFormat="1" ht="12.75">
      <c r="A28" s="201"/>
      <c r="B28" s="201"/>
      <c r="C28" s="201"/>
      <c r="D28" s="201"/>
      <c r="E28" s="201"/>
    </row>
    <row r="29" spans="1:5" s="3" customFormat="1" ht="12.75">
      <c r="A29"/>
      <c r="B29"/>
      <c r="C29"/>
      <c r="D29"/>
      <c r="E29"/>
    </row>
    <row r="30" ht="12.75">
      <c r="E30" t="s">
        <v>509</v>
      </c>
    </row>
    <row r="123" spans="1:5" s="42" customFormat="1" ht="12.75">
      <c r="A123"/>
      <c r="B123"/>
      <c r="C123"/>
      <c r="D123"/>
      <c r="E123"/>
    </row>
    <row r="124" ht="21" customHeight="1"/>
  </sheetData>
  <sheetProtection/>
  <autoFilter ref="A8:E28"/>
  <mergeCells count="9">
    <mergeCell ref="A26:E28"/>
    <mergeCell ref="A25:E25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1.28125" style="47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3"/>
      <c r="B1" s="1"/>
      <c r="C1" s="1"/>
      <c r="E1" s="16" t="s">
        <v>479</v>
      </c>
    </row>
    <row r="2" spans="1:5" ht="15.75" customHeight="1">
      <c r="A2" s="43"/>
      <c r="B2" s="1"/>
      <c r="C2" s="1"/>
      <c r="D2" s="18"/>
      <c r="E2" s="18"/>
    </row>
    <row r="3" spans="1:5" ht="58.5" customHeight="1">
      <c r="A3" s="190" t="s">
        <v>520</v>
      </c>
      <c r="B3" s="190"/>
      <c r="C3" s="190"/>
      <c r="D3" s="190"/>
      <c r="E3" s="190"/>
    </row>
    <row r="4" spans="1:5" ht="15.75" customHeight="1">
      <c r="A4" s="44"/>
      <c r="B4" s="17"/>
      <c r="C4" s="17"/>
      <c r="D4" s="17"/>
      <c r="E4" s="17"/>
    </row>
    <row r="5" spans="1:5" ht="70.5" customHeight="1">
      <c r="A5" s="191" t="s">
        <v>433</v>
      </c>
      <c r="B5" s="191"/>
      <c r="C5" s="191"/>
      <c r="D5" s="191"/>
      <c r="E5" s="191"/>
    </row>
    <row r="6" spans="1:5" ht="15.75" customHeight="1">
      <c r="A6" s="45"/>
      <c r="B6" s="19"/>
      <c r="C6" s="19"/>
      <c r="D6" s="19"/>
      <c r="E6" s="19"/>
    </row>
    <row r="7" spans="1:5" ht="15.75" customHeight="1">
      <c r="A7" s="43"/>
      <c r="B7" s="1"/>
      <c r="C7" s="1"/>
      <c r="D7" s="1"/>
      <c r="E7" s="2" t="s">
        <v>12</v>
      </c>
    </row>
    <row r="8" spans="1:5" ht="14.25" customHeight="1">
      <c r="A8" s="209" t="s">
        <v>4</v>
      </c>
      <c r="B8" s="213" t="s">
        <v>11</v>
      </c>
      <c r="C8" s="210" t="s">
        <v>428</v>
      </c>
      <c r="D8" s="209" t="s">
        <v>5</v>
      </c>
      <c r="E8" s="209" t="s">
        <v>6</v>
      </c>
    </row>
    <row r="9" spans="1:5" ht="44.25" customHeight="1">
      <c r="A9" s="209"/>
      <c r="B9" s="213"/>
      <c r="C9" s="210"/>
      <c r="D9" s="209"/>
      <c r="E9" s="209"/>
    </row>
    <row r="10" spans="1:5" ht="15.75">
      <c r="A10" s="48" t="s">
        <v>126</v>
      </c>
      <c r="B10" s="49" t="s">
        <v>15</v>
      </c>
      <c r="C10" s="21">
        <v>480</v>
      </c>
      <c r="D10" s="21">
        <v>479.9</v>
      </c>
      <c r="E10" s="52">
        <f>D10/C10*100</f>
        <v>99.97916666666666</v>
      </c>
    </row>
    <row r="11" spans="1:7" ht="15.75">
      <c r="A11" s="48" t="s">
        <v>127</v>
      </c>
      <c r="B11" s="49" t="s">
        <v>16</v>
      </c>
      <c r="C11" s="21">
        <v>0</v>
      </c>
      <c r="D11" s="21">
        <v>0</v>
      </c>
      <c r="E11" s="52"/>
      <c r="G11" s="83"/>
    </row>
    <row r="12" spans="1:7" ht="15.75">
      <c r="A12" s="48" t="s">
        <v>128</v>
      </c>
      <c r="B12" s="49" t="s">
        <v>18</v>
      </c>
      <c r="C12" s="21">
        <v>261</v>
      </c>
      <c r="D12" s="21">
        <v>0</v>
      </c>
      <c r="E12" s="52">
        <f>D12/C12*100</f>
        <v>0</v>
      </c>
      <c r="G12" s="83"/>
    </row>
    <row r="13" spans="1:7" ht="15.75">
      <c r="A13" s="48" t="s">
        <v>129</v>
      </c>
      <c r="B13" s="49" t="s">
        <v>25</v>
      </c>
      <c r="C13" s="21">
        <v>0</v>
      </c>
      <c r="D13" s="21">
        <v>0</v>
      </c>
      <c r="E13" s="52"/>
      <c r="G13" s="83"/>
    </row>
    <row r="14" spans="1:7" ht="15.75">
      <c r="A14" s="48" t="s">
        <v>130</v>
      </c>
      <c r="B14" s="49" t="s">
        <v>2</v>
      </c>
      <c r="C14" s="21">
        <v>1013</v>
      </c>
      <c r="D14" s="21">
        <v>1012.5</v>
      </c>
      <c r="E14" s="52">
        <f>D14/C14*100</f>
        <v>99.95064165844028</v>
      </c>
      <c r="G14" s="83"/>
    </row>
    <row r="15" spans="1:7" ht="15.75">
      <c r="A15" s="50"/>
      <c r="B15" s="51" t="s">
        <v>3</v>
      </c>
      <c r="C15" s="53">
        <f>SUM(C10:C14)</f>
        <v>1754</v>
      </c>
      <c r="D15" s="53">
        <f>SUM(D10:D14)</f>
        <v>1492.4</v>
      </c>
      <c r="E15" s="53">
        <f>D15/C15*100</f>
        <v>85.08551881413912</v>
      </c>
      <c r="G15" s="83"/>
    </row>
    <row r="16" spans="1:7" ht="18.75">
      <c r="A16" s="46"/>
      <c r="G16" s="83"/>
    </row>
    <row r="17" spans="1:7" ht="49.5" customHeight="1">
      <c r="A17" s="211" t="s">
        <v>550</v>
      </c>
      <c r="B17" s="212"/>
      <c r="C17" s="212"/>
      <c r="D17" s="212"/>
      <c r="E17" s="212"/>
      <c r="G17" s="83"/>
    </row>
    <row r="18" ht="12.75">
      <c r="G18" s="83"/>
    </row>
    <row r="19" ht="12.75">
      <c r="G19" s="83"/>
    </row>
    <row r="20" ht="12.75">
      <c r="G20" s="83"/>
    </row>
    <row r="21" ht="12.75">
      <c r="G21" s="83"/>
    </row>
    <row r="22" ht="12.75">
      <c r="G22" s="83"/>
    </row>
    <row r="23" ht="12.75">
      <c r="G23" s="83"/>
    </row>
    <row r="24" ht="12.75">
      <c r="G24" s="83"/>
    </row>
    <row r="25" ht="12.75">
      <c r="G25" s="83"/>
    </row>
    <row r="26" ht="12.75">
      <c r="G26" s="83"/>
    </row>
    <row r="27" ht="12.75">
      <c r="G27" s="83"/>
    </row>
    <row r="28" ht="12.75">
      <c r="G28" s="83"/>
    </row>
    <row r="31" ht="30" customHeight="1"/>
  </sheetData>
  <sheetProtection/>
  <autoFilter ref="A9:E15"/>
  <mergeCells count="8">
    <mergeCell ref="A17:E17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480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521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90" customHeight="1">
      <c r="A5" s="191" t="s">
        <v>444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8.75" customHeight="1">
      <c r="A8" s="209" t="s">
        <v>4</v>
      </c>
      <c r="B8" s="213" t="s">
        <v>11</v>
      </c>
      <c r="C8" s="210" t="s">
        <v>428</v>
      </c>
      <c r="D8" s="214" t="s">
        <v>5</v>
      </c>
      <c r="E8" s="209" t="s">
        <v>6</v>
      </c>
    </row>
    <row r="9" spans="1:5" ht="57" customHeight="1">
      <c r="A9" s="209"/>
      <c r="B9" s="213"/>
      <c r="C9" s="210"/>
      <c r="D9" s="214"/>
      <c r="E9" s="209"/>
    </row>
    <row r="10" spans="1:5" ht="18.75">
      <c r="A10" s="48" t="s">
        <v>126</v>
      </c>
      <c r="B10" s="49" t="s">
        <v>13</v>
      </c>
      <c r="C10" s="54">
        <v>197.4</v>
      </c>
      <c r="D10" s="54">
        <v>197.4</v>
      </c>
      <c r="E10" s="54">
        <f>D10/C10*100</f>
        <v>100</v>
      </c>
    </row>
    <row r="11" spans="1:5" ht="18.75">
      <c r="A11" s="48" t="s">
        <v>210</v>
      </c>
      <c r="B11" s="49" t="s">
        <v>153</v>
      </c>
      <c r="C11" s="54">
        <v>0</v>
      </c>
      <c r="D11" s="54">
        <v>0</v>
      </c>
      <c r="E11" s="54"/>
    </row>
    <row r="12" spans="1:5" ht="18.75">
      <c r="A12" s="48" t="s">
        <v>127</v>
      </c>
      <c r="B12" s="49" t="s">
        <v>17</v>
      </c>
      <c r="C12" s="54">
        <v>0</v>
      </c>
      <c r="D12" s="54">
        <v>0</v>
      </c>
      <c r="E12" s="54"/>
    </row>
    <row r="13" spans="1:5" ht="18.75">
      <c r="A13" s="48" t="s">
        <v>128</v>
      </c>
      <c r="B13" s="49" t="s">
        <v>18</v>
      </c>
      <c r="C13" s="54">
        <v>0</v>
      </c>
      <c r="D13" s="54">
        <v>0</v>
      </c>
      <c r="E13" s="54"/>
    </row>
    <row r="14" spans="1:5" ht="18.75">
      <c r="A14" s="48" t="s">
        <v>129</v>
      </c>
      <c r="B14" s="49" t="s">
        <v>20</v>
      </c>
      <c r="C14" s="54">
        <v>0</v>
      </c>
      <c r="D14" s="54">
        <v>0</v>
      </c>
      <c r="E14" s="54"/>
    </row>
    <row r="15" spans="1:5" ht="18.75">
      <c r="A15" s="48" t="s">
        <v>130</v>
      </c>
      <c r="B15" s="49" t="s">
        <v>21</v>
      </c>
      <c r="C15" s="54">
        <v>0</v>
      </c>
      <c r="D15" s="54">
        <v>0</v>
      </c>
      <c r="E15" s="54"/>
    </row>
    <row r="16" spans="1:5" ht="18.75">
      <c r="A16" s="48" t="s">
        <v>131</v>
      </c>
      <c r="B16" s="49" t="s">
        <v>26</v>
      </c>
      <c r="C16" s="54">
        <v>0</v>
      </c>
      <c r="D16" s="54">
        <v>0</v>
      </c>
      <c r="E16" s="54"/>
    </row>
    <row r="17" spans="1:5" ht="18.75">
      <c r="A17" s="48" t="s">
        <v>132</v>
      </c>
      <c r="B17" s="49" t="s">
        <v>1</v>
      </c>
      <c r="C17" s="54"/>
      <c r="D17" s="54"/>
      <c r="E17" s="54"/>
    </row>
    <row r="18" spans="1:5" ht="18.75">
      <c r="A18" s="48" t="s">
        <v>219</v>
      </c>
      <c r="B18" s="49" t="s">
        <v>10</v>
      </c>
      <c r="C18" s="54">
        <v>137</v>
      </c>
      <c r="D18" s="54">
        <v>137</v>
      </c>
      <c r="E18" s="54">
        <f>D18/C18*100</f>
        <v>100</v>
      </c>
    </row>
    <row r="19" spans="1:5" ht="15.75">
      <c r="A19" s="55"/>
      <c r="B19" s="56" t="s">
        <v>3</v>
      </c>
      <c r="C19" s="53">
        <f>SUM(C10:C18)</f>
        <v>334.4</v>
      </c>
      <c r="D19" s="53">
        <f>SUM(D10:D18)</f>
        <v>334.4</v>
      </c>
      <c r="E19" s="53">
        <f>D19/C19*100</f>
        <v>100</v>
      </c>
    </row>
    <row r="21" spans="1:4" ht="15.75">
      <c r="A21" s="95"/>
      <c r="B21" s="95"/>
      <c r="C21" s="95"/>
      <c r="D21" s="95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6"/>
  <sheetViews>
    <sheetView zoomScalePageLayoutView="0" workbookViewId="0" topLeftCell="A7">
      <selection activeCell="D38" sqref="D38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481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522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99" customHeight="1">
      <c r="A5" s="191" t="s">
        <v>445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18.75" customHeight="1">
      <c r="A7" s="209" t="s">
        <v>4</v>
      </c>
      <c r="B7" s="213" t="s">
        <v>11</v>
      </c>
      <c r="C7" s="210" t="s">
        <v>428</v>
      </c>
      <c r="D7" s="214" t="s">
        <v>5</v>
      </c>
      <c r="E7" s="209" t="s">
        <v>6</v>
      </c>
    </row>
    <row r="8" spans="1:5" ht="57" customHeight="1">
      <c r="A8" s="209"/>
      <c r="B8" s="213"/>
      <c r="C8" s="210"/>
      <c r="D8" s="214"/>
      <c r="E8" s="209"/>
    </row>
    <row r="9" spans="1:5" ht="18.75">
      <c r="A9" s="48" t="s">
        <v>126</v>
      </c>
      <c r="B9" s="49" t="s">
        <v>16</v>
      </c>
      <c r="C9" s="54">
        <v>1908.8</v>
      </c>
      <c r="D9" s="54">
        <v>1908.8</v>
      </c>
      <c r="E9" s="54">
        <f>D9/C9*100</f>
        <v>100</v>
      </c>
    </row>
    <row r="10" spans="1:5" ht="18.75">
      <c r="A10" s="48" t="s">
        <v>210</v>
      </c>
      <c r="B10" s="49" t="s">
        <v>390</v>
      </c>
      <c r="C10" s="54">
        <v>0</v>
      </c>
      <c r="D10" s="54">
        <v>0</v>
      </c>
      <c r="E10" s="54"/>
    </row>
    <row r="11" spans="1:5" ht="18.75">
      <c r="A11" s="48" t="s">
        <v>127</v>
      </c>
      <c r="B11" s="49" t="s">
        <v>15</v>
      </c>
      <c r="C11" s="54">
        <v>0</v>
      </c>
      <c r="D11" s="54">
        <v>0</v>
      </c>
      <c r="E11" s="54"/>
    </row>
    <row r="12" spans="1:5" ht="18.75">
      <c r="A12" s="48" t="s">
        <v>211</v>
      </c>
      <c r="B12" s="49" t="s">
        <v>395</v>
      </c>
      <c r="C12" s="54">
        <v>636.3</v>
      </c>
      <c r="D12" s="54">
        <v>636.3</v>
      </c>
      <c r="E12" s="54">
        <f aca="true" t="shared" si="0" ref="E12:E24">D12/C12*100</f>
        <v>100</v>
      </c>
    </row>
    <row r="13" spans="1:5" ht="18.75">
      <c r="A13" s="48" t="s">
        <v>128</v>
      </c>
      <c r="B13" s="49" t="s">
        <v>17</v>
      </c>
      <c r="C13" s="54">
        <v>1272.5</v>
      </c>
      <c r="D13" s="54">
        <v>1272.5</v>
      </c>
      <c r="E13" s="54">
        <f t="shared" si="0"/>
        <v>100</v>
      </c>
    </row>
    <row r="14" spans="1:5" ht="18.75" customHeight="1">
      <c r="A14" s="48" t="s">
        <v>129</v>
      </c>
      <c r="B14" s="49" t="s">
        <v>18</v>
      </c>
      <c r="C14" s="54">
        <v>636.3</v>
      </c>
      <c r="D14" s="54">
        <v>636.3</v>
      </c>
      <c r="E14" s="54">
        <f t="shared" si="0"/>
        <v>100</v>
      </c>
    </row>
    <row r="15" spans="1:5" ht="18.75" customHeight="1">
      <c r="A15" s="48" t="s">
        <v>130</v>
      </c>
      <c r="B15" s="49" t="s">
        <v>20</v>
      </c>
      <c r="C15" s="54">
        <v>188.5</v>
      </c>
      <c r="D15" s="54">
        <v>188.5</v>
      </c>
      <c r="E15" s="54">
        <f t="shared" si="0"/>
        <v>100</v>
      </c>
    </row>
    <row r="16" spans="1:5" ht="18.75">
      <c r="A16" s="48" t="s">
        <v>217</v>
      </c>
      <c r="B16" s="49" t="s">
        <v>185</v>
      </c>
      <c r="C16" s="54">
        <v>244.8</v>
      </c>
      <c r="D16" s="54">
        <v>244.8</v>
      </c>
      <c r="E16" s="54">
        <f t="shared" si="0"/>
        <v>100</v>
      </c>
    </row>
    <row r="17" spans="1:5" ht="18.75">
      <c r="A17" s="48" t="s">
        <v>131</v>
      </c>
      <c r="B17" s="49" t="s">
        <v>21</v>
      </c>
      <c r="C17" s="54">
        <v>636.3</v>
      </c>
      <c r="D17" s="54">
        <v>636.3</v>
      </c>
      <c r="E17" s="54">
        <f t="shared" si="0"/>
        <v>100</v>
      </c>
    </row>
    <row r="18" spans="1:5" ht="31.5">
      <c r="A18" s="48" t="s">
        <v>132</v>
      </c>
      <c r="B18" s="49" t="s">
        <v>22</v>
      </c>
      <c r="C18" s="54">
        <v>636.3</v>
      </c>
      <c r="D18" s="54">
        <v>636.3</v>
      </c>
      <c r="E18" s="54">
        <f t="shared" si="0"/>
        <v>100</v>
      </c>
    </row>
    <row r="19" spans="1:5" ht="18.75">
      <c r="A19" s="48" t="s">
        <v>133</v>
      </c>
      <c r="B19" s="49" t="s">
        <v>26</v>
      </c>
      <c r="C19" s="54">
        <v>636.3</v>
      </c>
      <c r="D19" s="54">
        <v>636.3</v>
      </c>
      <c r="E19" s="54">
        <f t="shared" si="0"/>
        <v>100</v>
      </c>
    </row>
    <row r="20" spans="1:5" ht="18.75">
      <c r="A20" s="48" t="s">
        <v>134</v>
      </c>
      <c r="B20" s="49" t="s">
        <v>0</v>
      </c>
      <c r="C20" s="54">
        <v>636.3</v>
      </c>
      <c r="D20" s="54">
        <v>636.3</v>
      </c>
      <c r="E20" s="54">
        <f t="shared" si="0"/>
        <v>100</v>
      </c>
    </row>
    <row r="21" spans="1:5" ht="18.75">
      <c r="A21" s="48" t="s">
        <v>286</v>
      </c>
      <c r="B21" s="49" t="s">
        <v>107</v>
      </c>
      <c r="C21" s="54">
        <v>1272.5</v>
      </c>
      <c r="D21" s="54">
        <v>1272.5</v>
      </c>
      <c r="E21" s="54">
        <f t="shared" si="0"/>
        <v>100</v>
      </c>
    </row>
    <row r="22" spans="1:5" ht="18.75">
      <c r="A22" s="48" t="s">
        <v>135</v>
      </c>
      <c r="B22" s="49" t="s">
        <v>1</v>
      </c>
      <c r="C22" s="54">
        <v>1272.5</v>
      </c>
      <c r="D22" s="54">
        <v>1272.5</v>
      </c>
      <c r="E22" s="54">
        <f t="shared" si="0"/>
        <v>100</v>
      </c>
    </row>
    <row r="23" spans="1:5" ht="18.75">
      <c r="A23" s="48" t="s">
        <v>297</v>
      </c>
      <c r="B23" s="49" t="s">
        <v>209</v>
      </c>
      <c r="C23" s="54">
        <v>636.3</v>
      </c>
      <c r="D23" s="54">
        <v>636.3</v>
      </c>
      <c r="E23" s="54">
        <f t="shared" si="0"/>
        <v>100</v>
      </c>
    </row>
    <row r="24" spans="1:5" ht="15.75">
      <c r="A24" s="55"/>
      <c r="B24" s="56" t="s">
        <v>3</v>
      </c>
      <c r="C24" s="53">
        <f>SUM(C9:C23)</f>
        <v>10613.7</v>
      </c>
      <c r="D24" s="53">
        <f>SUM(D9:D23)</f>
        <v>10613.7</v>
      </c>
      <c r="E24" s="53">
        <f t="shared" si="0"/>
        <v>100</v>
      </c>
    </row>
    <row r="25" spans="1:5" s="42" customFormat="1" ht="12.75">
      <c r="A25"/>
      <c r="B25"/>
      <c r="C25"/>
      <c r="D25"/>
      <c r="E25"/>
    </row>
    <row r="26" spans="1:5" ht="15.75">
      <c r="A26" s="215"/>
      <c r="B26" s="215"/>
      <c r="C26" s="215"/>
      <c r="D26" s="215"/>
      <c r="E26" s="215"/>
    </row>
    <row r="27" ht="79.5" customHeight="1"/>
  </sheetData>
  <sheetProtection/>
  <autoFilter ref="A8:E24"/>
  <mergeCells count="8">
    <mergeCell ref="A26:E26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6"/>
  <sheetViews>
    <sheetView zoomScalePageLayoutView="0" workbookViewId="0" topLeftCell="A25">
      <selection activeCell="E54" sqref="E54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482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523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5.5" customHeight="1">
      <c r="A5" s="191" t="s">
        <v>446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18.75" customHeight="1">
      <c r="A7" s="209" t="s">
        <v>4</v>
      </c>
      <c r="B7" s="213" t="s">
        <v>11</v>
      </c>
      <c r="C7" s="210" t="s">
        <v>428</v>
      </c>
      <c r="D7" s="214" t="s">
        <v>5</v>
      </c>
      <c r="E7" s="209" t="s">
        <v>6</v>
      </c>
    </row>
    <row r="8" spans="1:5" ht="57" customHeight="1">
      <c r="A8" s="209"/>
      <c r="B8" s="213"/>
      <c r="C8" s="210"/>
      <c r="D8" s="214"/>
      <c r="E8" s="209"/>
    </row>
    <row r="9" spans="1:5" ht="15.75">
      <c r="A9" s="48" t="s">
        <v>126</v>
      </c>
      <c r="B9" s="49" t="s">
        <v>13</v>
      </c>
      <c r="C9" s="52"/>
      <c r="D9" s="52"/>
      <c r="E9" s="52"/>
    </row>
    <row r="10" spans="1:5" ht="15.75">
      <c r="A10" s="48" t="s">
        <v>210</v>
      </c>
      <c r="B10" s="49" t="s">
        <v>28</v>
      </c>
      <c r="C10" s="52">
        <v>59367.2</v>
      </c>
      <c r="D10" s="52">
        <v>43864.1</v>
      </c>
      <c r="E10" s="52">
        <f>D10/C10*100</f>
        <v>73.88608524572491</v>
      </c>
    </row>
    <row r="11" spans="1:5" ht="15.75">
      <c r="A11" s="48" t="s">
        <v>127</v>
      </c>
      <c r="B11" s="49" t="s">
        <v>14</v>
      </c>
      <c r="C11" s="52"/>
      <c r="D11" s="52"/>
      <c r="E11" s="52"/>
    </row>
    <row r="12" spans="1:5" ht="15.75">
      <c r="A12" s="48" t="s">
        <v>211</v>
      </c>
      <c r="B12" s="49" t="s">
        <v>157</v>
      </c>
      <c r="C12" s="52">
        <v>0</v>
      </c>
      <c r="D12" s="52">
        <v>0</v>
      </c>
      <c r="E12" s="52"/>
    </row>
    <row r="13" spans="1:5" ht="15.75">
      <c r="A13" s="48" t="s">
        <v>128</v>
      </c>
      <c r="B13" s="49" t="s">
        <v>15</v>
      </c>
      <c r="C13" s="52"/>
      <c r="D13" s="52"/>
      <c r="E13" s="52"/>
    </row>
    <row r="14" spans="1:5" ht="18.75" customHeight="1">
      <c r="A14" s="48" t="s">
        <v>212</v>
      </c>
      <c r="B14" s="49" t="s">
        <v>395</v>
      </c>
      <c r="C14" s="52">
        <v>0</v>
      </c>
      <c r="D14" s="52">
        <v>0</v>
      </c>
      <c r="E14" s="52"/>
    </row>
    <row r="15" spans="1:5" ht="18.75" customHeight="1">
      <c r="A15" s="48" t="s">
        <v>129</v>
      </c>
      <c r="B15" s="49" t="s">
        <v>16</v>
      </c>
      <c r="C15" s="52">
        <v>78134.7</v>
      </c>
      <c r="D15" s="52">
        <v>55921.8</v>
      </c>
      <c r="E15" s="52">
        <f>D15/C15*100</f>
        <v>71.5710177424371</v>
      </c>
    </row>
    <row r="16" spans="1:5" ht="15.75">
      <c r="A16" s="48" t="s">
        <v>214</v>
      </c>
      <c r="B16" s="49" t="s">
        <v>169</v>
      </c>
      <c r="C16" s="52">
        <v>0</v>
      </c>
      <c r="D16" s="52">
        <v>0</v>
      </c>
      <c r="E16" s="52"/>
    </row>
    <row r="17" spans="1:5" ht="15.75">
      <c r="A17" s="48" t="s">
        <v>215</v>
      </c>
      <c r="B17" s="49" t="s">
        <v>168</v>
      </c>
      <c r="C17" s="52">
        <v>0</v>
      </c>
      <c r="D17" s="52">
        <v>0</v>
      </c>
      <c r="E17" s="52"/>
    </row>
    <row r="18" spans="1:5" ht="15.75">
      <c r="A18" s="48" t="s">
        <v>216</v>
      </c>
      <c r="B18" s="49" t="s">
        <v>42</v>
      </c>
      <c r="C18" s="52">
        <v>0</v>
      </c>
      <c r="D18" s="52">
        <v>0</v>
      </c>
      <c r="E18" s="52"/>
    </row>
    <row r="19" spans="1:5" ht="15.75">
      <c r="A19" s="48" t="s">
        <v>235</v>
      </c>
      <c r="B19" s="49" t="s">
        <v>390</v>
      </c>
      <c r="C19" s="52">
        <v>0</v>
      </c>
      <c r="D19" s="52">
        <v>0</v>
      </c>
      <c r="E19" s="52"/>
    </row>
    <row r="20" spans="1:5" ht="15.75">
      <c r="A20" s="48" t="s">
        <v>130</v>
      </c>
      <c r="B20" s="49" t="s">
        <v>17</v>
      </c>
      <c r="C20" s="52"/>
      <c r="D20" s="52"/>
      <c r="E20" s="52"/>
    </row>
    <row r="21" spans="1:5" ht="15.75">
      <c r="A21" s="48" t="s">
        <v>217</v>
      </c>
      <c r="B21" s="49" t="s">
        <v>406</v>
      </c>
      <c r="C21" s="52">
        <v>0</v>
      </c>
      <c r="D21" s="52">
        <v>0</v>
      </c>
      <c r="E21" s="52"/>
    </row>
    <row r="22" spans="1:5" ht="15.75">
      <c r="A22" s="48" t="s">
        <v>131</v>
      </c>
      <c r="B22" s="49" t="s">
        <v>18</v>
      </c>
      <c r="C22" s="52"/>
      <c r="D22" s="52"/>
      <c r="E22" s="52"/>
    </row>
    <row r="23" spans="1:5" ht="15.75">
      <c r="A23" s="48" t="s">
        <v>218</v>
      </c>
      <c r="B23" s="49" t="s">
        <v>57</v>
      </c>
      <c r="C23" s="52">
        <v>0</v>
      </c>
      <c r="D23" s="52">
        <v>0</v>
      </c>
      <c r="E23" s="52"/>
    </row>
    <row r="24" spans="1:5" ht="15.75">
      <c r="A24" s="48" t="s">
        <v>259</v>
      </c>
      <c r="B24" s="49" t="s">
        <v>177</v>
      </c>
      <c r="C24" s="52">
        <v>0</v>
      </c>
      <c r="D24" s="52">
        <v>0</v>
      </c>
      <c r="E24" s="52"/>
    </row>
    <row r="25" spans="1:5" ht="15.75">
      <c r="A25" s="48" t="s">
        <v>132</v>
      </c>
      <c r="B25" s="49" t="s">
        <v>21</v>
      </c>
      <c r="C25" s="52">
        <v>79043</v>
      </c>
      <c r="D25" s="52">
        <v>79043</v>
      </c>
      <c r="E25" s="52">
        <f>D25/C25*100</f>
        <v>100</v>
      </c>
    </row>
    <row r="26" spans="1:5" ht="15.75">
      <c r="A26" s="48" t="s">
        <v>219</v>
      </c>
      <c r="B26" s="49" t="s">
        <v>124</v>
      </c>
      <c r="C26" s="52">
        <v>81937.5</v>
      </c>
      <c r="D26" s="52">
        <v>369.5</v>
      </c>
      <c r="E26" s="52">
        <f>D26/C26*100</f>
        <v>0.4509534706331045</v>
      </c>
    </row>
    <row r="27" spans="1:5" ht="15.75" customHeight="1">
      <c r="A27" s="48" t="s">
        <v>133</v>
      </c>
      <c r="B27" s="49" t="s">
        <v>22</v>
      </c>
      <c r="C27" s="52">
        <v>0</v>
      </c>
      <c r="D27" s="52">
        <v>0</v>
      </c>
      <c r="E27" s="52"/>
    </row>
    <row r="28" spans="1:5" ht="15.75">
      <c r="A28" s="48" t="s">
        <v>134</v>
      </c>
      <c r="B28" s="49" t="s">
        <v>23</v>
      </c>
      <c r="C28" s="52"/>
      <c r="D28" s="52"/>
      <c r="E28" s="52"/>
    </row>
    <row r="29" spans="1:5" ht="15.75">
      <c r="A29" s="48" t="s">
        <v>286</v>
      </c>
      <c r="B29" s="49" t="s">
        <v>77</v>
      </c>
      <c r="C29" s="52">
        <v>0</v>
      </c>
      <c r="D29" s="52">
        <v>0</v>
      </c>
      <c r="E29" s="52"/>
    </row>
    <row r="30" spans="1:5" ht="15.75">
      <c r="A30" s="48" t="s">
        <v>135</v>
      </c>
      <c r="B30" s="49" t="s">
        <v>25</v>
      </c>
      <c r="C30" s="52"/>
      <c r="D30" s="52"/>
      <c r="E30" s="52"/>
    </row>
    <row r="31" spans="1:5" ht="15.75">
      <c r="A31" s="48" t="s">
        <v>297</v>
      </c>
      <c r="B31" s="49" t="s">
        <v>198</v>
      </c>
      <c r="C31" s="52">
        <v>0</v>
      </c>
      <c r="D31" s="52">
        <v>0</v>
      </c>
      <c r="E31" s="52"/>
    </row>
    <row r="32" spans="1:5" ht="15.75">
      <c r="A32" s="48" t="s">
        <v>136</v>
      </c>
      <c r="B32" s="49" t="s">
        <v>1</v>
      </c>
      <c r="C32" s="52"/>
      <c r="D32" s="52"/>
      <c r="E32" s="52"/>
    </row>
    <row r="33" spans="1:5" ht="15.75">
      <c r="A33" s="48" t="s">
        <v>302</v>
      </c>
      <c r="B33" s="49" t="s">
        <v>209</v>
      </c>
      <c r="C33" s="52">
        <v>63700</v>
      </c>
      <c r="D33" s="52">
        <v>63700</v>
      </c>
      <c r="E33" s="52">
        <f>D33/C33*100</f>
        <v>100</v>
      </c>
    </row>
    <row r="34" spans="1:5" ht="15.75">
      <c r="A34" s="48" t="s">
        <v>303</v>
      </c>
      <c r="B34" s="49" t="s">
        <v>419</v>
      </c>
      <c r="C34" s="52">
        <v>0</v>
      </c>
      <c r="D34" s="52">
        <v>0</v>
      </c>
      <c r="E34" s="52"/>
    </row>
    <row r="35" spans="1:5" ht="15.75">
      <c r="A35" s="48" t="s">
        <v>304</v>
      </c>
      <c r="B35" s="49" t="s">
        <v>125</v>
      </c>
      <c r="C35" s="52">
        <v>0</v>
      </c>
      <c r="D35" s="52">
        <v>0</v>
      </c>
      <c r="E35" s="52"/>
    </row>
    <row r="36" spans="1:5" ht="15.75">
      <c r="A36" s="57"/>
      <c r="B36" s="56" t="s">
        <v>3</v>
      </c>
      <c r="C36" s="53">
        <f>SUM(C9:C35)</f>
        <v>362182.4</v>
      </c>
      <c r="D36" s="53">
        <f>SUM(D9:D35)</f>
        <v>242898.4</v>
      </c>
      <c r="E36" s="53">
        <f>D36/C36*100</f>
        <v>67.06521354985775</v>
      </c>
    </row>
    <row r="38" spans="1:5" ht="12.75" customHeight="1">
      <c r="A38" s="216" t="s">
        <v>556</v>
      </c>
      <c r="B38" s="216"/>
      <c r="C38" s="216"/>
      <c r="D38" s="216"/>
      <c r="E38" s="216"/>
    </row>
    <row r="39" spans="1:5" ht="12.75">
      <c r="A39" s="216"/>
      <c r="B39" s="216"/>
      <c r="C39" s="216"/>
      <c r="D39" s="216"/>
      <c r="E39" s="216"/>
    </row>
    <row r="40" spans="1:5" ht="32.25" customHeight="1">
      <c r="A40" s="216"/>
      <c r="B40" s="216"/>
      <c r="C40" s="216"/>
      <c r="D40" s="216"/>
      <c r="E40" s="216"/>
    </row>
    <row r="41" spans="1:5" ht="17.25" customHeight="1">
      <c r="A41" s="216"/>
      <c r="B41" s="216"/>
      <c r="C41" s="216"/>
      <c r="D41" s="216"/>
      <c r="E41" s="216"/>
    </row>
    <row r="56" spans="1:5" s="42" customFormat="1" ht="12.75">
      <c r="A56"/>
      <c r="B56"/>
      <c r="C56"/>
      <c r="D56"/>
      <c r="E56"/>
    </row>
  </sheetData>
  <sheetProtection/>
  <autoFilter ref="A8:E36"/>
  <mergeCells count="8">
    <mergeCell ref="A38:E41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.281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>
      <c r="A1" s="1"/>
      <c r="B1" s="1"/>
      <c r="C1" s="1"/>
      <c r="E1" s="16" t="s">
        <v>483</v>
      </c>
    </row>
    <row r="2" spans="1:5" ht="15.75">
      <c r="A2" s="1"/>
      <c r="B2" s="1"/>
      <c r="C2" s="1"/>
      <c r="D2" s="18"/>
      <c r="E2" s="18"/>
    </row>
    <row r="3" spans="1:5" ht="60.75" customHeight="1">
      <c r="A3" s="190" t="s">
        <v>524</v>
      </c>
      <c r="B3" s="190"/>
      <c r="C3" s="190"/>
      <c r="D3" s="190"/>
      <c r="E3" s="190"/>
    </row>
    <row r="4" spans="1:5" ht="18.75">
      <c r="A4" s="17"/>
      <c r="B4" s="17"/>
      <c r="C4" s="17"/>
      <c r="D4" s="17"/>
      <c r="E4" s="17"/>
    </row>
    <row r="5" spans="1:5" ht="105" customHeight="1">
      <c r="A5" s="191" t="s">
        <v>447</v>
      </c>
      <c r="B5" s="191"/>
      <c r="C5" s="191"/>
      <c r="D5" s="191"/>
      <c r="E5" s="191"/>
    </row>
    <row r="6" spans="1:5" ht="12.75">
      <c r="A6" s="1"/>
      <c r="B6" s="1"/>
      <c r="C6" s="1"/>
      <c r="D6" s="1"/>
      <c r="E6" s="2" t="s">
        <v>12</v>
      </c>
    </row>
    <row r="7" spans="1:5" ht="14.25" customHeight="1">
      <c r="A7" s="209" t="s">
        <v>4</v>
      </c>
      <c r="B7" s="213" t="s">
        <v>11</v>
      </c>
      <c r="C7" s="194" t="s">
        <v>428</v>
      </c>
      <c r="D7" s="209" t="s">
        <v>5</v>
      </c>
      <c r="E7" s="209" t="s">
        <v>6</v>
      </c>
    </row>
    <row r="8" spans="1:5" ht="36" customHeight="1">
      <c r="A8" s="192"/>
      <c r="B8" s="217"/>
      <c r="C8" s="195"/>
      <c r="D8" s="209"/>
      <c r="E8" s="209"/>
    </row>
    <row r="9" spans="1:5" ht="15.75">
      <c r="A9" s="65" t="s">
        <v>126</v>
      </c>
      <c r="B9" s="68" t="s">
        <v>15</v>
      </c>
      <c r="C9" s="70"/>
      <c r="D9" s="70"/>
      <c r="E9" s="70"/>
    </row>
    <row r="10" spans="1:5" ht="15.75">
      <c r="A10" s="66" t="s">
        <v>210</v>
      </c>
      <c r="B10" s="69" t="s">
        <v>395</v>
      </c>
      <c r="C10" s="52">
        <v>14400.9</v>
      </c>
      <c r="D10" s="52">
        <v>14400.9</v>
      </c>
      <c r="E10" s="52">
        <f>D10/C10*100</f>
        <v>100</v>
      </c>
    </row>
    <row r="11" spans="1:5" ht="15.75">
      <c r="A11" s="66" t="s">
        <v>127</v>
      </c>
      <c r="B11" s="69" t="s">
        <v>18</v>
      </c>
      <c r="C11" s="52"/>
      <c r="D11" s="52"/>
      <c r="E11" s="52"/>
    </row>
    <row r="12" spans="1:5" ht="15.75">
      <c r="A12" s="66" t="s">
        <v>211</v>
      </c>
      <c r="B12" s="69" t="s">
        <v>407</v>
      </c>
      <c r="C12" s="52">
        <v>10599.1</v>
      </c>
      <c r="D12" s="52">
        <v>10599.1</v>
      </c>
      <c r="E12" s="52">
        <f>D12/C12*100</f>
        <v>100</v>
      </c>
    </row>
    <row r="13" spans="1:5" ht="15.75">
      <c r="A13" s="71"/>
      <c r="B13" s="72" t="s">
        <v>3</v>
      </c>
      <c r="C13" s="53">
        <f>SUM(C9:C12)</f>
        <v>25000</v>
      </c>
      <c r="D13" s="53">
        <f>SUM(D7:D12)</f>
        <v>25000</v>
      </c>
      <c r="E13" s="53">
        <f>D13/C13*100</f>
        <v>100</v>
      </c>
    </row>
    <row r="15" spans="1:5" ht="15">
      <c r="A15" s="127"/>
      <c r="B15" s="128"/>
      <c r="C15" s="128"/>
      <c r="D15" s="128"/>
      <c r="E15" s="128"/>
    </row>
    <row r="31" ht="66" customHeight="1"/>
    <row r="36" spans="1:5" s="3" customFormat="1" ht="12.75">
      <c r="A36"/>
      <c r="B36"/>
      <c r="C36"/>
      <c r="D36"/>
      <c r="E36"/>
    </row>
    <row r="37" spans="1:5" s="3" customFormat="1" ht="12.75">
      <c r="A37"/>
      <c r="B37"/>
      <c r="C37"/>
      <c r="D37"/>
      <c r="E37"/>
    </row>
    <row r="38" spans="1:5" s="3" customFormat="1" ht="12.75">
      <c r="A38"/>
      <c r="B38"/>
      <c r="C38"/>
      <c r="D38"/>
      <c r="E38"/>
    </row>
    <row r="39" spans="1:5" s="3" customFormat="1" ht="12.75">
      <c r="A39"/>
      <c r="B39"/>
      <c r="C39"/>
      <c r="D39"/>
      <c r="E39"/>
    </row>
    <row r="40" spans="1:5" s="3" customFormat="1" ht="12.75">
      <c r="A40"/>
      <c r="B40"/>
      <c r="C40"/>
      <c r="D40"/>
      <c r="E40"/>
    </row>
    <row r="41" spans="1:5" s="3" customFormat="1" ht="12.75">
      <c r="A41"/>
      <c r="B41"/>
      <c r="C41"/>
      <c r="D41"/>
      <c r="E41"/>
    </row>
    <row r="42" spans="1:5" s="3" customFormat="1" ht="12.75">
      <c r="A42"/>
      <c r="B42"/>
      <c r="C42"/>
      <c r="D42"/>
      <c r="E42"/>
    </row>
  </sheetData>
  <sheetProtection/>
  <mergeCells count="7">
    <mergeCell ref="A7:A8"/>
    <mergeCell ref="A3:E3"/>
    <mergeCell ref="A5:E5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3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1" width="7.28125" style="47" customWidth="1"/>
    <col min="2" max="2" width="44.00390625" style="60" customWidth="1"/>
    <col min="3" max="3" width="21.28125" style="63" customWidth="1"/>
    <col min="4" max="4" width="22.28125" style="0" customWidth="1"/>
    <col min="5" max="5" width="19.57421875" style="0" customWidth="1"/>
  </cols>
  <sheetData>
    <row r="1" spans="1:5" ht="15.75">
      <c r="A1" s="43"/>
      <c r="B1" s="58"/>
      <c r="C1" s="61"/>
      <c r="E1" s="16" t="s">
        <v>484</v>
      </c>
    </row>
    <row r="2" spans="1:5" ht="15.75">
      <c r="A2" s="43"/>
      <c r="B2" s="58"/>
      <c r="C2" s="61"/>
      <c r="D2" s="18"/>
      <c r="E2" s="18"/>
    </row>
    <row r="3" spans="1:5" ht="60.75" customHeight="1">
      <c r="A3" s="190" t="s">
        <v>525</v>
      </c>
      <c r="B3" s="190"/>
      <c r="C3" s="190"/>
      <c r="D3" s="190"/>
      <c r="E3" s="190"/>
    </row>
    <row r="4" spans="1:5" ht="18.75">
      <c r="A4" s="44"/>
      <c r="B4" s="59"/>
      <c r="C4" s="62"/>
      <c r="D4" s="17"/>
      <c r="E4" s="17"/>
    </row>
    <row r="5" spans="1:5" ht="66" customHeight="1">
      <c r="A5" s="191" t="s">
        <v>448</v>
      </c>
      <c r="B5" s="191"/>
      <c r="C5" s="191"/>
      <c r="D5" s="191"/>
      <c r="E5" s="191"/>
    </row>
    <row r="6" spans="1:5" ht="12.75">
      <c r="A6" s="43"/>
      <c r="B6" s="58"/>
      <c r="C6" s="61"/>
      <c r="D6" s="1"/>
      <c r="E6" s="2" t="s">
        <v>12</v>
      </c>
    </row>
    <row r="7" spans="1:5" ht="18.75" customHeight="1">
      <c r="A7" s="219" t="s">
        <v>4</v>
      </c>
      <c r="B7" s="217" t="s">
        <v>11</v>
      </c>
      <c r="C7" s="210" t="s">
        <v>428</v>
      </c>
      <c r="D7" s="209" t="s">
        <v>5</v>
      </c>
      <c r="E7" s="209" t="s">
        <v>6</v>
      </c>
    </row>
    <row r="8" spans="1:5" ht="36" customHeight="1">
      <c r="A8" s="219"/>
      <c r="B8" s="220"/>
      <c r="C8" s="210"/>
      <c r="D8" s="209"/>
      <c r="E8" s="209"/>
    </row>
    <row r="9" spans="1:5" ht="15.75">
      <c r="A9" s="48" t="s">
        <v>126</v>
      </c>
      <c r="B9" s="49" t="s">
        <v>13</v>
      </c>
      <c r="C9" s="52"/>
      <c r="D9" s="52"/>
      <c r="E9" s="52"/>
    </row>
    <row r="10" spans="1:5" ht="15.75">
      <c r="A10" s="48" t="s">
        <v>210</v>
      </c>
      <c r="B10" s="49" t="s">
        <v>13</v>
      </c>
      <c r="C10" s="52">
        <v>728.5</v>
      </c>
      <c r="D10" s="52">
        <v>728.5</v>
      </c>
      <c r="E10" s="52">
        <f aca="true" t="shared" si="0" ref="E10:E17">D10/C10*100</f>
        <v>100</v>
      </c>
    </row>
    <row r="11" spans="1:5" ht="15.75">
      <c r="A11" s="48" t="s">
        <v>127</v>
      </c>
      <c r="B11" s="49" t="s">
        <v>14</v>
      </c>
      <c r="C11" s="52"/>
      <c r="D11" s="52"/>
      <c r="E11" s="52"/>
    </row>
    <row r="12" spans="1:5" ht="15.75">
      <c r="A12" s="48" t="s">
        <v>211</v>
      </c>
      <c r="B12" s="49" t="s">
        <v>14</v>
      </c>
      <c r="C12" s="52">
        <v>310</v>
      </c>
      <c r="D12" s="52">
        <v>310</v>
      </c>
      <c r="E12" s="52">
        <f t="shared" si="0"/>
        <v>100</v>
      </c>
    </row>
    <row r="13" spans="1:5" ht="15.75">
      <c r="A13" s="48" t="s">
        <v>398</v>
      </c>
      <c r="B13" s="49" t="s">
        <v>156</v>
      </c>
      <c r="C13" s="52">
        <v>245.3</v>
      </c>
      <c r="D13" s="52">
        <v>245.3</v>
      </c>
      <c r="E13" s="52">
        <f t="shared" si="0"/>
        <v>100</v>
      </c>
    </row>
    <row r="14" spans="1:5" ht="15.75">
      <c r="A14" s="48" t="s">
        <v>128</v>
      </c>
      <c r="B14" s="49" t="s">
        <v>15</v>
      </c>
      <c r="C14" s="52"/>
      <c r="D14" s="52"/>
      <c r="E14" s="52"/>
    </row>
    <row r="15" spans="1:5" ht="15.75">
      <c r="A15" s="48" t="s">
        <v>212</v>
      </c>
      <c r="B15" s="49" t="s">
        <v>15</v>
      </c>
      <c r="C15" s="52">
        <v>1468.2</v>
      </c>
      <c r="D15" s="52">
        <v>1468.2</v>
      </c>
      <c r="E15" s="52">
        <f t="shared" si="0"/>
        <v>100</v>
      </c>
    </row>
    <row r="16" spans="1:5" ht="15.75">
      <c r="A16" s="48" t="s">
        <v>129</v>
      </c>
      <c r="B16" s="49" t="s">
        <v>16</v>
      </c>
      <c r="C16" s="52"/>
      <c r="D16" s="52"/>
      <c r="E16" s="52"/>
    </row>
    <row r="17" spans="1:5" ht="15.75">
      <c r="A17" s="48" t="s">
        <v>214</v>
      </c>
      <c r="B17" s="49" t="s">
        <v>16</v>
      </c>
      <c r="C17" s="52">
        <v>4628.3</v>
      </c>
      <c r="D17" s="52">
        <v>4628.299999999999</v>
      </c>
      <c r="E17" s="52">
        <f t="shared" si="0"/>
        <v>99.99999999999997</v>
      </c>
    </row>
    <row r="18" spans="1:5" ht="15.75">
      <c r="A18" s="48" t="s">
        <v>130</v>
      </c>
      <c r="B18" s="49" t="s">
        <v>17</v>
      </c>
      <c r="C18" s="52"/>
      <c r="D18" s="52"/>
      <c r="E18" s="52"/>
    </row>
    <row r="19" spans="1:5" ht="15.75">
      <c r="A19" s="48" t="s">
        <v>217</v>
      </c>
      <c r="B19" s="49" t="s">
        <v>17</v>
      </c>
      <c r="C19" s="52">
        <v>1752.1</v>
      </c>
      <c r="D19" s="52">
        <v>1752.1</v>
      </c>
      <c r="E19" s="52">
        <f>D19/C19*100</f>
        <v>100</v>
      </c>
    </row>
    <row r="20" spans="1:5" ht="15.75">
      <c r="A20" s="48" t="s">
        <v>249</v>
      </c>
      <c r="B20" s="49" t="s">
        <v>406</v>
      </c>
      <c r="C20" s="52">
        <v>1000</v>
      </c>
      <c r="D20" s="52">
        <v>1000</v>
      </c>
      <c r="E20" s="52">
        <f>D20/C20*100</f>
        <v>100</v>
      </c>
    </row>
    <row r="21" spans="1:5" ht="15.75">
      <c r="A21" s="48" t="s">
        <v>131</v>
      </c>
      <c r="B21" s="49" t="s">
        <v>18</v>
      </c>
      <c r="C21" s="52"/>
      <c r="D21" s="52"/>
      <c r="E21" s="52"/>
    </row>
    <row r="22" spans="1:5" ht="15.75">
      <c r="A22" s="48" t="s">
        <v>218</v>
      </c>
      <c r="B22" s="49" t="s">
        <v>18</v>
      </c>
      <c r="C22" s="52">
        <v>2813.9</v>
      </c>
      <c r="D22" s="52">
        <v>2813.8999999999996</v>
      </c>
      <c r="E22" s="52">
        <f>D22/C22*100</f>
        <v>99.99999999999999</v>
      </c>
    </row>
    <row r="23" spans="1:5" ht="15.75">
      <c r="A23" s="48" t="s">
        <v>259</v>
      </c>
      <c r="B23" s="49" t="s">
        <v>171</v>
      </c>
      <c r="C23" s="52">
        <v>100</v>
      </c>
      <c r="D23" s="52">
        <v>100</v>
      </c>
      <c r="E23" s="52">
        <f>D23/C23*100</f>
        <v>100</v>
      </c>
    </row>
    <row r="24" spans="1:5" ht="15.75">
      <c r="A24" s="48" t="s">
        <v>132</v>
      </c>
      <c r="B24" s="49" t="s">
        <v>19</v>
      </c>
      <c r="C24" s="52"/>
      <c r="D24" s="52"/>
      <c r="E24" s="52"/>
    </row>
    <row r="25" spans="1:5" ht="15.75">
      <c r="A25" s="48" t="s">
        <v>219</v>
      </c>
      <c r="B25" s="49" t="s">
        <v>180</v>
      </c>
      <c r="C25" s="52">
        <v>350.5</v>
      </c>
      <c r="D25" s="52">
        <v>350.5</v>
      </c>
      <c r="E25" s="52"/>
    </row>
    <row r="26" spans="1:5" ht="15.75">
      <c r="A26" s="48" t="s">
        <v>133</v>
      </c>
      <c r="B26" s="49" t="s">
        <v>20</v>
      </c>
      <c r="C26" s="52"/>
      <c r="D26" s="52"/>
      <c r="E26" s="52"/>
    </row>
    <row r="27" spans="1:5" ht="15.75">
      <c r="A27" s="48" t="s">
        <v>221</v>
      </c>
      <c r="B27" s="49" t="s">
        <v>20</v>
      </c>
      <c r="C27" s="52">
        <v>505.3</v>
      </c>
      <c r="D27" s="52">
        <v>505.3</v>
      </c>
      <c r="E27" s="52">
        <f aca="true" t="shared" si="1" ref="E27:E41">D27/C27*100</f>
        <v>100</v>
      </c>
    </row>
    <row r="28" spans="1:5" ht="15.75">
      <c r="A28" s="48" t="s">
        <v>134</v>
      </c>
      <c r="B28" s="49" t="s">
        <v>21</v>
      </c>
      <c r="C28" s="52"/>
      <c r="D28" s="52"/>
      <c r="E28" s="52"/>
    </row>
    <row r="29" spans="1:5" ht="15.75">
      <c r="A29" s="48" t="s">
        <v>286</v>
      </c>
      <c r="B29" s="49" t="s">
        <v>21</v>
      </c>
      <c r="C29" s="52">
        <v>1429.3</v>
      </c>
      <c r="D29" s="52">
        <v>1429.3</v>
      </c>
      <c r="E29" s="52">
        <f t="shared" si="1"/>
        <v>100</v>
      </c>
    </row>
    <row r="30" spans="1:5" ht="15.75">
      <c r="A30" s="48" t="s">
        <v>287</v>
      </c>
      <c r="B30" s="49" t="s">
        <v>124</v>
      </c>
      <c r="C30" s="52">
        <v>414</v>
      </c>
      <c r="D30" s="52">
        <v>414</v>
      </c>
      <c r="E30" s="52">
        <f t="shared" si="1"/>
        <v>100</v>
      </c>
    </row>
    <row r="31" spans="1:5" ht="15.75">
      <c r="A31" s="48" t="s">
        <v>135</v>
      </c>
      <c r="B31" s="49" t="s">
        <v>22</v>
      </c>
      <c r="C31" s="52"/>
      <c r="D31" s="52"/>
      <c r="E31" s="52"/>
    </row>
    <row r="32" spans="1:5" ht="15.75">
      <c r="A32" s="48" t="s">
        <v>297</v>
      </c>
      <c r="B32" s="49" t="s">
        <v>22</v>
      </c>
      <c r="C32" s="52">
        <v>884.7</v>
      </c>
      <c r="D32" s="52">
        <v>884.7</v>
      </c>
      <c r="E32" s="52">
        <f t="shared" si="1"/>
        <v>100</v>
      </c>
    </row>
    <row r="33" spans="1:5" ht="15.75">
      <c r="A33" s="48" t="s">
        <v>298</v>
      </c>
      <c r="B33" s="49" t="s">
        <v>190</v>
      </c>
      <c r="C33" s="52">
        <v>1450</v>
      </c>
      <c r="D33" s="52">
        <v>1450</v>
      </c>
      <c r="E33" s="52">
        <f t="shared" si="1"/>
        <v>100</v>
      </c>
    </row>
    <row r="34" spans="1:5" ht="15.75">
      <c r="A34" s="48" t="s">
        <v>136</v>
      </c>
      <c r="B34" s="49" t="s">
        <v>23</v>
      </c>
      <c r="C34" s="52"/>
      <c r="D34" s="52"/>
      <c r="E34" s="52"/>
    </row>
    <row r="35" spans="1:5" ht="15.75">
      <c r="A35" s="48" t="s">
        <v>302</v>
      </c>
      <c r="B35" s="49" t="s">
        <v>23</v>
      </c>
      <c r="C35" s="52">
        <v>1421.4</v>
      </c>
      <c r="D35" s="52">
        <v>1421.4</v>
      </c>
      <c r="E35" s="52">
        <f t="shared" si="1"/>
        <v>100</v>
      </c>
    </row>
    <row r="36" spans="1:5" ht="15.75">
      <c r="A36" s="48" t="s">
        <v>137</v>
      </c>
      <c r="B36" s="49" t="s">
        <v>24</v>
      </c>
      <c r="C36" s="52"/>
      <c r="D36" s="52"/>
      <c r="E36" s="52"/>
    </row>
    <row r="37" spans="1:5" ht="15.75">
      <c r="A37" s="48" t="s">
        <v>317</v>
      </c>
      <c r="B37" s="49" t="s">
        <v>24</v>
      </c>
      <c r="C37" s="52">
        <v>783.8</v>
      </c>
      <c r="D37" s="52">
        <v>783.8</v>
      </c>
      <c r="E37" s="52">
        <f t="shared" si="1"/>
        <v>100</v>
      </c>
    </row>
    <row r="38" spans="1:5" ht="15.75">
      <c r="A38" s="48" t="s">
        <v>138</v>
      </c>
      <c r="B38" s="49" t="s">
        <v>25</v>
      </c>
      <c r="C38" s="52"/>
      <c r="D38" s="52"/>
      <c r="E38" s="52"/>
    </row>
    <row r="39" spans="1:5" ht="15.75">
      <c r="A39" s="48" t="s">
        <v>332</v>
      </c>
      <c r="B39" s="49" t="s">
        <v>92</v>
      </c>
      <c r="C39" s="52">
        <v>128.9</v>
      </c>
      <c r="D39" s="52">
        <v>128.9</v>
      </c>
      <c r="E39" s="52">
        <f t="shared" si="1"/>
        <v>100</v>
      </c>
    </row>
    <row r="40" spans="1:5" ht="15.75">
      <c r="A40" s="48" t="s">
        <v>139</v>
      </c>
      <c r="B40" s="49" t="s">
        <v>26</v>
      </c>
      <c r="C40" s="52"/>
      <c r="D40" s="52"/>
      <c r="E40" s="52"/>
    </row>
    <row r="41" spans="1:5" ht="15.75">
      <c r="A41" s="48" t="s">
        <v>337</v>
      </c>
      <c r="B41" s="49" t="s">
        <v>26</v>
      </c>
      <c r="C41" s="52">
        <v>712</v>
      </c>
      <c r="D41" s="52">
        <v>712</v>
      </c>
      <c r="E41" s="52">
        <f t="shared" si="1"/>
        <v>100</v>
      </c>
    </row>
    <row r="42" spans="1:5" ht="15.75">
      <c r="A42" s="48" t="s">
        <v>140</v>
      </c>
      <c r="B42" s="49" t="s">
        <v>27</v>
      </c>
      <c r="C42" s="52"/>
      <c r="D42" s="52"/>
      <c r="E42" s="52"/>
    </row>
    <row r="43" spans="1:5" ht="15.75">
      <c r="A43" s="48" t="s">
        <v>350</v>
      </c>
      <c r="B43" s="49" t="s">
        <v>27</v>
      </c>
      <c r="C43" s="52">
        <v>199.9</v>
      </c>
      <c r="D43" s="52">
        <v>199.9</v>
      </c>
      <c r="E43" s="52">
        <f aca="true" t="shared" si="2" ref="E43:E50">D43/C43*100</f>
        <v>100</v>
      </c>
    </row>
    <row r="44" spans="1:5" ht="15.75">
      <c r="A44" s="48" t="s">
        <v>351</v>
      </c>
      <c r="B44" s="49" t="s">
        <v>207</v>
      </c>
      <c r="C44" s="52">
        <v>495</v>
      </c>
      <c r="D44" s="52">
        <v>495</v>
      </c>
      <c r="E44" s="52">
        <f t="shared" si="2"/>
        <v>100</v>
      </c>
    </row>
    <row r="45" spans="1:5" ht="15.75">
      <c r="A45" s="48" t="s">
        <v>141</v>
      </c>
      <c r="B45" s="49" t="s">
        <v>0</v>
      </c>
      <c r="C45" s="52"/>
      <c r="D45" s="52"/>
      <c r="E45" s="52"/>
    </row>
    <row r="46" spans="1:5" ht="15.75">
      <c r="A46" s="48" t="s">
        <v>356</v>
      </c>
      <c r="B46" s="49" t="s">
        <v>0</v>
      </c>
      <c r="C46" s="52">
        <v>1489.6</v>
      </c>
      <c r="D46" s="52">
        <v>1489.6</v>
      </c>
      <c r="E46" s="52">
        <f t="shared" si="2"/>
        <v>100</v>
      </c>
    </row>
    <row r="47" spans="1:5" ht="15.75">
      <c r="A47" s="48" t="s">
        <v>357</v>
      </c>
      <c r="B47" s="49" t="s">
        <v>107</v>
      </c>
      <c r="C47" s="52">
        <v>325.6</v>
      </c>
      <c r="D47" s="52">
        <v>325.6</v>
      </c>
      <c r="E47" s="52">
        <f t="shared" si="2"/>
        <v>100</v>
      </c>
    </row>
    <row r="48" spans="1:5" ht="15.75">
      <c r="A48" s="48" t="s">
        <v>142</v>
      </c>
      <c r="B48" s="49" t="s">
        <v>1</v>
      </c>
      <c r="C48" s="52"/>
      <c r="D48" s="52"/>
      <c r="E48" s="52"/>
    </row>
    <row r="49" spans="1:5" ht="15.75">
      <c r="A49" s="48" t="s">
        <v>365</v>
      </c>
      <c r="B49" s="49" t="s">
        <v>1</v>
      </c>
      <c r="C49" s="52">
        <v>1672.4</v>
      </c>
      <c r="D49" s="52">
        <v>1672.4</v>
      </c>
      <c r="E49" s="52">
        <f t="shared" si="2"/>
        <v>100</v>
      </c>
    </row>
    <row r="50" spans="1:5" ht="15.75">
      <c r="A50" s="48" t="s">
        <v>408</v>
      </c>
      <c r="B50" s="49" t="s">
        <v>2</v>
      </c>
      <c r="C50" s="52">
        <v>1221.7</v>
      </c>
      <c r="D50" s="52">
        <v>1221.7</v>
      </c>
      <c r="E50" s="52">
        <f t="shared" si="2"/>
        <v>100</v>
      </c>
    </row>
    <row r="51" spans="1:5" ht="15.75">
      <c r="A51" s="64"/>
      <c r="B51" s="51" t="s">
        <v>3</v>
      </c>
      <c r="C51" s="53">
        <f>SUM(C10:C50)</f>
        <v>26530.4</v>
      </c>
      <c r="D51" s="53">
        <f>SUM(D10:D50)</f>
        <v>26530.4</v>
      </c>
      <c r="E51" s="53">
        <f>D51/C51*100</f>
        <v>100</v>
      </c>
    </row>
    <row r="53" spans="1:5" ht="15.75">
      <c r="A53" s="218"/>
      <c r="B53" s="218"/>
      <c r="C53" s="218"/>
      <c r="D53" s="218"/>
      <c r="E53" s="218"/>
    </row>
    <row r="213" spans="1:5" s="42" customFormat="1" ht="12.75">
      <c r="A213" s="47"/>
      <c r="B213" s="60"/>
      <c r="C213" s="63"/>
      <c r="D213"/>
      <c r="E213"/>
    </row>
    <row r="215" ht="27" customHeight="1"/>
  </sheetData>
  <sheetProtection/>
  <mergeCells count="8">
    <mergeCell ref="A53:E53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3"/>
  <sheetViews>
    <sheetView zoomScalePageLayoutView="0" workbookViewId="0" topLeftCell="A1">
      <selection activeCell="N47" sqref="N47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485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526</v>
      </c>
      <c r="B3" s="190"/>
      <c r="C3" s="190"/>
      <c r="D3" s="190"/>
      <c r="E3" s="190"/>
    </row>
    <row r="4" spans="1:5" ht="11.25" customHeight="1">
      <c r="A4" s="17"/>
      <c r="B4" s="17"/>
      <c r="C4" s="17"/>
      <c r="D4" s="17"/>
      <c r="E4" s="17"/>
    </row>
    <row r="5" spans="1:5" ht="107.25" customHeight="1">
      <c r="A5" s="191" t="s">
        <v>449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68.25" customHeight="1">
      <c r="A9" s="196"/>
      <c r="B9" s="196"/>
      <c r="C9" s="195"/>
      <c r="D9" s="196"/>
      <c r="E9" s="200"/>
    </row>
    <row r="10" spans="1:5" ht="15.75" customHeight="1">
      <c r="A10" s="84" t="s">
        <v>126</v>
      </c>
      <c r="B10" s="129" t="s">
        <v>13</v>
      </c>
      <c r="C10" s="73"/>
      <c r="D10" s="73"/>
      <c r="E10" s="14"/>
    </row>
    <row r="11" spans="1:5" ht="15.75" customHeight="1">
      <c r="A11" s="48" t="s">
        <v>210</v>
      </c>
      <c r="B11" s="130" t="s">
        <v>118</v>
      </c>
      <c r="C11" s="132">
        <v>10999.4</v>
      </c>
      <c r="D11" s="132">
        <v>10357.2</v>
      </c>
      <c r="E11" s="14">
        <f>(D11*100)/C11</f>
        <v>94.16149971816645</v>
      </c>
    </row>
    <row r="12" spans="1:5" ht="15.75" customHeight="1">
      <c r="A12" s="48" t="s">
        <v>377</v>
      </c>
      <c r="B12" s="130" t="s">
        <v>153</v>
      </c>
      <c r="C12" s="132">
        <v>6120.2</v>
      </c>
      <c r="D12" s="132">
        <v>6120.2</v>
      </c>
      <c r="E12" s="14">
        <f>(D12*100)/C12</f>
        <v>100</v>
      </c>
    </row>
    <row r="13" spans="1:5" ht="15.75" customHeight="1">
      <c r="A13" s="48" t="s">
        <v>127</v>
      </c>
      <c r="B13" s="130" t="s">
        <v>16</v>
      </c>
      <c r="C13" s="132"/>
      <c r="D13" s="132"/>
      <c r="E13" s="14"/>
    </row>
    <row r="14" spans="1:5" ht="15.75" customHeight="1">
      <c r="A14" s="48" t="s">
        <v>211</v>
      </c>
      <c r="B14" s="130" t="s">
        <v>168</v>
      </c>
      <c r="C14" s="132">
        <v>3756.3</v>
      </c>
      <c r="D14" s="132">
        <v>3756.3</v>
      </c>
      <c r="E14" s="14">
        <f>(D14*100)/C14</f>
        <v>100</v>
      </c>
    </row>
    <row r="15" spans="1:5" ht="15.75" customHeight="1">
      <c r="A15" s="48" t="s">
        <v>128</v>
      </c>
      <c r="B15" s="130" t="s">
        <v>17</v>
      </c>
      <c r="C15" s="132"/>
      <c r="D15" s="132"/>
      <c r="E15" s="14"/>
    </row>
    <row r="16" spans="1:5" ht="15.75" customHeight="1">
      <c r="A16" s="48" t="s">
        <v>212</v>
      </c>
      <c r="B16" s="130" t="s">
        <v>120</v>
      </c>
      <c r="C16" s="132">
        <v>0</v>
      </c>
      <c r="D16" s="132"/>
      <c r="E16" s="14"/>
    </row>
    <row r="17" spans="1:5" ht="15.75" customHeight="1">
      <c r="A17" s="48" t="s">
        <v>129</v>
      </c>
      <c r="B17" s="130" t="s">
        <v>18</v>
      </c>
      <c r="C17" s="132"/>
      <c r="D17" s="132"/>
      <c r="E17" s="14"/>
    </row>
    <row r="18" spans="1:5" ht="15.75" customHeight="1">
      <c r="A18" s="48" t="s">
        <v>214</v>
      </c>
      <c r="B18" s="130" t="s">
        <v>172</v>
      </c>
      <c r="C18" s="132">
        <v>0</v>
      </c>
      <c r="D18" s="132"/>
      <c r="E18" s="14"/>
    </row>
    <row r="19" spans="1:5" ht="15.75" customHeight="1">
      <c r="A19" s="48" t="s">
        <v>130</v>
      </c>
      <c r="B19" s="130" t="s">
        <v>21</v>
      </c>
      <c r="C19" s="132"/>
      <c r="D19" s="132"/>
      <c r="E19" s="14"/>
    </row>
    <row r="20" spans="1:5" ht="15.75" customHeight="1">
      <c r="A20" s="48" t="s">
        <v>217</v>
      </c>
      <c r="B20" s="130" t="s">
        <v>21</v>
      </c>
      <c r="C20" s="132">
        <v>3812.4</v>
      </c>
      <c r="D20" s="132">
        <v>3812.4</v>
      </c>
      <c r="E20" s="14">
        <f>(D20*100)/C20</f>
        <v>100</v>
      </c>
    </row>
    <row r="21" spans="1:5" ht="15.75" customHeight="1">
      <c r="A21" s="48" t="s">
        <v>249</v>
      </c>
      <c r="B21" s="130" t="s">
        <v>187</v>
      </c>
      <c r="C21" s="132">
        <v>0</v>
      </c>
      <c r="D21" s="132"/>
      <c r="E21" s="14"/>
    </row>
    <row r="22" spans="1:5" ht="15.75" customHeight="1">
      <c r="A22" s="48" t="s">
        <v>131</v>
      </c>
      <c r="B22" s="130" t="s">
        <v>24</v>
      </c>
      <c r="C22" s="132"/>
      <c r="D22" s="132"/>
      <c r="E22" s="14"/>
    </row>
    <row r="23" spans="1:5" ht="15.75" customHeight="1">
      <c r="A23" s="48" t="s">
        <v>218</v>
      </c>
      <c r="B23" s="130" t="s">
        <v>24</v>
      </c>
      <c r="C23" s="132">
        <v>13468</v>
      </c>
      <c r="D23" s="132">
        <v>13468</v>
      </c>
      <c r="E23" s="14">
        <f>(D23*100)/C23</f>
        <v>100</v>
      </c>
    </row>
    <row r="24" spans="1:5" ht="15.75" customHeight="1">
      <c r="A24" s="48" t="s">
        <v>259</v>
      </c>
      <c r="B24" s="130" t="s">
        <v>196</v>
      </c>
      <c r="C24" s="132">
        <v>0</v>
      </c>
      <c r="D24" s="132"/>
      <c r="E24" s="14"/>
    </row>
    <row r="25" spans="1:5" ht="15.75" customHeight="1">
      <c r="A25" s="48" t="s">
        <v>132</v>
      </c>
      <c r="B25" s="130" t="s">
        <v>26</v>
      </c>
      <c r="C25" s="132"/>
      <c r="D25" s="132"/>
      <c r="E25" s="14"/>
    </row>
    <row r="26" spans="1:5" ht="15.75" customHeight="1">
      <c r="A26" s="48" t="s">
        <v>219</v>
      </c>
      <c r="B26" s="130" t="s">
        <v>204</v>
      </c>
      <c r="C26" s="132">
        <v>509.6</v>
      </c>
      <c r="D26" s="132">
        <v>509.6</v>
      </c>
      <c r="E26" s="14">
        <f>(D26*100)/C26</f>
        <v>100</v>
      </c>
    </row>
    <row r="27" spans="1:5" ht="15.75" customHeight="1">
      <c r="A27" s="48" t="s">
        <v>133</v>
      </c>
      <c r="B27" s="130" t="s">
        <v>0</v>
      </c>
      <c r="C27" s="132"/>
      <c r="D27" s="132"/>
      <c r="E27" s="14"/>
    </row>
    <row r="28" spans="1:5" ht="15.75" customHeight="1">
      <c r="A28" s="91" t="s">
        <v>221</v>
      </c>
      <c r="B28" s="130" t="s">
        <v>107</v>
      </c>
      <c r="C28" s="132">
        <v>28360</v>
      </c>
      <c r="D28" s="132">
        <v>28360</v>
      </c>
      <c r="E28" s="14">
        <f>(D28*100)/C28</f>
        <v>100</v>
      </c>
    </row>
    <row r="29" spans="1:5" ht="15.75" customHeight="1">
      <c r="A29" s="131"/>
      <c r="B29" s="56" t="s">
        <v>3</v>
      </c>
      <c r="C29" s="30">
        <f>SUM(C10:C28)</f>
        <v>67025.9</v>
      </c>
      <c r="D29" s="30">
        <f>SUM(D10:D28)</f>
        <v>66383.70000000001</v>
      </c>
      <c r="E29" s="15">
        <f>(D29*100)/C29</f>
        <v>99.04186292164673</v>
      </c>
    </row>
    <row r="31" spans="1:5" ht="9.75" customHeight="1">
      <c r="A31" s="216" t="s">
        <v>557</v>
      </c>
      <c r="B31" s="216"/>
      <c r="C31" s="216"/>
      <c r="D31" s="216"/>
      <c r="E31" s="216"/>
    </row>
    <row r="32" spans="1:5" ht="12.75" customHeight="1">
      <c r="A32" s="216"/>
      <c r="B32" s="216"/>
      <c r="C32" s="216"/>
      <c r="D32" s="216"/>
      <c r="E32" s="216"/>
    </row>
    <row r="33" spans="1:5" ht="21" customHeight="1">
      <c r="A33" s="216"/>
      <c r="B33" s="216"/>
      <c r="C33" s="216"/>
      <c r="D33" s="216"/>
      <c r="E33" s="216"/>
    </row>
  </sheetData>
  <sheetProtection/>
  <mergeCells count="8">
    <mergeCell ref="A31:E33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4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00390625" style="47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3"/>
      <c r="B1" s="1"/>
      <c r="C1" s="1"/>
      <c r="E1" s="16" t="s">
        <v>486</v>
      </c>
    </row>
    <row r="2" spans="1:5" ht="15.75" customHeight="1">
      <c r="A2" s="43"/>
      <c r="B2" s="1"/>
      <c r="C2" s="1"/>
      <c r="D2" s="18"/>
      <c r="E2" s="18"/>
    </row>
    <row r="3" spans="1:5" ht="58.5" customHeight="1">
      <c r="A3" s="190" t="s">
        <v>527</v>
      </c>
      <c r="B3" s="190"/>
      <c r="C3" s="190"/>
      <c r="D3" s="190"/>
      <c r="E3" s="190"/>
    </row>
    <row r="4" spans="1:5" ht="18.75" customHeight="1">
      <c r="A4" s="44"/>
      <c r="B4" s="17"/>
      <c r="C4" s="17"/>
      <c r="D4" s="17"/>
      <c r="E4" s="17"/>
    </row>
    <row r="5" spans="1:5" ht="157.5" customHeight="1">
      <c r="A5" s="221" t="s">
        <v>450</v>
      </c>
      <c r="B5" s="221"/>
      <c r="C5" s="221"/>
      <c r="D5" s="221"/>
      <c r="E5" s="221"/>
    </row>
    <row r="6" spans="1:5" ht="15.75" customHeight="1">
      <c r="A6" s="43"/>
      <c r="B6" s="1"/>
      <c r="C6" s="1"/>
      <c r="D6" s="1"/>
      <c r="E6" s="2" t="s">
        <v>12</v>
      </c>
    </row>
    <row r="7" spans="1:5" ht="12.75" customHeight="1">
      <c r="A7" s="222" t="s">
        <v>4</v>
      </c>
      <c r="B7" s="192" t="s">
        <v>11</v>
      </c>
      <c r="C7" s="210" t="s">
        <v>428</v>
      </c>
      <c r="D7" s="209" t="s">
        <v>5</v>
      </c>
      <c r="E7" s="197" t="s">
        <v>6</v>
      </c>
    </row>
    <row r="8" spans="1:5" ht="34.5" customHeight="1">
      <c r="A8" s="223"/>
      <c r="B8" s="196"/>
      <c r="C8" s="210"/>
      <c r="D8" s="209"/>
      <c r="E8" s="200"/>
    </row>
    <row r="9" spans="1:5" ht="15.75" customHeight="1">
      <c r="A9" s="84" t="s">
        <v>126</v>
      </c>
      <c r="B9" s="74" t="s">
        <v>13</v>
      </c>
      <c r="C9" s="52"/>
      <c r="D9" s="52"/>
      <c r="E9" s="76"/>
    </row>
    <row r="10" spans="1:5" ht="15.75" customHeight="1">
      <c r="A10" s="48" t="s">
        <v>210</v>
      </c>
      <c r="B10" s="75" t="s">
        <v>13</v>
      </c>
      <c r="C10" s="52">
        <v>9866.8</v>
      </c>
      <c r="D10" s="52">
        <v>9866.8</v>
      </c>
      <c r="E10" s="76">
        <f aca="true" t="shared" si="0" ref="E10:E73">D10/C10*100</f>
        <v>100</v>
      </c>
    </row>
    <row r="11" spans="1:5" ht="15.75" customHeight="1">
      <c r="A11" s="48" t="s">
        <v>377</v>
      </c>
      <c r="B11" s="75" t="s">
        <v>118</v>
      </c>
      <c r="C11" s="52">
        <v>8580.8</v>
      </c>
      <c r="D11" s="52">
        <v>8580.8</v>
      </c>
      <c r="E11" s="76">
        <f t="shared" si="0"/>
        <v>100</v>
      </c>
    </row>
    <row r="12" spans="1:5" ht="15.75" customHeight="1">
      <c r="A12" s="48" t="s">
        <v>378</v>
      </c>
      <c r="B12" s="75" t="s">
        <v>153</v>
      </c>
      <c r="C12" s="52">
        <v>3605.5</v>
      </c>
      <c r="D12" s="52">
        <v>3605.5</v>
      </c>
      <c r="E12" s="76">
        <f t="shared" si="0"/>
        <v>100</v>
      </c>
    </row>
    <row r="13" spans="1:5" ht="15.75" customHeight="1">
      <c r="A13" s="48" t="s">
        <v>379</v>
      </c>
      <c r="B13" s="75" t="s">
        <v>29</v>
      </c>
      <c r="C13" s="52">
        <v>1204.4</v>
      </c>
      <c r="D13" s="52">
        <v>1204.4</v>
      </c>
      <c r="E13" s="76">
        <f t="shared" si="0"/>
        <v>100</v>
      </c>
    </row>
    <row r="14" spans="1:5" ht="15.75" customHeight="1">
      <c r="A14" s="48" t="s">
        <v>380</v>
      </c>
      <c r="B14" s="75" t="s">
        <v>30</v>
      </c>
      <c r="C14" s="52">
        <v>1797.3</v>
      </c>
      <c r="D14" s="52">
        <v>1797.3</v>
      </c>
      <c r="E14" s="76">
        <f t="shared" si="0"/>
        <v>100</v>
      </c>
    </row>
    <row r="15" spans="1:5" ht="15.75" customHeight="1">
      <c r="A15" s="48" t="s">
        <v>381</v>
      </c>
      <c r="B15" s="75" t="s">
        <v>31</v>
      </c>
      <c r="C15" s="52">
        <v>2088.7</v>
      </c>
      <c r="D15" s="52">
        <v>2088.7</v>
      </c>
      <c r="E15" s="76">
        <f t="shared" si="0"/>
        <v>100</v>
      </c>
    </row>
    <row r="16" spans="1:5" ht="15.75" customHeight="1">
      <c r="A16" s="48" t="s">
        <v>382</v>
      </c>
      <c r="B16" s="75" t="s">
        <v>143</v>
      </c>
      <c r="C16" s="52">
        <v>1189</v>
      </c>
      <c r="D16" s="52">
        <v>1189</v>
      </c>
      <c r="E16" s="76">
        <f t="shared" si="0"/>
        <v>100</v>
      </c>
    </row>
    <row r="17" spans="1:5" ht="15.75" customHeight="1">
      <c r="A17" s="48" t="s">
        <v>127</v>
      </c>
      <c r="B17" s="75" t="s">
        <v>14</v>
      </c>
      <c r="C17" s="52"/>
      <c r="D17" s="52"/>
      <c r="E17" s="76"/>
    </row>
    <row r="18" spans="1:5" ht="15.75" customHeight="1">
      <c r="A18" s="48" t="s">
        <v>211</v>
      </c>
      <c r="B18" s="75" t="s">
        <v>154</v>
      </c>
      <c r="C18" s="52">
        <v>4170.6</v>
      </c>
      <c r="D18" s="52">
        <v>4170.6</v>
      </c>
      <c r="E18" s="76">
        <f t="shared" si="0"/>
        <v>100</v>
      </c>
    </row>
    <row r="19" spans="1:5" ht="15.75" customHeight="1">
      <c r="A19" s="48" t="s">
        <v>398</v>
      </c>
      <c r="B19" s="75" t="s">
        <v>155</v>
      </c>
      <c r="C19" s="52">
        <v>3415.6</v>
      </c>
      <c r="D19" s="52">
        <v>3415.6</v>
      </c>
      <c r="E19" s="76">
        <f t="shared" si="0"/>
        <v>100</v>
      </c>
    </row>
    <row r="20" spans="1:5" ht="15.75" customHeight="1">
      <c r="A20" s="48" t="s">
        <v>383</v>
      </c>
      <c r="B20" s="75" t="s">
        <v>156</v>
      </c>
      <c r="C20" s="52">
        <v>7860.2</v>
      </c>
      <c r="D20" s="52">
        <v>7860.2</v>
      </c>
      <c r="E20" s="76">
        <f t="shared" si="0"/>
        <v>100</v>
      </c>
    </row>
    <row r="21" spans="1:5" ht="15.75" customHeight="1">
      <c r="A21" s="48" t="s">
        <v>384</v>
      </c>
      <c r="B21" s="75" t="s">
        <v>157</v>
      </c>
      <c r="C21" s="52">
        <v>2521.5</v>
      </c>
      <c r="D21" s="52">
        <v>2521.5</v>
      </c>
      <c r="E21" s="76">
        <f t="shared" si="0"/>
        <v>100</v>
      </c>
    </row>
    <row r="22" spans="1:5" ht="15.75" customHeight="1">
      <c r="A22" s="48" t="s">
        <v>385</v>
      </c>
      <c r="B22" s="75" t="s">
        <v>158</v>
      </c>
      <c r="C22" s="52">
        <v>4640.2</v>
      </c>
      <c r="D22" s="52">
        <v>4640.2</v>
      </c>
      <c r="E22" s="76">
        <f t="shared" si="0"/>
        <v>100</v>
      </c>
    </row>
    <row r="23" spans="1:5" ht="15.75" customHeight="1">
      <c r="A23" s="48" t="s">
        <v>386</v>
      </c>
      <c r="B23" s="75" t="s">
        <v>159</v>
      </c>
      <c r="C23" s="52">
        <v>2029.1</v>
      </c>
      <c r="D23" s="52">
        <v>2029.1</v>
      </c>
      <c r="E23" s="76">
        <f t="shared" si="0"/>
        <v>100</v>
      </c>
    </row>
    <row r="24" spans="1:5" ht="15.75" customHeight="1">
      <c r="A24" s="48" t="s">
        <v>387</v>
      </c>
      <c r="B24" s="75" t="s">
        <v>160</v>
      </c>
      <c r="C24" s="52">
        <v>1201.2</v>
      </c>
      <c r="D24" s="52">
        <v>1201.2</v>
      </c>
      <c r="E24" s="76">
        <f t="shared" si="0"/>
        <v>100</v>
      </c>
    </row>
    <row r="25" spans="1:5" ht="15.75" customHeight="1">
      <c r="A25" s="48" t="s">
        <v>128</v>
      </c>
      <c r="B25" s="75" t="s">
        <v>15</v>
      </c>
      <c r="C25" s="52"/>
      <c r="D25" s="52"/>
      <c r="E25" s="76"/>
    </row>
    <row r="26" spans="1:5" ht="15.75" customHeight="1">
      <c r="A26" s="48" t="s">
        <v>212</v>
      </c>
      <c r="B26" s="75" t="s">
        <v>15</v>
      </c>
      <c r="C26" s="52">
        <v>1463.2</v>
      </c>
      <c r="D26" s="52">
        <v>1463.2</v>
      </c>
      <c r="E26" s="76">
        <f t="shared" si="0"/>
        <v>100</v>
      </c>
    </row>
    <row r="27" spans="1:5" ht="15.75" customHeight="1">
      <c r="A27" s="48" t="s">
        <v>213</v>
      </c>
      <c r="B27" s="75" t="s">
        <v>166</v>
      </c>
      <c r="C27" s="52">
        <v>3031.6</v>
      </c>
      <c r="D27" s="52">
        <v>3031.6</v>
      </c>
      <c r="E27" s="76">
        <f t="shared" si="0"/>
        <v>100</v>
      </c>
    </row>
    <row r="28" spans="1:5" ht="15.75" customHeight="1">
      <c r="A28" s="48" t="s">
        <v>223</v>
      </c>
      <c r="B28" s="75" t="s">
        <v>119</v>
      </c>
      <c r="C28" s="52">
        <v>3405.6</v>
      </c>
      <c r="D28" s="52">
        <v>3405.6</v>
      </c>
      <c r="E28" s="76">
        <f t="shared" si="0"/>
        <v>100</v>
      </c>
    </row>
    <row r="29" spans="1:5" ht="15.75" customHeight="1">
      <c r="A29" s="48" t="s">
        <v>224</v>
      </c>
      <c r="B29" s="75" t="s">
        <v>161</v>
      </c>
      <c r="C29" s="52">
        <v>644.3</v>
      </c>
      <c r="D29" s="52">
        <v>644.3</v>
      </c>
      <c r="E29" s="76">
        <f t="shared" si="0"/>
        <v>100</v>
      </c>
    </row>
    <row r="30" spans="1:5" ht="15.75" customHeight="1">
      <c r="A30" s="48" t="s">
        <v>225</v>
      </c>
      <c r="B30" s="75" t="s">
        <v>395</v>
      </c>
      <c r="C30" s="52">
        <v>17267.6</v>
      </c>
      <c r="D30" s="52">
        <v>17267.6</v>
      </c>
      <c r="E30" s="76">
        <f t="shared" si="0"/>
        <v>100</v>
      </c>
    </row>
    <row r="31" spans="1:5" ht="15.75" customHeight="1">
      <c r="A31" s="48" t="s">
        <v>226</v>
      </c>
      <c r="B31" s="75" t="s">
        <v>162</v>
      </c>
      <c r="C31" s="52">
        <v>541.6</v>
      </c>
      <c r="D31" s="52">
        <v>541.6</v>
      </c>
      <c r="E31" s="76">
        <f t="shared" si="0"/>
        <v>100</v>
      </c>
    </row>
    <row r="32" spans="1:5" ht="15.75" customHeight="1">
      <c r="A32" s="48" t="s">
        <v>227</v>
      </c>
      <c r="B32" s="75" t="s">
        <v>32</v>
      </c>
      <c r="C32" s="52">
        <v>473.8</v>
      </c>
      <c r="D32" s="52">
        <v>473.8</v>
      </c>
      <c r="E32" s="76">
        <f t="shared" si="0"/>
        <v>100</v>
      </c>
    </row>
    <row r="33" spans="1:5" ht="15.75" customHeight="1">
      <c r="A33" s="48" t="s">
        <v>228</v>
      </c>
      <c r="B33" s="75" t="s">
        <v>163</v>
      </c>
      <c r="C33" s="52">
        <v>858.7</v>
      </c>
      <c r="D33" s="52">
        <v>858.7</v>
      </c>
      <c r="E33" s="76">
        <f t="shared" si="0"/>
        <v>100</v>
      </c>
    </row>
    <row r="34" spans="1:5" ht="15.75" customHeight="1">
      <c r="A34" s="48" t="s">
        <v>229</v>
      </c>
      <c r="B34" s="75" t="s">
        <v>33</v>
      </c>
      <c r="C34" s="52">
        <v>978.7</v>
      </c>
      <c r="D34" s="52">
        <v>978.7</v>
      </c>
      <c r="E34" s="76">
        <f t="shared" si="0"/>
        <v>100</v>
      </c>
    </row>
    <row r="35" spans="1:5" ht="15.75" customHeight="1">
      <c r="A35" s="48" t="s">
        <v>230</v>
      </c>
      <c r="B35" s="75" t="s">
        <v>164</v>
      </c>
      <c r="C35" s="52">
        <v>1937</v>
      </c>
      <c r="D35" s="52">
        <v>1937</v>
      </c>
      <c r="E35" s="76">
        <f t="shared" si="0"/>
        <v>100</v>
      </c>
    </row>
    <row r="36" spans="1:5" ht="15.75" customHeight="1">
      <c r="A36" s="48" t="s">
        <v>231</v>
      </c>
      <c r="B36" s="75" t="s">
        <v>165</v>
      </c>
      <c r="C36" s="52">
        <v>592.5</v>
      </c>
      <c r="D36" s="52">
        <v>592.5</v>
      </c>
      <c r="E36" s="76">
        <f t="shared" si="0"/>
        <v>100</v>
      </c>
    </row>
    <row r="37" spans="1:5" ht="15.75" customHeight="1">
      <c r="A37" s="48" t="s">
        <v>232</v>
      </c>
      <c r="B37" s="75" t="s">
        <v>34</v>
      </c>
      <c r="C37" s="52">
        <v>354.8</v>
      </c>
      <c r="D37" s="52">
        <v>354.8</v>
      </c>
      <c r="E37" s="76">
        <f t="shared" si="0"/>
        <v>100</v>
      </c>
    </row>
    <row r="38" spans="1:5" ht="15.75" customHeight="1">
      <c r="A38" s="48" t="s">
        <v>233</v>
      </c>
      <c r="B38" s="75" t="s">
        <v>35</v>
      </c>
      <c r="C38" s="52">
        <v>279.2</v>
      </c>
      <c r="D38" s="52">
        <v>279.2</v>
      </c>
      <c r="E38" s="76">
        <f t="shared" si="0"/>
        <v>100</v>
      </c>
    </row>
    <row r="39" spans="1:5" ht="15.75" customHeight="1">
      <c r="A39" s="48" t="s">
        <v>234</v>
      </c>
      <c r="B39" s="75" t="s">
        <v>36</v>
      </c>
      <c r="C39" s="52">
        <v>956.2</v>
      </c>
      <c r="D39" s="52">
        <v>956.2</v>
      </c>
      <c r="E39" s="76">
        <f t="shared" si="0"/>
        <v>100</v>
      </c>
    </row>
    <row r="40" spans="1:5" ht="15.75" customHeight="1">
      <c r="A40" s="48" t="s">
        <v>399</v>
      </c>
      <c r="B40" s="75" t="s">
        <v>37</v>
      </c>
      <c r="C40" s="52">
        <v>883.1</v>
      </c>
      <c r="D40" s="52">
        <v>883.1</v>
      </c>
      <c r="E40" s="76">
        <f t="shared" si="0"/>
        <v>100</v>
      </c>
    </row>
    <row r="41" spans="1:5" ht="15.75" customHeight="1">
      <c r="A41" s="48" t="s">
        <v>410</v>
      </c>
      <c r="B41" s="75" t="s">
        <v>38</v>
      </c>
      <c r="C41" s="52">
        <v>434.9</v>
      </c>
      <c r="D41" s="52">
        <v>434.9</v>
      </c>
      <c r="E41" s="76">
        <f t="shared" si="0"/>
        <v>100</v>
      </c>
    </row>
    <row r="42" spans="1:5" ht="15.75" customHeight="1">
      <c r="A42" s="48" t="s">
        <v>129</v>
      </c>
      <c r="B42" s="75" t="s">
        <v>16</v>
      </c>
      <c r="C42" s="52"/>
      <c r="D42" s="52"/>
      <c r="E42" s="76"/>
    </row>
    <row r="43" spans="1:5" ht="15.75" customHeight="1">
      <c r="A43" s="48" t="s">
        <v>214</v>
      </c>
      <c r="B43" s="75" t="s">
        <v>16</v>
      </c>
      <c r="C43" s="52">
        <v>11686.2</v>
      </c>
      <c r="D43" s="52">
        <v>11686.2</v>
      </c>
      <c r="E43" s="76">
        <f t="shared" si="0"/>
        <v>100</v>
      </c>
    </row>
    <row r="44" spans="1:5" ht="15.75" customHeight="1">
      <c r="A44" s="48" t="s">
        <v>215</v>
      </c>
      <c r="B44" s="75" t="s">
        <v>152</v>
      </c>
      <c r="C44" s="52">
        <v>1604.6</v>
      </c>
      <c r="D44" s="52">
        <v>1604.6</v>
      </c>
      <c r="E44" s="76">
        <f t="shared" si="0"/>
        <v>100</v>
      </c>
    </row>
    <row r="45" spans="1:5" ht="15.75" customHeight="1">
      <c r="A45" s="48" t="s">
        <v>216</v>
      </c>
      <c r="B45" s="75" t="s">
        <v>167</v>
      </c>
      <c r="C45" s="52">
        <v>1381.1</v>
      </c>
      <c r="D45" s="52">
        <v>1381.1</v>
      </c>
      <c r="E45" s="76">
        <f t="shared" si="0"/>
        <v>100</v>
      </c>
    </row>
    <row r="46" spans="1:5" ht="15.75" customHeight="1">
      <c r="A46" s="48" t="s">
        <v>235</v>
      </c>
      <c r="B46" s="75" t="s">
        <v>116</v>
      </c>
      <c r="C46" s="52">
        <v>5528.4</v>
      </c>
      <c r="D46" s="52">
        <v>5528.4</v>
      </c>
      <c r="E46" s="76">
        <f t="shared" si="0"/>
        <v>100</v>
      </c>
    </row>
    <row r="47" spans="1:5" ht="15.75" customHeight="1">
      <c r="A47" s="48" t="s">
        <v>236</v>
      </c>
      <c r="B47" s="75" t="s">
        <v>168</v>
      </c>
      <c r="C47" s="52">
        <v>5976.4</v>
      </c>
      <c r="D47" s="52">
        <v>5976.4</v>
      </c>
      <c r="E47" s="76">
        <f t="shared" si="0"/>
        <v>100</v>
      </c>
    </row>
    <row r="48" spans="1:5" ht="15.75" customHeight="1">
      <c r="A48" s="48" t="s">
        <v>237</v>
      </c>
      <c r="B48" s="75" t="s">
        <v>392</v>
      </c>
      <c r="C48" s="52">
        <v>1810.8</v>
      </c>
      <c r="D48" s="52">
        <v>1810.8</v>
      </c>
      <c r="E48" s="76">
        <f t="shared" si="0"/>
        <v>100</v>
      </c>
    </row>
    <row r="49" spans="1:5" ht="15.75" customHeight="1">
      <c r="A49" s="48" t="s">
        <v>238</v>
      </c>
      <c r="B49" s="75" t="s">
        <v>117</v>
      </c>
      <c r="C49" s="52">
        <v>3535</v>
      </c>
      <c r="D49" s="52">
        <v>3535</v>
      </c>
      <c r="E49" s="76">
        <f t="shared" si="0"/>
        <v>100</v>
      </c>
    </row>
    <row r="50" spans="1:5" ht="15.75" customHeight="1">
      <c r="A50" s="48" t="s">
        <v>239</v>
      </c>
      <c r="B50" s="75" t="s">
        <v>43</v>
      </c>
      <c r="C50" s="52">
        <v>493.9</v>
      </c>
      <c r="D50" s="52">
        <v>493.9</v>
      </c>
      <c r="E50" s="76">
        <f t="shared" si="0"/>
        <v>100</v>
      </c>
    </row>
    <row r="51" spans="1:5" ht="15.75" customHeight="1">
      <c r="A51" s="48" t="s">
        <v>240</v>
      </c>
      <c r="B51" s="75" t="s">
        <v>39</v>
      </c>
      <c r="C51" s="52">
        <v>1010.2</v>
      </c>
      <c r="D51" s="52">
        <v>1010.2</v>
      </c>
      <c r="E51" s="76">
        <f t="shared" si="0"/>
        <v>100</v>
      </c>
    </row>
    <row r="52" spans="1:5" ht="15.75" customHeight="1">
      <c r="A52" s="48" t="s">
        <v>241</v>
      </c>
      <c r="B52" s="75" t="s">
        <v>389</v>
      </c>
      <c r="C52" s="52">
        <v>1926.8</v>
      </c>
      <c r="D52" s="52">
        <v>1926.8</v>
      </c>
      <c r="E52" s="76">
        <f t="shared" si="0"/>
        <v>100</v>
      </c>
    </row>
    <row r="53" spans="1:5" ht="15.75" customHeight="1">
      <c r="A53" s="48" t="s">
        <v>242</v>
      </c>
      <c r="B53" s="75" t="s">
        <v>390</v>
      </c>
      <c r="C53" s="52">
        <v>1977.9</v>
      </c>
      <c r="D53" s="52">
        <v>1977.9</v>
      </c>
      <c r="E53" s="76">
        <f t="shared" si="0"/>
        <v>100</v>
      </c>
    </row>
    <row r="54" spans="1:5" ht="15.75" customHeight="1">
      <c r="A54" s="48" t="s">
        <v>243</v>
      </c>
      <c r="B54" s="75" t="s">
        <v>40</v>
      </c>
      <c r="C54" s="52">
        <v>10604.6</v>
      </c>
      <c r="D54" s="52">
        <v>10604.6</v>
      </c>
      <c r="E54" s="76">
        <f t="shared" si="0"/>
        <v>100</v>
      </c>
    </row>
    <row r="55" spans="1:5" ht="15.75" customHeight="1">
      <c r="A55" s="48" t="s">
        <v>244</v>
      </c>
      <c r="B55" s="75" t="s">
        <v>41</v>
      </c>
      <c r="C55" s="52">
        <v>3251.9</v>
      </c>
      <c r="D55" s="52">
        <v>3251.9</v>
      </c>
      <c r="E55" s="76">
        <f t="shared" si="0"/>
        <v>100</v>
      </c>
    </row>
    <row r="56" spans="1:5" ht="15.75" customHeight="1">
      <c r="A56" s="48" t="s">
        <v>245</v>
      </c>
      <c r="B56" s="75" t="s">
        <v>391</v>
      </c>
      <c r="C56" s="52">
        <v>3388.7</v>
      </c>
      <c r="D56" s="52">
        <v>3388.7</v>
      </c>
      <c r="E56" s="76">
        <f t="shared" si="0"/>
        <v>100</v>
      </c>
    </row>
    <row r="57" spans="1:5" ht="15.75" customHeight="1">
      <c r="A57" s="48" t="s">
        <v>246</v>
      </c>
      <c r="B57" s="75" t="s">
        <v>42</v>
      </c>
      <c r="C57" s="52">
        <v>2586.9</v>
      </c>
      <c r="D57" s="52">
        <v>2586.9</v>
      </c>
      <c r="E57" s="76">
        <f t="shared" si="0"/>
        <v>100</v>
      </c>
    </row>
    <row r="58" spans="1:5" ht="15.75" customHeight="1">
      <c r="A58" s="48" t="s">
        <v>247</v>
      </c>
      <c r="B58" s="75" t="s">
        <v>169</v>
      </c>
      <c r="C58" s="52">
        <v>3261.6</v>
      </c>
      <c r="D58" s="52">
        <v>3261.6</v>
      </c>
      <c r="E58" s="76">
        <f t="shared" si="0"/>
        <v>100</v>
      </c>
    </row>
    <row r="59" spans="1:5" ht="15.75" customHeight="1">
      <c r="A59" s="48" t="s">
        <v>248</v>
      </c>
      <c r="B59" s="75" t="s">
        <v>44</v>
      </c>
      <c r="C59" s="52">
        <v>522.9</v>
      </c>
      <c r="D59" s="52">
        <v>522.9</v>
      </c>
      <c r="E59" s="76">
        <f t="shared" si="0"/>
        <v>100</v>
      </c>
    </row>
    <row r="60" spans="1:5" ht="15.75" customHeight="1">
      <c r="A60" s="48" t="s">
        <v>130</v>
      </c>
      <c r="B60" s="75" t="s">
        <v>17</v>
      </c>
      <c r="C60" s="52"/>
      <c r="D60" s="52"/>
      <c r="E60" s="76"/>
    </row>
    <row r="61" spans="1:5" ht="15.75" customHeight="1">
      <c r="A61" s="48" t="s">
        <v>217</v>
      </c>
      <c r="B61" s="75" t="s">
        <v>17</v>
      </c>
      <c r="C61" s="52">
        <v>6742.3</v>
      </c>
      <c r="D61" s="52">
        <v>6742.3</v>
      </c>
      <c r="E61" s="76">
        <f t="shared" si="0"/>
        <v>100</v>
      </c>
    </row>
    <row r="62" spans="1:5" ht="15.75" customHeight="1">
      <c r="A62" s="48" t="s">
        <v>249</v>
      </c>
      <c r="B62" s="75" t="s">
        <v>406</v>
      </c>
      <c r="C62" s="52">
        <v>43672.7</v>
      </c>
      <c r="D62" s="52">
        <v>43672.7</v>
      </c>
      <c r="E62" s="76">
        <f t="shared" si="0"/>
        <v>100</v>
      </c>
    </row>
    <row r="63" spans="1:5" ht="15.75" customHeight="1">
      <c r="A63" s="48" t="s">
        <v>250</v>
      </c>
      <c r="B63" s="75" t="s">
        <v>8</v>
      </c>
      <c r="C63" s="52">
        <v>1169.6</v>
      </c>
      <c r="D63" s="52">
        <v>1169.6</v>
      </c>
      <c r="E63" s="76">
        <f t="shared" si="0"/>
        <v>100</v>
      </c>
    </row>
    <row r="64" spans="1:5" ht="15.75" customHeight="1">
      <c r="A64" s="48" t="s">
        <v>251</v>
      </c>
      <c r="B64" s="75" t="s">
        <v>144</v>
      </c>
      <c r="C64" s="52">
        <v>5111.9</v>
      </c>
      <c r="D64" s="52">
        <v>5111.9</v>
      </c>
      <c r="E64" s="76">
        <f t="shared" si="0"/>
        <v>100</v>
      </c>
    </row>
    <row r="65" spans="1:5" ht="15.75" customHeight="1">
      <c r="A65" s="48" t="s">
        <v>252</v>
      </c>
      <c r="B65" s="75" t="s">
        <v>9</v>
      </c>
      <c r="C65" s="52">
        <v>7907.8</v>
      </c>
      <c r="D65" s="52">
        <v>7907.8</v>
      </c>
      <c r="E65" s="76">
        <f t="shared" si="0"/>
        <v>100</v>
      </c>
    </row>
    <row r="66" spans="1:5" ht="15.75" customHeight="1">
      <c r="A66" s="48" t="s">
        <v>253</v>
      </c>
      <c r="B66" s="75" t="s">
        <v>120</v>
      </c>
      <c r="C66" s="52">
        <v>5680</v>
      </c>
      <c r="D66" s="52">
        <v>5680</v>
      </c>
      <c r="E66" s="76">
        <f t="shared" si="0"/>
        <v>100</v>
      </c>
    </row>
    <row r="67" spans="1:5" ht="15.75" customHeight="1">
      <c r="A67" s="48" t="s">
        <v>254</v>
      </c>
      <c r="B67" s="75" t="s">
        <v>50</v>
      </c>
      <c r="C67" s="52">
        <v>10076.5</v>
      </c>
      <c r="D67" s="52">
        <v>10076.5</v>
      </c>
      <c r="E67" s="76">
        <f t="shared" si="0"/>
        <v>100</v>
      </c>
    </row>
    <row r="68" spans="1:5" ht="15.75" customHeight="1">
      <c r="A68" s="48" t="s">
        <v>255</v>
      </c>
      <c r="B68" s="75" t="s">
        <v>170</v>
      </c>
      <c r="C68" s="52">
        <v>3465.7</v>
      </c>
      <c r="D68" s="52">
        <v>3465.7</v>
      </c>
      <c r="E68" s="76">
        <f t="shared" si="0"/>
        <v>100</v>
      </c>
    </row>
    <row r="69" spans="1:5" ht="15.75" customHeight="1">
      <c r="A69" s="48" t="s">
        <v>256</v>
      </c>
      <c r="B69" s="75" t="s">
        <v>46</v>
      </c>
      <c r="C69" s="52">
        <v>6502.3</v>
      </c>
      <c r="D69" s="52">
        <v>6502.3</v>
      </c>
      <c r="E69" s="76">
        <f t="shared" si="0"/>
        <v>100</v>
      </c>
    </row>
    <row r="70" spans="1:5" ht="15.75" customHeight="1">
      <c r="A70" s="48" t="s">
        <v>257</v>
      </c>
      <c r="B70" s="75" t="s">
        <v>47</v>
      </c>
      <c r="C70" s="52">
        <v>4255.8</v>
      </c>
      <c r="D70" s="52">
        <v>4255.8</v>
      </c>
      <c r="E70" s="76">
        <f t="shared" si="0"/>
        <v>100</v>
      </c>
    </row>
    <row r="71" spans="1:5" ht="15.75" customHeight="1">
      <c r="A71" s="48" t="s">
        <v>258</v>
      </c>
      <c r="B71" s="75" t="s">
        <v>48</v>
      </c>
      <c r="C71" s="52">
        <v>7450.5</v>
      </c>
      <c r="D71" s="52">
        <v>7450.5</v>
      </c>
      <c r="E71" s="76">
        <f t="shared" si="0"/>
        <v>100</v>
      </c>
    </row>
    <row r="72" spans="1:5" ht="15.75" customHeight="1">
      <c r="A72" s="48" t="s">
        <v>400</v>
      </c>
      <c r="B72" s="75" t="s">
        <v>49</v>
      </c>
      <c r="C72" s="52">
        <v>2140.8</v>
      </c>
      <c r="D72" s="52">
        <v>2140.8</v>
      </c>
      <c r="E72" s="76">
        <f t="shared" si="0"/>
        <v>100</v>
      </c>
    </row>
    <row r="73" spans="1:5" ht="15.75" customHeight="1">
      <c r="A73" s="48" t="s">
        <v>411</v>
      </c>
      <c r="B73" s="75" t="s">
        <v>145</v>
      </c>
      <c r="C73" s="52">
        <v>2900.3</v>
      </c>
      <c r="D73" s="52">
        <v>2900.3</v>
      </c>
      <c r="E73" s="76">
        <f t="shared" si="0"/>
        <v>100</v>
      </c>
    </row>
    <row r="74" spans="1:5" ht="15.75" customHeight="1">
      <c r="A74" s="48" t="s">
        <v>131</v>
      </c>
      <c r="B74" s="75" t="s">
        <v>18</v>
      </c>
      <c r="C74" s="52"/>
      <c r="D74" s="52"/>
      <c r="E74" s="76"/>
    </row>
    <row r="75" spans="1:5" ht="15.75" customHeight="1">
      <c r="A75" s="48" t="s">
        <v>218</v>
      </c>
      <c r="B75" s="75" t="s">
        <v>18</v>
      </c>
      <c r="C75" s="52">
        <v>9608.2</v>
      </c>
      <c r="D75" s="52">
        <v>9608.2</v>
      </c>
      <c r="E75" s="76">
        <f aca="true" t="shared" si="1" ref="E75:E137">D75/C75*100</f>
        <v>100</v>
      </c>
    </row>
    <row r="76" spans="1:5" ht="15.75" customHeight="1">
      <c r="A76" s="48" t="s">
        <v>259</v>
      </c>
      <c r="B76" s="75" t="s">
        <v>171</v>
      </c>
      <c r="C76" s="52">
        <v>7185.2</v>
      </c>
      <c r="D76" s="52">
        <v>7185.2</v>
      </c>
      <c r="E76" s="76">
        <f t="shared" si="1"/>
        <v>100</v>
      </c>
    </row>
    <row r="77" spans="1:5" ht="15.75" customHeight="1">
      <c r="A77" s="48" t="s">
        <v>260</v>
      </c>
      <c r="B77" s="75" t="s">
        <v>407</v>
      </c>
      <c r="C77" s="52">
        <v>47110.4</v>
      </c>
      <c r="D77" s="52">
        <v>47110.4</v>
      </c>
      <c r="E77" s="76">
        <f t="shared" si="1"/>
        <v>100</v>
      </c>
    </row>
    <row r="78" spans="1:5" ht="15.75" customHeight="1">
      <c r="A78" s="48" t="s">
        <v>261</v>
      </c>
      <c r="B78" s="75" t="s">
        <v>172</v>
      </c>
      <c r="C78" s="52">
        <v>1735.7</v>
      </c>
      <c r="D78" s="52">
        <v>1735.7</v>
      </c>
      <c r="E78" s="76">
        <f t="shared" si="1"/>
        <v>100</v>
      </c>
    </row>
    <row r="79" spans="1:5" ht="15.75" customHeight="1">
      <c r="A79" s="48" t="s">
        <v>262</v>
      </c>
      <c r="B79" s="75" t="s">
        <v>121</v>
      </c>
      <c r="C79" s="52">
        <v>4111.9</v>
      </c>
      <c r="D79" s="52">
        <v>4111.9</v>
      </c>
      <c r="E79" s="76">
        <f t="shared" si="1"/>
        <v>100</v>
      </c>
    </row>
    <row r="80" spans="1:5" ht="15.75" customHeight="1">
      <c r="A80" s="48" t="s">
        <v>263</v>
      </c>
      <c r="B80" s="75" t="s">
        <v>177</v>
      </c>
      <c r="C80" s="52">
        <v>13672.6</v>
      </c>
      <c r="D80" s="52">
        <v>13672.6</v>
      </c>
      <c r="E80" s="76">
        <f t="shared" si="1"/>
        <v>100</v>
      </c>
    </row>
    <row r="81" spans="1:5" ht="15.75" customHeight="1">
      <c r="A81" s="48" t="s">
        <v>264</v>
      </c>
      <c r="B81" s="75" t="s">
        <v>178</v>
      </c>
      <c r="C81" s="52">
        <v>1927.8</v>
      </c>
      <c r="D81" s="52">
        <v>1927.8</v>
      </c>
      <c r="E81" s="76">
        <f t="shared" si="1"/>
        <v>100</v>
      </c>
    </row>
    <row r="82" spans="1:5" ht="15.75" customHeight="1">
      <c r="A82" s="48" t="s">
        <v>265</v>
      </c>
      <c r="B82" s="75" t="s">
        <v>51</v>
      </c>
      <c r="C82" s="52">
        <v>1726.8</v>
      </c>
      <c r="D82" s="52">
        <v>1726.8</v>
      </c>
      <c r="E82" s="76">
        <f t="shared" si="1"/>
        <v>100</v>
      </c>
    </row>
    <row r="83" spans="1:5" ht="15.75" customHeight="1">
      <c r="A83" s="48" t="s">
        <v>266</v>
      </c>
      <c r="B83" s="75" t="s">
        <v>52</v>
      </c>
      <c r="C83" s="52">
        <v>3985.4</v>
      </c>
      <c r="D83" s="52">
        <v>3985.4</v>
      </c>
      <c r="E83" s="76">
        <f t="shared" si="1"/>
        <v>100</v>
      </c>
    </row>
    <row r="84" spans="1:5" ht="15.75" customHeight="1">
      <c r="A84" s="48" t="s">
        <v>267</v>
      </c>
      <c r="B84" s="75" t="s">
        <v>53</v>
      </c>
      <c r="C84" s="52">
        <v>2456.8</v>
      </c>
      <c r="D84" s="52">
        <v>2456.8</v>
      </c>
      <c r="E84" s="76">
        <f t="shared" si="1"/>
        <v>100</v>
      </c>
    </row>
    <row r="85" spans="1:5" ht="15.75" customHeight="1">
      <c r="A85" s="48" t="s">
        <v>268</v>
      </c>
      <c r="B85" s="75" t="s">
        <v>173</v>
      </c>
      <c r="C85" s="52">
        <v>1734.4</v>
      </c>
      <c r="D85" s="52">
        <v>1734.4</v>
      </c>
      <c r="E85" s="76">
        <f t="shared" si="1"/>
        <v>100</v>
      </c>
    </row>
    <row r="86" spans="1:5" ht="15.75" customHeight="1">
      <c r="A86" s="48" t="s">
        <v>269</v>
      </c>
      <c r="B86" s="75" t="s">
        <v>54</v>
      </c>
      <c r="C86" s="52">
        <v>3165.1</v>
      </c>
      <c r="D86" s="52">
        <v>3165.1</v>
      </c>
      <c r="E86" s="76">
        <f t="shared" si="1"/>
        <v>100</v>
      </c>
    </row>
    <row r="87" spans="1:5" ht="15.75" customHeight="1">
      <c r="A87" s="48" t="s">
        <v>270</v>
      </c>
      <c r="B87" s="75" t="s">
        <v>55</v>
      </c>
      <c r="C87" s="52">
        <v>1075.7</v>
      </c>
      <c r="D87" s="52">
        <v>1075.7</v>
      </c>
      <c r="E87" s="76">
        <f t="shared" si="1"/>
        <v>100</v>
      </c>
    </row>
    <row r="88" spans="1:5" ht="15.75" customHeight="1">
      <c r="A88" s="48" t="s">
        <v>271</v>
      </c>
      <c r="B88" s="75" t="s">
        <v>174</v>
      </c>
      <c r="C88" s="52">
        <v>1701.5</v>
      </c>
      <c r="D88" s="52">
        <v>1701.5</v>
      </c>
      <c r="E88" s="76">
        <f t="shared" si="1"/>
        <v>100</v>
      </c>
    </row>
    <row r="89" spans="1:5" ht="15.75" customHeight="1">
      <c r="A89" s="48" t="s">
        <v>272</v>
      </c>
      <c r="B89" s="75" t="s">
        <v>175</v>
      </c>
      <c r="C89" s="52">
        <v>5257.4</v>
      </c>
      <c r="D89" s="52">
        <v>5257.4</v>
      </c>
      <c r="E89" s="76">
        <f t="shared" si="1"/>
        <v>100</v>
      </c>
    </row>
    <row r="90" spans="1:5" ht="15.75" customHeight="1">
      <c r="A90" s="48" t="s">
        <v>273</v>
      </c>
      <c r="B90" s="75" t="s">
        <v>176</v>
      </c>
      <c r="C90" s="52">
        <v>2967.7</v>
      </c>
      <c r="D90" s="52">
        <v>2967.7</v>
      </c>
      <c r="E90" s="76">
        <f t="shared" si="1"/>
        <v>100</v>
      </c>
    </row>
    <row r="91" spans="1:5" ht="15.75" customHeight="1">
      <c r="A91" s="48" t="s">
        <v>401</v>
      </c>
      <c r="B91" s="75" t="s">
        <v>56</v>
      </c>
      <c r="C91" s="52">
        <v>2735.6</v>
      </c>
      <c r="D91" s="52">
        <v>2735.6</v>
      </c>
      <c r="E91" s="76">
        <f t="shared" si="1"/>
        <v>100</v>
      </c>
    </row>
    <row r="92" spans="1:5" ht="15.75" customHeight="1">
      <c r="A92" s="48" t="s">
        <v>412</v>
      </c>
      <c r="B92" s="75" t="s">
        <v>57</v>
      </c>
      <c r="C92" s="52">
        <v>2266.9</v>
      </c>
      <c r="D92" s="52">
        <v>2266.9</v>
      </c>
      <c r="E92" s="76">
        <f t="shared" si="1"/>
        <v>100</v>
      </c>
    </row>
    <row r="93" spans="1:5" ht="15.75" customHeight="1">
      <c r="A93" s="48" t="s">
        <v>132</v>
      </c>
      <c r="B93" s="75" t="s">
        <v>19</v>
      </c>
      <c r="C93" s="52"/>
      <c r="D93" s="52"/>
      <c r="E93" s="76"/>
    </row>
    <row r="94" spans="1:5" ht="15.75" customHeight="1">
      <c r="A94" s="48" t="s">
        <v>219</v>
      </c>
      <c r="B94" s="75" t="s">
        <v>122</v>
      </c>
      <c r="C94" s="52">
        <v>3870.6</v>
      </c>
      <c r="D94" s="52">
        <v>3870.6</v>
      </c>
      <c r="E94" s="76">
        <f t="shared" si="1"/>
        <v>100</v>
      </c>
    </row>
    <row r="95" spans="1:5" ht="15.75" customHeight="1">
      <c r="A95" s="48" t="s">
        <v>220</v>
      </c>
      <c r="B95" s="75" t="s">
        <v>180</v>
      </c>
      <c r="C95" s="52">
        <v>11077.6</v>
      </c>
      <c r="D95" s="52">
        <v>11077.6</v>
      </c>
      <c r="E95" s="76">
        <f t="shared" si="1"/>
        <v>100</v>
      </c>
    </row>
    <row r="96" spans="1:5" ht="15.75" customHeight="1">
      <c r="A96" s="48" t="s">
        <v>274</v>
      </c>
      <c r="B96" s="75" t="s">
        <v>179</v>
      </c>
      <c r="C96" s="52">
        <v>3020.7</v>
      </c>
      <c r="D96" s="52">
        <v>3020.7</v>
      </c>
      <c r="E96" s="76">
        <f t="shared" si="1"/>
        <v>100</v>
      </c>
    </row>
    <row r="97" spans="1:5" ht="15.75" customHeight="1">
      <c r="A97" s="48" t="s">
        <v>275</v>
      </c>
      <c r="B97" s="75" t="s">
        <v>58</v>
      </c>
      <c r="C97" s="52">
        <v>1910.4</v>
      </c>
      <c r="D97" s="52">
        <v>1910.4</v>
      </c>
      <c r="E97" s="76">
        <f t="shared" si="1"/>
        <v>100</v>
      </c>
    </row>
    <row r="98" spans="1:5" ht="15.75" customHeight="1">
      <c r="A98" s="48" t="s">
        <v>276</v>
      </c>
      <c r="B98" s="75" t="s">
        <v>181</v>
      </c>
      <c r="C98" s="52">
        <v>2339.4</v>
      </c>
      <c r="D98" s="52">
        <v>2339.4</v>
      </c>
      <c r="E98" s="76">
        <f t="shared" si="1"/>
        <v>100</v>
      </c>
    </row>
    <row r="99" spans="1:5" ht="15.75" customHeight="1">
      <c r="A99" s="48" t="s">
        <v>277</v>
      </c>
      <c r="B99" s="75" t="s">
        <v>146</v>
      </c>
      <c r="C99" s="52">
        <v>1608.8</v>
      </c>
      <c r="D99" s="52">
        <v>1608.8</v>
      </c>
      <c r="E99" s="76">
        <f t="shared" si="1"/>
        <v>100</v>
      </c>
    </row>
    <row r="100" spans="1:5" ht="15.75" customHeight="1">
      <c r="A100" s="48" t="s">
        <v>278</v>
      </c>
      <c r="B100" s="75" t="s">
        <v>59</v>
      </c>
      <c r="C100" s="52">
        <v>389.1</v>
      </c>
      <c r="D100" s="52">
        <v>389.1</v>
      </c>
      <c r="E100" s="76">
        <f t="shared" si="1"/>
        <v>100</v>
      </c>
    </row>
    <row r="101" spans="1:5" ht="15.75" customHeight="1">
      <c r="A101" s="48" t="s">
        <v>279</v>
      </c>
      <c r="B101" s="75" t="s">
        <v>182</v>
      </c>
      <c r="C101" s="52">
        <v>1356.3</v>
      </c>
      <c r="D101" s="52">
        <v>1356.3</v>
      </c>
      <c r="E101" s="76">
        <f t="shared" si="1"/>
        <v>100</v>
      </c>
    </row>
    <row r="102" spans="1:5" ht="15.75" customHeight="1">
      <c r="A102" s="48" t="s">
        <v>280</v>
      </c>
      <c r="B102" s="75" t="s">
        <v>60</v>
      </c>
      <c r="C102" s="52">
        <v>1561</v>
      </c>
      <c r="D102" s="52">
        <v>1561</v>
      </c>
      <c r="E102" s="76">
        <f t="shared" si="1"/>
        <v>100</v>
      </c>
    </row>
    <row r="103" spans="1:5" ht="15.75" customHeight="1">
      <c r="A103" s="48" t="s">
        <v>281</v>
      </c>
      <c r="B103" s="75" t="s">
        <v>183</v>
      </c>
      <c r="C103" s="52">
        <v>1240.3</v>
      </c>
      <c r="D103" s="52">
        <v>1240.3</v>
      </c>
      <c r="E103" s="76">
        <f t="shared" si="1"/>
        <v>100</v>
      </c>
    </row>
    <row r="104" spans="1:5" ht="15.75" customHeight="1">
      <c r="A104" s="48" t="s">
        <v>282</v>
      </c>
      <c r="B104" s="75" t="s">
        <v>184</v>
      </c>
      <c r="C104" s="52">
        <v>1128.1</v>
      </c>
      <c r="D104" s="52">
        <v>1128.1</v>
      </c>
      <c r="E104" s="76">
        <f t="shared" si="1"/>
        <v>100</v>
      </c>
    </row>
    <row r="105" spans="1:5" ht="15.75" customHeight="1">
      <c r="A105" s="48" t="s">
        <v>133</v>
      </c>
      <c r="B105" s="75" t="s">
        <v>20</v>
      </c>
      <c r="C105" s="52"/>
      <c r="D105" s="52"/>
      <c r="E105" s="76"/>
    </row>
    <row r="106" spans="1:5" ht="15.75" customHeight="1">
      <c r="A106" s="48" t="s">
        <v>221</v>
      </c>
      <c r="B106" s="75" t="s">
        <v>20</v>
      </c>
      <c r="C106" s="52">
        <v>7805.4</v>
      </c>
      <c r="D106" s="52">
        <v>7805.4</v>
      </c>
      <c r="E106" s="76">
        <f t="shared" si="1"/>
        <v>100</v>
      </c>
    </row>
    <row r="107" spans="1:5" ht="15.75" customHeight="1">
      <c r="A107" s="48" t="s">
        <v>134</v>
      </c>
      <c r="B107" s="75" t="s">
        <v>21</v>
      </c>
      <c r="C107" s="52"/>
      <c r="D107" s="52"/>
      <c r="E107" s="76"/>
    </row>
    <row r="108" spans="1:5" ht="15.75" customHeight="1">
      <c r="A108" s="48" t="s">
        <v>286</v>
      </c>
      <c r="B108" s="75" t="s">
        <v>21</v>
      </c>
      <c r="C108" s="52">
        <v>9120.8</v>
      </c>
      <c r="D108" s="52">
        <v>9120.8</v>
      </c>
      <c r="E108" s="76">
        <f t="shared" si="1"/>
        <v>100</v>
      </c>
    </row>
    <row r="109" spans="1:5" ht="15.75" customHeight="1">
      <c r="A109" s="48" t="s">
        <v>287</v>
      </c>
      <c r="B109" s="75" t="s">
        <v>65</v>
      </c>
      <c r="C109" s="52">
        <v>6764.9</v>
      </c>
      <c r="D109" s="52">
        <v>6764.9</v>
      </c>
      <c r="E109" s="76">
        <f t="shared" si="1"/>
        <v>100</v>
      </c>
    </row>
    <row r="110" spans="1:5" ht="15.75" customHeight="1">
      <c r="A110" s="48" t="s">
        <v>288</v>
      </c>
      <c r="B110" s="75" t="s">
        <v>188</v>
      </c>
      <c r="C110" s="52">
        <v>1459</v>
      </c>
      <c r="D110" s="52">
        <v>1459</v>
      </c>
      <c r="E110" s="76">
        <f t="shared" si="1"/>
        <v>100</v>
      </c>
    </row>
    <row r="111" spans="1:5" ht="15.75" customHeight="1">
      <c r="A111" s="48" t="s">
        <v>289</v>
      </c>
      <c r="B111" s="75" t="s">
        <v>187</v>
      </c>
      <c r="C111" s="52">
        <v>7378.5</v>
      </c>
      <c r="D111" s="52">
        <v>7378.5</v>
      </c>
      <c r="E111" s="76">
        <f t="shared" si="1"/>
        <v>100</v>
      </c>
    </row>
    <row r="112" spans="1:5" ht="15.75" customHeight="1">
      <c r="A112" s="48" t="s">
        <v>290</v>
      </c>
      <c r="B112" s="75" t="s">
        <v>123</v>
      </c>
      <c r="C112" s="52">
        <v>7410.9</v>
      </c>
      <c r="D112" s="52">
        <v>7410.9</v>
      </c>
      <c r="E112" s="76">
        <f t="shared" si="1"/>
        <v>100</v>
      </c>
    </row>
    <row r="113" spans="1:5" ht="15.75" customHeight="1">
      <c r="A113" s="48" t="s">
        <v>291</v>
      </c>
      <c r="B113" s="75" t="s">
        <v>66</v>
      </c>
      <c r="C113" s="52">
        <v>1948.7</v>
      </c>
      <c r="D113" s="52">
        <v>1948.7</v>
      </c>
      <c r="E113" s="76">
        <f t="shared" si="1"/>
        <v>100</v>
      </c>
    </row>
    <row r="114" spans="1:5" ht="15.75" customHeight="1">
      <c r="A114" s="48" t="s">
        <v>292</v>
      </c>
      <c r="B114" s="75" t="s">
        <v>67</v>
      </c>
      <c r="C114" s="52">
        <v>4112.8</v>
      </c>
      <c r="D114" s="52">
        <v>4112.8</v>
      </c>
      <c r="E114" s="76">
        <f t="shared" si="1"/>
        <v>100</v>
      </c>
    </row>
    <row r="115" spans="1:5" ht="15.75" customHeight="1">
      <c r="A115" s="48" t="s">
        <v>293</v>
      </c>
      <c r="B115" s="75" t="s">
        <v>69</v>
      </c>
      <c r="C115" s="52">
        <v>2849.6</v>
      </c>
      <c r="D115" s="52">
        <v>2849.6</v>
      </c>
      <c r="E115" s="76">
        <f t="shared" si="1"/>
        <v>100</v>
      </c>
    </row>
    <row r="116" spans="1:5" ht="15.75" customHeight="1">
      <c r="A116" s="48" t="s">
        <v>294</v>
      </c>
      <c r="B116" s="75" t="s">
        <v>124</v>
      </c>
      <c r="C116" s="52">
        <v>5824.5</v>
      </c>
      <c r="D116" s="52">
        <v>5824.5</v>
      </c>
      <c r="E116" s="76">
        <f t="shared" si="1"/>
        <v>100</v>
      </c>
    </row>
    <row r="117" spans="1:5" ht="15.75" customHeight="1">
      <c r="A117" s="48" t="s">
        <v>295</v>
      </c>
      <c r="B117" s="75" t="s">
        <v>68</v>
      </c>
      <c r="C117" s="52">
        <v>1662.9</v>
      </c>
      <c r="D117" s="52">
        <v>1662.9</v>
      </c>
      <c r="E117" s="76">
        <f t="shared" si="1"/>
        <v>100</v>
      </c>
    </row>
    <row r="118" spans="1:5" ht="15.75" customHeight="1">
      <c r="A118" s="48" t="s">
        <v>296</v>
      </c>
      <c r="B118" s="75" t="s">
        <v>70</v>
      </c>
      <c r="C118" s="52">
        <v>668.3</v>
      </c>
      <c r="D118" s="52">
        <v>668.3</v>
      </c>
      <c r="E118" s="76">
        <f t="shared" si="1"/>
        <v>100</v>
      </c>
    </row>
    <row r="119" spans="1:5" ht="15.75" customHeight="1">
      <c r="A119" s="48" t="s">
        <v>413</v>
      </c>
      <c r="B119" s="75" t="s">
        <v>71</v>
      </c>
      <c r="C119" s="52">
        <v>1347.7</v>
      </c>
      <c r="D119" s="52">
        <v>1347.7</v>
      </c>
      <c r="E119" s="76">
        <f t="shared" si="1"/>
        <v>100</v>
      </c>
    </row>
    <row r="120" spans="1:5" ht="15.75" customHeight="1">
      <c r="A120" s="48" t="s">
        <v>135</v>
      </c>
      <c r="B120" s="75" t="s">
        <v>22</v>
      </c>
      <c r="C120" s="52"/>
      <c r="D120" s="52"/>
      <c r="E120" s="76"/>
    </row>
    <row r="121" spans="1:5" ht="15.75" customHeight="1">
      <c r="A121" s="48" t="s">
        <v>297</v>
      </c>
      <c r="B121" s="75" t="s">
        <v>22</v>
      </c>
      <c r="C121" s="52">
        <v>7928</v>
      </c>
      <c r="D121" s="52">
        <v>7928</v>
      </c>
      <c r="E121" s="76">
        <f t="shared" si="1"/>
        <v>100</v>
      </c>
    </row>
    <row r="122" spans="1:5" ht="15.75" customHeight="1">
      <c r="A122" s="48" t="s">
        <v>298</v>
      </c>
      <c r="B122" s="75" t="s">
        <v>190</v>
      </c>
      <c r="C122" s="52">
        <v>8696.5</v>
      </c>
      <c r="D122" s="52">
        <v>8696.5</v>
      </c>
      <c r="E122" s="76">
        <f t="shared" si="1"/>
        <v>100</v>
      </c>
    </row>
    <row r="123" spans="1:5" ht="15.75" customHeight="1">
      <c r="A123" s="48" t="s">
        <v>299</v>
      </c>
      <c r="B123" s="75" t="s">
        <v>191</v>
      </c>
      <c r="C123" s="52">
        <v>1089.2</v>
      </c>
      <c r="D123" s="52">
        <v>1089.2</v>
      </c>
      <c r="E123" s="76">
        <f t="shared" si="1"/>
        <v>100</v>
      </c>
    </row>
    <row r="124" spans="1:5" ht="15.75" customHeight="1">
      <c r="A124" s="48" t="s">
        <v>300</v>
      </c>
      <c r="B124" s="75" t="s">
        <v>396</v>
      </c>
      <c r="C124" s="52">
        <v>5704.1</v>
      </c>
      <c r="D124" s="52">
        <v>5704.1</v>
      </c>
      <c r="E124" s="76">
        <f t="shared" si="1"/>
        <v>100</v>
      </c>
    </row>
    <row r="125" spans="1:5" ht="15.75" customHeight="1">
      <c r="A125" s="48" t="s">
        <v>301</v>
      </c>
      <c r="B125" s="75" t="s">
        <v>192</v>
      </c>
      <c r="C125" s="52">
        <v>2167.1</v>
      </c>
      <c r="D125" s="52">
        <v>2167.1</v>
      </c>
      <c r="E125" s="76">
        <f t="shared" si="1"/>
        <v>100</v>
      </c>
    </row>
    <row r="126" spans="1:5" ht="15.75" customHeight="1">
      <c r="A126" s="48" t="s">
        <v>414</v>
      </c>
      <c r="B126" s="75" t="s">
        <v>189</v>
      </c>
      <c r="C126" s="52">
        <v>2277.3</v>
      </c>
      <c r="D126" s="52">
        <v>2277.3</v>
      </c>
      <c r="E126" s="76">
        <f t="shared" si="1"/>
        <v>100</v>
      </c>
    </row>
    <row r="127" spans="1:5" ht="15.75" customHeight="1">
      <c r="A127" s="48" t="s">
        <v>136</v>
      </c>
      <c r="B127" s="75" t="s">
        <v>23</v>
      </c>
      <c r="C127" s="52"/>
      <c r="D127" s="52"/>
      <c r="E127" s="76"/>
    </row>
    <row r="128" spans="1:5" ht="15.75" customHeight="1">
      <c r="A128" s="48" t="s">
        <v>302</v>
      </c>
      <c r="B128" s="75" t="s">
        <v>23</v>
      </c>
      <c r="C128" s="52">
        <v>17491.8</v>
      </c>
      <c r="D128" s="52">
        <v>17491.8</v>
      </c>
      <c r="E128" s="76">
        <f t="shared" si="1"/>
        <v>100</v>
      </c>
    </row>
    <row r="129" spans="1:5" ht="15.75" customHeight="1">
      <c r="A129" s="48" t="s">
        <v>303</v>
      </c>
      <c r="B129" s="75" t="s">
        <v>194</v>
      </c>
      <c r="C129" s="52">
        <v>601.9</v>
      </c>
      <c r="D129" s="52">
        <v>601.9</v>
      </c>
      <c r="E129" s="76">
        <f t="shared" si="1"/>
        <v>100</v>
      </c>
    </row>
    <row r="130" spans="1:5" ht="15.75" customHeight="1">
      <c r="A130" s="48" t="s">
        <v>304</v>
      </c>
      <c r="B130" s="75" t="s">
        <v>415</v>
      </c>
      <c r="C130" s="52">
        <v>7358.5</v>
      </c>
      <c r="D130" s="52">
        <v>7358.5</v>
      </c>
      <c r="E130" s="76">
        <f t="shared" si="1"/>
        <v>100</v>
      </c>
    </row>
    <row r="131" spans="1:5" ht="15.75" customHeight="1">
      <c r="A131" s="48" t="s">
        <v>305</v>
      </c>
      <c r="B131" s="75" t="s">
        <v>416</v>
      </c>
      <c r="C131" s="52">
        <v>7281.5</v>
      </c>
      <c r="D131" s="52">
        <v>7281.5</v>
      </c>
      <c r="E131" s="76">
        <f t="shared" si="1"/>
        <v>100</v>
      </c>
    </row>
    <row r="132" spans="1:5" ht="15.75" customHeight="1">
      <c r="A132" s="48" t="s">
        <v>306</v>
      </c>
      <c r="B132" s="75" t="s">
        <v>147</v>
      </c>
      <c r="C132" s="52">
        <v>2245</v>
      </c>
      <c r="D132" s="52">
        <v>2245</v>
      </c>
      <c r="E132" s="76">
        <f t="shared" si="1"/>
        <v>100</v>
      </c>
    </row>
    <row r="133" spans="1:5" ht="15.75" customHeight="1">
      <c r="A133" s="48" t="s">
        <v>307</v>
      </c>
      <c r="B133" s="75" t="s">
        <v>72</v>
      </c>
      <c r="C133" s="52">
        <v>1594.2</v>
      </c>
      <c r="D133" s="52">
        <v>1594.2</v>
      </c>
      <c r="E133" s="76">
        <f t="shared" si="1"/>
        <v>100</v>
      </c>
    </row>
    <row r="134" spans="1:5" ht="15.75" customHeight="1">
      <c r="A134" s="48" t="s">
        <v>308</v>
      </c>
      <c r="B134" s="75" t="s">
        <v>73</v>
      </c>
      <c r="C134" s="52">
        <v>1400.4</v>
      </c>
      <c r="D134" s="52">
        <v>1400.4</v>
      </c>
      <c r="E134" s="76">
        <f t="shared" si="1"/>
        <v>100</v>
      </c>
    </row>
    <row r="135" spans="1:5" ht="15.75" customHeight="1">
      <c r="A135" s="48" t="s">
        <v>309</v>
      </c>
      <c r="B135" s="75" t="s">
        <v>74</v>
      </c>
      <c r="C135" s="52">
        <v>1503.2</v>
      </c>
      <c r="D135" s="52">
        <v>1503.2</v>
      </c>
      <c r="E135" s="76">
        <f t="shared" si="1"/>
        <v>100</v>
      </c>
    </row>
    <row r="136" spans="1:5" ht="15.75" customHeight="1">
      <c r="A136" s="48" t="s">
        <v>310</v>
      </c>
      <c r="B136" s="75" t="s">
        <v>393</v>
      </c>
      <c r="C136" s="52">
        <v>2774.9</v>
      </c>
      <c r="D136" s="52">
        <v>2774.9</v>
      </c>
      <c r="E136" s="76">
        <f t="shared" si="1"/>
        <v>100</v>
      </c>
    </row>
    <row r="137" spans="1:5" ht="15.75" customHeight="1">
      <c r="A137" s="48" t="s">
        <v>311</v>
      </c>
      <c r="B137" s="75" t="s">
        <v>75</v>
      </c>
      <c r="C137" s="52">
        <v>2602</v>
      </c>
      <c r="D137" s="52">
        <v>2602</v>
      </c>
      <c r="E137" s="76">
        <f t="shared" si="1"/>
        <v>100</v>
      </c>
    </row>
    <row r="138" spans="1:5" ht="15.75" customHeight="1">
      <c r="A138" s="48" t="s">
        <v>312</v>
      </c>
      <c r="B138" s="75" t="s">
        <v>195</v>
      </c>
      <c r="C138" s="52">
        <v>1522.7</v>
      </c>
      <c r="D138" s="52">
        <v>1522.7</v>
      </c>
      <c r="E138" s="76">
        <f aca="true" t="shared" si="2" ref="E138:E201">D138/C138*100</f>
        <v>100</v>
      </c>
    </row>
    <row r="139" spans="1:5" ht="15.75" customHeight="1">
      <c r="A139" s="48" t="s">
        <v>313</v>
      </c>
      <c r="B139" s="75" t="s">
        <v>76</v>
      </c>
      <c r="C139" s="52">
        <v>621.1</v>
      </c>
      <c r="D139" s="52">
        <v>621.1</v>
      </c>
      <c r="E139" s="76">
        <f t="shared" si="2"/>
        <v>100</v>
      </c>
    </row>
    <row r="140" spans="1:5" ht="15.75" customHeight="1">
      <c r="A140" s="48" t="s">
        <v>314</v>
      </c>
      <c r="B140" s="75" t="s">
        <v>77</v>
      </c>
      <c r="C140" s="52">
        <v>3366.8</v>
      </c>
      <c r="D140" s="52">
        <v>3366.8</v>
      </c>
      <c r="E140" s="76">
        <f t="shared" si="2"/>
        <v>100</v>
      </c>
    </row>
    <row r="141" spans="1:5" ht="15.75" customHeight="1">
      <c r="A141" s="48" t="s">
        <v>315</v>
      </c>
      <c r="B141" s="75" t="s">
        <v>78</v>
      </c>
      <c r="C141" s="52">
        <v>1419.3</v>
      </c>
      <c r="D141" s="52">
        <v>1419.3</v>
      </c>
      <c r="E141" s="76">
        <f t="shared" si="2"/>
        <v>100</v>
      </c>
    </row>
    <row r="142" spans="1:5" ht="15.75" customHeight="1">
      <c r="A142" s="48" t="s">
        <v>316</v>
      </c>
      <c r="B142" s="75" t="s">
        <v>79</v>
      </c>
      <c r="C142" s="52">
        <v>356.5</v>
      </c>
      <c r="D142" s="52">
        <v>356.5</v>
      </c>
      <c r="E142" s="76">
        <f t="shared" si="2"/>
        <v>100</v>
      </c>
    </row>
    <row r="143" spans="1:5" ht="15.75" customHeight="1">
      <c r="A143" s="48" t="s">
        <v>137</v>
      </c>
      <c r="B143" s="75" t="s">
        <v>24</v>
      </c>
      <c r="C143" s="52"/>
      <c r="D143" s="52"/>
      <c r="E143" s="76"/>
    </row>
    <row r="144" spans="1:5" ht="15.75" customHeight="1">
      <c r="A144" s="48" t="s">
        <v>317</v>
      </c>
      <c r="B144" s="75" t="s">
        <v>24</v>
      </c>
      <c r="C144" s="52">
        <v>1819.8</v>
      </c>
      <c r="D144" s="52">
        <v>1819.8</v>
      </c>
      <c r="E144" s="76">
        <f t="shared" si="2"/>
        <v>100</v>
      </c>
    </row>
    <row r="145" spans="1:5" ht="15.75" customHeight="1">
      <c r="A145" s="48" t="s">
        <v>318</v>
      </c>
      <c r="B145" s="75" t="s">
        <v>196</v>
      </c>
      <c r="C145" s="52">
        <v>24931.5</v>
      </c>
      <c r="D145" s="52">
        <v>24931.5</v>
      </c>
      <c r="E145" s="76">
        <f t="shared" si="2"/>
        <v>100</v>
      </c>
    </row>
    <row r="146" spans="1:5" ht="15.75" customHeight="1">
      <c r="A146" s="48" t="s">
        <v>319</v>
      </c>
      <c r="B146" s="75" t="s">
        <v>397</v>
      </c>
      <c r="C146" s="52">
        <v>2328.4</v>
      </c>
      <c r="D146" s="52">
        <v>2328.4</v>
      </c>
      <c r="E146" s="76">
        <f t="shared" si="2"/>
        <v>100</v>
      </c>
    </row>
    <row r="147" spans="1:5" ht="15.75" customHeight="1">
      <c r="A147" s="48" t="s">
        <v>320</v>
      </c>
      <c r="B147" s="75" t="s">
        <v>81</v>
      </c>
      <c r="C147" s="52">
        <v>800.4</v>
      </c>
      <c r="D147" s="52">
        <v>800.4</v>
      </c>
      <c r="E147" s="76">
        <f t="shared" si="2"/>
        <v>100</v>
      </c>
    </row>
    <row r="148" spans="1:5" ht="15.75" customHeight="1">
      <c r="A148" s="48" t="s">
        <v>321</v>
      </c>
      <c r="B148" s="75" t="s">
        <v>80</v>
      </c>
      <c r="C148" s="52">
        <v>140.5</v>
      </c>
      <c r="D148" s="52">
        <v>140.5</v>
      </c>
      <c r="E148" s="76">
        <f t="shared" si="2"/>
        <v>100</v>
      </c>
    </row>
    <row r="149" spans="1:5" ht="15.75" customHeight="1">
      <c r="A149" s="48" t="s">
        <v>322</v>
      </c>
      <c r="B149" s="75" t="s">
        <v>82</v>
      </c>
      <c r="C149" s="52">
        <v>1426.5</v>
      </c>
      <c r="D149" s="52">
        <v>1426.5</v>
      </c>
      <c r="E149" s="76">
        <f t="shared" si="2"/>
        <v>100</v>
      </c>
    </row>
    <row r="150" spans="1:5" ht="15.75" customHeight="1">
      <c r="A150" s="48" t="s">
        <v>323</v>
      </c>
      <c r="B150" s="75" t="s">
        <v>83</v>
      </c>
      <c r="C150" s="52">
        <v>2452.2</v>
      </c>
      <c r="D150" s="52">
        <v>2452.2</v>
      </c>
      <c r="E150" s="76">
        <f t="shared" si="2"/>
        <v>100</v>
      </c>
    </row>
    <row r="151" spans="1:5" ht="15.75" customHeight="1">
      <c r="A151" s="48" t="s">
        <v>324</v>
      </c>
      <c r="B151" s="75" t="s">
        <v>84</v>
      </c>
      <c r="C151" s="52">
        <v>1796.4</v>
      </c>
      <c r="D151" s="52">
        <v>1796.4</v>
      </c>
      <c r="E151" s="76">
        <f t="shared" si="2"/>
        <v>100</v>
      </c>
    </row>
    <row r="152" spans="1:5" ht="15.75" customHeight="1">
      <c r="A152" s="48" t="s">
        <v>325</v>
      </c>
      <c r="B152" s="75" t="s">
        <v>85</v>
      </c>
      <c r="C152" s="52">
        <v>1932.6</v>
      </c>
      <c r="D152" s="52">
        <v>1932.6</v>
      </c>
      <c r="E152" s="76">
        <f t="shared" si="2"/>
        <v>100</v>
      </c>
    </row>
    <row r="153" spans="1:5" ht="15.75" customHeight="1">
      <c r="A153" s="48" t="s">
        <v>326</v>
      </c>
      <c r="B153" s="75" t="s">
        <v>86</v>
      </c>
      <c r="C153" s="52">
        <v>1787.1</v>
      </c>
      <c r="D153" s="52">
        <v>1787.1</v>
      </c>
      <c r="E153" s="76">
        <f t="shared" si="2"/>
        <v>100</v>
      </c>
    </row>
    <row r="154" spans="1:5" ht="15.75" customHeight="1">
      <c r="A154" s="48" t="s">
        <v>327</v>
      </c>
      <c r="B154" s="75" t="s">
        <v>87</v>
      </c>
      <c r="C154" s="52">
        <v>812.8</v>
      </c>
      <c r="D154" s="52">
        <v>812.8</v>
      </c>
      <c r="E154" s="76">
        <f t="shared" si="2"/>
        <v>100</v>
      </c>
    </row>
    <row r="155" spans="1:5" ht="15.75" customHeight="1">
      <c r="A155" s="48" t="s">
        <v>328</v>
      </c>
      <c r="B155" s="75" t="s">
        <v>88</v>
      </c>
      <c r="C155" s="52">
        <v>1038.3</v>
      </c>
      <c r="D155" s="52">
        <v>1038.3</v>
      </c>
      <c r="E155" s="76">
        <f t="shared" si="2"/>
        <v>100</v>
      </c>
    </row>
    <row r="156" spans="1:5" ht="15.75" customHeight="1">
      <c r="A156" s="48" t="s">
        <v>329</v>
      </c>
      <c r="B156" s="75" t="s">
        <v>89</v>
      </c>
      <c r="C156" s="52">
        <v>860.8</v>
      </c>
      <c r="D156" s="52">
        <v>860.8</v>
      </c>
      <c r="E156" s="76">
        <f t="shared" si="2"/>
        <v>100</v>
      </c>
    </row>
    <row r="157" spans="1:5" ht="15.75" customHeight="1">
      <c r="A157" s="48" t="s">
        <v>330</v>
      </c>
      <c r="B157" s="75" t="s">
        <v>90</v>
      </c>
      <c r="C157" s="52">
        <v>322.8</v>
      </c>
      <c r="D157" s="52">
        <v>322.8</v>
      </c>
      <c r="E157" s="76">
        <f t="shared" si="2"/>
        <v>100</v>
      </c>
    </row>
    <row r="158" spans="1:5" ht="15.75" customHeight="1">
      <c r="A158" s="48" t="s">
        <v>331</v>
      </c>
      <c r="B158" s="75" t="s">
        <v>148</v>
      </c>
      <c r="C158" s="52">
        <v>1594.2</v>
      </c>
      <c r="D158" s="52">
        <v>1594.2</v>
      </c>
      <c r="E158" s="76">
        <f t="shared" si="2"/>
        <v>100</v>
      </c>
    </row>
    <row r="159" spans="1:5" ht="15.75" customHeight="1">
      <c r="A159" s="48" t="s">
        <v>138</v>
      </c>
      <c r="B159" s="75" t="s">
        <v>25</v>
      </c>
      <c r="C159" s="52"/>
      <c r="D159" s="52"/>
      <c r="E159" s="76"/>
    </row>
    <row r="160" spans="1:5" ht="15.75" customHeight="1">
      <c r="A160" s="48" t="s">
        <v>332</v>
      </c>
      <c r="B160" s="75" t="s">
        <v>92</v>
      </c>
      <c r="C160" s="52">
        <v>8102</v>
      </c>
      <c r="D160" s="52">
        <v>8102</v>
      </c>
      <c r="E160" s="76">
        <f t="shared" si="2"/>
        <v>100</v>
      </c>
    </row>
    <row r="161" spans="1:5" ht="15.75" customHeight="1">
      <c r="A161" s="48" t="s">
        <v>333</v>
      </c>
      <c r="B161" s="75" t="s">
        <v>197</v>
      </c>
      <c r="C161" s="52">
        <v>2912.3</v>
      </c>
      <c r="D161" s="52">
        <v>2912.3</v>
      </c>
      <c r="E161" s="76">
        <f t="shared" si="2"/>
        <v>100</v>
      </c>
    </row>
    <row r="162" spans="1:5" ht="15.75" customHeight="1">
      <c r="A162" s="48" t="s">
        <v>334</v>
      </c>
      <c r="B162" s="75" t="s">
        <v>198</v>
      </c>
      <c r="C162" s="52">
        <v>2469.4</v>
      </c>
      <c r="D162" s="52">
        <v>2469.4</v>
      </c>
      <c r="E162" s="76">
        <f t="shared" si="2"/>
        <v>100</v>
      </c>
    </row>
    <row r="163" spans="1:5" ht="15.75" customHeight="1">
      <c r="A163" s="48" t="s">
        <v>335</v>
      </c>
      <c r="B163" s="75" t="s">
        <v>10</v>
      </c>
      <c r="C163" s="52">
        <v>2070.2</v>
      </c>
      <c r="D163" s="52">
        <v>2070.2</v>
      </c>
      <c r="E163" s="76">
        <f t="shared" si="2"/>
        <v>100</v>
      </c>
    </row>
    <row r="164" spans="1:5" ht="15.75" customHeight="1">
      <c r="A164" s="48" t="s">
        <v>336</v>
      </c>
      <c r="B164" s="75" t="s">
        <v>91</v>
      </c>
      <c r="C164" s="52">
        <v>1735</v>
      </c>
      <c r="D164" s="52">
        <v>1735</v>
      </c>
      <c r="E164" s="76">
        <f t="shared" si="2"/>
        <v>100</v>
      </c>
    </row>
    <row r="165" spans="1:5" ht="15.75" customHeight="1">
      <c r="A165" s="48" t="s">
        <v>139</v>
      </c>
      <c r="B165" s="75" t="s">
        <v>26</v>
      </c>
      <c r="C165" s="52"/>
      <c r="D165" s="52"/>
      <c r="E165" s="76"/>
    </row>
    <row r="166" spans="1:5" ht="15.75" customHeight="1">
      <c r="A166" s="48" t="s">
        <v>337</v>
      </c>
      <c r="B166" s="75" t="s">
        <v>26</v>
      </c>
      <c r="C166" s="52">
        <v>7885.2</v>
      </c>
      <c r="D166" s="52">
        <v>7885.2</v>
      </c>
      <c r="E166" s="76">
        <f t="shared" si="2"/>
        <v>100</v>
      </c>
    </row>
    <row r="167" spans="1:5" ht="15.75" customHeight="1">
      <c r="A167" s="48" t="s">
        <v>338</v>
      </c>
      <c r="B167" s="75" t="s">
        <v>204</v>
      </c>
      <c r="C167" s="52">
        <v>5555.7</v>
      </c>
      <c r="D167" s="52">
        <v>5555.7</v>
      </c>
      <c r="E167" s="76">
        <f t="shared" si="2"/>
        <v>100</v>
      </c>
    </row>
    <row r="168" spans="1:5" ht="15.75" customHeight="1">
      <c r="A168" s="48" t="s">
        <v>339</v>
      </c>
      <c r="B168" s="75" t="s">
        <v>149</v>
      </c>
      <c r="C168" s="52">
        <v>2228</v>
      </c>
      <c r="D168" s="52">
        <v>2228</v>
      </c>
      <c r="E168" s="76">
        <f t="shared" si="2"/>
        <v>100</v>
      </c>
    </row>
    <row r="169" spans="1:5" ht="15.75" customHeight="1">
      <c r="A169" s="48" t="s">
        <v>340</v>
      </c>
      <c r="B169" s="75" t="s">
        <v>93</v>
      </c>
      <c r="C169" s="52">
        <v>1979.2</v>
      </c>
      <c r="D169" s="52">
        <v>1979.2</v>
      </c>
      <c r="E169" s="76">
        <f t="shared" si="2"/>
        <v>100</v>
      </c>
    </row>
    <row r="170" spans="1:5" ht="15.75" customHeight="1">
      <c r="A170" s="48" t="s">
        <v>341</v>
      </c>
      <c r="B170" s="75" t="s">
        <v>199</v>
      </c>
      <c r="C170" s="52">
        <v>1200</v>
      </c>
      <c r="D170" s="52">
        <v>1200</v>
      </c>
      <c r="E170" s="76">
        <f t="shared" si="2"/>
        <v>100</v>
      </c>
    </row>
    <row r="171" spans="1:5" ht="15.75" customHeight="1">
      <c r="A171" s="48" t="s">
        <v>342</v>
      </c>
      <c r="B171" s="75" t="s">
        <v>420</v>
      </c>
      <c r="C171" s="52">
        <v>771.1</v>
      </c>
      <c r="D171" s="52">
        <v>771.1</v>
      </c>
      <c r="E171" s="76">
        <f t="shared" si="2"/>
        <v>100</v>
      </c>
    </row>
    <row r="172" spans="1:5" ht="15.75" customHeight="1">
      <c r="A172" s="48" t="s">
        <v>343</v>
      </c>
      <c r="B172" s="75" t="s">
        <v>94</v>
      </c>
      <c r="C172" s="52">
        <v>3025.8</v>
      </c>
      <c r="D172" s="52">
        <v>3025.8</v>
      </c>
      <c r="E172" s="76">
        <f t="shared" si="2"/>
        <v>100</v>
      </c>
    </row>
    <row r="173" spans="1:5" ht="15.75" customHeight="1">
      <c r="A173" s="48" t="s">
        <v>344</v>
      </c>
      <c r="B173" s="75" t="s">
        <v>200</v>
      </c>
      <c r="C173" s="52">
        <v>1142.6</v>
      </c>
      <c r="D173" s="52">
        <v>1142.6</v>
      </c>
      <c r="E173" s="76">
        <f t="shared" si="2"/>
        <v>100</v>
      </c>
    </row>
    <row r="174" spans="1:5" ht="15.75" customHeight="1">
      <c r="A174" s="48" t="s">
        <v>345</v>
      </c>
      <c r="B174" s="75" t="s">
        <v>201</v>
      </c>
      <c r="C174" s="52">
        <v>1043.5</v>
      </c>
      <c r="D174" s="52">
        <v>1043.5</v>
      </c>
      <c r="E174" s="76">
        <f t="shared" si="2"/>
        <v>100</v>
      </c>
    </row>
    <row r="175" spans="1:5" ht="15.75" customHeight="1">
      <c r="A175" s="48" t="s">
        <v>346</v>
      </c>
      <c r="B175" s="75" t="s">
        <v>202</v>
      </c>
      <c r="C175" s="52">
        <v>2348.6</v>
      </c>
      <c r="D175" s="52">
        <v>2348.6</v>
      </c>
      <c r="E175" s="76">
        <f t="shared" si="2"/>
        <v>100</v>
      </c>
    </row>
    <row r="176" spans="1:5" ht="15.75" customHeight="1">
      <c r="A176" s="48" t="s">
        <v>347</v>
      </c>
      <c r="B176" s="75" t="s">
        <v>203</v>
      </c>
      <c r="C176" s="52">
        <v>981.2</v>
      </c>
      <c r="D176" s="52">
        <v>981.2</v>
      </c>
      <c r="E176" s="76">
        <f t="shared" si="2"/>
        <v>100</v>
      </c>
    </row>
    <row r="177" spans="1:5" ht="15.75" customHeight="1">
      <c r="A177" s="48" t="s">
        <v>348</v>
      </c>
      <c r="B177" s="75" t="s">
        <v>95</v>
      </c>
      <c r="C177" s="52">
        <v>847.6</v>
      </c>
      <c r="D177" s="52">
        <v>847.6</v>
      </c>
      <c r="E177" s="76">
        <f t="shared" si="2"/>
        <v>100</v>
      </c>
    </row>
    <row r="178" spans="1:5" ht="15.75" customHeight="1">
      <c r="A178" s="48" t="s">
        <v>349</v>
      </c>
      <c r="B178" s="75" t="s">
        <v>205</v>
      </c>
      <c r="C178" s="52">
        <v>3141.4</v>
      </c>
      <c r="D178" s="52">
        <v>3141.4</v>
      </c>
      <c r="E178" s="76">
        <f t="shared" si="2"/>
        <v>100</v>
      </c>
    </row>
    <row r="179" spans="1:5" ht="15.75" customHeight="1">
      <c r="A179" s="48" t="s">
        <v>402</v>
      </c>
      <c r="B179" s="75" t="s">
        <v>96</v>
      </c>
      <c r="C179" s="52">
        <v>741.3</v>
      </c>
      <c r="D179" s="52">
        <v>741.3</v>
      </c>
      <c r="E179" s="76">
        <f t="shared" si="2"/>
        <v>100</v>
      </c>
    </row>
    <row r="180" spans="1:5" ht="15.75" customHeight="1">
      <c r="A180" s="48" t="s">
        <v>417</v>
      </c>
      <c r="B180" s="75" t="s">
        <v>206</v>
      </c>
      <c r="C180" s="52">
        <v>7339.6</v>
      </c>
      <c r="D180" s="52">
        <v>7339.6</v>
      </c>
      <c r="E180" s="76">
        <f t="shared" si="2"/>
        <v>100</v>
      </c>
    </row>
    <row r="181" spans="1:5" ht="15.75" customHeight="1">
      <c r="A181" s="48" t="s">
        <v>140</v>
      </c>
      <c r="B181" s="75" t="s">
        <v>27</v>
      </c>
      <c r="C181" s="52"/>
      <c r="D181" s="52"/>
      <c r="E181" s="76"/>
    </row>
    <row r="182" spans="1:5" ht="15.75" customHeight="1">
      <c r="A182" s="48" t="s">
        <v>350</v>
      </c>
      <c r="B182" s="75" t="s">
        <v>27</v>
      </c>
      <c r="C182" s="52">
        <v>13454.8</v>
      </c>
      <c r="D182" s="52">
        <v>13454.8</v>
      </c>
      <c r="E182" s="76">
        <f t="shared" si="2"/>
        <v>100</v>
      </c>
    </row>
    <row r="183" spans="1:5" ht="15.75" customHeight="1">
      <c r="A183" s="48" t="s">
        <v>351</v>
      </c>
      <c r="B183" s="75" t="s">
        <v>207</v>
      </c>
      <c r="C183" s="52">
        <v>16163.3</v>
      </c>
      <c r="D183" s="52">
        <v>16163.3</v>
      </c>
      <c r="E183" s="76">
        <f t="shared" si="2"/>
        <v>100</v>
      </c>
    </row>
    <row r="184" spans="1:5" ht="15.75" customHeight="1">
      <c r="A184" s="48" t="s">
        <v>352</v>
      </c>
      <c r="B184" s="75" t="s">
        <v>97</v>
      </c>
      <c r="C184" s="52">
        <v>1715.8</v>
      </c>
      <c r="D184" s="52">
        <v>1715.8</v>
      </c>
      <c r="E184" s="76">
        <f t="shared" si="2"/>
        <v>100</v>
      </c>
    </row>
    <row r="185" spans="1:5" ht="15.75" customHeight="1">
      <c r="A185" s="48" t="s">
        <v>353</v>
      </c>
      <c r="B185" s="75" t="s">
        <v>98</v>
      </c>
      <c r="C185" s="52">
        <v>700.9</v>
      </c>
      <c r="D185" s="52">
        <v>700.9</v>
      </c>
      <c r="E185" s="76">
        <f t="shared" si="2"/>
        <v>100</v>
      </c>
    </row>
    <row r="186" spans="1:5" ht="15.75" customHeight="1">
      <c r="A186" s="48" t="s">
        <v>354</v>
      </c>
      <c r="B186" s="75" t="s">
        <v>99</v>
      </c>
      <c r="C186" s="52">
        <v>970.9</v>
      </c>
      <c r="D186" s="52">
        <v>970.9</v>
      </c>
      <c r="E186" s="76">
        <f t="shared" si="2"/>
        <v>100</v>
      </c>
    </row>
    <row r="187" spans="1:5" ht="15.75" customHeight="1">
      <c r="A187" s="48" t="s">
        <v>355</v>
      </c>
      <c r="B187" s="75" t="s">
        <v>100</v>
      </c>
      <c r="C187" s="52">
        <v>1842.7</v>
      </c>
      <c r="D187" s="52">
        <v>1842.7</v>
      </c>
      <c r="E187" s="76">
        <f t="shared" si="2"/>
        <v>100</v>
      </c>
    </row>
    <row r="188" spans="1:5" ht="15.75" customHeight="1">
      <c r="A188" s="48" t="s">
        <v>403</v>
      </c>
      <c r="B188" s="75" t="s">
        <v>208</v>
      </c>
      <c r="C188" s="52">
        <v>1586.9</v>
      </c>
      <c r="D188" s="52">
        <v>1586.9</v>
      </c>
      <c r="E188" s="76">
        <f t="shared" si="2"/>
        <v>100</v>
      </c>
    </row>
    <row r="189" spans="1:5" ht="15.75" customHeight="1">
      <c r="A189" s="48" t="s">
        <v>418</v>
      </c>
      <c r="B189" s="75" t="s">
        <v>101</v>
      </c>
      <c r="C189" s="52">
        <v>194.9</v>
      </c>
      <c r="D189" s="52">
        <v>194.9</v>
      </c>
      <c r="E189" s="76">
        <f t="shared" si="2"/>
        <v>100</v>
      </c>
    </row>
    <row r="190" spans="1:5" ht="15.75" customHeight="1">
      <c r="A190" s="48" t="s">
        <v>141</v>
      </c>
      <c r="B190" s="75" t="s">
        <v>0</v>
      </c>
      <c r="C190" s="52"/>
      <c r="D190" s="52"/>
      <c r="E190" s="76"/>
    </row>
    <row r="191" spans="1:5" ht="15.75" customHeight="1">
      <c r="A191" s="48" t="s">
        <v>356</v>
      </c>
      <c r="B191" s="75" t="s">
        <v>107</v>
      </c>
      <c r="C191" s="52">
        <v>20476.1</v>
      </c>
      <c r="D191" s="52">
        <v>20476.1</v>
      </c>
      <c r="E191" s="76">
        <f t="shared" si="2"/>
        <v>100</v>
      </c>
    </row>
    <row r="192" spans="1:5" ht="15.75" customHeight="1">
      <c r="A192" s="48" t="s">
        <v>357</v>
      </c>
      <c r="B192" s="75" t="s">
        <v>30</v>
      </c>
      <c r="C192" s="52">
        <v>1638.7</v>
      </c>
      <c r="D192" s="52">
        <v>1638.7</v>
      </c>
      <c r="E192" s="76">
        <f t="shared" si="2"/>
        <v>100</v>
      </c>
    </row>
    <row r="193" spans="1:5" ht="15.75" customHeight="1">
      <c r="A193" s="48" t="s">
        <v>358</v>
      </c>
      <c r="B193" s="75" t="s">
        <v>102</v>
      </c>
      <c r="C193" s="52">
        <v>1580.3</v>
      </c>
      <c r="D193" s="52">
        <v>1580.3</v>
      </c>
      <c r="E193" s="76">
        <f t="shared" si="2"/>
        <v>100</v>
      </c>
    </row>
    <row r="194" spans="1:5" ht="15.75" customHeight="1">
      <c r="A194" s="48" t="s">
        <v>359</v>
      </c>
      <c r="B194" s="75" t="s">
        <v>103</v>
      </c>
      <c r="C194" s="52">
        <v>926.2</v>
      </c>
      <c r="D194" s="52">
        <v>926.2</v>
      </c>
      <c r="E194" s="76">
        <f t="shared" si="2"/>
        <v>100</v>
      </c>
    </row>
    <row r="195" spans="1:5" ht="15.75" customHeight="1">
      <c r="A195" s="48" t="s">
        <v>360</v>
      </c>
      <c r="B195" s="75" t="s">
        <v>104</v>
      </c>
      <c r="C195" s="52">
        <v>768</v>
      </c>
      <c r="D195" s="52">
        <v>768</v>
      </c>
      <c r="E195" s="76">
        <f t="shared" si="2"/>
        <v>100</v>
      </c>
    </row>
    <row r="196" spans="1:5" ht="15.75" customHeight="1">
      <c r="A196" s="48" t="s">
        <v>361</v>
      </c>
      <c r="B196" s="75" t="s">
        <v>105</v>
      </c>
      <c r="C196" s="52">
        <v>1239.5</v>
      </c>
      <c r="D196" s="52">
        <v>1239.5</v>
      </c>
      <c r="E196" s="76">
        <f t="shared" si="2"/>
        <v>100</v>
      </c>
    </row>
    <row r="197" spans="1:5" ht="15.75" customHeight="1">
      <c r="A197" s="48" t="s">
        <v>362</v>
      </c>
      <c r="B197" s="75" t="s">
        <v>106</v>
      </c>
      <c r="C197" s="52">
        <v>344.7</v>
      </c>
      <c r="D197" s="52">
        <v>344.7</v>
      </c>
      <c r="E197" s="76">
        <f t="shared" si="2"/>
        <v>100</v>
      </c>
    </row>
    <row r="198" spans="1:5" ht="15.75" customHeight="1">
      <c r="A198" s="48" t="s">
        <v>363</v>
      </c>
      <c r="B198" s="75" t="s">
        <v>150</v>
      </c>
      <c r="C198" s="52">
        <v>1601</v>
      </c>
      <c r="D198" s="52">
        <v>1601</v>
      </c>
      <c r="E198" s="76">
        <f t="shared" si="2"/>
        <v>100</v>
      </c>
    </row>
    <row r="199" spans="1:5" ht="15.75" customHeight="1">
      <c r="A199" s="48" t="s">
        <v>364</v>
      </c>
      <c r="B199" s="75" t="s">
        <v>108</v>
      </c>
      <c r="C199" s="52">
        <v>2406.4</v>
      </c>
      <c r="D199" s="52">
        <v>2406.4</v>
      </c>
      <c r="E199" s="76">
        <f t="shared" si="2"/>
        <v>100</v>
      </c>
    </row>
    <row r="200" spans="1:5" ht="15.75" customHeight="1">
      <c r="A200" s="48" t="s">
        <v>142</v>
      </c>
      <c r="B200" s="75" t="s">
        <v>1</v>
      </c>
      <c r="C200" s="52"/>
      <c r="D200" s="52"/>
      <c r="E200" s="76"/>
    </row>
    <row r="201" spans="1:5" ht="15.75" customHeight="1">
      <c r="A201" s="48" t="s">
        <v>365</v>
      </c>
      <c r="B201" s="75" t="s">
        <v>1</v>
      </c>
      <c r="C201" s="52">
        <v>20766</v>
      </c>
      <c r="D201" s="52">
        <v>20766</v>
      </c>
      <c r="E201" s="76">
        <f t="shared" si="2"/>
        <v>100</v>
      </c>
    </row>
    <row r="202" spans="1:5" ht="15.75" customHeight="1">
      <c r="A202" s="48" t="s">
        <v>366</v>
      </c>
      <c r="B202" s="75" t="s">
        <v>209</v>
      </c>
      <c r="C202" s="52">
        <v>12976.9</v>
      </c>
      <c r="D202" s="52">
        <v>12976.9</v>
      </c>
      <c r="E202" s="76">
        <f aca="true" t="shared" si="3" ref="E202:E212">D202/C202*100</f>
        <v>100</v>
      </c>
    </row>
    <row r="203" spans="1:5" ht="15.75" customHeight="1">
      <c r="A203" s="48" t="s">
        <v>367</v>
      </c>
      <c r="B203" s="75" t="s">
        <v>10</v>
      </c>
      <c r="C203" s="52">
        <v>5345.8</v>
      </c>
      <c r="D203" s="52">
        <v>5345.8</v>
      </c>
      <c r="E203" s="76">
        <f t="shared" si="3"/>
        <v>100</v>
      </c>
    </row>
    <row r="204" spans="1:5" ht="15.75" customHeight="1">
      <c r="A204" s="48" t="s">
        <v>368</v>
      </c>
      <c r="B204" s="75" t="s">
        <v>151</v>
      </c>
      <c r="C204" s="52">
        <v>1718.7</v>
      </c>
      <c r="D204" s="52">
        <v>1718.7</v>
      </c>
      <c r="E204" s="76">
        <f t="shared" si="3"/>
        <v>100</v>
      </c>
    </row>
    <row r="205" spans="1:5" ht="15.75" customHeight="1">
      <c r="A205" s="48" t="s">
        <v>369</v>
      </c>
      <c r="B205" s="75" t="s">
        <v>113</v>
      </c>
      <c r="C205" s="52">
        <v>2884.4</v>
      </c>
      <c r="D205" s="52">
        <v>2884.4</v>
      </c>
      <c r="E205" s="76">
        <f t="shared" si="3"/>
        <v>100</v>
      </c>
    </row>
    <row r="206" spans="1:5" ht="15.75" customHeight="1">
      <c r="A206" s="48" t="s">
        <v>370</v>
      </c>
      <c r="B206" s="75" t="s">
        <v>114</v>
      </c>
      <c r="C206" s="52">
        <v>3246.7</v>
      </c>
      <c r="D206" s="52">
        <v>3246.7</v>
      </c>
      <c r="E206" s="76">
        <f t="shared" si="3"/>
        <v>100</v>
      </c>
    </row>
    <row r="207" spans="1:5" ht="15.75" customHeight="1">
      <c r="A207" s="48" t="s">
        <v>371</v>
      </c>
      <c r="B207" s="75" t="s">
        <v>111</v>
      </c>
      <c r="C207" s="52">
        <v>1102.6</v>
      </c>
      <c r="D207" s="52">
        <v>1102.6</v>
      </c>
      <c r="E207" s="76">
        <f t="shared" si="3"/>
        <v>100</v>
      </c>
    </row>
    <row r="208" spans="1:5" ht="15.75" customHeight="1">
      <c r="A208" s="48" t="s">
        <v>372</v>
      </c>
      <c r="B208" s="75" t="s">
        <v>394</v>
      </c>
      <c r="C208" s="52">
        <v>1781.8</v>
      </c>
      <c r="D208" s="52">
        <v>1781.8</v>
      </c>
      <c r="E208" s="76">
        <f t="shared" si="3"/>
        <v>100</v>
      </c>
    </row>
    <row r="209" spans="1:5" ht="15.75" customHeight="1">
      <c r="A209" s="48" t="s">
        <v>373</v>
      </c>
      <c r="B209" s="75" t="s">
        <v>109</v>
      </c>
      <c r="C209" s="52">
        <v>668.9</v>
      </c>
      <c r="D209" s="52">
        <v>668.9</v>
      </c>
      <c r="E209" s="76">
        <f t="shared" si="3"/>
        <v>100</v>
      </c>
    </row>
    <row r="210" spans="1:5" ht="15.75" customHeight="1">
      <c r="A210" s="48" t="s">
        <v>374</v>
      </c>
      <c r="B210" s="75" t="s">
        <v>419</v>
      </c>
      <c r="C210" s="52">
        <v>3357.8</v>
      </c>
      <c r="D210" s="52">
        <v>3357.8</v>
      </c>
      <c r="E210" s="76">
        <f t="shared" si="3"/>
        <v>100</v>
      </c>
    </row>
    <row r="211" spans="1:5" ht="15.75" customHeight="1">
      <c r="A211" s="48" t="s">
        <v>408</v>
      </c>
      <c r="B211" s="75" t="s">
        <v>2</v>
      </c>
      <c r="C211" s="52"/>
      <c r="D211" s="52"/>
      <c r="E211" s="76"/>
    </row>
    <row r="212" spans="1:5" ht="15.75" customHeight="1">
      <c r="A212" s="48" t="s">
        <v>409</v>
      </c>
      <c r="B212" s="75" t="s">
        <v>2</v>
      </c>
      <c r="C212" s="52">
        <v>35798.6</v>
      </c>
      <c r="D212" s="52">
        <v>35798.6</v>
      </c>
      <c r="E212" s="76">
        <f t="shared" si="3"/>
        <v>100</v>
      </c>
    </row>
    <row r="213" spans="1:5" ht="15.75" customHeight="1">
      <c r="A213" s="50"/>
      <c r="B213" s="77" t="s">
        <v>3</v>
      </c>
      <c r="C213" s="53">
        <f>SUM(C9:C212)</f>
        <v>797004.5000000002</v>
      </c>
      <c r="D213" s="53">
        <f>SUM(D9:D212)</f>
        <v>797004.5000000002</v>
      </c>
      <c r="E213" s="53">
        <f>D213/C213*100</f>
        <v>100</v>
      </c>
    </row>
    <row r="214" ht="15.75" customHeight="1"/>
    <row r="215" spans="1:5" ht="15.75" customHeight="1">
      <c r="A215" s="133"/>
      <c r="B215" s="133"/>
      <c r="C215" s="133"/>
      <c r="D215" s="133"/>
      <c r="E215" s="133"/>
    </row>
    <row r="216" spans="1:5" ht="15.75" customHeight="1">
      <c r="A216" s="133"/>
      <c r="B216" s="133"/>
      <c r="C216" s="133"/>
      <c r="D216" s="141"/>
      <c r="E216" s="133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45" ht="30.75" customHeight="1">
      <c r="F245" s="110"/>
    </row>
    <row r="246" ht="37.5" customHeight="1">
      <c r="F246" s="110"/>
    </row>
  </sheetData>
  <sheetProtection/>
  <autoFilter ref="A8:E213"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headerFooter differentFirst="1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7.851562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487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528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72" customHeight="1">
      <c r="A5" s="191" t="s">
        <v>451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210" t="s">
        <v>428</v>
      </c>
      <c r="D8" s="192" t="s">
        <v>5</v>
      </c>
      <c r="E8" s="192" t="s">
        <v>6</v>
      </c>
    </row>
    <row r="9" spans="1:5" ht="42" customHeight="1">
      <c r="A9" s="193"/>
      <c r="B9" s="193"/>
      <c r="C9" s="210"/>
      <c r="D9" s="193"/>
      <c r="E9" s="193"/>
    </row>
    <row r="10" spans="1:5" ht="15.75">
      <c r="A10" s="27">
        <v>1</v>
      </c>
      <c r="B10" s="75" t="s">
        <v>13</v>
      </c>
      <c r="C10" s="52">
        <v>178</v>
      </c>
      <c r="D10" s="52">
        <v>178</v>
      </c>
      <c r="E10" s="76">
        <f aca="true" t="shared" si="0" ref="E10:E18">D10/C10*100</f>
        <v>100</v>
      </c>
    </row>
    <row r="11" spans="1:5" ht="15.75" customHeight="1">
      <c r="A11" s="27">
        <v>2</v>
      </c>
      <c r="B11" s="75" t="s">
        <v>16</v>
      </c>
      <c r="C11" s="52">
        <v>0</v>
      </c>
      <c r="D11" s="52">
        <v>0</v>
      </c>
      <c r="E11" s="76"/>
    </row>
    <row r="12" spans="1:5" ht="15.75">
      <c r="A12" s="27">
        <v>3</v>
      </c>
      <c r="B12" s="75" t="s">
        <v>17</v>
      </c>
      <c r="C12" s="52">
        <v>300</v>
      </c>
      <c r="D12" s="52">
        <v>300</v>
      </c>
      <c r="E12" s="76">
        <f t="shared" si="0"/>
        <v>100</v>
      </c>
    </row>
    <row r="13" spans="1:5" ht="17.25" customHeight="1">
      <c r="A13" s="27">
        <v>4</v>
      </c>
      <c r="B13" s="75" t="s">
        <v>21</v>
      </c>
      <c r="C13" s="52">
        <v>150</v>
      </c>
      <c r="D13" s="52">
        <v>0</v>
      </c>
      <c r="E13" s="76"/>
    </row>
    <row r="14" spans="1:5" ht="15.75">
      <c r="A14" s="27">
        <v>5</v>
      </c>
      <c r="B14" s="75" t="s">
        <v>20</v>
      </c>
      <c r="C14" s="52">
        <v>0</v>
      </c>
      <c r="D14" s="52">
        <v>150</v>
      </c>
      <c r="E14" s="76"/>
    </row>
    <row r="15" spans="1:5" ht="15.75" customHeight="1">
      <c r="A15" s="27">
        <v>6</v>
      </c>
      <c r="B15" s="75" t="s">
        <v>22</v>
      </c>
      <c r="C15" s="52">
        <v>200</v>
      </c>
      <c r="D15" s="52">
        <v>200</v>
      </c>
      <c r="E15" s="76">
        <f t="shared" si="0"/>
        <v>100</v>
      </c>
    </row>
    <row r="16" spans="1:5" ht="15.75">
      <c r="A16" s="27">
        <v>7</v>
      </c>
      <c r="B16" s="75" t="s">
        <v>24</v>
      </c>
      <c r="C16" s="52">
        <v>398.2</v>
      </c>
      <c r="D16" s="52">
        <v>398.2</v>
      </c>
      <c r="E16" s="76">
        <f t="shared" si="0"/>
        <v>100</v>
      </c>
    </row>
    <row r="17" spans="1:5" ht="15.75">
      <c r="A17" s="27">
        <v>8</v>
      </c>
      <c r="B17" s="75" t="s">
        <v>1</v>
      </c>
      <c r="C17" s="52">
        <v>0</v>
      </c>
      <c r="D17" s="52">
        <v>0</v>
      </c>
      <c r="E17" s="76"/>
    </row>
    <row r="18" spans="1:5" s="42" customFormat="1" ht="15.75" customHeight="1">
      <c r="A18" s="55"/>
      <c r="B18" s="77" t="s">
        <v>3</v>
      </c>
      <c r="C18" s="53">
        <f>SUM(C10:C17)</f>
        <v>1226.2</v>
      </c>
      <c r="D18" s="53">
        <f>SUM(D10:D17)</f>
        <v>1226.2</v>
      </c>
      <c r="E18" s="53">
        <f t="shared" si="0"/>
        <v>100</v>
      </c>
    </row>
    <row r="19" spans="2:3" ht="15.75">
      <c r="B19" s="67"/>
      <c r="C19" s="3"/>
    </row>
    <row r="26" spans="1:5" s="42" customFormat="1" ht="12.75">
      <c r="A26"/>
      <c r="B26"/>
      <c r="C26"/>
      <c r="D26"/>
      <c r="E26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473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511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02" customHeight="1">
      <c r="A5" s="191" t="s">
        <v>442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68.25" customHeight="1">
      <c r="A9" s="196"/>
      <c r="B9" s="196"/>
      <c r="C9" s="195"/>
      <c r="D9" s="196"/>
      <c r="E9" s="200"/>
    </row>
    <row r="10" spans="1:5" ht="15.75" customHeight="1">
      <c r="A10" s="8">
        <v>1</v>
      </c>
      <c r="B10" s="9" t="s">
        <v>14</v>
      </c>
      <c r="C10" s="20">
        <v>76708.1</v>
      </c>
      <c r="D10" s="20">
        <v>76708.1</v>
      </c>
      <c r="E10" s="14">
        <f aca="true" t="shared" si="0" ref="E10:E16">D10/C10*100</f>
        <v>100</v>
      </c>
    </row>
    <row r="11" spans="1:5" ht="15.75" customHeight="1">
      <c r="A11" s="5">
        <v>2</v>
      </c>
      <c r="B11" s="10" t="s">
        <v>16</v>
      </c>
      <c r="C11" s="21">
        <v>0</v>
      </c>
      <c r="D11" s="21">
        <v>0</v>
      </c>
      <c r="E11" s="14"/>
    </row>
    <row r="12" spans="1:5" ht="15.75" customHeight="1">
      <c r="A12" s="5">
        <v>3</v>
      </c>
      <c r="B12" s="10" t="s">
        <v>17</v>
      </c>
      <c r="C12" s="21">
        <v>0</v>
      </c>
      <c r="D12" s="21">
        <v>0</v>
      </c>
      <c r="E12" s="14"/>
    </row>
    <row r="13" spans="1:5" ht="15.75" customHeight="1">
      <c r="A13" s="5">
        <v>4</v>
      </c>
      <c r="B13" s="10" t="s">
        <v>18</v>
      </c>
      <c r="C13" s="21">
        <v>194140</v>
      </c>
      <c r="D13" s="21">
        <v>194140</v>
      </c>
      <c r="E13" s="14">
        <f t="shared" si="0"/>
        <v>100</v>
      </c>
    </row>
    <row r="14" spans="1:5" ht="15.75" customHeight="1">
      <c r="A14" s="5">
        <v>5</v>
      </c>
      <c r="B14" s="10" t="s">
        <v>23</v>
      </c>
      <c r="C14" s="21">
        <v>0</v>
      </c>
      <c r="D14" s="21">
        <v>0</v>
      </c>
      <c r="E14" s="14"/>
    </row>
    <row r="15" spans="1:5" ht="15.75" customHeight="1">
      <c r="A15" s="12">
        <v>6</v>
      </c>
      <c r="B15" s="4" t="s">
        <v>1</v>
      </c>
      <c r="C15" s="23">
        <v>29151.9</v>
      </c>
      <c r="D15" s="23">
        <v>27879.7</v>
      </c>
      <c r="E15" s="123">
        <f t="shared" si="0"/>
        <v>95.63596197846452</v>
      </c>
    </row>
    <row r="16" spans="1:5" ht="15.75" customHeight="1">
      <c r="A16" s="11"/>
      <c r="B16" s="24" t="s">
        <v>3</v>
      </c>
      <c r="C16" s="22">
        <f>SUM(C10:C15)</f>
        <v>300000</v>
      </c>
      <c r="D16" s="22">
        <f>SUM(D7:D15)</f>
        <v>298727.8</v>
      </c>
      <c r="E16" s="22">
        <f t="shared" si="0"/>
        <v>99.57593333333334</v>
      </c>
    </row>
    <row r="17" spans="1:5" ht="15.75" customHeight="1">
      <c r="A17" s="121"/>
      <c r="B17" s="40"/>
      <c r="C17" s="41"/>
      <c r="D17" s="41"/>
      <c r="E17" s="122"/>
    </row>
    <row r="18" spans="1:5" ht="15.75" customHeight="1">
      <c r="A18" s="201" t="s">
        <v>558</v>
      </c>
      <c r="B18" s="201"/>
      <c r="C18" s="201"/>
      <c r="D18" s="201"/>
      <c r="E18" s="201"/>
    </row>
    <row r="19" spans="1:5" ht="15.75" customHeight="1">
      <c r="A19" s="121"/>
      <c r="B19" s="40"/>
      <c r="C19" s="41"/>
      <c r="D19" s="41"/>
      <c r="E19" s="122"/>
    </row>
    <row r="20" spans="1:5" ht="15.75" customHeight="1">
      <c r="A20" s="121"/>
      <c r="B20" s="40"/>
      <c r="C20" s="41"/>
      <c r="D20" s="41"/>
      <c r="E20" s="122"/>
    </row>
    <row r="21" spans="1:5" ht="15.75" customHeight="1">
      <c r="A21" s="121"/>
      <c r="B21" s="40"/>
      <c r="C21" s="41"/>
      <c r="D21" s="41"/>
      <c r="E21" s="122"/>
    </row>
    <row r="22" spans="1:5" ht="15.75" customHeight="1">
      <c r="A22" s="121"/>
      <c r="B22" s="40"/>
      <c r="C22" s="41"/>
      <c r="D22" s="41"/>
      <c r="E22" s="122"/>
    </row>
    <row r="23" spans="1:5" ht="15.75" customHeight="1">
      <c r="A23" s="121"/>
      <c r="B23" s="40"/>
      <c r="C23" s="41"/>
      <c r="D23" s="41"/>
      <c r="E23" s="122"/>
    </row>
    <row r="24" spans="1:5" ht="15.75" customHeight="1">
      <c r="A24" s="121"/>
      <c r="B24" s="40"/>
      <c r="C24" s="41"/>
      <c r="D24" s="41"/>
      <c r="E24" s="122"/>
    </row>
    <row r="25" spans="1:5" ht="15.75" customHeight="1">
      <c r="A25" s="121"/>
      <c r="B25" s="40"/>
      <c r="C25" s="41"/>
      <c r="D25" s="41"/>
      <c r="E25" s="122"/>
    </row>
    <row r="26" spans="1:5" ht="15.75" customHeight="1">
      <c r="A26" s="121"/>
      <c r="B26" s="40"/>
      <c r="C26" s="41"/>
      <c r="D26" s="41"/>
      <c r="E26" s="122"/>
    </row>
    <row r="27" spans="1:5" ht="15.75" customHeight="1">
      <c r="A27" s="121"/>
      <c r="B27" s="40"/>
      <c r="C27" s="41"/>
      <c r="D27" s="41"/>
      <c r="E27" s="122"/>
    </row>
    <row r="28" spans="1:5" ht="15.75" customHeight="1">
      <c r="A28" s="40"/>
      <c r="B28" s="115"/>
      <c r="C28" s="124"/>
      <c r="D28" s="124"/>
      <c r="E28" s="125"/>
    </row>
    <row r="30" spans="1:5" ht="28.5" customHeight="1">
      <c r="A30" s="199"/>
      <c r="B30" s="199"/>
      <c r="C30" s="199"/>
      <c r="D30" s="199"/>
      <c r="E30" s="199"/>
    </row>
  </sheetData>
  <sheetProtection/>
  <mergeCells count="9">
    <mergeCell ref="A30:E30"/>
    <mergeCell ref="A3:E3"/>
    <mergeCell ref="A5:E5"/>
    <mergeCell ref="A8:A9"/>
    <mergeCell ref="B8:B9"/>
    <mergeCell ref="C8:C9"/>
    <mergeCell ref="D8:D9"/>
    <mergeCell ref="E8:E9"/>
    <mergeCell ref="A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488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529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15.5" customHeight="1">
      <c r="A5" s="191" t="s">
        <v>452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35.25" customHeight="1">
      <c r="A9" s="196"/>
      <c r="B9" s="196"/>
      <c r="C9" s="195"/>
      <c r="D9" s="196"/>
      <c r="E9" s="200"/>
    </row>
    <row r="10" spans="1:5" ht="15.75" customHeight="1">
      <c r="A10" s="8">
        <v>1</v>
      </c>
      <c r="B10" s="9" t="s">
        <v>13</v>
      </c>
      <c r="C10" s="20">
        <v>150</v>
      </c>
      <c r="D10" s="20">
        <v>150</v>
      </c>
      <c r="E10" s="14">
        <f>(D10*100)/C10</f>
        <v>100</v>
      </c>
    </row>
    <row r="11" spans="1:5" ht="15.75" customHeight="1">
      <c r="A11" s="5">
        <v>2</v>
      </c>
      <c r="B11" s="10" t="s">
        <v>14</v>
      </c>
      <c r="C11" s="21">
        <v>127.6</v>
      </c>
      <c r="D11" s="21">
        <v>127.6</v>
      </c>
      <c r="E11" s="14">
        <f aca="true" t="shared" si="0" ref="E11:E20">(D11*100)/C11</f>
        <v>100</v>
      </c>
    </row>
    <row r="12" spans="1:5" ht="15.75" customHeight="1">
      <c r="A12" s="5">
        <v>3</v>
      </c>
      <c r="B12" s="10" t="s">
        <v>15</v>
      </c>
      <c r="C12" s="21">
        <v>283.8</v>
      </c>
      <c r="D12" s="21">
        <v>283.8</v>
      </c>
      <c r="E12" s="14">
        <f t="shared" si="0"/>
        <v>100</v>
      </c>
    </row>
    <row r="13" spans="1:5" ht="15.75" customHeight="1">
      <c r="A13" s="5">
        <v>4</v>
      </c>
      <c r="B13" s="10" t="s">
        <v>16</v>
      </c>
      <c r="C13" s="21">
        <v>715.8</v>
      </c>
      <c r="D13" s="21">
        <v>715.8</v>
      </c>
      <c r="E13" s="14">
        <f t="shared" si="0"/>
        <v>100</v>
      </c>
    </row>
    <row r="14" spans="1:5" ht="15.75" customHeight="1">
      <c r="A14" s="5">
        <v>5</v>
      </c>
      <c r="B14" s="10" t="s">
        <v>17</v>
      </c>
      <c r="C14" s="21">
        <v>632.3</v>
      </c>
      <c r="D14" s="21">
        <v>632.3</v>
      </c>
      <c r="E14" s="14">
        <f t="shared" si="0"/>
        <v>100</v>
      </c>
    </row>
    <row r="15" spans="1:5" ht="15.75" customHeight="1">
      <c r="A15" s="5">
        <v>6</v>
      </c>
      <c r="B15" s="10" t="s">
        <v>18</v>
      </c>
      <c r="C15" s="21">
        <v>638.7</v>
      </c>
      <c r="D15" s="21">
        <v>638.7</v>
      </c>
      <c r="E15" s="14">
        <f t="shared" si="0"/>
        <v>100</v>
      </c>
    </row>
    <row r="16" spans="1:5" ht="15.75" customHeight="1">
      <c r="A16" s="5">
        <v>7</v>
      </c>
      <c r="B16" s="10" t="s">
        <v>19</v>
      </c>
      <c r="C16" s="21">
        <v>315.5</v>
      </c>
      <c r="D16" s="21">
        <v>315.5</v>
      </c>
      <c r="E16" s="14">
        <f t="shared" si="0"/>
        <v>100</v>
      </c>
    </row>
    <row r="17" spans="1:5" ht="15.75" customHeight="1">
      <c r="A17" s="5">
        <v>8</v>
      </c>
      <c r="B17" s="10" t="s">
        <v>20</v>
      </c>
      <c r="C17" s="21">
        <v>351.9</v>
      </c>
      <c r="D17" s="21">
        <v>351.9</v>
      </c>
      <c r="E17" s="14">
        <f t="shared" si="0"/>
        <v>100</v>
      </c>
    </row>
    <row r="18" spans="1:5" ht="15.75" customHeight="1">
      <c r="A18" s="5">
        <v>9</v>
      </c>
      <c r="B18" s="10" t="s">
        <v>21</v>
      </c>
      <c r="C18" s="21">
        <v>312.1</v>
      </c>
      <c r="D18" s="21">
        <v>312.1</v>
      </c>
      <c r="E18" s="14">
        <f t="shared" si="0"/>
        <v>100</v>
      </c>
    </row>
    <row r="19" spans="1:5" ht="15.75" customHeight="1">
      <c r="A19" s="5">
        <v>10</v>
      </c>
      <c r="B19" s="10" t="s">
        <v>22</v>
      </c>
      <c r="C19" s="21">
        <v>134.9</v>
      </c>
      <c r="D19" s="21">
        <v>134.9</v>
      </c>
      <c r="E19" s="14">
        <f t="shared" si="0"/>
        <v>100</v>
      </c>
    </row>
    <row r="20" spans="1:5" ht="15.75" customHeight="1">
      <c r="A20" s="5">
        <v>11</v>
      </c>
      <c r="B20" s="10" t="s">
        <v>23</v>
      </c>
      <c r="C20" s="21">
        <v>113</v>
      </c>
      <c r="D20" s="21">
        <v>113</v>
      </c>
      <c r="E20" s="14">
        <f t="shared" si="0"/>
        <v>100</v>
      </c>
    </row>
    <row r="21" spans="1:5" ht="15.75" customHeight="1">
      <c r="A21" s="5">
        <v>12</v>
      </c>
      <c r="B21" s="10" t="s">
        <v>24</v>
      </c>
      <c r="C21" s="21">
        <v>209.5</v>
      </c>
      <c r="D21" s="21">
        <v>209.5</v>
      </c>
      <c r="E21" s="14">
        <f aca="true" t="shared" si="1" ref="E21:E26">(D21*100)/C21</f>
        <v>100</v>
      </c>
    </row>
    <row r="22" spans="1:5" ht="15.75" customHeight="1">
      <c r="A22" s="5">
        <v>13</v>
      </c>
      <c r="B22" s="10" t="s">
        <v>25</v>
      </c>
      <c r="C22" s="21">
        <v>108.3</v>
      </c>
      <c r="D22" s="21">
        <v>108.3</v>
      </c>
      <c r="E22" s="14">
        <f t="shared" si="1"/>
        <v>100</v>
      </c>
    </row>
    <row r="23" spans="1:5" ht="15.75" customHeight="1">
      <c r="A23" s="5">
        <v>14</v>
      </c>
      <c r="B23" s="10" t="s">
        <v>26</v>
      </c>
      <c r="C23" s="21">
        <v>299.4</v>
      </c>
      <c r="D23" s="21">
        <v>299.4</v>
      </c>
      <c r="E23" s="14">
        <f t="shared" si="1"/>
        <v>100</v>
      </c>
    </row>
    <row r="24" spans="1:5" ht="15.75" customHeight="1">
      <c r="A24" s="5">
        <v>15</v>
      </c>
      <c r="B24" s="10" t="s">
        <v>27</v>
      </c>
      <c r="C24" s="21">
        <v>97.3</v>
      </c>
      <c r="D24" s="21">
        <v>97.3</v>
      </c>
      <c r="E24" s="14">
        <f t="shared" si="1"/>
        <v>100</v>
      </c>
    </row>
    <row r="25" spans="1:5" ht="15.75" customHeight="1">
      <c r="A25" s="5">
        <v>16</v>
      </c>
      <c r="B25" s="10" t="s">
        <v>0</v>
      </c>
      <c r="C25" s="21">
        <v>226.7</v>
      </c>
      <c r="D25" s="21">
        <v>226.7</v>
      </c>
      <c r="E25" s="14">
        <f t="shared" si="1"/>
        <v>100</v>
      </c>
    </row>
    <row r="26" spans="1:5" ht="15.75" customHeight="1">
      <c r="A26" s="5">
        <v>17</v>
      </c>
      <c r="B26" s="10" t="s">
        <v>1</v>
      </c>
      <c r="C26" s="21">
        <v>350.7</v>
      </c>
      <c r="D26" s="21">
        <v>350.7</v>
      </c>
      <c r="E26" s="14">
        <f t="shared" si="1"/>
        <v>100</v>
      </c>
    </row>
    <row r="27" spans="1:5" ht="15.75" customHeight="1">
      <c r="A27" s="25"/>
      <c r="B27" s="32" t="s">
        <v>3</v>
      </c>
      <c r="C27" s="30">
        <f>SUM(C10:C26)</f>
        <v>5067.5</v>
      </c>
      <c r="D27" s="30">
        <f>SUM(D10:D26)</f>
        <v>5067.5</v>
      </c>
      <c r="E27" s="15">
        <f>(D27*100)/C27</f>
        <v>100</v>
      </c>
    </row>
    <row r="29" spans="1:5" ht="15.75">
      <c r="A29" s="34"/>
      <c r="B29" s="34"/>
      <c r="C29" s="34"/>
      <c r="D29" s="34"/>
      <c r="E29" s="34"/>
    </row>
    <row r="31" spans="2:5" ht="15.75">
      <c r="B31" s="3"/>
      <c r="C31" s="41"/>
      <c r="D31" s="41"/>
      <c r="E31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28125" style="0" customWidth="1"/>
  </cols>
  <sheetData>
    <row r="1" spans="1:5" ht="15.75" customHeight="1">
      <c r="A1" s="1"/>
      <c r="B1" s="1"/>
      <c r="C1" s="1"/>
      <c r="E1" s="16" t="s">
        <v>489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530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21.5" customHeight="1">
      <c r="A5" s="191" t="s">
        <v>453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37.5" customHeight="1">
      <c r="A9" s="193"/>
      <c r="B9" s="193"/>
      <c r="C9" s="194"/>
      <c r="D9" s="193"/>
      <c r="E9" s="200"/>
    </row>
    <row r="10" spans="1:5" ht="15.75">
      <c r="A10" s="27">
        <v>1</v>
      </c>
      <c r="B10" s="67" t="s">
        <v>13</v>
      </c>
      <c r="C10" s="100">
        <v>5359</v>
      </c>
      <c r="D10" s="52">
        <v>5359</v>
      </c>
      <c r="E10" s="14">
        <f aca="true" t="shared" si="0" ref="E10:E16">D10/C10*100</f>
        <v>100</v>
      </c>
    </row>
    <row r="11" spans="1:5" ht="15.75">
      <c r="A11" s="27">
        <v>2</v>
      </c>
      <c r="B11" s="67" t="s">
        <v>15</v>
      </c>
      <c r="C11" s="100">
        <v>900</v>
      </c>
      <c r="D11" s="52">
        <v>900</v>
      </c>
      <c r="E11" s="14">
        <f t="shared" si="0"/>
        <v>100</v>
      </c>
    </row>
    <row r="12" spans="1:5" ht="15.75">
      <c r="A12" s="27">
        <v>3</v>
      </c>
      <c r="B12" s="67" t="s">
        <v>19</v>
      </c>
      <c r="C12" s="100">
        <v>2185</v>
      </c>
      <c r="D12" s="52">
        <v>2185</v>
      </c>
      <c r="E12" s="14">
        <f t="shared" si="0"/>
        <v>100</v>
      </c>
    </row>
    <row r="13" spans="1:5" ht="15.75">
      <c r="A13" s="27">
        <v>4</v>
      </c>
      <c r="B13" s="67" t="s">
        <v>20</v>
      </c>
      <c r="C13" s="100">
        <v>670</v>
      </c>
      <c r="D13" s="52">
        <v>669.9</v>
      </c>
      <c r="E13" s="153">
        <f t="shared" si="0"/>
        <v>99.98507462686567</v>
      </c>
    </row>
    <row r="14" spans="1:5" ht="15.75" customHeight="1">
      <c r="A14" s="27">
        <v>5</v>
      </c>
      <c r="B14" s="67" t="s">
        <v>22</v>
      </c>
      <c r="C14" s="100">
        <v>3088</v>
      </c>
      <c r="D14" s="52">
        <v>3088</v>
      </c>
      <c r="E14" s="14">
        <f t="shared" si="0"/>
        <v>100</v>
      </c>
    </row>
    <row r="15" spans="1:5" ht="15.75">
      <c r="A15" s="27">
        <v>6</v>
      </c>
      <c r="B15" s="67" t="s">
        <v>24</v>
      </c>
      <c r="C15" s="100">
        <v>2100</v>
      </c>
      <c r="D15" s="52">
        <v>2100</v>
      </c>
      <c r="E15" s="14">
        <f t="shared" si="0"/>
        <v>100</v>
      </c>
    </row>
    <row r="16" spans="1:5" ht="15.75">
      <c r="A16" s="27">
        <v>7</v>
      </c>
      <c r="B16" s="67" t="s">
        <v>25</v>
      </c>
      <c r="C16" s="100">
        <v>1768</v>
      </c>
      <c r="D16" s="52">
        <v>1768</v>
      </c>
      <c r="E16" s="14">
        <f t="shared" si="0"/>
        <v>100</v>
      </c>
    </row>
    <row r="17" spans="1:5" ht="15.75">
      <c r="A17" s="91" t="s">
        <v>133</v>
      </c>
      <c r="B17" s="67" t="s">
        <v>26</v>
      </c>
      <c r="C17" s="152">
        <v>1500</v>
      </c>
      <c r="D17" s="89">
        <v>1500</v>
      </c>
      <c r="E17" s="14">
        <f>D17/C17*100</f>
        <v>100</v>
      </c>
    </row>
    <row r="18" spans="1:5" ht="15.75" customHeight="1">
      <c r="A18" s="25"/>
      <c r="B18" s="32" t="s">
        <v>3</v>
      </c>
      <c r="C18" s="22">
        <f>SUM(C10:C17)</f>
        <v>17570</v>
      </c>
      <c r="D18" s="22">
        <f>SUM(D10:D17)</f>
        <v>17569.9</v>
      </c>
      <c r="E18" s="181">
        <f>(D18*100)/C18</f>
        <v>99.99943084803644</v>
      </c>
    </row>
    <row r="20" spans="1:5" ht="15.75">
      <c r="A20" s="203" t="s">
        <v>551</v>
      </c>
      <c r="B20" s="203"/>
      <c r="C20" s="203"/>
      <c r="D20" s="203"/>
      <c r="E20" s="203"/>
    </row>
    <row r="22" spans="2:5" ht="15.75">
      <c r="B22" s="3"/>
      <c r="C22" s="41"/>
      <c r="D22" s="41"/>
      <c r="E22" s="3"/>
    </row>
  </sheetData>
  <sheetProtection/>
  <mergeCells count="8">
    <mergeCell ref="A20:E20"/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490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531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7.75" customHeight="1">
      <c r="A5" s="191" t="s">
        <v>454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45" customHeight="1">
      <c r="A9" s="196"/>
      <c r="B9" s="196"/>
      <c r="C9" s="195"/>
      <c r="D9" s="196"/>
      <c r="E9" s="200"/>
    </row>
    <row r="10" spans="1:5" ht="18.75" customHeight="1">
      <c r="A10" s="37">
        <v>1</v>
      </c>
      <c r="B10" s="80" t="s">
        <v>13</v>
      </c>
      <c r="C10" s="94"/>
      <c r="D10" s="94"/>
      <c r="E10" s="76"/>
    </row>
    <row r="11" spans="1:5" ht="19.5" customHeight="1">
      <c r="A11" s="38" t="s">
        <v>210</v>
      </c>
      <c r="B11" s="6" t="s">
        <v>118</v>
      </c>
      <c r="C11" s="52">
        <v>3000</v>
      </c>
      <c r="D11" s="52">
        <v>3000</v>
      </c>
      <c r="E11" s="76">
        <f>(D11*100)/C11</f>
        <v>100</v>
      </c>
    </row>
    <row r="12" spans="1:5" ht="15.75" customHeight="1">
      <c r="A12" s="25"/>
      <c r="B12" s="32" t="s">
        <v>3</v>
      </c>
      <c r="C12" s="30">
        <f>SUM(C10:C11)</f>
        <v>3000</v>
      </c>
      <c r="D12" s="30">
        <f>SUM(D10:D11)</f>
        <v>3000</v>
      </c>
      <c r="E12" s="15">
        <f>(D12*100)/C12</f>
        <v>100</v>
      </c>
    </row>
    <row r="14" spans="1:5" ht="15.75">
      <c r="A14" s="34"/>
      <c r="B14" s="34"/>
      <c r="C14" s="34"/>
      <c r="D14" s="34"/>
      <c r="E14" s="34"/>
    </row>
    <row r="15" spans="2:7" ht="12.75">
      <c r="B15" s="3"/>
      <c r="C15" s="3"/>
      <c r="D15" s="3"/>
      <c r="E15" s="3"/>
      <c r="F15" s="3"/>
      <c r="G15" s="3"/>
    </row>
    <row r="16" spans="2:7" ht="15.75">
      <c r="B16" s="3"/>
      <c r="C16" s="41"/>
      <c r="D16" s="41"/>
      <c r="E16" s="3"/>
      <c r="F16" s="3"/>
      <c r="G16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491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532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17" customHeight="1">
      <c r="A5" s="191" t="s">
        <v>455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209" t="s">
        <v>4</v>
      </c>
      <c r="B8" s="192" t="s">
        <v>11</v>
      </c>
      <c r="C8" s="194" t="s">
        <v>428</v>
      </c>
      <c r="D8" s="209" t="s">
        <v>5</v>
      </c>
      <c r="E8" s="209" t="s">
        <v>6</v>
      </c>
    </row>
    <row r="9" spans="1:5" ht="45.75" customHeight="1">
      <c r="A9" s="192"/>
      <c r="B9" s="193"/>
      <c r="C9" s="195"/>
      <c r="D9" s="209"/>
      <c r="E9" s="209"/>
    </row>
    <row r="10" spans="1:5" ht="15.75">
      <c r="A10" s="65" t="s">
        <v>126</v>
      </c>
      <c r="B10" s="68" t="s">
        <v>13</v>
      </c>
      <c r="C10" s="70"/>
      <c r="D10" s="70"/>
      <c r="E10" s="70"/>
    </row>
    <row r="11" spans="1:5" ht="15.75">
      <c r="A11" s="66" t="s">
        <v>210</v>
      </c>
      <c r="B11" s="69" t="s">
        <v>118</v>
      </c>
      <c r="C11" s="52">
        <v>6028</v>
      </c>
      <c r="D11" s="52">
        <v>6028</v>
      </c>
      <c r="E11" s="52">
        <f>D11/C11*100</f>
        <v>100</v>
      </c>
    </row>
    <row r="12" spans="1:5" ht="15.75">
      <c r="A12" s="66" t="s">
        <v>127</v>
      </c>
      <c r="B12" s="69" t="s">
        <v>15</v>
      </c>
      <c r="C12" s="52"/>
      <c r="D12" s="52"/>
      <c r="E12" s="52"/>
    </row>
    <row r="13" spans="1:5" ht="15.75" customHeight="1">
      <c r="A13" s="66" t="s">
        <v>211</v>
      </c>
      <c r="B13" s="69" t="s">
        <v>166</v>
      </c>
      <c r="C13" s="52">
        <v>2262</v>
      </c>
      <c r="D13" s="52">
        <v>2262</v>
      </c>
      <c r="E13" s="52">
        <f>D13/C13*100</f>
        <v>100</v>
      </c>
    </row>
    <row r="14" spans="1:5" ht="15.75">
      <c r="A14" s="66" t="s">
        <v>128</v>
      </c>
      <c r="B14" s="69" t="s">
        <v>27</v>
      </c>
      <c r="C14" s="52"/>
      <c r="D14" s="52"/>
      <c r="E14" s="52"/>
    </row>
    <row r="15" spans="1:5" ht="21.75" customHeight="1">
      <c r="A15" s="66" t="s">
        <v>212</v>
      </c>
      <c r="B15" s="69" t="s">
        <v>207</v>
      </c>
      <c r="C15" s="52">
        <v>9776</v>
      </c>
      <c r="D15" s="52">
        <v>9776</v>
      </c>
      <c r="E15" s="52">
        <f>D15/C15*100</f>
        <v>100</v>
      </c>
    </row>
    <row r="16" spans="1:5" ht="15.75">
      <c r="A16" s="71"/>
      <c r="B16" s="72" t="s">
        <v>3</v>
      </c>
      <c r="C16" s="53">
        <f>SUM(C10:C15)</f>
        <v>18066</v>
      </c>
      <c r="D16" s="53">
        <f>SUM(D10:D15)</f>
        <v>18066</v>
      </c>
      <c r="E16" s="53">
        <f>D16/C16*100</f>
        <v>100</v>
      </c>
    </row>
    <row r="18" spans="1:5" ht="15.75">
      <c r="A18" s="216"/>
      <c r="B18" s="216"/>
      <c r="C18" s="216"/>
      <c r="D18" s="216"/>
      <c r="E18" s="216"/>
    </row>
    <row r="19" ht="15" customHeight="1"/>
    <row r="30" ht="36.75" customHeight="1"/>
  </sheetData>
  <sheetProtection/>
  <mergeCells count="8">
    <mergeCell ref="A18:E18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30" sqref="A30:E3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492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533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20" customHeight="1">
      <c r="A5" s="191" t="s">
        <v>456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209" t="s">
        <v>4</v>
      </c>
      <c r="B8" s="213" t="s">
        <v>11</v>
      </c>
      <c r="C8" s="194" t="s">
        <v>428</v>
      </c>
      <c r="D8" s="209" t="s">
        <v>5</v>
      </c>
      <c r="E8" s="209" t="s">
        <v>6</v>
      </c>
    </row>
    <row r="9" spans="1:5" ht="46.5" customHeight="1">
      <c r="A9" s="192"/>
      <c r="B9" s="217"/>
      <c r="C9" s="195"/>
      <c r="D9" s="209"/>
      <c r="E9" s="209"/>
    </row>
    <row r="10" spans="1:5" ht="15.75">
      <c r="A10" s="65" t="s">
        <v>126</v>
      </c>
      <c r="B10" s="68" t="s">
        <v>13</v>
      </c>
      <c r="C10" s="70">
        <v>541</v>
      </c>
      <c r="D10" s="70">
        <v>541</v>
      </c>
      <c r="E10" s="70">
        <v>100</v>
      </c>
    </row>
    <row r="11" spans="1:5" ht="15.75">
      <c r="A11" s="66" t="s">
        <v>127</v>
      </c>
      <c r="B11" s="69" t="s">
        <v>14</v>
      </c>
      <c r="C11" s="52">
        <v>1093</v>
      </c>
      <c r="D11" s="52">
        <v>1093</v>
      </c>
      <c r="E11" s="52">
        <v>100</v>
      </c>
    </row>
    <row r="12" spans="1:5" ht="15.75">
      <c r="A12" s="66" t="s">
        <v>128</v>
      </c>
      <c r="B12" s="69" t="s">
        <v>15</v>
      </c>
      <c r="C12" s="52">
        <v>2186</v>
      </c>
      <c r="D12" s="52">
        <v>2186</v>
      </c>
      <c r="E12" s="52">
        <v>100</v>
      </c>
    </row>
    <row r="13" spans="1:5" ht="15.75">
      <c r="A13" s="66" t="s">
        <v>129</v>
      </c>
      <c r="B13" s="69" t="s">
        <v>16</v>
      </c>
      <c r="C13" s="52">
        <v>8199</v>
      </c>
      <c r="D13" s="52">
        <v>8199</v>
      </c>
      <c r="E13" s="52">
        <v>100</v>
      </c>
    </row>
    <row r="14" spans="1:5" ht="15.75">
      <c r="A14" s="66" t="s">
        <v>130</v>
      </c>
      <c r="B14" s="69" t="s">
        <v>17</v>
      </c>
      <c r="C14" s="52">
        <v>3636.4</v>
      </c>
      <c r="D14" s="52">
        <v>3636.4</v>
      </c>
      <c r="E14" s="52">
        <v>100</v>
      </c>
    </row>
    <row r="15" spans="1:5" ht="15.75">
      <c r="A15" s="66" t="s">
        <v>131</v>
      </c>
      <c r="B15" s="69" t="s">
        <v>18</v>
      </c>
      <c r="C15" s="52">
        <v>2186</v>
      </c>
      <c r="D15" s="52">
        <v>2186</v>
      </c>
      <c r="E15" s="52">
        <v>100</v>
      </c>
    </row>
    <row r="16" spans="1:5" ht="15.75">
      <c r="A16" s="66" t="s">
        <v>132</v>
      </c>
      <c r="B16" s="69" t="s">
        <v>19</v>
      </c>
      <c r="C16" s="52">
        <v>1069</v>
      </c>
      <c r="D16" s="52">
        <v>1069</v>
      </c>
      <c r="E16" s="52">
        <v>100</v>
      </c>
    </row>
    <row r="17" spans="1:5" ht="15.75">
      <c r="A17" s="66" t="s">
        <v>133</v>
      </c>
      <c r="B17" s="69" t="s">
        <v>20</v>
      </c>
      <c r="C17" s="52">
        <v>1057</v>
      </c>
      <c r="D17" s="52">
        <v>1057</v>
      </c>
      <c r="E17" s="52">
        <v>100</v>
      </c>
    </row>
    <row r="18" spans="1:5" ht="15.75">
      <c r="A18" s="66" t="s">
        <v>134</v>
      </c>
      <c r="B18" s="69" t="s">
        <v>21</v>
      </c>
      <c r="C18" s="52">
        <v>1093</v>
      </c>
      <c r="D18" s="52">
        <v>1093</v>
      </c>
      <c r="E18" s="52">
        <v>100</v>
      </c>
    </row>
    <row r="19" spans="1:5" ht="15.75" customHeight="1">
      <c r="A19" s="66" t="s">
        <v>135</v>
      </c>
      <c r="B19" s="69" t="s">
        <v>22</v>
      </c>
      <c r="C19" s="52">
        <v>2733</v>
      </c>
      <c r="D19" s="52">
        <v>2733</v>
      </c>
      <c r="E19" s="52">
        <v>100</v>
      </c>
    </row>
    <row r="20" spans="1:5" ht="15.75">
      <c r="A20" s="66" t="s">
        <v>136</v>
      </c>
      <c r="B20" s="69" t="s">
        <v>23</v>
      </c>
      <c r="C20" s="52">
        <v>1081</v>
      </c>
      <c r="D20" s="52">
        <v>1081</v>
      </c>
      <c r="E20" s="52">
        <v>100</v>
      </c>
    </row>
    <row r="21" spans="1:5" ht="15.75">
      <c r="A21" s="66" t="s">
        <v>137</v>
      </c>
      <c r="B21" s="69" t="s">
        <v>24</v>
      </c>
      <c r="C21" s="52">
        <v>2763</v>
      </c>
      <c r="D21" s="52">
        <v>2763</v>
      </c>
      <c r="E21" s="52">
        <v>100</v>
      </c>
    </row>
    <row r="22" spans="1:5" ht="15.75">
      <c r="A22" s="66" t="s">
        <v>138</v>
      </c>
      <c r="B22" s="69" t="s">
        <v>25</v>
      </c>
      <c r="C22" s="52">
        <v>2072.5</v>
      </c>
      <c r="D22" s="52">
        <v>2072.5</v>
      </c>
      <c r="E22" s="52">
        <v>100</v>
      </c>
    </row>
    <row r="23" spans="1:5" ht="15.75">
      <c r="A23" s="66" t="s">
        <v>139</v>
      </c>
      <c r="B23" s="69" t="s">
        <v>26</v>
      </c>
      <c r="C23" s="52">
        <v>1093</v>
      </c>
      <c r="D23" s="52">
        <v>1093</v>
      </c>
      <c r="E23" s="52">
        <v>100</v>
      </c>
    </row>
    <row r="24" spans="1:5" ht="15.75">
      <c r="A24" s="66" t="s">
        <v>140</v>
      </c>
      <c r="B24" s="69" t="s">
        <v>27</v>
      </c>
      <c r="C24" s="52">
        <v>1603</v>
      </c>
      <c r="D24" s="52">
        <v>1603</v>
      </c>
      <c r="E24" s="52">
        <v>100</v>
      </c>
    </row>
    <row r="25" spans="1:5" ht="15.75">
      <c r="A25" s="66" t="s">
        <v>141</v>
      </c>
      <c r="B25" s="69" t="s">
        <v>0</v>
      </c>
      <c r="C25" s="52">
        <v>1106</v>
      </c>
      <c r="D25" s="52">
        <v>911</v>
      </c>
      <c r="E25" s="52">
        <v>100</v>
      </c>
    </row>
    <row r="26" spans="1:5" ht="15.75">
      <c r="A26" s="66" t="s">
        <v>142</v>
      </c>
      <c r="B26" s="69" t="s">
        <v>1</v>
      </c>
      <c r="C26" s="52">
        <v>1093</v>
      </c>
      <c r="D26" s="52">
        <v>1106</v>
      </c>
      <c r="E26" s="52">
        <v>100</v>
      </c>
    </row>
    <row r="27" spans="1:5" ht="15.75">
      <c r="A27" s="66" t="s">
        <v>408</v>
      </c>
      <c r="B27" s="69" t="s">
        <v>2</v>
      </c>
      <c r="C27" s="52">
        <v>911</v>
      </c>
      <c r="D27" s="52">
        <v>1093</v>
      </c>
      <c r="E27" s="52">
        <v>100</v>
      </c>
    </row>
    <row r="28" spans="1:5" ht="15.75" customHeight="1">
      <c r="A28" s="86"/>
      <c r="B28" s="72" t="s">
        <v>3</v>
      </c>
      <c r="C28" s="53">
        <f>SUM(C10:C27)</f>
        <v>35515.9</v>
      </c>
      <c r="D28" s="53">
        <f>SUM(D10:D27)</f>
        <v>35515.9</v>
      </c>
      <c r="E28" s="53">
        <f>(D28*100)/C28</f>
        <v>100</v>
      </c>
    </row>
    <row r="30" spans="1:5" ht="9.75" customHeight="1">
      <c r="A30" s="203"/>
      <c r="B30" s="203"/>
      <c r="C30" s="203"/>
      <c r="D30" s="203"/>
      <c r="E30" s="203"/>
    </row>
    <row r="32" spans="2:6" ht="15.75">
      <c r="B32" s="3"/>
      <c r="C32" s="41"/>
      <c r="D32" s="41"/>
      <c r="E32" s="3"/>
      <c r="F32" s="3"/>
    </row>
  </sheetData>
  <sheetProtection/>
  <mergeCells count="8">
    <mergeCell ref="A30:E30"/>
    <mergeCell ref="A3:E3"/>
    <mergeCell ref="A5:E5"/>
    <mergeCell ref="D8:D9"/>
    <mergeCell ref="E8:E9"/>
    <mergeCell ref="C8:C9"/>
    <mergeCell ref="B8:B9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0.57421875" style="47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3"/>
      <c r="B1" s="1"/>
      <c r="C1" s="1"/>
      <c r="E1" s="16" t="s">
        <v>493</v>
      </c>
    </row>
    <row r="2" spans="1:5" ht="15.75" customHeight="1">
      <c r="A2" s="43"/>
      <c r="B2" s="1"/>
      <c r="C2" s="1"/>
      <c r="D2" s="18"/>
      <c r="E2" s="18"/>
    </row>
    <row r="3" spans="1:5" ht="58.5" customHeight="1">
      <c r="A3" s="190" t="s">
        <v>534</v>
      </c>
      <c r="B3" s="190"/>
      <c r="C3" s="190"/>
      <c r="D3" s="190"/>
      <c r="E3" s="190"/>
    </row>
    <row r="4" spans="1:5" ht="15.75" customHeight="1">
      <c r="A4" s="44"/>
      <c r="B4" s="17"/>
      <c r="C4" s="17"/>
      <c r="D4" s="17"/>
      <c r="E4" s="17"/>
    </row>
    <row r="5" spans="1:5" ht="81.75" customHeight="1">
      <c r="A5" s="191" t="s">
        <v>457</v>
      </c>
      <c r="B5" s="191"/>
      <c r="C5" s="191"/>
      <c r="D5" s="191"/>
      <c r="E5" s="191"/>
    </row>
    <row r="6" spans="1:5" ht="15.75" customHeight="1">
      <c r="A6" s="45"/>
      <c r="B6" s="19"/>
      <c r="C6" s="19"/>
      <c r="D6" s="19"/>
      <c r="E6" s="19"/>
    </row>
    <row r="7" spans="1:5" ht="15.75" customHeight="1">
      <c r="A7" s="43"/>
      <c r="B7" s="1"/>
      <c r="C7" s="1"/>
      <c r="D7" s="1"/>
      <c r="E7" s="2" t="s">
        <v>12</v>
      </c>
    </row>
    <row r="8" spans="1:5" ht="12.75" customHeight="1">
      <c r="A8" s="219" t="s">
        <v>4</v>
      </c>
      <c r="B8" s="209" t="s">
        <v>11</v>
      </c>
      <c r="C8" s="194" t="s">
        <v>428</v>
      </c>
      <c r="D8" s="209" t="s">
        <v>5</v>
      </c>
      <c r="E8" s="209" t="s">
        <v>6</v>
      </c>
    </row>
    <row r="9" spans="1:5" ht="54" customHeight="1">
      <c r="A9" s="219"/>
      <c r="B9" s="209"/>
      <c r="C9" s="195"/>
      <c r="D9" s="209"/>
      <c r="E9" s="209"/>
    </row>
    <row r="10" spans="1:5" ht="15.75" customHeight="1">
      <c r="A10" s="35" t="s">
        <v>126</v>
      </c>
      <c r="B10" s="9" t="s">
        <v>16</v>
      </c>
      <c r="C10" s="20"/>
      <c r="D10" s="20"/>
      <c r="E10" s="85"/>
    </row>
    <row r="11" spans="1:5" ht="15.75" customHeight="1">
      <c r="A11" s="36" t="s">
        <v>210</v>
      </c>
      <c r="B11" s="10" t="s">
        <v>39</v>
      </c>
      <c r="C11" s="21">
        <v>2775.1</v>
      </c>
      <c r="D11" s="21">
        <v>2775.1</v>
      </c>
      <c r="E11" s="14">
        <f>D11/C11*100</f>
        <v>100</v>
      </c>
    </row>
    <row r="12" spans="1:5" ht="15.75" customHeight="1">
      <c r="A12" s="36" t="s">
        <v>127</v>
      </c>
      <c r="B12" s="10" t="s">
        <v>15</v>
      </c>
      <c r="C12" s="21"/>
      <c r="D12" s="21"/>
      <c r="E12" s="14"/>
    </row>
    <row r="13" spans="1:5" ht="15.75" customHeight="1">
      <c r="A13" s="36" t="s">
        <v>211</v>
      </c>
      <c r="B13" s="10" t="s">
        <v>166</v>
      </c>
      <c r="C13" s="21">
        <v>443.5</v>
      </c>
      <c r="D13" s="21">
        <v>443.5</v>
      </c>
      <c r="E13" s="14">
        <f>D13/C13*100</f>
        <v>100</v>
      </c>
    </row>
    <row r="14" spans="1:5" ht="15.75" customHeight="1">
      <c r="A14" s="36" t="s">
        <v>128</v>
      </c>
      <c r="B14" s="10" t="s">
        <v>21</v>
      </c>
      <c r="C14" s="21"/>
      <c r="D14" s="21"/>
      <c r="E14" s="14"/>
    </row>
    <row r="15" spans="1:5" ht="15.75" customHeight="1">
      <c r="A15" s="36" t="s">
        <v>212</v>
      </c>
      <c r="B15" s="10" t="s">
        <v>188</v>
      </c>
      <c r="C15" s="21">
        <v>2699</v>
      </c>
      <c r="D15" s="21">
        <v>2699</v>
      </c>
      <c r="E15" s="14">
        <f>D15/C15*100</f>
        <v>100</v>
      </c>
    </row>
    <row r="16" spans="1:5" ht="15.75" customHeight="1">
      <c r="A16" s="36" t="s">
        <v>129</v>
      </c>
      <c r="B16" s="10" t="s">
        <v>23</v>
      </c>
      <c r="C16" s="21"/>
      <c r="D16" s="21"/>
      <c r="E16" s="14"/>
    </row>
    <row r="17" spans="1:5" ht="15.75" customHeight="1">
      <c r="A17" s="36" t="s">
        <v>214</v>
      </c>
      <c r="B17" s="10" t="s">
        <v>415</v>
      </c>
      <c r="C17" s="21">
        <v>690.7</v>
      </c>
      <c r="D17" s="21">
        <v>690.7</v>
      </c>
      <c r="E17" s="14">
        <f>D17/C17*100</f>
        <v>100</v>
      </c>
    </row>
    <row r="18" spans="1:5" ht="15.75" customHeight="1">
      <c r="A18" s="78"/>
      <c r="B18" s="7" t="s">
        <v>3</v>
      </c>
      <c r="C18" s="30">
        <f>SUM(C10:C17)</f>
        <v>6608.3</v>
      </c>
      <c r="D18" s="30">
        <f>SUM(D10:D17)</f>
        <v>6608.3</v>
      </c>
      <c r="E18" s="15">
        <f>(D18*100)/C18</f>
        <v>100</v>
      </c>
    </row>
    <row r="19" ht="15.75" customHeight="1"/>
    <row r="20" spans="1:5" ht="15.75" customHeight="1">
      <c r="A20" s="134"/>
      <c r="B20" s="135"/>
      <c r="C20" s="135"/>
      <c r="D20" s="135"/>
      <c r="E20" s="13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106" ht="18.75" customHeight="1"/>
    <row r="107" ht="18.75" customHeight="1"/>
    <row r="193" ht="15.75" customHeight="1"/>
    <row r="195" ht="44.25" customHeight="1"/>
  </sheetData>
  <sheetProtection/>
  <autoFilter ref="A9:E18"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01"/>
  <sheetViews>
    <sheetView zoomScalePageLayoutView="0" workbookViewId="0" topLeftCell="A181">
      <selection activeCell="O201" sqref="O201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494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535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5.5" customHeight="1">
      <c r="A5" s="191" t="s">
        <v>458</v>
      </c>
      <c r="B5" s="191"/>
      <c r="C5" s="191"/>
      <c r="D5" s="191"/>
      <c r="E5" s="191"/>
    </row>
    <row r="6" spans="1:5" ht="15.75" customHeight="1">
      <c r="A6" s="19" t="s">
        <v>404</v>
      </c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7" t="s">
        <v>4</v>
      </c>
      <c r="B8" s="197" t="s">
        <v>11</v>
      </c>
      <c r="C8" s="210" t="s">
        <v>428</v>
      </c>
      <c r="D8" s="197" t="s">
        <v>5</v>
      </c>
      <c r="E8" s="197" t="s">
        <v>6</v>
      </c>
    </row>
    <row r="9" spans="1:5" ht="54" customHeight="1">
      <c r="A9" s="200"/>
      <c r="B9" s="200"/>
      <c r="C9" s="210"/>
      <c r="D9" s="200"/>
      <c r="E9" s="200"/>
    </row>
    <row r="10" spans="1:5" ht="15.75" customHeight="1">
      <c r="A10" s="36" t="s">
        <v>126</v>
      </c>
      <c r="B10" s="10" t="s">
        <v>13</v>
      </c>
      <c r="C10" s="21"/>
      <c r="D10" s="21"/>
      <c r="E10" s="14"/>
    </row>
    <row r="11" spans="1:6" ht="15.75" customHeight="1">
      <c r="A11" s="36" t="s">
        <v>210</v>
      </c>
      <c r="B11" s="10" t="s">
        <v>13</v>
      </c>
      <c r="C11" s="21">
        <v>18824</v>
      </c>
      <c r="D11" s="21">
        <v>18824</v>
      </c>
      <c r="E11" s="14">
        <f aca="true" t="shared" si="0" ref="E11:E74">(D11*100)/C11</f>
        <v>100</v>
      </c>
      <c r="F11" s="147"/>
    </row>
    <row r="12" spans="1:6" ht="15.75" customHeight="1">
      <c r="A12" s="36" t="s">
        <v>377</v>
      </c>
      <c r="B12" s="10" t="s">
        <v>28</v>
      </c>
      <c r="C12" s="21">
        <v>70.4</v>
      </c>
      <c r="D12" s="21">
        <v>70.4</v>
      </c>
      <c r="E12" s="14">
        <f t="shared" si="0"/>
        <v>100</v>
      </c>
      <c r="F12" s="147"/>
    </row>
    <row r="13" spans="1:6" ht="15.75" customHeight="1">
      <c r="A13" s="36" t="s">
        <v>378</v>
      </c>
      <c r="B13" s="10" t="s">
        <v>30</v>
      </c>
      <c r="C13" s="21">
        <v>320</v>
      </c>
      <c r="D13" s="21">
        <v>320</v>
      </c>
      <c r="E13" s="14">
        <f t="shared" si="0"/>
        <v>100</v>
      </c>
      <c r="F13" s="147"/>
    </row>
    <row r="14" spans="1:6" ht="15.75" customHeight="1">
      <c r="A14" s="36" t="s">
        <v>379</v>
      </c>
      <c r="B14" s="10" t="s">
        <v>118</v>
      </c>
      <c r="C14" s="21">
        <v>2000</v>
      </c>
      <c r="D14" s="21">
        <v>2000</v>
      </c>
      <c r="E14" s="14">
        <f t="shared" si="0"/>
        <v>100</v>
      </c>
      <c r="F14" s="147"/>
    </row>
    <row r="15" spans="1:6" ht="15.75" customHeight="1">
      <c r="A15" s="36" t="s">
        <v>380</v>
      </c>
      <c r="B15" s="10" t="s">
        <v>153</v>
      </c>
      <c r="C15" s="21">
        <v>572.6</v>
      </c>
      <c r="D15" s="21">
        <v>572.6</v>
      </c>
      <c r="E15" s="14">
        <f t="shared" si="0"/>
        <v>100</v>
      </c>
      <c r="F15" s="147"/>
    </row>
    <row r="16" spans="1:6" ht="15.75" customHeight="1">
      <c r="A16" s="36" t="s">
        <v>127</v>
      </c>
      <c r="B16" s="10" t="s">
        <v>14</v>
      </c>
      <c r="C16" s="21"/>
      <c r="D16" s="21"/>
      <c r="E16" s="14"/>
      <c r="F16" s="147"/>
    </row>
    <row r="17" spans="1:6" ht="15.75" customHeight="1">
      <c r="A17" s="36" t="s">
        <v>211</v>
      </c>
      <c r="B17" s="10" t="s">
        <v>14</v>
      </c>
      <c r="C17" s="21">
        <v>10275</v>
      </c>
      <c r="D17" s="21">
        <v>10270</v>
      </c>
      <c r="E17" s="14">
        <f t="shared" si="0"/>
        <v>99.95133819951339</v>
      </c>
      <c r="F17" s="147"/>
    </row>
    <row r="18" spans="1:6" ht="15.75" customHeight="1">
      <c r="A18" s="36" t="s">
        <v>398</v>
      </c>
      <c r="B18" s="10" t="s">
        <v>154</v>
      </c>
      <c r="C18" s="21">
        <v>793</v>
      </c>
      <c r="D18" s="21">
        <v>793</v>
      </c>
      <c r="E18" s="14">
        <f t="shared" si="0"/>
        <v>100</v>
      </c>
      <c r="F18" s="147"/>
    </row>
    <row r="19" spans="1:6" ht="15.75" customHeight="1">
      <c r="A19" s="36" t="s">
        <v>383</v>
      </c>
      <c r="B19" s="10" t="s">
        <v>155</v>
      </c>
      <c r="C19" s="21">
        <v>830</v>
      </c>
      <c r="D19" s="21">
        <v>830</v>
      </c>
      <c r="E19" s="14">
        <f t="shared" si="0"/>
        <v>100</v>
      </c>
      <c r="F19" s="147"/>
    </row>
    <row r="20" spans="1:6" ht="15.75" customHeight="1">
      <c r="A20" s="36" t="s">
        <v>384</v>
      </c>
      <c r="B20" s="10" t="s">
        <v>156</v>
      </c>
      <c r="C20" s="21">
        <v>2090.2</v>
      </c>
      <c r="D20" s="21">
        <v>2090.2</v>
      </c>
      <c r="E20" s="14">
        <f t="shared" si="0"/>
        <v>100</v>
      </c>
      <c r="F20" s="147"/>
    </row>
    <row r="21" spans="1:6" ht="15.75" customHeight="1">
      <c r="A21" s="36" t="s">
        <v>385</v>
      </c>
      <c r="B21" s="10" t="s">
        <v>157</v>
      </c>
      <c r="C21" s="21">
        <v>940</v>
      </c>
      <c r="D21" s="21">
        <v>940</v>
      </c>
      <c r="E21" s="14">
        <f t="shared" si="0"/>
        <v>100</v>
      </c>
      <c r="F21" s="147"/>
    </row>
    <row r="22" spans="1:6" ht="15.75" customHeight="1">
      <c r="A22" s="36" t="s">
        <v>386</v>
      </c>
      <c r="B22" s="10" t="s">
        <v>158</v>
      </c>
      <c r="C22" s="21">
        <v>708</v>
      </c>
      <c r="D22" s="21">
        <v>708</v>
      </c>
      <c r="E22" s="14">
        <f t="shared" si="0"/>
        <v>100</v>
      </c>
      <c r="F22" s="147"/>
    </row>
    <row r="23" spans="1:6" ht="15.75" customHeight="1">
      <c r="A23" s="36" t="s">
        <v>387</v>
      </c>
      <c r="B23" s="10" t="s">
        <v>159</v>
      </c>
      <c r="C23" s="21">
        <v>800</v>
      </c>
      <c r="D23" s="21">
        <v>800</v>
      </c>
      <c r="E23" s="14">
        <f t="shared" si="0"/>
        <v>100</v>
      </c>
      <c r="F23" s="147"/>
    </row>
    <row r="24" spans="1:6" ht="15.75" customHeight="1">
      <c r="A24" s="36" t="s">
        <v>388</v>
      </c>
      <c r="B24" s="10" t="s">
        <v>160</v>
      </c>
      <c r="C24" s="21">
        <v>2650</v>
      </c>
      <c r="D24" s="21">
        <v>2650</v>
      </c>
      <c r="E24" s="14">
        <f t="shared" si="0"/>
        <v>100</v>
      </c>
      <c r="F24" s="147"/>
    </row>
    <row r="25" spans="1:6" ht="15.75" customHeight="1">
      <c r="A25" s="36" t="s">
        <v>128</v>
      </c>
      <c r="B25" s="10" t="s">
        <v>15</v>
      </c>
      <c r="C25" s="21"/>
      <c r="D25" s="21"/>
      <c r="E25" s="14"/>
      <c r="F25" s="147"/>
    </row>
    <row r="26" spans="1:6" ht="15.75" customHeight="1">
      <c r="A26" s="36" t="s">
        <v>212</v>
      </c>
      <c r="B26" s="10" t="s">
        <v>15</v>
      </c>
      <c r="C26" s="21">
        <v>8592</v>
      </c>
      <c r="D26" s="21">
        <v>8592</v>
      </c>
      <c r="E26" s="14">
        <f t="shared" si="0"/>
        <v>100</v>
      </c>
      <c r="F26" s="147"/>
    </row>
    <row r="27" spans="1:6" ht="15.75" customHeight="1">
      <c r="A27" s="36" t="s">
        <v>213</v>
      </c>
      <c r="B27" s="10" t="s">
        <v>161</v>
      </c>
      <c r="C27" s="21">
        <v>1000</v>
      </c>
      <c r="D27" s="21">
        <v>992.2</v>
      </c>
      <c r="E27" s="14">
        <f t="shared" si="0"/>
        <v>99.22</v>
      </c>
      <c r="F27" s="147"/>
    </row>
    <row r="28" spans="1:6" ht="15.75" customHeight="1">
      <c r="A28" s="36" t="s">
        <v>223</v>
      </c>
      <c r="B28" s="10" t="s">
        <v>395</v>
      </c>
      <c r="C28" s="21">
        <v>2000</v>
      </c>
      <c r="D28" s="21">
        <v>2000</v>
      </c>
      <c r="E28" s="14">
        <f t="shared" si="0"/>
        <v>100</v>
      </c>
      <c r="F28" s="147"/>
    </row>
    <row r="29" spans="1:6" ht="15.75" customHeight="1">
      <c r="A29" s="36" t="s">
        <v>224</v>
      </c>
      <c r="B29" s="10" t="s">
        <v>32</v>
      </c>
      <c r="C29" s="21">
        <v>408</v>
      </c>
      <c r="D29" s="21">
        <v>408</v>
      </c>
      <c r="E29" s="14">
        <f t="shared" si="0"/>
        <v>100</v>
      </c>
      <c r="F29" s="147"/>
    </row>
    <row r="30" spans="1:6" ht="15.75" customHeight="1">
      <c r="A30" s="36" t="s">
        <v>225</v>
      </c>
      <c r="B30" s="10" t="s">
        <v>33</v>
      </c>
      <c r="C30" s="21">
        <v>575</v>
      </c>
      <c r="D30" s="21">
        <v>575</v>
      </c>
      <c r="E30" s="14">
        <f t="shared" si="0"/>
        <v>100</v>
      </c>
      <c r="F30" s="147"/>
    </row>
    <row r="31" spans="1:6" ht="15.75" customHeight="1">
      <c r="A31" s="36" t="s">
        <v>226</v>
      </c>
      <c r="B31" s="10" t="s">
        <v>164</v>
      </c>
      <c r="C31" s="21">
        <v>1662</v>
      </c>
      <c r="D31" s="21">
        <v>1662</v>
      </c>
      <c r="E31" s="14">
        <f t="shared" si="0"/>
        <v>100</v>
      </c>
      <c r="F31" s="147"/>
    </row>
    <row r="32" spans="1:6" ht="15.75" customHeight="1">
      <c r="A32" s="36" t="s">
        <v>227</v>
      </c>
      <c r="B32" s="10" t="s">
        <v>34</v>
      </c>
      <c r="C32" s="21">
        <v>297</v>
      </c>
      <c r="D32" s="21">
        <v>297</v>
      </c>
      <c r="E32" s="14">
        <f t="shared" si="0"/>
        <v>100</v>
      </c>
      <c r="F32" s="147"/>
    </row>
    <row r="33" spans="1:6" ht="15.75" customHeight="1">
      <c r="A33" s="36" t="s">
        <v>228</v>
      </c>
      <c r="B33" s="10" t="s">
        <v>166</v>
      </c>
      <c r="C33" s="21">
        <v>1150</v>
      </c>
      <c r="D33" s="21">
        <v>1150</v>
      </c>
      <c r="E33" s="14">
        <f t="shared" si="0"/>
        <v>100</v>
      </c>
      <c r="F33" s="147"/>
    </row>
    <row r="34" spans="1:6" ht="15.75" customHeight="1">
      <c r="A34" s="36" t="s">
        <v>229</v>
      </c>
      <c r="B34" s="10" t="s">
        <v>38</v>
      </c>
      <c r="C34" s="21">
        <v>1100</v>
      </c>
      <c r="D34" s="21">
        <v>1100</v>
      </c>
      <c r="E34" s="14">
        <f t="shared" si="0"/>
        <v>100</v>
      </c>
      <c r="F34" s="147"/>
    </row>
    <row r="35" spans="1:6" ht="15.75" customHeight="1">
      <c r="A35" s="36" t="s">
        <v>129</v>
      </c>
      <c r="B35" s="10" t="s">
        <v>16</v>
      </c>
      <c r="C35" s="21"/>
      <c r="D35" s="21"/>
      <c r="E35" s="14"/>
      <c r="F35" s="147"/>
    </row>
    <row r="36" spans="1:6" ht="15.75" customHeight="1">
      <c r="A36" s="36" t="s">
        <v>214</v>
      </c>
      <c r="B36" s="10" t="s">
        <v>16</v>
      </c>
      <c r="C36" s="21">
        <v>18730</v>
      </c>
      <c r="D36" s="21">
        <v>18730</v>
      </c>
      <c r="E36" s="14">
        <f t="shared" si="0"/>
        <v>100</v>
      </c>
      <c r="F36" s="147"/>
    </row>
    <row r="37" spans="1:6" ht="15.75" customHeight="1">
      <c r="A37" s="36" t="s">
        <v>215</v>
      </c>
      <c r="B37" s="10" t="s">
        <v>39</v>
      </c>
      <c r="C37" s="21">
        <v>3300</v>
      </c>
      <c r="D37" s="21">
        <v>3300</v>
      </c>
      <c r="E37" s="14">
        <f t="shared" si="0"/>
        <v>100</v>
      </c>
      <c r="F37" s="147"/>
    </row>
    <row r="38" spans="1:6" ht="15.75" customHeight="1">
      <c r="A38" s="36" t="s">
        <v>216</v>
      </c>
      <c r="B38" s="10" t="s">
        <v>152</v>
      </c>
      <c r="C38" s="21">
        <v>7650</v>
      </c>
      <c r="D38" s="21">
        <v>7335.6</v>
      </c>
      <c r="E38" s="14">
        <f t="shared" si="0"/>
        <v>95.89019607843137</v>
      </c>
      <c r="F38" s="147"/>
    </row>
    <row r="39" spans="1:6" ht="15.75" customHeight="1">
      <c r="A39" s="36" t="s">
        <v>235</v>
      </c>
      <c r="B39" s="10" t="s">
        <v>167</v>
      </c>
      <c r="C39" s="21">
        <v>14400</v>
      </c>
      <c r="D39" s="21">
        <v>14400</v>
      </c>
      <c r="E39" s="14">
        <f t="shared" si="0"/>
        <v>100</v>
      </c>
      <c r="F39" s="147"/>
    </row>
    <row r="40" spans="1:6" ht="15.75" customHeight="1">
      <c r="A40" s="36" t="s">
        <v>236</v>
      </c>
      <c r="B40" s="10" t="s">
        <v>116</v>
      </c>
      <c r="C40" s="21">
        <v>1800</v>
      </c>
      <c r="D40" s="21">
        <v>1800</v>
      </c>
      <c r="E40" s="14">
        <f t="shared" si="0"/>
        <v>100</v>
      </c>
      <c r="F40" s="147"/>
    </row>
    <row r="41" spans="1:6" ht="15.75" customHeight="1">
      <c r="A41" s="36" t="s">
        <v>237</v>
      </c>
      <c r="B41" s="10" t="s">
        <v>41</v>
      </c>
      <c r="C41" s="21">
        <v>1000</v>
      </c>
      <c r="D41" s="21">
        <v>1000</v>
      </c>
      <c r="E41" s="14">
        <f t="shared" si="0"/>
        <v>100</v>
      </c>
      <c r="F41" s="147"/>
    </row>
    <row r="42" spans="1:6" ht="15.75" customHeight="1">
      <c r="A42" s="36" t="s">
        <v>238</v>
      </c>
      <c r="B42" s="10" t="s">
        <v>391</v>
      </c>
      <c r="C42" s="21">
        <v>3760</v>
      </c>
      <c r="D42" s="21">
        <v>3760</v>
      </c>
      <c r="E42" s="14">
        <f t="shared" si="0"/>
        <v>100</v>
      </c>
      <c r="F42" s="147"/>
    </row>
    <row r="43" spans="1:6" ht="15.75" customHeight="1">
      <c r="A43" s="36" t="s">
        <v>239</v>
      </c>
      <c r="B43" s="10" t="s">
        <v>168</v>
      </c>
      <c r="C43" s="21">
        <v>220</v>
      </c>
      <c r="D43" s="21">
        <v>220</v>
      </c>
      <c r="E43" s="14">
        <f t="shared" si="0"/>
        <v>100</v>
      </c>
      <c r="F43" s="147"/>
    </row>
    <row r="44" spans="1:6" ht="15.75" customHeight="1">
      <c r="A44" s="36" t="s">
        <v>240</v>
      </c>
      <c r="B44" s="10" t="s">
        <v>422</v>
      </c>
      <c r="C44" s="21">
        <v>3500</v>
      </c>
      <c r="D44" s="21">
        <v>3500</v>
      </c>
      <c r="E44" s="14">
        <f t="shared" si="0"/>
        <v>100</v>
      </c>
      <c r="F44" s="147"/>
    </row>
    <row r="45" spans="1:6" ht="15.75" customHeight="1">
      <c r="A45" s="36" t="s">
        <v>241</v>
      </c>
      <c r="B45" s="10" t="s">
        <v>42</v>
      </c>
      <c r="C45" s="21">
        <v>1500</v>
      </c>
      <c r="D45" s="21">
        <v>1500</v>
      </c>
      <c r="E45" s="14">
        <f t="shared" si="0"/>
        <v>100</v>
      </c>
      <c r="F45" s="147"/>
    </row>
    <row r="46" spans="1:6" ht="15.75" customHeight="1">
      <c r="A46" s="36" t="s">
        <v>242</v>
      </c>
      <c r="B46" s="10" t="s">
        <v>392</v>
      </c>
      <c r="C46" s="21">
        <v>1600</v>
      </c>
      <c r="D46" s="21">
        <v>1600</v>
      </c>
      <c r="E46" s="14">
        <f t="shared" si="0"/>
        <v>100</v>
      </c>
      <c r="F46" s="147"/>
    </row>
    <row r="47" spans="1:6" ht="15.75" customHeight="1">
      <c r="A47" s="36" t="s">
        <v>243</v>
      </c>
      <c r="B47" s="10" t="s">
        <v>169</v>
      </c>
      <c r="C47" s="21">
        <v>400</v>
      </c>
      <c r="D47" s="21">
        <v>400</v>
      </c>
      <c r="E47" s="14">
        <f t="shared" si="0"/>
        <v>100</v>
      </c>
      <c r="F47" s="147"/>
    </row>
    <row r="48" spans="1:6" ht="15.75" customHeight="1">
      <c r="A48" s="36" t="s">
        <v>244</v>
      </c>
      <c r="B48" s="10" t="s">
        <v>7</v>
      </c>
      <c r="C48" s="21">
        <v>14800</v>
      </c>
      <c r="D48" s="21">
        <v>14800</v>
      </c>
      <c r="E48" s="14">
        <f t="shared" si="0"/>
        <v>100</v>
      </c>
      <c r="F48" s="147"/>
    </row>
    <row r="49" spans="1:6" ht="15.75" customHeight="1">
      <c r="A49" s="36" t="s">
        <v>245</v>
      </c>
      <c r="B49" s="10" t="s">
        <v>43</v>
      </c>
      <c r="C49" s="21">
        <v>1000</v>
      </c>
      <c r="D49" s="21">
        <v>999.8</v>
      </c>
      <c r="E49" s="14">
        <f t="shared" si="0"/>
        <v>99.98</v>
      </c>
      <c r="F49" s="147"/>
    </row>
    <row r="50" spans="1:6" ht="15.75" customHeight="1">
      <c r="A50" s="36" t="s">
        <v>246</v>
      </c>
      <c r="B50" s="10" t="s">
        <v>45</v>
      </c>
      <c r="C50" s="21">
        <v>3200</v>
      </c>
      <c r="D50" s="21">
        <v>2901.6</v>
      </c>
      <c r="E50" s="14">
        <f t="shared" si="0"/>
        <v>90.675</v>
      </c>
      <c r="F50" s="147"/>
    </row>
    <row r="51" spans="1:6" ht="15.75" customHeight="1">
      <c r="A51" s="36" t="s">
        <v>130</v>
      </c>
      <c r="B51" s="10" t="s">
        <v>17</v>
      </c>
      <c r="C51" s="21"/>
      <c r="D51" s="21"/>
      <c r="E51" s="14"/>
      <c r="F51" s="147"/>
    </row>
    <row r="52" spans="1:6" ht="15.75" customHeight="1">
      <c r="A52" s="36" t="s">
        <v>217</v>
      </c>
      <c r="B52" s="10" t="s">
        <v>17</v>
      </c>
      <c r="C52" s="144">
        <v>23795</v>
      </c>
      <c r="D52" s="144">
        <v>23794.9</v>
      </c>
      <c r="E52" s="150">
        <f t="shared" si="0"/>
        <v>99.99957974364362</v>
      </c>
      <c r="F52" s="147"/>
    </row>
    <row r="53" spans="1:6" ht="15.75" customHeight="1">
      <c r="A53" s="36" t="s">
        <v>249</v>
      </c>
      <c r="B53" s="10" t="s">
        <v>406</v>
      </c>
      <c r="C53" s="21">
        <v>8984</v>
      </c>
      <c r="D53" s="21">
        <v>8973.2</v>
      </c>
      <c r="E53" s="14">
        <f t="shared" si="0"/>
        <v>99.87978628673199</v>
      </c>
      <c r="F53" s="147"/>
    </row>
    <row r="54" spans="1:6" ht="15.75" customHeight="1">
      <c r="A54" s="36" t="s">
        <v>250</v>
      </c>
      <c r="B54" s="10" t="s">
        <v>46</v>
      </c>
      <c r="C54" s="21">
        <v>10500</v>
      </c>
      <c r="D54" s="21">
        <v>10499</v>
      </c>
      <c r="E54" s="14">
        <f t="shared" si="0"/>
        <v>99.99047619047619</v>
      </c>
      <c r="F54" s="147"/>
    </row>
    <row r="55" spans="1:6" ht="15.75" customHeight="1">
      <c r="A55" s="36" t="s">
        <v>251</v>
      </c>
      <c r="B55" s="10" t="s">
        <v>144</v>
      </c>
      <c r="C55" s="21">
        <v>6150</v>
      </c>
      <c r="D55" s="21">
        <v>6150</v>
      </c>
      <c r="E55" s="14">
        <f t="shared" si="0"/>
        <v>100</v>
      </c>
      <c r="F55" s="147"/>
    </row>
    <row r="56" spans="1:6" ht="15.75" customHeight="1">
      <c r="A56" s="36" t="s">
        <v>252</v>
      </c>
      <c r="B56" s="10" t="s">
        <v>47</v>
      </c>
      <c r="C56" s="21">
        <v>1500</v>
      </c>
      <c r="D56" s="21">
        <v>1500</v>
      </c>
      <c r="E56" s="14">
        <f t="shared" si="0"/>
        <v>100</v>
      </c>
      <c r="F56" s="147"/>
    </row>
    <row r="57" spans="1:6" ht="15.75" customHeight="1">
      <c r="A57" s="36" t="s">
        <v>253</v>
      </c>
      <c r="B57" s="10" t="s">
        <v>49</v>
      </c>
      <c r="C57" s="21">
        <v>1320</v>
      </c>
      <c r="D57" s="21">
        <v>1268.5</v>
      </c>
      <c r="E57" s="14">
        <f t="shared" si="0"/>
        <v>96.09848484848484</v>
      </c>
      <c r="F57" s="147"/>
    </row>
    <row r="58" spans="1:6" ht="15.75" customHeight="1">
      <c r="A58" s="36" t="s">
        <v>254</v>
      </c>
      <c r="B58" s="10" t="s">
        <v>9</v>
      </c>
      <c r="C58" s="21">
        <v>2500</v>
      </c>
      <c r="D58" s="21">
        <v>2287.4</v>
      </c>
      <c r="E58" s="14">
        <f t="shared" si="0"/>
        <v>91.496</v>
      </c>
      <c r="F58" s="147"/>
    </row>
    <row r="59" spans="1:6" ht="15.75" customHeight="1">
      <c r="A59" s="36" t="s">
        <v>255</v>
      </c>
      <c r="B59" s="10" t="s">
        <v>50</v>
      </c>
      <c r="C59" s="21">
        <v>2800</v>
      </c>
      <c r="D59" s="21">
        <v>2800</v>
      </c>
      <c r="E59" s="14">
        <f t="shared" si="0"/>
        <v>100</v>
      </c>
      <c r="F59" s="147"/>
    </row>
    <row r="60" spans="1:6" ht="15.75" customHeight="1">
      <c r="A60" s="36" t="s">
        <v>256</v>
      </c>
      <c r="B60" s="10" t="s">
        <v>120</v>
      </c>
      <c r="C60" s="21">
        <v>3500</v>
      </c>
      <c r="D60" s="21">
        <v>3500</v>
      </c>
      <c r="E60" s="14">
        <f t="shared" si="0"/>
        <v>100</v>
      </c>
      <c r="F60" s="147"/>
    </row>
    <row r="61" spans="1:6" ht="15.75" customHeight="1">
      <c r="A61" s="36" t="s">
        <v>257</v>
      </c>
      <c r="B61" s="10" t="s">
        <v>145</v>
      </c>
      <c r="C61" s="21">
        <v>3050</v>
      </c>
      <c r="D61" s="21">
        <v>2646.3</v>
      </c>
      <c r="E61" s="14">
        <f t="shared" si="0"/>
        <v>86.76393442622951</v>
      </c>
      <c r="F61" s="147"/>
    </row>
    <row r="62" spans="1:6" ht="15.75" customHeight="1">
      <c r="A62" s="36" t="s">
        <v>258</v>
      </c>
      <c r="B62" s="10" t="s">
        <v>170</v>
      </c>
      <c r="C62" s="21">
        <v>2000</v>
      </c>
      <c r="D62" s="21">
        <v>2000</v>
      </c>
      <c r="E62" s="14">
        <f t="shared" si="0"/>
        <v>100</v>
      </c>
      <c r="F62" s="147"/>
    </row>
    <row r="63" spans="1:6" ht="15.75" customHeight="1">
      <c r="A63" s="36" t="s">
        <v>131</v>
      </c>
      <c r="B63" s="10" t="s">
        <v>18</v>
      </c>
      <c r="C63" s="21"/>
      <c r="D63" s="21"/>
      <c r="E63" s="14"/>
      <c r="F63" s="147"/>
    </row>
    <row r="64" spans="1:6" ht="15.75" customHeight="1">
      <c r="A64" s="36" t="s">
        <v>218</v>
      </c>
      <c r="B64" s="10" t="s">
        <v>18</v>
      </c>
      <c r="C64" s="21">
        <v>17880</v>
      </c>
      <c r="D64" s="21">
        <v>17878.5</v>
      </c>
      <c r="E64" s="14">
        <f t="shared" si="0"/>
        <v>99.99161073825503</v>
      </c>
      <c r="F64" s="147"/>
    </row>
    <row r="65" spans="1:6" ht="15.75" customHeight="1">
      <c r="A65" s="36" t="s">
        <v>259</v>
      </c>
      <c r="B65" s="10" t="s">
        <v>51</v>
      </c>
      <c r="C65" s="21">
        <v>2000</v>
      </c>
      <c r="D65" s="21">
        <v>2000</v>
      </c>
      <c r="E65" s="14">
        <f t="shared" si="0"/>
        <v>100</v>
      </c>
      <c r="F65" s="147"/>
    </row>
    <row r="66" spans="1:6" ht="15.75" customHeight="1">
      <c r="A66" s="36" t="s">
        <v>260</v>
      </c>
      <c r="B66" s="10" t="s">
        <v>52</v>
      </c>
      <c r="C66" s="21">
        <v>1000</v>
      </c>
      <c r="D66" s="21">
        <v>1000</v>
      </c>
      <c r="E66" s="14">
        <f t="shared" si="0"/>
        <v>100</v>
      </c>
      <c r="F66" s="147"/>
    </row>
    <row r="67" spans="1:6" ht="15.75" customHeight="1">
      <c r="A67" s="36" t="s">
        <v>261</v>
      </c>
      <c r="B67" s="10" t="s">
        <v>53</v>
      </c>
      <c r="C67" s="21">
        <v>1300</v>
      </c>
      <c r="D67" s="21">
        <v>1300</v>
      </c>
      <c r="E67" s="14">
        <f t="shared" si="0"/>
        <v>100</v>
      </c>
      <c r="F67" s="147"/>
    </row>
    <row r="68" spans="1:6" ht="15.75" customHeight="1">
      <c r="A68" s="36" t="s">
        <v>262</v>
      </c>
      <c r="B68" s="10" t="s">
        <v>171</v>
      </c>
      <c r="C68" s="21">
        <v>1450</v>
      </c>
      <c r="D68" s="21">
        <v>1450</v>
      </c>
      <c r="E68" s="14">
        <f t="shared" si="0"/>
        <v>100</v>
      </c>
      <c r="F68" s="147"/>
    </row>
    <row r="69" spans="1:6" ht="15.75" customHeight="1">
      <c r="A69" s="36" t="s">
        <v>263</v>
      </c>
      <c r="B69" s="10" t="s">
        <v>407</v>
      </c>
      <c r="C69" s="21">
        <v>7860</v>
      </c>
      <c r="D69" s="21">
        <v>7860</v>
      </c>
      <c r="E69" s="14">
        <f t="shared" si="0"/>
        <v>100</v>
      </c>
      <c r="F69" s="147"/>
    </row>
    <row r="70" spans="1:6" ht="15.75" customHeight="1">
      <c r="A70" s="36" t="s">
        <v>264</v>
      </c>
      <c r="B70" s="10" t="s">
        <v>121</v>
      </c>
      <c r="C70" s="21">
        <v>3700</v>
      </c>
      <c r="D70" s="21">
        <v>3700</v>
      </c>
      <c r="E70" s="14">
        <f t="shared" si="0"/>
        <v>100</v>
      </c>
      <c r="F70" s="147"/>
    </row>
    <row r="71" spans="1:6" ht="15.75" customHeight="1">
      <c r="A71" s="36" t="s">
        <v>265</v>
      </c>
      <c r="B71" s="10" t="s">
        <v>172</v>
      </c>
      <c r="C71" s="21">
        <v>1250</v>
      </c>
      <c r="D71" s="21">
        <v>1250</v>
      </c>
      <c r="E71" s="14">
        <f t="shared" si="0"/>
        <v>100</v>
      </c>
      <c r="F71" s="147"/>
    </row>
    <row r="72" spans="1:6" ht="15.75" customHeight="1">
      <c r="A72" s="36" t="s">
        <v>266</v>
      </c>
      <c r="B72" s="10" t="s">
        <v>173</v>
      </c>
      <c r="C72" s="21">
        <v>1300</v>
      </c>
      <c r="D72" s="21">
        <v>1300</v>
      </c>
      <c r="E72" s="14">
        <f t="shared" si="0"/>
        <v>100</v>
      </c>
      <c r="F72" s="147"/>
    </row>
    <row r="73" spans="1:6" ht="15.75" customHeight="1">
      <c r="A73" s="36" t="s">
        <v>267</v>
      </c>
      <c r="B73" s="10" t="s">
        <v>54</v>
      </c>
      <c r="C73" s="21">
        <v>1050</v>
      </c>
      <c r="D73" s="21">
        <v>1050</v>
      </c>
      <c r="E73" s="14">
        <f t="shared" si="0"/>
        <v>100</v>
      </c>
      <c r="F73" s="147"/>
    </row>
    <row r="74" spans="1:6" ht="15.75" customHeight="1">
      <c r="A74" s="36" t="s">
        <v>268</v>
      </c>
      <c r="B74" s="10" t="s">
        <v>55</v>
      </c>
      <c r="C74" s="21">
        <v>1700</v>
      </c>
      <c r="D74" s="21">
        <v>1700</v>
      </c>
      <c r="E74" s="14">
        <f t="shared" si="0"/>
        <v>100</v>
      </c>
      <c r="F74" s="147"/>
    </row>
    <row r="75" spans="1:6" ht="15.75" customHeight="1">
      <c r="A75" s="36" t="s">
        <v>269</v>
      </c>
      <c r="B75" s="10" t="s">
        <v>174</v>
      </c>
      <c r="C75" s="21">
        <v>3000</v>
      </c>
      <c r="D75" s="21">
        <v>3000</v>
      </c>
      <c r="E75" s="14">
        <f aca="true" t="shared" si="1" ref="E75:E138">(D75*100)/C75</f>
        <v>100</v>
      </c>
      <c r="F75" s="147"/>
    </row>
    <row r="76" spans="1:6" ht="15.75" customHeight="1">
      <c r="A76" s="36" t="s">
        <v>270</v>
      </c>
      <c r="B76" s="10" t="s">
        <v>175</v>
      </c>
      <c r="C76" s="21">
        <v>1000</v>
      </c>
      <c r="D76" s="21">
        <v>1000</v>
      </c>
      <c r="E76" s="14">
        <f t="shared" si="1"/>
        <v>100</v>
      </c>
      <c r="F76" s="147"/>
    </row>
    <row r="77" spans="1:6" ht="15.75" customHeight="1">
      <c r="A77" s="36" t="s">
        <v>271</v>
      </c>
      <c r="B77" s="10" t="s">
        <v>176</v>
      </c>
      <c r="C77" s="21">
        <v>1600</v>
      </c>
      <c r="D77" s="21">
        <v>1263.4</v>
      </c>
      <c r="E77" s="14">
        <f t="shared" si="1"/>
        <v>78.9625</v>
      </c>
      <c r="F77" s="147"/>
    </row>
    <row r="78" spans="1:6" ht="15.75" customHeight="1">
      <c r="A78" s="36" t="s">
        <v>272</v>
      </c>
      <c r="B78" s="10" t="s">
        <v>177</v>
      </c>
      <c r="C78" s="21">
        <v>1360</v>
      </c>
      <c r="D78" s="21">
        <v>1360</v>
      </c>
      <c r="E78" s="14">
        <f t="shared" si="1"/>
        <v>100</v>
      </c>
      <c r="F78" s="147"/>
    </row>
    <row r="79" spans="1:6" ht="15.75" customHeight="1">
      <c r="A79" s="36" t="s">
        <v>273</v>
      </c>
      <c r="B79" s="10" t="s">
        <v>57</v>
      </c>
      <c r="C79" s="21">
        <v>1100</v>
      </c>
      <c r="D79" s="21">
        <v>1100</v>
      </c>
      <c r="E79" s="14">
        <f t="shared" si="1"/>
        <v>100</v>
      </c>
      <c r="F79" s="147"/>
    </row>
    <row r="80" spans="1:6" ht="15.75" customHeight="1">
      <c r="A80" s="36" t="s">
        <v>401</v>
      </c>
      <c r="B80" s="10" t="s">
        <v>178</v>
      </c>
      <c r="C80" s="21">
        <v>1200</v>
      </c>
      <c r="D80" s="21">
        <v>1200</v>
      </c>
      <c r="E80" s="14">
        <f t="shared" si="1"/>
        <v>100</v>
      </c>
      <c r="F80" s="147"/>
    </row>
    <row r="81" spans="1:6" ht="15.75" customHeight="1">
      <c r="A81" s="36" t="s">
        <v>132</v>
      </c>
      <c r="B81" s="10" t="s">
        <v>19</v>
      </c>
      <c r="C81" s="21"/>
      <c r="D81" s="21"/>
      <c r="E81" s="14"/>
      <c r="F81" s="147"/>
    </row>
    <row r="82" spans="1:6" ht="15.75" customHeight="1">
      <c r="A82" s="36" t="s">
        <v>219</v>
      </c>
      <c r="B82" s="10" t="s">
        <v>19</v>
      </c>
      <c r="C82" s="21">
        <v>7710.2</v>
      </c>
      <c r="D82" s="21">
        <v>7710.2</v>
      </c>
      <c r="E82" s="14">
        <f t="shared" si="1"/>
        <v>100</v>
      </c>
      <c r="F82" s="147"/>
    </row>
    <row r="83" spans="1:6" ht="15.75" customHeight="1">
      <c r="A83" s="36" t="s">
        <v>220</v>
      </c>
      <c r="B83" s="10" t="s">
        <v>58</v>
      </c>
      <c r="C83" s="21">
        <v>475</v>
      </c>
      <c r="D83" s="21">
        <v>474.8</v>
      </c>
      <c r="E83" s="14">
        <f t="shared" si="1"/>
        <v>99.9578947368421</v>
      </c>
      <c r="F83" s="147"/>
    </row>
    <row r="84" spans="1:6" ht="15.75" customHeight="1">
      <c r="A84" s="36" t="s">
        <v>274</v>
      </c>
      <c r="B84" s="10" t="s">
        <v>122</v>
      </c>
      <c r="C84" s="21">
        <v>5965.3</v>
      </c>
      <c r="D84" s="21">
        <v>5964.3</v>
      </c>
      <c r="E84" s="14">
        <f t="shared" si="1"/>
        <v>99.9832363837527</v>
      </c>
      <c r="F84" s="147"/>
    </row>
    <row r="85" spans="1:6" ht="15.75" customHeight="1">
      <c r="A85" s="36" t="s">
        <v>275</v>
      </c>
      <c r="B85" s="10" t="s">
        <v>180</v>
      </c>
      <c r="C85" s="21">
        <v>295.1</v>
      </c>
      <c r="D85" s="21">
        <v>290.4</v>
      </c>
      <c r="E85" s="14">
        <f t="shared" si="1"/>
        <v>98.40731955269398</v>
      </c>
      <c r="F85" s="147"/>
    </row>
    <row r="86" spans="1:6" ht="15.75" customHeight="1">
      <c r="A86" s="36" t="s">
        <v>276</v>
      </c>
      <c r="B86" s="10" t="s">
        <v>181</v>
      </c>
      <c r="C86" s="21">
        <v>665</v>
      </c>
      <c r="D86" s="21">
        <v>665</v>
      </c>
      <c r="E86" s="14">
        <f t="shared" si="1"/>
        <v>100</v>
      </c>
      <c r="F86" s="147"/>
    </row>
    <row r="87" spans="1:6" ht="15.75" customHeight="1">
      <c r="A87" s="36" t="s">
        <v>277</v>
      </c>
      <c r="B87" s="10" t="s">
        <v>146</v>
      </c>
      <c r="C87" s="21">
        <v>1026</v>
      </c>
      <c r="D87" s="21">
        <v>1026</v>
      </c>
      <c r="E87" s="14">
        <f t="shared" si="1"/>
        <v>100</v>
      </c>
      <c r="F87" s="147"/>
    </row>
    <row r="88" spans="1:6" ht="15.75" customHeight="1">
      <c r="A88" s="36" t="s">
        <v>278</v>
      </c>
      <c r="B88" s="10" t="s">
        <v>59</v>
      </c>
      <c r="C88" s="21">
        <v>570</v>
      </c>
      <c r="D88" s="21">
        <v>570</v>
      </c>
      <c r="E88" s="14">
        <f t="shared" si="1"/>
        <v>100</v>
      </c>
      <c r="F88" s="147"/>
    </row>
    <row r="89" spans="1:6" ht="15.75" customHeight="1">
      <c r="A89" s="36" t="s">
        <v>279</v>
      </c>
      <c r="B89" s="10" t="s">
        <v>182</v>
      </c>
      <c r="C89" s="21">
        <v>569</v>
      </c>
      <c r="D89" s="21">
        <v>569</v>
      </c>
      <c r="E89" s="14">
        <f t="shared" si="1"/>
        <v>100</v>
      </c>
      <c r="F89" s="147"/>
    </row>
    <row r="90" spans="1:6" ht="15.75" customHeight="1">
      <c r="A90" s="36" t="s">
        <v>280</v>
      </c>
      <c r="B90" s="10" t="s">
        <v>60</v>
      </c>
      <c r="C90" s="21">
        <v>1050</v>
      </c>
      <c r="D90" s="21">
        <v>1050</v>
      </c>
      <c r="E90" s="14">
        <f t="shared" si="1"/>
        <v>100</v>
      </c>
      <c r="F90" s="147"/>
    </row>
    <row r="91" spans="1:6" ht="15.75" customHeight="1">
      <c r="A91" s="36" t="s">
        <v>281</v>
      </c>
      <c r="B91" s="10" t="s">
        <v>183</v>
      </c>
      <c r="C91" s="21">
        <v>754</v>
      </c>
      <c r="D91" s="21">
        <v>754</v>
      </c>
      <c r="E91" s="14">
        <f t="shared" si="1"/>
        <v>100</v>
      </c>
      <c r="F91" s="147"/>
    </row>
    <row r="92" spans="1:6" ht="15.75" customHeight="1">
      <c r="A92" s="36" t="s">
        <v>282</v>
      </c>
      <c r="B92" s="10" t="s">
        <v>184</v>
      </c>
      <c r="C92" s="21">
        <v>580</v>
      </c>
      <c r="D92" s="21">
        <v>580</v>
      </c>
      <c r="E92" s="14">
        <f t="shared" si="1"/>
        <v>100</v>
      </c>
      <c r="F92" s="147"/>
    </row>
    <row r="93" spans="1:6" ht="15.75" customHeight="1">
      <c r="A93" s="36" t="s">
        <v>133</v>
      </c>
      <c r="B93" s="10" t="s">
        <v>20</v>
      </c>
      <c r="C93" s="21"/>
      <c r="D93" s="21"/>
      <c r="E93" s="14"/>
      <c r="F93" s="147"/>
    </row>
    <row r="94" spans="1:6" ht="15.75" customHeight="1">
      <c r="A94" s="36" t="s">
        <v>221</v>
      </c>
      <c r="B94" s="10" t="s">
        <v>20</v>
      </c>
      <c r="C94" s="21">
        <v>7631.9</v>
      </c>
      <c r="D94" s="21">
        <v>7631.9</v>
      </c>
      <c r="E94" s="14">
        <f t="shared" si="1"/>
        <v>100</v>
      </c>
      <c r="F94" s="147"/>
    </row>
    <row r="95" spans="1:6" ht="15.75" customHeight="1">
      <c r="A95" s="36" t="s">
        <v>222</v>
      </c>
      <c r="B95" s="10" t="s">
        <v>63</v>
      </c>
      <c r="C95" s="21">
        <v>568.1</v>
      </c>
      <c r="D95" s="21">
        <v>568.1</v>
      </c>
      <c r="E95" s="14">
        <f t="shared" si="1"/>
        <v>100</v>
      </c>
      <c r="F95" s="147"/>
    </row>
    <row r="96" spans="1:6" ht="15.75" customHeight="1">
      <c r="A96" s="36" t="s">
        <v>134</v>
      </c>
      <c r="B96" s="10" t="s">
        <v>21</v>
      </c>
      <c r="C96" s="21"/>
      <c r="D96" s="21"/>
      <c r="E96" s="14"/>
      <c r="F96" s="147"/>
    </row>
    <row r="97" spans="1:6" ht="15.75" customHeight="1">
      <c r="A97" s="36" t="s">
        <v>286</v>
      </c>
      <c r="B97" s="10" t="s">
        <v>21</v>
      </c>
      <c r="C97" s="21">
        <v>11910</v>
      </c>
      <c r="D97" s="21">
        <v>11880</v>
      </c>
      <c r="E97" s="14">
        <f t="shared" si="1"/>
        <v>99.74811083123426</v>
      </c>
      <c r="F97" s="147"/>
    </row>
    <row r="98" spans="1:6" ht="15.75" customHeight="1">
      <c r="A98" s="36" t="s">
        <v>287</v>
      </c>
      <c r="B98" s="10" t="s">
        <v>65</v>
      </c>
      <c r="C98" s="21">
        <v>3000</v>
      </c>
      <c r="D98" s="21">
        <v>3000</v>
      </c>
      <c r="E98" s="14">
        <f t="shared" si="1"/>
        <v>100</v>
      </c>
      <c r="F98" s="147"/>
    </row>
    <row r="99" spans="1:6" ht="15.75" customHeight="1">
      <c r="A99" s="36" t="s">
        <v>288</v>
      </c>
      <c r="B99" s="10" t="s">
        <v>187</v>
      </c>
      <c r="C99" s="21">
        <v>1720</v>
      </c>
      <c r="D99" s="21">
        <v>1720</v>
      </c>
      <c r="E99" s="14">
        <f t="shared" si="1"/>
        <v>100</v>
      </c>
      <c r="F99" s="147"/>
    </row>
    <row r="100" spans="1:6" ht="15.75" customHeight="1">
      <c r="A100" s="36" t="s">
        <v>289</v>
      </c>
      <c r="B100" s="10" t="s">
        <v>188</v>
      </c>
      <c r="C100" s="21">
        <v>2500</v>
      </c>
      <c r="D100" s="21">
        <v>2500</v>
      </c>
      <c r="E100" s="14">
        <f t="shared" si="1"/>
        <v>100</v>
      </c>
      <c r="F100" s="147"/>
    </row>
    <row r="101" spans="1:6" ht="15.75" customHeight="1">
      <c r="A101" s="36" t="s">
        <v>290</v>
      </c>
      <c r="B101" s="10" t="s">
        <v>123</v>
      </c>
      <c r="C101" s="21">
        <v>600</v>
      </c>
      <c r="D101" s="21">
        <v>600</v>
      </c>
      <c r="E101" s="14">
        <f t="shared" si="1"/>
        <v>100</v>
      </c>
      <c r="F101" s="147"/>
    </row>
    <row r="102" spans="1:6" ht="15.75" customHeight="1">
      <c r="A102" s="36" t="s">
        <v>291</v>
      </c>
      <c r="B102" s="10" t="s">
        <v>66</v>
      </c>
      <c r="C102" s="21">
        <v>350</v>
      </c>
      <c r="D102" s="21">
        <v>350</v>
      </c>
      <c r="E102" s="14">
        <f t="shared" si="1"/>
        <v>100</v>
      </c>
      <c r="F102" s="147"/>
    </row>
    <row r="103" spans="1:6" ht="15.75" customHeight="1">
      <c r="A103" s="36" t="s">
        <v>292</v>
      </c>
      <c r="B103" s="10" t="s">
        <v>68</v>
      </c>
      <c r="C103" s="21">
        <v>1500</v>
      </c>
      <c r="D103" s="21">
        <v>1500</v>
      </c>
      <c r="E103" s="14">
        <f t="shared" si="1"/>
        <v>100</v>
      </c>
      <c r="F103" s="147"/>
    </row>
    <row r="104" spans="1:6" ht="15.75" customHeight="1">
      <c r="A104" s="36" t="s">
        <v>293</v>
      </c>
      <c r="B104" s="10" t="s">
        <v>69</v>
      </c>
      <c r="C104" s="21">
        <v>1500</v>
      </c>
      <c r="D104" s="21">
        <v>1418.3</v>
      </c>
      <c r="E104" s="14">
        <f t="shared" si="1"/>
        <v>94.55333333333333</v>
      </c>
      <c r="F104" s="147"/>
    </row>
    <row r="105" spans="1:6" ht="15.75" customHeight="1">
      <c r="A105" s="36" t="s">
        <v>294</v>
      </c>
      <c r="B105" s="10" t="s">
        <v>70</v>
      </c>
      <c r="C105" s="21">
        <v>300</v>
      </c>
      <c r="D105" s="21">
        <v>300</v>
      </c>
      <c r="E105" s="14">
        <f t="shared" si="1"/>
        <v>100</v>
      </c>
      <c r="F105" s="147"/>
    </row>
    <row r="106" spans="1:6" ht="15.75" customHeight="1">
      <c r="A106" s="36" t="s">
        <v>295</v>
      </c>
      <c r="B106" s="10" t="s">
        <v>124</v>
      </c>
      <c r="C106" s="21">
        <v>2300</v>
      </c>
      <c r="D106" s="21">
        <v>2300</v>
      </c>
      <c r="E106" s="14">
        <f t="shared" si="1"/>
        <v>100</v>
      </c>
      <c r="F106" s="147"/>
    </row>
    <row r="107" spans="1:6" ht="15.75" customHeight="1">
      <c r="A107" s="36" t="s">
        <v>296</v>
      </c>
      <c r="B107" s="10" t="s">
        <v>71</v>
      </c>
      <c r="C107" s="21">
        <v>1000</v>
      </c>
      <c r="D107" s="21">
        <v>1000</v>
      </c>
      <c r="E107" s="14">
        <f t="shared" si="1"/>
        <v>100</v>
      </c>
      <c r="F107" s="147"/>
    </row>
    <row r="108" spans="1:6" ht="15.75" customHeight="1">
      <c r="A108" s="36" t="s">
        <v>135</v>
      </c>
      <c r="B108" s="10" t="s">
        <v>22</v>
      </c>
      <c r="C108" s="21"/>
      <c r="D108" s="21"/>
      <c r="E108" s="14"/>
      <c r="F108" s="147"/>
    </row>
    <row r="109" spans="1:6" ht="15.75" customHeight="1">
      <c r="A109" s="36" t="s">
        <v>297</v>
      </c>
      <c r="B109" s="10" t="s">
        <v>22</v>
      </c>
      <c r="C109" s="21">
        <v>10712.6</v>
      </c>
      <c r="D109" s="21">
        <v>10712.6</v>
      </c>
      <c r="E109" s="14">
        <f t="shared" si="1"/>
        <v>100</v>
      </c>
      <c r="F109" s="147"/>
    </row>
    <row r="110" spans="1:6" ht="15.75" customHeight="1">
      <c r="A110" s="36" t="s">
        <v>298</v>
      </c>
      <c r="B110" s="10" t="s">
        <v>396</v>
      </c>
      <c r="C110" s="21">
        <v>274.2</v>
      </c>
      <c r="D110" s="21">
        <v>274.2</v>
      </c>
      <c r="E110" s="14">
        <f t="shared" si="1"/>
        <v>100</v>
      </c>
      <c r="F110" s="147"/>
    </row>
    <row r="111" spans="1:6" ht="15.75" customHeight="1">
      <c r="A111" s="36" t="s">
        <v>299</v>
      </c>
      <c r="B111" s="10" t="s">
        <v>189</v>
      </c>
      <c r="C111" s="21">
        <v>82</v>
      </c>
      <c r="D111" s="21">
        <v>82</v>
      </c>
      <c r="E111" s="14">
        <f t="shared" si="1"/>
        <v>100</v>
      </c>
      <c r="F111" s="147"/>
    </row>
    <row r="112" spans="1:6" ht="15.75" customHeight="1">
      <c r="A112" s="36" t="s">
        <v>300</v>
      </c>
      <c r="B112" s="10" t="s">
        <v>191</v>
      </c>
      <c r="C112" s="21">
        <v>461.6</v>
      </c>
      <c r="D112" s="21">
        <v>461.6</v>
      </c>
      <c r="E112" s="14">
        <f t="shared" si="1"/>
        <v>100</v>
      </c>
      <c r="F112" s="147"/>
    </row>
    <row r="113" spans="1:6" ht="15.75" customHeight="1">
      <c r="A113" s="36" t="s">
        <v>301</v>
      </c>
      <c r="B113" s="10" t="s">
        <v>192</v>
      </c>
      <c r="C113" s="21">
        <v>320.6</v>
      </c>
      <c r="D113" s="21">
        <v>320.6</v>
      </c>
      <c r="E113" s="14">
        <f t="shared" si="1"/>
        <v>100</v>
      </c>
      <c r="F113" s="147"/>
    </row>
    <row r="114" spans="1:6" ht="15.75" customHeight="1">
      <c r="A114" s="36" t="s">
        <v>136</v>
      </c>
      <c r="B114" s="10" t="s">
        <v>23</v>
      </c>
      <c r="C114" s="21"/>
      <c r="D114" s="21"/>
      <c r="E114" s="14"/>
      <c r="F114" s="147"/>
    </row>
    <row r="115" spans="1:6" ht="15.75" customHeight="1">
      <c r="A115" s="36" t="s">
        <v>302</v>
      </c>
      <c r="B115" s="10" t="s">
        <v>23</v>
      </c>
      <c r="C115" s="21">
        <v>8200</v>
      </c>
      <c r="D115" s="21">
        <v>8199.4</v>
      </c>
      <c r="E115" s="14">
        <f t="shared" si="1"/>
        <v>99.99268292682927</v>
      </c>
      <c r="F115" s="147"/>
    </row>
    <row r="116" spans="1:6" ht="15.75" customHeight="1">
      <c r="A116" s="36" t="s">
        <v>303</v>
      </c>
      <c r="B116" s="10" t="s">
        <v>415</v>
      </c>
      <c r="C116" s="21">
        <v>1000</v>
      </c>
      <c r="D116" s="21">
        <v>1000</v>
      </c>
      <c r="E116" s="14">
        <f t="shared" si="1"/>
        <v>100</v>
      </c>
      <c r="F116" s="147"/>
    </row>
    <row r="117" spans="1:6" ht="15.75" customHeight="1">
      <c r="A117" s="36" t="s">
        <v>304</v>
      </c>
      <c r="B117" s="10" t="s">
        <v>193</v>
      </c>
      <c r="C117" s="21">
        <v>500</v>
      </c>
      <c r="D117" s="21">
        <v>0</v>
      </c>
      <c r="E117" s="14">
        <f t="shared" si="1"/>
        <v>0</v>
      </c>
      <c r="F117" s="147"/>
    </row>
    <row r="118" spans="1:6" ht="15.75" customHeight="1">
      <c r="A118" s="36" t="s">
        <v>305</v>
      </c>
      <c r="B118" s="10" t="s">
        <v>72</v>
      </c>
      <c r="C118" s="21">
        <v>1000</v>
      </c>
      <c r="D118" s="21">
        <v>1000</v>
      </c>
      <c r="E118" s="14">
        <f t="shared" si="1"/>
        <v>100</v>
      </c>
      <c r="F118" s="147"/>
    </row>
    <row r="119" spans="1:6" ht="15.75" customHeight="1">
      <c r="A119" s="36" t="s">
        <v>306</v>
      </c>
      <c r="B119" s="10" t="s">
        <v>73</v>
      </c>
      <c r="C119" s="21">
        <v>1000</v>
      </c>
      <c r="D119" s="21">
        <v>1000</v>
      </c>
      <c r="E119" s="14">
        <f t="shared" si="1"/>
        <v>100</v>
      </c>
      <c r="F119" s="147"/>
    </row>
    <row r="120" spans="1:6" ht="15.75" customHeight="1">
      <c r="A120" s="36" t="s">
        <v>307</v>
      </c>
      <c r="B120" s="10" t="s">
        <v>74</v>
      </c>
      <c r="C120" s="21">
        <v>500</v>
      </c>
      <c r="D120" s="21">
        <v>500</v>
      </c>
      <c r="E120" s="14">
        <f t="shared" si="1"/>
        <v>100</v>
      </c>
      <c r="F120" s="147"/>
    </row>
    <row r="121" spans="1:6" ht="15.75" customHeight="1">
      <c r="A121" s="36" t="s">
        <v>308</v>
      </c>
      <c r="B121" s="10" t="s">
        <v>194</v>
      </c>
      <c r="C121" s="21">
        <v>3500</v>
      </c>
      <c r="D121" s="21">
        <v>2262.4</v>
      </c>
      <c r="E121" s="14">
        <f t="shared" si="1"/>
        <v>64.64</v>
      </c>
      <c r="F121" s="147"/>
    </row>
    <row r="122" spans="1:6" ht="15.75" customHeight="1">
      <c r="A122" s="36" t="s">
        <v>309</v>
      </c>
      <c r="B122" s="10" t="s">
        <v>75</v>
      </c>
      <c r="C122" s="21">
        <v>3000</v>
      </c>
      <c r="D122" s="21">
        <v>3000</v>
      </c>
      <c r="E122" s="14">
        <f t="shared" si="1"/>
        <v>100</v>
      </c>
      <c r="F122" s="147"/>
    </row>
    <row r="123" spans="1:6" ht="15.75" customHeight="1">
      <c r="A123" s="36" t="s">
        <v>310</v>
      </c>
      <c r="B123" s="10" t="s">
        <v>76</v>
      </c>
      <c r="C123" s="21">
        <v>3000</v>
      </c>
      <c r="D123" s="21">
        <v>3000</v>
      </c>
      <c r="E123" s="14">
        <f t="shared" si="1"/>
        <v>100</v>
      </c>
      <c r="F123" s="147"/>
    </row>
    <row r="124" spans="1:6" ht="15.75" customHeight="1">
      <c r="A124" s="36" t="s">
        <v>311</v>
      </c>
      <c r="B124" s="10" t="s">
        <v>77</v>
      </c>
      <c r="C124" s="21">
        <v>500</v>
      </c>
      <c r="D124" s="21">
        <v>500</v>
      </c>
      <c r="E124" s="14">
        <f t="shared" si="1"/>
        <v>100</v>
      </c>
      <c r="F124" s="147"/>
    </row>
    <row r="125" spans="1:6" ht="15.75" customHeight="1">
      <c r="A125" s="36" t="s">
        <v>312</v>
      </c>
      <c r="B125" s="10" t="s">
        <v>79</v>
      </c>
      <c r="C125" s="21">
        <v>1000</v>
      </c>
      <c r="D125" s="21">
        <v>1000</v>
      </c>
      <c r="E125" s="14">
        <f t="shared" si="1"/>
        <v>100</v>
      </c>
      <c r="F125" s="147"/>
    </row>
    <row r="126" spans="1:6" ht="15.75" customHeight="1">
      <c r="A126" s="36" t="s">
        <v>137</v>
      </c>
      <c r="B126" s="10" t="s">
        <v>24</v>
      </c>
      <c r="C126" s="21"/>
      <c r="D126" s="21"/>
      <c r="E126" s="14"/>
      <c r="F126" s="147"/>
    </row>
    <row r="127" spans="1:6" ht="15.75" customHeight="1">
      <c r="A127" s="36" t="s">
        <v>317</v>
      </c>
      <c r="B127" s="10" t="s">
        <v>24</v>
      </c>
      <c r="C127" s="21">
        <v>8355</v>
      </c>
      <c r="D127" s="21">
        <v>8355</v>
      </c>
      <c r="E127" s="14">
        <f t="shared" si="1"/>
        <v>100</v>
      </c>
      <c r="F127" s="147"/>
    </row>
    <row r="128" spans="1:6" ht="15.75" customHeight="1">
      <c r="A128" s="36" t="s">
        <v>318</v>
      </c>
      <c r="B128" s="10" t="s">
        <v>80</v>
      </c>
      <c r="C128" s="21">
        <v>600</v>
      </c>
      <c r="D128" s="21">
        <v>600</v>
      </c>
      <c r="E128" s="14">
        <f t="shared" si="1"/>
        <v>100</v>
      </c>
      <c r="F128" s="147"/>
    </row>
    <row r="129" spans="1:6" ht="15.75" customHeight="1">
      <c r="A129" s="36" t="s">
        <v>319</v>
      </c>
      <c r="B129" s="10" t="s">
        <v>81</v>
      </c>
      <c r="C129" s="21">
        <v>350</v>
      </c>
      <c r="D129" s="21">
        <v>350</v>
      </c>
      <c r="E129" s="14">
        <f t="shared" si="1"/>
        <v>100</v>
      </c>
      <c r="F129" s="147"/>
    </row>
    <row r="130" spans="1:6" ht="15.75" customHeight="1">
      <c r="A130" s="36" t="s">
        <v>320</v>
      </c>
      <c r="B130" s="10" t="s">
        <v>82</v>
      </c>
      <c r="C130" s="21">
        <v>700</v>
      </c>
      <c r="D130" s="21">
        <v>700</v>
      </c>
      <c r="E130" s="14">
        <f t="shared" si="1"/>
        <v>100</v>
      </c>
      <c r="F130" s="147"/>
    </row>
    <row r="131" spans="1:6" ht="15.75" customHeight="1">
      <c r="A131" s="36" t="s">
        <v>321</v>
      </c>
      <c r="B131" s="10" t="s">
        <v>83</v>
      </c>
      <c r="C131" s="21">
        <v>2400</v>
      </c>
      <c r="D131" s="21">
        <v>2400</v>
      </c>
      <c r="E131" s="14">
        <f t="shared" si="1"/>
        <v>100</v>
      </c>
      <c r="F131" s="147"/>
    </row>
    <row r="132" spans="1:6" ht="15.75" customHeight="1">
      <c r="A132" s="36" t="s">
        <v>322</v>
      </c>
      <c r="B132" s="10" t="s">
        <v>196</v>
      </c>
      <c r="C132" s="21">
        <v>5140</v>
      </c>
      <c r="D132" s="21">
        <v>5134.5</v>
      </c>
      <c r="E132" s="14">
        <f t="shared" si="1"/>
        <v>99.89299610894942</v>
      </c>
      <c r="F132" s="147"/>
    </row>
    <row r="133" spans="1:6" ht="15.75" customHeight="1">
      <c r="A133" s="36" t="s">
        <v>323</v>
      </c>
      <c r="B133" s="10" t="s">
        <v>84</v>
      </c>
      <c r="C133" s="21">
        <v>1200</v>
      </c>
      <c r="D133" s="21">
        <v>1200</v>
      </c>
      <c r="E133" s="14">
        <f t="shared" si="1"/>
        <v>100</v>
      </c>
      <c r="F133" s="147"/>
    </row>
    <row r="134" spans="1:6" ht="15.75" customHeight="1">
      <c r="A134" s="36" t="s">
        <v>324</v>
      </c>
      <c r="B134" s="10" t="s">
        <v>86</v>
      </c>
      <c r="C134" s="21">
        <v>1250</v>
      </c>
      <c r="D134" s="21">
        <v>1250</v>
      </c>
      <c r="E134" s="14">
        <f t="shared" si="1"/>
        <v>100</v>
      </c>
      <c r="F134" s="147"/>
    </row>
    <row r="135" spans="1:6" ht="15.75" customHeight="1">
      <c r="A135" s="36" t="s">
        <v>325</v>
      </c>
      <c r="B135" s="10" t="s">
        <v>87</v>
      </c>
      <c r="C135" s="21">
        <v>1165</v>
      </c>
      <c r="D135" s="21">
        <v>1165</v>
      </c>
      <c r="E135" s="14">
        <f t="shared" si="1"/>
        <v>100</v>
      </c>
      <c r="F135" s="147"/>
    </row>
    <row r="136" spans="1:6" ht="15.75" customHeight="1">
      <c r="A136" s="36" t="s">
        <v>326</v>
      </c>
      <c r="B136" s="10" t="s">
        <v>88</v>
      </c>
      <c r="C136" s="21">
        <v>1150</v>
      </c>
      <c r="D136" s="21">
        <v>1150</v>
      </c>
      <c r="E136" s="14">
        <f t="shared" si="1"/>
        <v>100</v>
      </c>
      <c r="F136" s="147"/>
    </row>
    <row r="137" spans="1:6" ht="15.75" customHeight="1">
      <c r="A137" s="36" t="s">
        <v>327</v>
      </c>
      <c r="B137" s="10" t="s">
        <v>89</v>
      </c>
      <c r="C137" s="21">
        <v>1290</v>
      </c>
      <c r="D137" s="21">
        <v>1290</v>
      </c>
      <c r="E137" s="14">
        <f t="shared" si="1"/>
        <v>100</v>
      </c>
      <c r="F137" s="147"/>
    </row>
    <row r="138" spans="1:6" ht="15.75" customHeight="1">
      <c r="A138" s="36" t="s">
        <v>328</v>
      </c>
      <c r="B138" s="10" t="s">
        <v>397</v>
      </c>
      <c r="C138" s="21">
        <v>500</v>
      </c>
      <c r="D138" s="21">
        <v>422.5</v>
      </c>
      <c r="E138" s="14">
        <f t="shared" si="1"/>
        <v>84.5</v>
      </c>
      <c r="F138" s="147"/>
    </row>
    <row r="139" spans="1:6" ht="15.75" customHeight="1">
      <c r="A139" s="36" t="s">
        <v>329</v>
      </c>
      <c r="B139" s="10" t="s">
        <v>90</v>
      </c>
      <c r="C139" s="21">
        <v>800</v>
      </c>
      <c r="D139" s="21">
        <v>800</v>
      </c>
      <c r="E139" s="14">
        <f aca="true" t="shared" si="2" ref="E139:E195">(D139*100)/C139</f>
        <v>100</v>
      </c>
      <c r="F139" s="147"/>
    </row>
    <row r="140" spans="1:6" ht="15.75" customHeight="1">
      <c r="A140" s="36" t="s">
        <v>330</v>
      </c>
      <c r="B140" s="10" t="s">
        <v>148</v>
      </c>
      <c r="C140" s="21">
        <v>1500</v>
      </c>
      <c r="D140" s="21">
        <v>1500</v>
      </c>
      <c r="E140" s="14">
        <f t="shared" si="2"/>
        <v>100</v>
      </c>
      <c r="F140" s="147"/>
    </row>
    <row r="141" spans="1:6" ht="15.75" customHeight="1">
      <c r="A141" s="36" t="s">
        <v>138</v>
      </c>
      <c r="B141" s="10" t="s">
        <v>25</v>
      </c>
      <c r="C141" s="21"/>
      <c r="D141" s="21"/>
      <c r="E141" s="14"/>
      <c r="F141" s="147"/>
    </row>
    <row r="142" spans="1:6" ht="15.75" customHeight="1">
      <c r="A142" s="36" t="s">
        <v>332</v>
      </c>
      <c r="B142" s="10" t="s">
        <v>25</v>
      </c>
      <c r="C142" s="21">
        <v>1000</v>
      </c>
      <c r="D142" s="21">
        <v>1000</v>
      </c>
      <c r="E142" s="14">
        <f t="shared" si="2"/>
        <v>100</v>
      </c>
      <c r="F142" s="147"/>
    </row>
    <row r="143" spans="1:6" ht="15.75" customHeight="1">
      <c r="A143" s="36" t="s">
        <v>333</v>
      </c>
      <c r="B143" s="10" t="s">
        <v>197</v>
      </c>
      <c r="C143" s="21">
        <v>1000</v>
      </c>
      <c r="D143" s="21">
        <v>997.5</v>
      </c>
      <c r="E143" s="14">
        <f t="shared" si="2"/>
        <v>99.75</v>
      </c>
      <c r="F143" s="147"/>
    </row>
    <row r="144" spans="1:6" ht="15.75" customHeight="1">
      <c r="A144" s="36" t="s">
        <v>334</v>
      </c>
      <c r="B144" s="10" t="s">
        <v>91</v>
      </c>
      <c r="C144" s="21">
        <v>500</v>
      </c>
      <c r="D144" s="21">
        <v>500</v>
      </c>
      <c r="E144" s="14">
        <f t="shared" si="2"/>
        <v>100</v>
      </c>
      <c r="F144" s="147"/>
    </row>
    <row r="145" spans="1:6" ht="15.75" customHeight="1">
      <c r="A145" s="36" t="s">
        <v>335</v>
      </c>
      <c r="B145" s="10" t="s">
        <v>198</v>
      </c>
      <c r="C145" s="21">
        <v>500</v>
      </c>
      <c r="D145" s="21">
        <v>492.5</v>
      </c>
      <c r="E145" s="14">
        <f t="shared" si="2"/>
        <v>98.5</v>
      </c>
      <c r="F145" s="147"/>
    </row>
    <row r="146" spans="1:6" ht="15.75" customHeight="1">
      <c r="A146" s="36" t="s">
        <v>336</v>
      </c>
      <c r="B146" s="10" t="s">
        <v>10</v>
      </c>
      <c r="C146" s="21">
        <v>500</v>
      </c>
      <c r="D146" s="21">
        <v>500</v>
      </c>
      <c r="E146" s="14">
        <f t="shared" si="2"/>
        <v>100</v>
      </c>
      <c r="F146" s="147"/>
    </row>
    <row r="147" spans="1:6" ht="15.75" customHeight="1">
      <c r="A147" s="36" t="s">
        <v>421</v>
      </c>
      <c r="B147" s="10" t="s">
        <v>92</v>
      </c>
      <c r="C147" s="21">
        <v>9000</v>
      </c>
      <c r="D147" s="21">
        <v>9000</v>
      </c>
      <c r="E147" s="14">
        <f t="shared" si="2"/>
        <v>100</v>
      </c>
      <c r="F147" s="147"/>
    </row>
    <row r="148" spans="1:6" ht="15.75" customHeight="1">
      <c r="A148" s="36" t="s">
        <v>139</v>
      </c>
      <c r="B148" s="10" t="s">
        <v>26</v>
      </c>
      <c r="C148" s="21"/>
      <c r="D148" s="21"/>
      <c r="E148" s="14"/>
      <c r="F148" s="147"/>
    </row>
    <row r="149" spans="1:6" ht="15.75" customHeight="1">
      <c r="A149" s="36" t="s">
        <v>337</v>
      </c>
      <c r="B149" s="10" t="s">
        <v>26</v>
      </c>
      <c r="C149" s="21">
        <v>17643.9</v>
      </c>
      <c r="D149" s="21">
        <v>17643.7</v>
      </c>
      <c r="E149" s="14">
        <f t="shared" si="2"/>
        <v>99.99886646376368</v>
      </c>
      <c r="F149" s="147"/>
    </row>
    <row r="150" spans="1:6" ht="15.75" customHeight="1">
      <c r="A150" s="36" t="s">
        <v>338</v>
      </c>
      <c r="B150" s="10" t="s">
        <v>93</v>
      </c>
      <c r="C150" s="21">
        <v>2535.5</v>
      </c>
      <c r="D150" s="21">
        <v>2535.5</v>
      </c>
      <c r="E150" s="14">
        <f t="shared" si="2"/>
        <v>100</v>
      </c>
      <c r="F150" s="147"/>
    </row>
    <row r="151" spans="1:6" ht="15.75" customHeight="1">
      <c r="A151" s="36" t="s">
        <v>339</v>
      </c>
      <c r="B151" s="10" t="s">
        <v>199</v>
      </c>
      <c r="C151" s="21">
        <v>2130</v>
      </c>
      <c r="D151" s="21">
        <v>2130</v>
      </c>
      <c r="E151" s="14">
        <f t="shared" si="2"/>
        <v>100</v>
      </c>
      <c r="F151" s="147"/>
    </row>
    <row r="152" spans="1:6" ht="15.75" customHeight="1">
      <c r="A152" s="36" t="s">
        <v>340</v>
      </c>
      <c r="B152" s="10" t="s">
        <v>420</v>
      </c>
      <c r="C152" s="21">
        <v>1235</v>
      </c>
      <c r="D152" s="21">
        <v>1235</v>
      </c>
      <c r="E152" s="14">
        <f t="shared" si="2"/>
        <v>100</v>
      </c>
      <c r="F152" s="147"/>
    </row>
    <row r="153" spans="1:6" ht="15.75" customHeight="1">
      <c r="A153" s="36" t="s">
        <v>341</v>
      </c>
      <c r="B153" s="10" t="s">
        <v>149</v>
      </c>
      <c r="C153" s="21">
        <v>1175</v>
      </c>
      <c r="D153" s="21">
        <v>1175</v>
      </c>
      <c r="E153" s="14">
        <f t="shared" si="2"/>
        <v>100</v>
      </c>
      <c r="F153" s="147"/>
    </row>
    <row r="154" spans="1:6" ht="15.75" customHeight="1">
      <c r="A154" s="36" t="s">
        <v>342</v>
      </c>
      <c r="B154" s="10" t="s">
        <v>94</v>
      </c>
      <c r="C154" s="21">
        <v>758.9</v>
      </c>
      <c r="D154" s="21">
        <v>758.9</v>
      </c>
      <c r="E154" s="14">
        <f t="shared" si="2"/>
        <v>100</v>
      </c>
      <c r="F154" s="147"/>
    </row>
    <row r="155" spans="1:6" ht="15.75" customHeight="1">
      <c r="A155" s="36" t="s">
        <v>343</v>
      </c>
      <c r="B155" s="10" t="s">
        <v>200</v>
      </c>
      <c r="C155" s="21">
        <v>457.2</v>
      </c>
      <c r="D155" s="21">
        <v>457.2</v>
      </c>
      <c r="E155" s="14">
        <f t="shared" si="2"/>
        <v>100</v>
      </c>
      <c r="F155" s="147"/>
    </row>
    <row r="156" spans="1:6" ht="15.75" customHeight="1">
      <c r="A156" s="36" t="s">
        <v>344</v>
      </c>
      <c r="B156" s="10" t="s">
        <v>201</v>
      </c>
      <c r="C156" s="21">
        <v>340</v>
      </c>
      <c r="D156" s="21">
        <v>340</v>
      </c>
      <c r="E156" s="14">
        <f t="shared" si="2"/>
        <v>100</v>
      </c>
      <c r="F156" s="147"/>
    </row>
    <row r="157" spans="1:6" ht="15.75" customHeight="1">
      <c r="A157" s="36" t="s">
        <v>345</v>
      </c>
      <c r="B157" s="10" t="s">
        <v>202</v>
      </c>
      <c r="C157" s="21">
        <v>2000</v>
      </c>
      <c r="D157" s="21">
        <v>2000</v>
      </c>
      <c r="E157" s="14">
        <f t="shared" si="2"/>
        <v>100</v>
      </c>
      <c r="F157" s="147"/>
    </row>
    <row r="158" spans="1:6" ht="15.75" customHeight="1">
      <c r="A158" s="36" t="s">
        <v>346</v>
      </c>
      <c r="B158" s="10" t="s">
        <v>203</v>
      </c>
      <c r="C158" s="21">
        <v>1210</v>
      </c>
      <c r="D158" s="21">
        <v>1210</v>
      </c>
      <c r="E158" s="14">
        <f t="shared" si="2"/>
        <v>100</v>
      </c>
      <c r="F158" s="147"/>
    </row>
    <row r="159" spans="1:6" ht="15.75" customHeight="1">
      <c r="A159" s="36" t="s">
        <v>347</v>
      </c>
      <c r="B159" s="10" t="s">
        <v>204</v>
      </c>
      <c r="C159" s="21">
        <v>4585</v>
      </c>
      <c r="D159" s="21">
        <v>4585</v>
      </c>
      <c r="E159" s="14">
        <f t="shared" si="2"/>
        <v>100</v>
      </c>
      <c r="F159" s="147"/>
    </row>
    <row r="160" spans="1:6" ht="15.75" customHeight="1">
      <c r="A160" s="36" t="s">
        <v>348</v>
      </c>
      <c r="B160" s="10" t="s">
        <v>95</v>
      </c>
      <c r="C160" s="21">
        <v>190</v>
      </c>
      <c r="D160" s="21">
        <v>190</v>
      </c>
      <c r="E160" s="14">
        <f t="shared" si="2"/>
        <v>100</v>
      </c>
      <c r="F160" s="147"/>
    </row>
    <row r="161" spans="1:6" ht="15.75" customHeight="1">
      <c r="A161" s="36" t="s">
        <v>349</v>
      </c>
      <c r="B161" s="10" t="s">
        <v>96</v>
      </c>
      <c r="C161" s="21">
        <v>1009.5</v>
      </c>
      <c r="D161" s="21">
        <v>1009.5</v>
      </c>
      <c r="E161" s="14">
        <f t="shared" si="2"/>
        <v>100</v>
      </c>
      <c r="F161" s="147"/>
    </row>
    <row r="162" spans="1:6" ht="15.75" customHeight="1">
      <c r="A162" s="36" t="s">
        <v>402</v>
      </c>
      <c r="B162" s="10" t="s">
        <v>206</v>
      </c>
      <c r="C162" s="21">
        <v>2580</v>
      </c>
      <c r="D162" s="21">
        <v>2576.6</v>
      </c>
      <c r="E162" s="14">
        <f t="shared" si="2"/>
        <v>99.86821705426357</v>
      </c>
      <c r="F162" s="147"/>
    </row>
    <row r="163" spans="1:6" ht="15.75" customHeight="1">
      <c r="A163" s="36" t="s">
        <v>140</v>
      </c>
      <c r="B163" s="10" t="s">
        <v>27</v>
      </c>
      <c r="C163" s="21"/>
      <c r="D163" s="21"/>
      <c r="E163" s="14"/>
      <c r="F163" s="147"/>
    </row>
    <row r="164" spans="1:6" ht="15.75" customHeight="1">
      <c r="A164" s="36" t="s">
        <v>350</v>
      </c>
      <c r="B164" s="10" t="s">
        <v>27</v>
      </c>
      <c r="C164" s="21">
        <v>15134.4</v>
      </c>
      <c r="D164" s="21">
        <v>15134.4</v>
      </c>
      <c r="E164" s="14">
        <f t="shared" si="2"/>
        <v>100</v>
      </c>
      <c r="F164" s="147"/>
    </row>
    <row r="165" spans="1:6" ht="15.75" customHeight="1">
      <c r="A165" s="36" t="s">
        <v>351</v>
      </c>
      <c r="B165" s="10" t="s">
        <v>97</v>
      </c>
      <c r="C165" s="21">
        <v>700</v>
      </c>
      <c r="D165" s="21">
        <v>700</v>
      </c>
      <c r="E165" s="14">
        <f t="shared" si="2"/>
        <v>100</v>
      </c>
      <c r="F165" s="147"/>
    </row>
    <row r="166" spans="1:6" ht="15.75" customHeight="1">
      <c r="A166" s="36" t="s">
        <v>352</v>
      </c>
      <c r="B166" s="10" t="s">
        <v>98</v>
      </c>
      <c r="C166" s="21">
        <v>450</v>
      </c>
      <c r="D166" s="21">
        <v>450</v>
      </c>
      <c r="E166" s="14">
        <f t="shared" si="2"/>
        <v>100</v>
      </c>
      <c r="F166" s="147"/>
    </row>
    <row r="167" spans="1:6" ht="15.75" customHeight="1">
      <c r="A167" s="36" t="s">
        <v>353</v>
      </c>
      <c r="B167" s="10" t="s">
        <v>99</v>
      </c>
      <c r="C167" s="21">
        <v>500</v>
      </c>
      <c r="D167" s="21">
        <v>500</v>
      </c>
      <c r="E167" s="14">
        <f t="shared" si="2"/>
        <v>100</v>
      </c>
      <c r="F167" s="147"/>
    </row>
    <row r="168" spans="1:6" ht="15.75" customHeight="1">
      <c r="A168" s="36" t="s">
        <v>354</v>
      </c>
      <c r="B168" s="10" t="s">
        <v>100</v>
      </c>
      <c r="C168" s="21">
        <v>1000</v>
      </c>
      <c r="D168" s="21">
        <v>1000</v>
      </c>
      <c r="E168" s="14">
        <f t="shared" si="2"/>
        <v>100</v>
      </c>
      <c r="F168" s="147"/>
    </row>
    <row r="169" spans="1:6" ht="15.75" customHeight="1">
      <c r="A169" s="36" t="s">
        <v>355</v>
      </c>
      <c r="B169" s="10" t="s">
        <v>207</v>
      </c>
      <c r="C169" s="21">
        <v>1343.6</v>
      </c>
      <c r="D169" s="21">
        <v>1343.6</v>
      </c>
      <c r="E169" s="14">
        <f t="shared" si="2"/>
        <v>100</v>
      </c>
      <c r="F169" s="147"/>
    </row>
    <row r="170" spans="1:6" ht="15.75" customHeight="1">
      <c r="A170" s="36" t="s">
        <v>403</v>
      </c>
      <c r="B170" s="10" t="s">
        <v>208</v>
      </c>
      <c r="C170" s="21">
        <v>849.8</v>
      </c>
      <c r="D170" s="21">
        <v>849.8</v>
      </c>
      <c r="E170" s="14">
        <f t="shared" si="2"/>
        <v>100</v>
      </c>
      <c r="F170" s="147"/>
    </row>
    <row r="171" spans="1:6" ht="15.75" customHeight="1">
      <c r="A171" s="36" t="s">
        <v>418</v>
      </c>
      <c r="B171" s="10" t="s">
        <v>101</v>
      </c>
      <c r="C171" s="21">
        <v>500</v>
      </c>
      <c r="D171" s="21">
        <v>500</v>
      </c>
      <c r="E171" s="14">
        <f t="shared" si="2"/>
        <v>100</v>
      </c>
      <c r="F171" s="147"/>
    </row>
    <row r="172" spans="1:6" ht="15.75" customHeight="1">
      <c r="A172" s="36" t="s">
        <v>141</v>
      </c>
      <c r="B172" s="10" t="s">
        <v>0</v>
      </c>
      <c r="C172" s="21"/>
      <c r="D172" s="21"/>
      <c r="E172" s="14"/>
      <c r="F172" s="147"/>
    </row>
    <row r="173" spans="1:6" ht="15.75" customHeight="1">
      <c r="A173" s="36" t="s">
        <v>356</v>
      </c>
      <c r="B173" s="10" t="s">
        <v>0</v>
      </c>
      <c r="C173" s="21">
        <v>12529.5</v>
      </c>
      <c r="D173" s="21">
        <v>12529.5</v>
      </c>
      <c r="E173" s="14">
        <f t="shared" si="2"/>
        <v>100</v>
      </c>
      <c r="F173" s="147"/>
    </row>
    <row r="174" spans="1:6" ht="15.75" customHeight="1">
      <c r="A174" s="36" t="s">
        <v>357</v>
      </c>
      <c r="B174" s="10" t="s">
        <v>102</v>
      </c>
      <c r="C174" s="21">
        <v>250</v>
      </c>
      <c r="D174" s="21">
        <v>250</v>
      </c>
      <c r="E174" s="14">
        <f t="shared" si="2"/>
        <v>100</v>
      </c>
      <c r="F174" s="147"/>
    </row>
    <row r="175" spans="1:6" ht="15.75" customHeight="1">
      <c r="A175" s="36" t="s">
        <v>358</v>
      </c>
      <c r="B175" s="10" t="s">
        <v>103</v>
      </c>
      <c r="C175" s="21">
        <v>646</v>
      </c>
      <c r="D175" s="21">
        <v>646</v>
      </c>
      <c r="E175" s="14">
        <f t="shared" si="2"/>
        <v>100</v>
      </c>
      <c r="F175" s="147"/>
    </row>
    <row r="176" spans="1:6" ht="15.75" customHeight="1">
      <c r="A176" s="36" t="s">
        <v>359</v>
      </c>
      <c r="B176" s="10" t="s">
        <v>105</v>
      </c>
      <c r="C176" s="21">
        <v>500</v>
      </c>
      <c r="D176" s="21">
        <v>500</v>
      </c>
      <c r="E176" s="14">
        <f t="shared" si="2"/>
        <v>100</v>
      </c>
      <c r="F176" s="147"/>
    </row>
    <row r="177" spans="1:6" ht="15.75" customHeight="1">
      <c r="A177" s="36" t="s">
        <v>360</v>
      </c>
      <c r="B177" s="10" t="s">
        <v>106</v>
      </c>
      <c r="C177" s="21">
        <v>248</v>
      </c>
      <c r="D177" s="21">
        <v>248</v>
      </c>
      <c r="E177" s="14">
        <f t="shared" si="2"/>
        <v>100</v>
      </c>
      <c r="F177" s="147"/>
    </row>
    <row r="178" spans="1:6" ht="15.75" customHeight="1">
      <c r="A178" s="36" t="s">
        <v>361</v>
      </c>
      <c r="B178" s="10" t="s">
        <v>107</v>
      </c>
      <c r="C178" s="21">
        <v>7770.5</v>
      </c>
      <c r="D178" s="21">
        <v>7770.5</v>
      </c>
      <c r="E178" s="14">
        <f t="shared" si="2"/>
        <v>100</v>
      </c>
      <c r="F178" s="147"/>
    </row>
    <row r="179" spans="1:6" ht="15.75" customHeight="1">
      <c r="A179" s="36" t="s">
        <v>362</v>
      </c>
      <c r="B179" s="10" t="s">
        <v>150</v>
      </c>
      <c r="C179" s="21">
        <v>139.7</v>
      </c>
      <c r="D179" s="21">
        <v>139.7</v>
      </c>
      <c r="E179" s="14">
        <f t="shared" si="2"/>
        <v>100</v>
      </c>
      <c r="F179" s="147"/>
    </row>
    <row r="180" spans="1:6" ht="15.75" customHeight="1">
      <c r="A180" s="36" t="s">
        <v>363</v>
      </c>
      <c r="B180" s="10" t="s">
        <v>108</v>
      </c>
      <c r="C180" s="21">
        <v>210</v>
      </c>
      <c r="D180" s="21">
        <v>210</v>
      </c>
      <c r="E180" s="14">
        <f t="shared" si="2"/>
        <v>100</v>
      </c>
      <c r="F180" s="147"/>
    </row>
    <row r="181" spans="1:6" ht="15.75" customHeight="1">
      <c r="A181" s="36" t="s">
        <v>142</v>
      </c>
      <c r="B181" s="10" t="s">
        <v>1</v>
      </c>
      <c r="C181" s="21"/>
      <c r="D181" s="21"/>
      <c r="E181" s="14"/>
      <c r="F181" s="147"/>
    </row>
    <row r="182" spans="1:6" ht="15.75" customHeight="1">
      <c r="A182" s="36" t="s">
        <v>365</v>
      </c>
      <c r="B182" s="10" t="s">
        <v>1</v>
      </c>
      <c r="C182" s="21">
        <v>13432.9</v>
      </c>
      <c r="D182" s="21">
        <v>13432.9</v>
      </c>
      <c r="E182" s="14">
        <f t="shared" si="2"/>
        <v>100</v>
      </c>
      <c r="F182" s="147"/>
    </row>
    <row r="183" spans="1:6" ht="15.75" customHeight="1">
      <c r="A183" s="36" t="s">
        <v>366</v>
      </c>
      <c r="B183" s="10" t="s">
        <v>151</v>
      </c>
      <c r="C183" s="21">
        <v>300</v>
      </c>
      <c r="D183" s="21">
        <v>300</v>
      </c>
      <c r="E183" s="14">
        <f t="shared" si="2"/>
        <v>100</v>
      </c>
      <c r="F183" s="147"/>
    </row>
    <row r="184" spans="1:6" ht="15.75" customHeight="1">
      <c r="A184" s="36" t="s">
        <v>367</v>
      </c>
      <c r="B184" s="10" t="s">
        <v>109</v>
      </c>
      <c r="C184" s="21">
        <v>600.4</v>
      </c>
      <c r="D184" s="21">
        <v>600.4</v>
      </c>
      <c r="E184" s="14">
        <f t="shared" si="2"/>
        <v>100</v>
      </c>
      <c r="F184" s="147"/>
    </row>
    <row r="185" spans="1:6" ht="15.75" customHeight="1">
      <c r="A185" s="36" t="s">
        <v>368</v>
      </c>
      <c r="B185" s="10" t="s">
        <v>10</v>
      </c>
      <c r="C185" s="21">
        <v>300</v>
      </c>
      <c r="D185" s="21">
        <v>300</v>
      </c>
      <c r="E185" s="14">
        <f t="shared" si="2"/>
        <v>100</v>
      </c>
      <c r="F185" s="147"/>
    </row>
    <row r="186" spans="1:6" ht="15.75" customHeight="1">
      <c r="A186" s="36" t="s">
        <v>369</v>
      </c>
      <c r="B186" s="10" t="s">
        <v>110</v>
      </c>
      <c r="C186" s="21">
        <v>105</v>
      </c>
      <c r="D186" s="21">
        <v>105</v>
      </c>
      <c r="E186" s="14">
        <f t="shared" si="2"/>
        <v>100</v>
      </c>
      <c r="F186" s="147"/>
    </row>
    <row r="187" spans="1:6" ht="15.75" customHeight="1">
      <c r="A187" s="36" t="s">
        <v>370</v>
      </c>
      <c r="B187" s="10" t="s">
        <v>111</v>
      </c>
      <c r="C187" s="21">
        <v>600</v>
      </c>
      <c r="D187" s="21">
        <v>600</v>
      </c>
      <c r="E187" s="14">
        <f t="shared" si="2"/>
        <v>100</v>
      </c>
      <c r="F187" s="147"/>
    </row>
    <row r="188" spans="1:6" ht="15.75" customHeight="1">
      <c r="A188" s="36" t="s">
        <v>371</v>
      </c>
      <c r="B188" s="10" t="s">
        <v>394</v>
      </c>
      <c r="C188" s="21">
        <v>300</v>
      </c>
      <c r="D188" s="21">
        <v>300</v>
      </c>
      <c r="E188" s="14">
        <f t="shared" si="2"/>
        <v>100</v>
      </c>
      <c r="F188" s="147"/>
    </row>
    <row r="189" spans="1:6" ht="15.75" customHeight="1">
      <c r="A189" s="36" t="s">
        <v>372</v>
      </c>
      <c r="B189" s="10" t="s">
        <v>209</v>
      </c>
      <c r="C189" s="21">
        <v>783</v>
      </c>
      <c r="D189" s="21">
        <v>783</v>
      </c>
      <c r="E189" s="14">
        <f t="shared" si="2"/>
        <v>100</v>
      </c>
      <c r="F189" s="147"/>
    </row>
    <row r="190" spans="1:6" ht="15.75" customHeight="1">
      <c r="A190" s="36" t="s">
        <v>373</v>
      </c>
      <c r="B190" s="10" t="s">
        <v>113</v>
      </c>
      <c r="C190" s="21">
        <v>300</v>
      </c>
      <c r="D190" s="21">
        <v>300</v>
      </c>
      <c r="E190" s="14">
        <f t="shared" si="2"/>
        <v>100</v>
      </c>
      <c r="F190" s="147"/>
    </row>
    <row r="191" spans="1:6" ht="15.75" customHeight="1">
      <c r="A191" s="36" t="s">
        <v>374</v>
      </c>
      <c r="B191" s="10" t="s">
        <v>419</v>
      </c>
      <c r="C191" s="21">
        <v>150</v>
      </c>
      <c r="D191" s="21">
        <v>150</v>
      </c>
      <c r="E191" s="14">
        <f t="shared" si="2"/>
        <v>100</v>
      </c>
      <c r="F191" s="147"/>
    </row>
    <row r="192" spans="1:6" ht="15.75" customHeight="1">
      <c r="A192" s="36" t="s">
        <v>375</v>
      </c>
      <c r="B192" s="10" t="s">
        <v>114</v>
      </c>
      <c r="C192" s="21">
        <v>300</v>
      </c>
      <c r="D192" s="21">
        <v>294.5</v>
      </c>
      <c r="E192" s="14">
        <f t="shared" si="2"/>
        <v>98.16666666666667</v>
      </c>
      <c r="F192" s="147"/>
    </row>
    <row r="193" spans="1:6" ht="15.75" customHeight="1">
      <c r="A193" s="36" t="s">
        <v>376</v>
      </c>
      <c r="B193" s="10" t="s">
        <v>115</v>
      </c>
      <c r="C193" s="21">
        <v>679.1</v>
      </c>
      <c r="D193" s="21">
        <v>679.1</v>
      </c>
      <c r="E193" s="14">
        <f t="shared" si="2"/>
        <v>100</v>
      </c>
      <c r="F193" s="147"/>
    </row>
    <row r="194" spans="1:6" ht="15.75" customHeight="1">
      <c r="A194" s="36" t="s">
        <v>408</v>
      </c>
      <c r="B194" s="10" t="s">
        <v>2</v>
      </c>
      <c r="C194" s="21"/>
      <c r="D194" s="21"/>
      <c r="E194" s="14"/>
      <c r="F194" s="147"/>
    </row>
    <row r="195" spans="1:6" ht="15.75" customHeight="1">
      <c r="A195" s="36" t="s">
        <v>409</v>
      </c>
      <c r="B195" s="10" t="s">
        <v>2</v>
      </c>
      <c r="C195" s="21">
        <v>21150</v>
      </c>
      <c r="D195" s="21">
        <v>21150</v>
      </c>
      <c r="E195" s="14">
        <f t="shared" si="2"/>
        <v>100</v>
      </c>
      <c r="F195" s="147"/>
    </row>
    <row r="196" spans="1:5" ht="15.75" customHeight="1">
      <c r="A196" s="25"/>
      <c r="B196" s="32" t="s">
        <v>3</v>
      </c>
      <c r="C196" s="154">
        <f>SUM(C10:C195)</f>
        <v>498478.7</v>
      </c>
      <c r="D196" s="154">
        <f>SUM(D10:D195)</f>
        <v>494877.2</v>
      </c>
      <c r="E196" s="155">
        <f>(D196*100)/C196</f>
        <v>99.27750172675381</v>
      </c>
    </row>
    <row r="198" spans="1:6" ht="15.75" customHeight="1">
      <c r="A198" s="203" t="s">
        <v>561</v>
      </c>
      <c r="B198" s="203"/>
      <c r="C198" s="203"/>
      <c r="D198" s="203"/>
      <c r="E198" s="203"/>
      <c r="F198" s="34"/>
    </row>
    <row r="199" spans="1:5" ht="12.75">
      <c r="A199" s="203"/>
      <c r="B199" s="203"/>
      <c r="C199" s="203"/>
      <c r="D199" s="203"/>
      <c r="E199" s="203"/>
    </row>
    <row r="200" spans="1:5" ht="12.75">
      <c r="A200" s="203"/>
      <c r="B200" s="203"/>
      <c r="C200" s="203"/>
      <c r="D200" s="203"/>
      <c r="E200" s="203"/>
    </row>
    <row r="201" spans="1:5" ht="38.25" customHeight="1">
      <c r="A201" s="203"/>
      <c r="B201" s="203"/>
      <c r="C201" s="203"/>
      <c r="D201" s="203"/>
      <c r="E201" s="203"/>
    </row>
  </sheetData>
  <sheetProtection/>
  <mergeCells count="8">
    <mergeCell ref="A198:E201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 differentFirst="1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7.00390625" style="107" customWidth="1"/>
    <col min="2" max="2" width="54.28125" style="105" customWidth="1"/>
    <col min="3" max="3" width="21.28125" style="105" customWidth="1"/>
    <col min="4" max="4" width="22.28125" style="105" customWidth="1"/>
    <col min="5" max="5" width="19.57421875" style="105" customWidth="1"/>
    <col min="6" max="16384" width="9.140625" style="105" customWidth="1"/>
  </cols>
  <sheetData>
    <row r="1" spans="1:5" ht="15.75" customHeight="1">
      <c r="A1" s="43"/>
      <c r="B1" s="1"/>
      <c r="C1" s="1"/>
      <c r="E1" s="16" t="s">
        <v>495</v>
      </c>
    </row>
    <row r="2" spans="1:5" ht="15.75" customHeight="1">
      <c r="A2" s="43"/>
      <c r="B2" s="1"/>
      <c r="C2" s="1"/>
      <c r="D2" s="18"/>
      <c r="E2" s="18"/>
    </row>
    <row r="3" spans="1:5" ht="58.5" customHeight="1">
      <c r="A3" s="190" t="s">
        <v>536</v>
      </c>
      <c r="B3" s="190"/>
      <c r="C3" s="190"/>
      <c r="D3" s="190"/>
      <c r="E3" s="190"/>
    </row>
    <row r="4" spans="1:5" ht="15.75" customHeight="1">
      <c r="A4" s="44"/>
      <c r="B4" s="17"/>
      <c r="C4" s="17"/>
      <c r="D4" s="17"/>
      <c r="E4" s="17"/>
    </row>
    <row r="5" spans="1:5" ht="84" customHeight="1">
      <c r="A5" s="191" t="s">
        <v>459</v>
      </c>
      <c r="B5" s="191"/>
      <c r="C5" s="191"/>
      <c r="D5" s="191"/>
      <c r="E5" s="191"/>
    </row>
    <row r="6" spans="1:5" ht="15.75" customHeight="1">
      <c r="A6" s="45"/>
      <c r="B6" s="19"/>
      <c r="C6" s="19"/>
      <c r="D6" s="19"/>
      <c r="E6" s="19"/>
    </row>
    <row r="7" spans="1:5" ht="15.75" customHeight="1">
      <c r="A7" s="43"/>
      <c r="B7" s="1"/>
      <c r="C7" s="1"/>
      <c r="D7" s="1"/>
      <c r="E7" s="2" t="s">
        <v>12</v>
      </c>
    </row>
    <row r="8" spans="1:5" ht="12.75" customHeight="1">
      <c r="A8" s="222" t="s">
        <v>4</v>
      </c>
      <c r="B8" s="192" t="s">
        <v>11</v>
      </c>
      <c r="C8" s="194" t="s">
        <v>428</v>
      </c>
      <c r="D8" s="209" t="s">
        <v>5</v>
      </c>
      <c r="E8" s="197" t="s">
        <v>6</v>
      </c>
    </row>
    <row r="9" spans="1:5" ht="45.75" customHeight="1">
      <c r="A9" s="223"/>
      <c r="B9" s="196"/>
      <c r="C9" s="195"/>
      <c r="D9" s="209"/>
      <c r="E9" s="200"/>
    </row>
    <row r="10" spans="1:5" ht="15.75" customHeight="1">
      <c r="A10" s="35" t="s">
        <v>126</v>
      </c>
      <c r="B10" s="9" t="s">
        <v>13</v>
      </c>
      <c r="C10" s="142">
        <v>2696</v>
      </c>
      <c r="D10" s="136">
        <v>2696</v>
      </c>
      <c r="E10" s="14">
        <f>D10/C10*100</f>
        <v>100</v>
      </c>
    </row>
    <row r="11" spans="1:5" ht="15.75" customHeight="1">
      <c r="A11" s="36" t="s">
        <v>127</v>
      </c>
      <c r="B11" s="10" t="s">
        <v>14</v>
      </c>
      <c r="C11" s="143">
        <v>2620</v>
      </c>
      <c r="D11" s="144">
        <v>2620</v>
      </c>
      <c r="E11" s="14">
        <f>D11/C11*100</f>
        <v>100</v>
      </c>
    </row>
    <row r="12" spans="1:5" ht="15.75" customHeight="1">
      <c r="A12" s="36" t="s">
        <v>128</v>
      </c>
      <c r="B12" s="10" t="s">
        <v>15</v>
      </c>
      <c r="C12" s="143">
        <v>4518.1</v>
      </c>
      <c r="D12" s="144">
        <v>4518.1</v>
      </c>
      <c r="E12" s="14">
        <f aca="true" t="shared" si="0" ref="E12:E27">D12/C12*100</f>
        <v>100</v>
      </c>
    </row>
    <row r="13" spans="1:5" ht="15.75" customHeight="1">
      <c r="A13" s="36" t="s">
        <v>129</v>
      </c>
      <c r="B13" s="10" t="s">
        <v>16</v>
      </c>
      <c r="C13" s="143">
        <v>12320.1</v>
      </c>
      <c r="D13" s="144">
        <v>12320.1</v>
      </c>
      <c r="E13" s="14">
        <f t="shared" si="0"/>
        <v>100</v>
      </c>
    </row>
    <row r="14" spans="1:5" ht="15.75" customHeight="1">
      <c r="A14" s="36" t="s">
        <v>130</v>
      </c>
      <c r="B14" s="10" t="s">
        <v>17</v>
      </c>
      <c r="C14" s="143">
        <v>4048.6</v>
      </c>
      <c r="D14" s="144">
        <v>4048.6</v>
      </c>
      <c r="E14" s="14">
        <f t="shared" si="0"/>
        <v>100</v>
      </c>
    </row>
    <row r="15" spans="1:5" ht="15.75" customHeight="1">
      <c r="A15" s="36" t="s">
        <v>131</v>
      </c>
      <c r="B15" s="10" t="s">
        <v>18</v>
      </c>
      <c r="C15" s="143">
        <v>12110.4</v>
      </c>
      <c r="D15" s="144">
        <v>12110.4</v>
      </c>
      <c r="E15" s="14">
        <f t="shared" si="0"/>
        <v>100</v>
      </c>
    </row>
    <row r="16" spans="1:5" ht="15.75" customHeight="1">
      <c r="A16" s="36" t="s">
        <v>132</v>
      </c>
      <c r="B16" s="10" t="s">
        <v>19</v>
      </c>
      <c r="C16" s="143">
        <v>1838.5</v>
      </c>
      <c r="D16" s="144">
        <v>1838.5</v>
      </c>
      <c r="E16" s="14">
        <f t="shared" si="0"/>
        <v>100</v>
      </c>
    </row>
    <row r="17" spans="1:5" ht="15.75" customHeight="1">
      <c r="A17" s="36" t="s">
        <v>133</v>
      </c>
      <c r="B17" s="10" t="s">
        <v>20</v>
      </c>
      <c r="C17" s="143">
        <v>2805.1</v>
      </c>
      <c r="D17" s="144">
        <v>2805.1</v>
      </c>
      <c r="E17" s="14">
        <f t="shared" si="0"/>
        <v>100</v>
      </c>
    </row>
    <row r="18" spans="1:5" ht="15.75" customHeight="1">
      <c r="A18" s="36" t="s">
        <v>134</v>
      </c>
      <c r="B18" s="10" t="s">
        <v>21</v>
      </c>
      <c r="C18" s="143">
        <v>1929.3</v>
      </c>
      <c r="D18" s="144">
        <v>1929.3</v>
      </c>
      <c r="E18" s="14">
        <f t="shared" si="0"/>
        <v>100</v>
      </c>
    </row>
    <row r="19" spans="1:5" ht="15.75" customHeight="1">
      <c r="A19" s="36" t="s">
        <v>135</v>
      </c>
      <c r="B19" s="10" t="s">
        <v>22</v>
      </c>
      <c r="C19" s="143">
        <v>5239.4</v>
      </c>
      <c r="D19" s="144">
        <v>5239.4</v>
      </c>
      <c r="E19" s="14">
        <f t="shared" si="0"/>
        <v>100</v>
      </c>
    </row>
    <row r="20" spans="1:5" ht="15.75" customHeight="1">
      <c r="A20" s="36" t="s">
        <v>136</v>
      </c>
      <c r="B20" s="10" t="s">
        <v>23</v>
      </c>
      <c r="C20" s="143">
        <v>4555.3</v>
      </c>
      <c r="D20" s="144">
        <v>4555.3</v>
      </c>
      <c r="E20" s="14">
        <f t="shared" si="0"/>
        <v>100</v>
      </c>
    </row>
    <row r="21" spans="1:5" ht="15.75" customHeight="1">
      <c r="A21" s="36" t="s">
        <v>137</v>
      </c>
      <c r="B21" s="10" t="s">
        <v>24</v>
      </c>
      <c r="C21" s="143">
        <v>5922.5</v>
      </c>
      <c r="D21" s="144">
        <v>5922.5</v>
      </c>
      <c r="E21" s="14">
        <f t="shared" si="0"/>
        <v>100</v>
      </c>
    </row>
    <row r="22" spans="1:5" ht="15.75" customHeight="1">
      <c r="A22" s="36" t="s">
        <v>138</v>
      </c>
      <c r="B22" s="10" t="s">
        <v>25</v>
      </c>
      <c r="C22" s="143">
        <v>5209.7</v>
      </c>
      <c r="D22" s="144">
        <v>5209.7</v>
      </c>
      <c r="E22" s="14">
        <f t="shared" si="0"/>
        <v>100</v>
      </c>
    </row>
    <row r="23" spans="1:5" ht="15.75" customHeight="1">
      <c r="A23" s="36" t="s">
        <v>139</v>
      </c>
      <c r="B23" s="10" t="s">
        <v>26</v>
      </c>
      <c r="C23" s="143">
        <v>8422</v>
      </c>
      <c r="D23" s="144">
        <v>8422</v>
      </c>
      <c r="E23" s="14">
        <f t="shared" si="0"/>
        <v>100</v>
      </c>
    </row>
    <row r="24" spans="1:5" ht="15.75" customHeight="1">
      <c r="A24" s="36" t="s">
        <v>140</v>
      </c>
      <c r="B24" s="10" t="s">
        <v>27</v>
      </c>
      <c r="C24" s="143">
        <v>3852.4</v>
      </c>
      <c r="D24" s="144">
        <v>3845.1</v>
      </c>
      <c r="E24" s="14">
        <f t="shared" si="0"/>
        <v>99.81050773543765</v>
      </c>
    </row>
    <row r="25" spans="1:5" ht="15.75" customHeight="1">
      <c r="A25" s="36" t="s">
        <v>141</v>
      </c>
      <c r="B25" s="10" t="s">
        <v>0</v>
      </c>
      <c r="C25" s="143">
        <v>5820.2</v>
      </c>
      <c r="D25" s="144">
        <v>5820.2</v>
      </c>
      <c r="E25" s="14">
        <f t="shared" si="0"/>
        <v>100</v>
      </c>
    </row>
    <row r="26" spans="1:5" ht="15.75" customHeight="1">
      <c r="A26" s="36" t="s">
        <v>142</v>
      </c>
      <c r="B26" s="10" t="s">
        <v>1</v>
      </c>
      <c r="C26" s="143">
        <v>4699.2</v>
      </c>
      <c r="D26" s="144">
        <v>4699.2</v>
      </c>
      <c r="E26" s="14">
        <f t="shared" si="0"/>
        <v>100</v>
      </c>
    </row>
    <row r="27" spans="1:5" ht="15.75" customHeight="1">
      <c r="A27" s="36" t="s">
        <v>408</v>
      </c>
      <c r="B27" s="10" t="s">
        <v>2</v>
      </c>
      <c r="C27" s="143">
        <v>1892.2</v>
      </c>
      <c r="D27" s="145">
        <v>1892.2</v>
      </c>
      <c r="E27" s="14">
        <f t="shared" si="0"/>
        <v>100</v>
      </c>
    </row>
    <row r="28" spans="1:5" ht="15.75" customHeight="1">
      <c r="A28" s="78"/>
      <c r="B28" s="106" t="s">
        <v>3</v>
      </c>
      <c r="C28" s="30">
        <f>SUM(C10:C27)</f>
        <v>90498.99999999999</v>
      </c>
      <c r="D28" s="30">
        <f>SUM(D10:D27)</f>
        <v>90491.7</v>
      </c>
      <c r="E28" s="108">
        <f>D28/C28*100</f>
        <v>99.99193361252611</v>
      </c>
    </row>
    <row r="29" spans="1:5" ht="15.75">
      <c r="A29" s="137"/>
      <c r="B29" s="137"/>
      <c r="C29" s="137"/>
      <c r="D29" s="137"/>
      <c r="E29" s="137"/>
    </row>
    <row r="30" spans="1:5" ht="23.25" customHeight="1">
      <c r="A30" s="126" t="s">
        <v>562</v>
      </c>
      <c r="B30" s="126"/>
      <c r="C30" s="126"/>
      <c r="D30" s="126"/>
      <c r="E30" s="126"/>
    </row>
  </sheetData>
  <sheetProtection/>
  <autoFilter ref="A9:E28"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15"/>
  <sheetViews>
    <sheetView zoomScalePageLayoutView="0" workbookViewId="0" topLeftCell="A184">
      <selection activeCell="D156" sqref="D156"/>
    </sheetView>
  </sheetViews>
  <sheetFormatPr defaultColWidth="9.140625" defaultRowHeight="12.75"/>
  <cols>
    <col min="1" max="1" width="6.8515625" style="47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3"/>
      <c r="B1" s="1"/>
      <c r="C1" s="1"/>
      <c r="E1" s="16" t="s">
        <v>496</v>
      </c>
    </row>
    <row r="2" spans="1:5" ht="15.75" customHeight="1">
      <c r="A2" s="43"/>
      <c r="B2" s="1"/>
      <c r="C2" s="1"/>
      <c r="D2" s="18"/>
      <c r="E2" s="18"/>
    </row>
    <row r="3" spans="1:5" ht="58.5" customHeight="1">
      <c r="A3" s="190" t="s">
        <v>537</v>
      </c>
      <c r="B3" s="190"/>
      <c r="C3" s="190"/>
      <c r="D3" s="190"/>
      <c r="E3" s="190"/>
    </row>
    <row r="4" spans="1:5" ht="15.75" customHeight="1">
      <c r="A4" s="44"/>
      <c r="B4" s="17"/>
      <c r="C4" s="17"/>
      <c r="D4" s="17"/>
      <c r="E4" s="17"/>
    </row>
    <row r="5" spans="1:5" ht="120" customHeight="1">
      <c r="A5" s="191" t="s">
        <v>460</v>
      </c>
      <c r="B5" s="191"/>
      <c r="C5" s="191"/>
      <c r="D5" s="191"/>
      <c r="E5" s="191"/>
    </row>
    <row r="6" spans="1:5" ht="15.75" customHeight="1">
      <c r="A6" s="45"/>
      <c r="B6" s="19"/>
      <c r="C6" s="19"/>
      <c r="D6" s="19"/>
      <c r="E6" s="19"/>
    </row>
    <row r="7" spans="1:5" ht="15.75" customHeight="1">
      <c r="A7" s="43"/>
      <c r="B7" s="1"/>
      <c r="C7" s="1"/>
      <c r="D7" s="1"/>
      <c r="E7" s="2" t="s">
        <v>12</v>
      </c>
    </row>
    <row r="8" spans="1:5" ht="12.75" customHeight="1">
      <c r="A8" s="22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45.75" customHeight="1">
      <c r="A9" s="223"/>
      <c r="B9" s="196"/>
      <c r="C9" s="195"/>
      <c r="D9" s="196"/>
      <c r="E9" s="200"/>
    </row>
    <row r="10" spans="1:5" ht="15.75" customHeight="1">
      <c r="A10" s="35" t="s">
        <v>126</v>
      </c>
      <c r="B10" s="9" t="s">
        <v>13</v>
      </c>
      <c r="C10" s="20"/>
      <c r="D10" s="20"/>
      <c r="E10" s="14"/>
    </row>
    <row r="11" spans="1:6" ht="15.75" customHeight="1">
      <c r="A11" s="36" t="s">
        <v>210</v>
      </c>
      <c r="B11" s="10" t="s">
        <v>28</v>
      </c>
      <c r="C11" s="21">
        <v>2109.7</v>
      </c>
      <c r="D11" s="21">
        <v>2109.7</v>
      </c>
      <c r="E11" s="14">
        <f>D11/C11*100</f>
        <v>100</v>
      </c>
      <c r="F11" s="63"/>
    </row>
    <row r="12" spans="1:6" ht="15.75" customHeight="1">
      <c r="A12" s="36" t="s">
        <v>377</v>
      </c>
      <c r="B12" s="10" t="s">
        <v>29</v>
      </c>
      <c r="C12" s="21">
        <v>1054.9</v>
      </c>
      <c r="D12" s="21">
        <v>1054.9</v>
      </c>
      <c r="E12" s="14">
        <f aca="true" t="shared" si="0" ref="E12:E75">D12/C12*100</f>
        <v>100</v>
      </c>
      <c r="F12" s="63"/>
    </row>
    <row r="13" spans="1:6" ht="15.75" customHeight="1">
      <c r="A13" s="36" t="s">
        <v>378</v>
      </c>
      <c r="B13" s="10" t="s">
        <v>30</v>
      </c>
      <c r="C13" s="21">
        <v>1054.9</v>
      </c>
      <c r="D13" s="21">
        <v>1054.9</v>
      </c>
      <c r="E13" s="14">
        <f t="shared" si="0"/>
        <v>100</v>
      </c>
      <c r="F13" s="63"/>
    </row>
    <row r="14" spans="1:6" ht="15.75" customHeight="1">
      <c r="A14" s="36" t="s">
        <v>379</v>
      </c>
      <c r="B14" s="10" t="s">
        <v>153</v>
      </c>
      <c r="C14" s="21">
        <v>1054.9</v>
      </c>
      <c r="D14" s="21">
        <v>1054.9</v>
      </c>
      <c r="E14" s="14">
        <f t="shared" si="0"/>
        <v>100</v>
      </c>
      <c r="F14" s="63"/>
    </row>
    <row r="15" spans="1:6" ht="15.75" customHeight="1">
      <c r="A15" s="36" t="s">
        <v>380</v>
      </c>
      <c r="B15" s="10" t="s">
        <v>143</v>
      </c>
      <c r="C15" s="21">
        <v>1054.9</v>
      </c>
      <c r="D15" s="21">
        <v>1054.9</v>
      </c>
      <c r="E15" s="14">
        <f t="shared" si="0"/>
        <v>100</v>
      </c>
      <c r="F15" s="63"/>
    </row>
    <row r="16" spans="1:6" ht="15.75" customHeight="1">
      <c r="A16" s="36" t="s">
        <v>381</v>
      </c>
      <c r="B16" s="10" t="s">
        <v>118</v>
      </c>
      <c r="C16" s="21">
        <v>2109.7</v>
      </c>
      <c r="D16" s="21">
        <v>2109.7</v>
      </c>
      <c r="E16" s="14">
        <f t="shared" si="0"/>
        <v>100</v>
      </c>
      <c r="F16" s="63"/>
    </row>
    <row r="17" spans="1:6" ht="15.75" customHeight="1">
      <c r="A17" s="36" t="s">
        <v>382</v>
      </c>
      <c r="B17" s="10" t="s">
        <v>31</v>
      </c>
      <c r="C17" s="21">
        <v>1054.9</v>
      </c>
      <c r="D17" s="21">
        <v>1054.9</v>
      </c>
      <c r="E17" s="14">
        <f t="shared" si="0"/>
        <v>100</v>
      </c>
      <c r="F17" s="63"/>
    </row>
    <row r="18" spans="1:6" ht="15.75" customHeight="1">
      <c r="A18" s="36" t="s">
        <v>127</v>
      </c>
      <c r="B18" s="10" t="s">
        <v>14</v>
      </c>
      <c r="C18" s="21"/>
      <c r="D18" s="21"/>
      <c r="E18" s="14"/>
      <c r="F18" s="63"/>
    </row>
    <row r="19" spans="1:6" ht="15.75" customHeight="1">
      <c r="A19" s="36" t="s">
        <v>211</v>
      </c>
      <c r="B19" s="10" t="s">
        <v>154</v>
      </c>
      <c r="C19" s="21">
        <v>1000.5</v>
      </c>
      <c r="D19" s="21">
        <v>1000.5</v>
      </c>
      <c r="E19" s="14">
        <f t="shared" si="0"/>
        <v>100</v>
      </c>
      <c r="F19" s="63"/>
    </row>
    <row r="20" spans="1:6" ht="15.75" customHeight="1">
      <c r="A20" s="36" t="s">
        <v>398</v>
      </c>
      <c r="B20" s="10" t="s">
        <v>155</v>
      </c>
      <c r="C20" s="21">
        <v>958.6</v>
      </c>
      <c r="D20" s="21">
        <v>958.6</v>
      </c>
      <c r="E20" s="14">
        <f t="shared" si="0"/>
        <v>100</v>
      </c>
      <c r="F20" s="63"/>
    </row>
    <row r="21" spans="1:6" ht="15.75" customHeight="1">
      <c r="A21" s="36" t="s">
        <v>383</v>
      </c>
      <c r="B21" s="10" t="s">
        <v>156</v>
      </c>
      <c r="C21" s="21">
        <v>2109.7</v>
      </c>
      <c r="D21" s="21">
        <v>2109.7</v>
      </c>
      <c r="E21" s="14">
        <f t="shared" si="0"/>
        <v>100</v>
      </c>
      <c r="F21" s="63"/>
    </row>
    <row r="22" spans="1:6" ht="15.75" customHeight="1">
      <c r="A22" s="36" t="s">
        <v>384</v>
      </c>
      <c r="B22" s="10" t="s">
        <v>157</v>
      </c>
      <c r="C22" s="21">
        <v>1054.9</v>
      </c>
      <c r="D22" s="21">
        <v>1054.9</v>
      </c>
      <c r="E22" s="14">
        <f t="shared" si="0"/>
        <v>100</v>
      </c>
      <c r="F22" s="63"/>
    </row>
    <row r="23" spans="1:6" ht="15.75" customHeight="1">
      <c r="A23" s="36" t="s">
        <v>385</v>
      </c>
      <c r="B23" s="10" t="s">
        <v>158</v>
      </c>
      <c r="C23" s="21">
        <v>1054.9</v>
      </c>
      <c r="D23" s="21">
        <v>1054.9</v>
      </c>
      <c r="E23" s="14">
        <f t="shared" si="0"/>
        <v>100</v>
      </c>
      <c r="F23" s="63"/>
    </row>
    <row r="24" spans="1:6" ht="15.75" customHeight="1">
      <c r="A24" s="36" t="s">
        <v>386</v>
      </c>
      <c r="B24" s="10" t="s">
        <v>159</v>
      </c>
      <c r="C24" s="21">
        <v>1054.9</v>
      </c>
      <c r="D24" s="21">
        <v>1054.9</v>
      </c>
      <c r="E24" s="14">
        <f t="shared" si="0"/>
        <v>100</v>
      </c>
      <c r="F24" s="63"/>
    </row>
    <row r="25" spans="1:6" ht="15.75" customHeight="1">
      <c r="A25" s="36" t="s">
        <v>387</v>
      </c>
      <c r="B25" s="10" t="s">
        <v>160</v>
      </c>
      <c r="C25" s="21">
        <v>1054.9</v>
      </c>
      <c r="D25" s="21">
        <v>1054.9</v>
      </c>
      <c r="E25" s="14"/>
      <c r="F25" s="63"/>
    </row>
    <row r="26" spans="1:6" ht="15.75" customHeight="1">
      <c r="A26" s="36" t="s">
        <v>128</v>
      </c>
      <c r="B26" s="10" t="s">
        <v>15</v>
      </c>
      <c r="C26" s="21"/>
      <c r="D26" s="21"/>
      <c r="E26" s="14"/>
      <c r="F26" s="63"/>
    </row>
    <row r="27" spans="1:6" ht="15.75" customHeight="1">
      <c r="A27" s="36" t="s">
        <v>212</v>
      </c>
      <c r="B27" s="10" t="s">
        <v>161</v>
      </c>
      <c r="C27" s="21">
        <v>1054.9</v>
      </c>
      <c r="D27" s="21">
        <v>1054.9</v>
      </c>
      <c r="E27" s="14">
        <f t="shared" si="0"/>
        <v>100</v>
      </c>
      <c r="F27" s="63"/>
    </row>
    <row r="28" spans="1:6" ht="15.75" customHeight="1">
      <c r="A28" s="36" t="s">
        <v>213</v>
      </c>
      <c r="B28" s="10" t="s">
        <v>395</v>
      </c>
      <c r="C28" s="21">
        <v>3164.1</v>
      </c>
      <c r="D28" s="21">
        <v>3164.1</v>
      </c>
      <c r="E28" s="14">
        <f t="shared" si="0"/>
        <v>100</v>
      </c>
      <c r="F28" s="63"/>
    </row>
    <row r="29" spans="1:6" ht="15.75" customHeight="1">
      <c r="A29" s="36" t="s">
        <v>223</v>
      </c>
      <c r="B29" s="10" t="s">
        <v>162</v>
      </c>
      <c r="C29" s="21">
        <v>1054.9</v>
      </c>
      <c r="D29" s="21">
        <v>1054.9</v>
      </c>
      <c r="E29" s="14">
        <f t="shared" si="0"/>
        <v>100</v>
      </c>
      <c r="F29" s="63"/>
    </row>
    <row r="30" spans="1:6" ht="15.75" customHeight="1">
      <c r="A30" s="36" t="s">
        <v>224</v>
      </c>
      <c r="B30" s="10" t="s">
        <v>32</v>
      </c>
      <c r="C30" s="21">
        <v>1054.9</v>
      </c>
      <c r="D30" s="21">
        <v>1054.9</v>
      </c>
      <c r="E30" s="14">
        <f t="shared" si="0"/>
        <v>100</v>
      </c>
      <c r="F30" s="63"/>
    </row>
    <row r="31" spans="1:6" ht="15.75" customHeight="1">
      <c r="A31" s="36" t="s">
        <v>225</v>
      </c>
      <c r="B31" s="10" t="s">
        <v>163</v>
      </c>
      <c r="C31" s="21">
        <v>1054.9</v>
      </c>
      <c r="D31" s="21">
        <v>1054.9</v>
      </c>
      <c r="E31" s="14">
        <f t="shared" si="0"/>
        <v>100</v>
      </c>
      <c r="F31" s="63"/>
    </row>
    <row r="32" spans="1:6" ht="15.75" customHeight="1">
      <c r="A32" s="36" t="s">
        <v>226</v>
      </c>
      <c r="B32" s="10" t="s">
        <v>33</v>
      </c>
      <c r="C32" s="21">
        <v>1054.9</v>
      </c>
      <c r="D32" s="21">
        <v>1054.9</v>
      </c>
      <c r="E32" s="14">
        <f t="shared" si="0"/>
        <v>100</v>
      </c>
      <c r="F32" s="63"/>
    </row>
    <row r="33" spans="1:6" ht="15.75" customHeight="1">
      <c r="A33" s="36" t="s">
        <v>227</v>
      </c>
      <c r="B33" s="10" t="s">
        <v>119</v>
      </c>
      <c r="C33" s="21">
        <v>1054.9</v>
      </c>
      <c r="D33" s="21">
        <v>1054.9</v>
      </c>
      <c r="E33" s="14">
        <f t="shared" si="0"/>
        <v>100</v>
      </c>
      <c r="F33" s="63"/>
    </row>
    <row r="34" spans="1:6" ht="15.75" customHeight="1">
      <c r="A34" s="36" t="s">
        <v>228</v>
      </c>
      <c r="B34" s="10" t="s">
        <v>164</v>
      </c>
      <c r="C34" s="21">
        <v>1054.9</v>
      </c>
      <c r="D34" s="21">
        <v>1054.9</v>
      </c>
      <c r="E34" s="14">
        <f t="shared" si="0"/>
        <v>100</v>
      </c>
      <c r="F34" s="63"/>
    </row>
    <row r="35" spans="1:6" ht="15.75" customHeight="1">
      <c r="A35" s="36" t="s">
        <v>229</v>
      </c>
      <c r="B35" s="10" t="s">
        <v>165</v>
      </c>
      <c r="C35" s="21">
        <v>1054.9</v>
      </c>
      <c r="D35" s="21">
        <v>1054.9</v>
      </c>
      <c r="E35" s="14">
        <f t="shared" si="0"/>
        <v>100</v>
      </c>
      <c r="F35" s="63"/>
    </row>
    <row r="36" spans="1:6" ht="15.75" customHeight="1">
      <c r="A36" s="36" t="s">
        <v>230</v>
      </c>
      <c r="B36" s="10" t="s">
        <v>34</v>
      </c>
      <c r="C36" s="21">
        <v>1054.9</v>
      </c>
      <c r="D36" s="21">
        <v>1054.9</v>
      </c>
      <c r="E36" s="14">
        <f t="shared" si="0"/>
        <v>100</v>
      </c>
      <c r="F36" s="63"/>
    </row>
    <row r="37" spans="1:6" ht="15.75" customHeight="1">
      <c r="A37" s="36" t="s">
        <v>231</v>
      </c>
      <c r="B37" s="10" t="s">
        <v>35</v>
      </c>
      <c r="C37" s="21">
        <v>1054.9</v>
      </c>
      <c r="D37" s="21">
        <v>1054.9</v>
      </c>
      <c r="E37" s="14">
        <f t="shared" si="0"/>
        <v>100</v>
      </c>
      <c r="F37" s="63"/>
    </row>
    <row r="38" spans="1:6" ht="15.75" customHeight="1">
      <c r="A38" s="36" t="s">
        <v>232</v>
      </c>
      <c r="B38" s="10" t="s">
        <v>36</v>
      </c>
      <c r="C38" s="21">
        <v>1054.9</v>
      </c>
      <c r="D38" s="21">
        <v>1054.9</v>
      </c>
      <c r="E38" s="14">
        <f t="shared" si="0"/>
        <v>100</v>
      </c>
      <c r="F38" s="63"/>
    </row>
    <row r="39" spans="1:6" ht="15.75" customHeight="1">
      <c r="A39" s="36" t="s">
        <v>233</v>
      </c>
      <c r="B39" s="10" t="s">
        <v>166</v>
      </c>
      <c r="C39" s="21">
        <v>2109.7</v>
      </c>
      <c r="D39" s="21">
        <v>2109.7</v>
      </c>
      <c r="E39" s="14">
        <f t="shared" si="0"/>
        <v>100</v>
      </c>
      <c r="F39" s="63"/>
    </row>
    <row r="40" spans="1:6" ht="15.75" customHeight="1">
      <c r="A40" s="36" t="s">
        <v>234</v>
      </c>
      <c r="B40" s="10" t="s">
        <v>37</v>
      </c>
      <c r="C40" s="21">
        <v>1054.9</v>
      </c>
      <c r="D40" s="21">
        <v>1054.9</v>
      </c>
      <c r="E40" s="14">
        <f t="shared" si="0"/>
        <v>100</v>
      </c>
      <c r="F40" s="63"/>
    </row>
    <row r="41" spans="1:6" ht="15.75" customHeight="1">
      <c r="A41" s="36" t="s">
        <v>399</v>
      </c>
      <c r="B41" s="10" t="s">
        <v>38</v>
      </c>
      <c r="C41" s="21">
        <v>1054.9</v>
      </c>
      <c r="D41" s="21">
        <v>1054.9</v>
      </c>
      <c r="E41" s="14">
        <f t="shared" si="0"/>
        <v>100</v>
      </c>
      <c r="F41" s="63"/>
    </row>
    <row r="42" spans="1:6" ht="15.75" customHeight="1">
      <c r="A42" s="36" t="s">
        <v>129</v>
      </c>
      <c r="B42" s="10" t="s">
        <v>16</v>
      </c>
      <c r="C42" s="21"/>
      <c r="D42" s="21"/>
      <c r="E42" s="14"/>
      <c r="F42" s="63"/>
    </row>
    <row r="43" spans="1:6" ht="15.75" customHeight="1">
      <c r="A43" s="36" t="s">
        <v>214</v>
      </c>
      <c r="B43" s="10" t="s">
        <v>39</v>
      </c>
      <c r="C43" s="21">
        <v>1054.9</v>
      </c>
      <c r="D43" s="21">
        <v>1054.9</v>
      </c>
      <c r="E43" s="14">
        <f t="shared" si="0"/>
        <v>100</v>
      </c>
      <c r="F43" s="63"/>
    </row>
    <row r="44" spans="1:6" ht="15.75" customHeight="1">
      <c r="A44" s="36" t="s">
        <v>215</v>
      </c>
      <c r="B44" s="10" t="s">
        <v>389</v>
      </c>
      <c r="C44" s="21">
        <v>2109.7</v>
      </c>
      <c r="D44" s="21">
        <v>2109.7</v>
      </c>
      <c r="E44" s="14">
        <f t="shared" si="0"/>
        <v>100</v>
      </c>
      <c r="F44" s="63"/>
    </row>
    <row r="45" spans="1:6" ht="15.75" customHeight="1">
      <c r="A45" s="36" t="s">
        <v>216</v>
      </c>
      <c r="B45" s="10" t="s">
        <v>152</v>
      </c>
      <c r="C45" s="21">
        <v>3164.1</v>
      </c>
      <c r="D45" s="21">
        <v>3164.1</v>
      </c>
      <c r="E45" s="14">
        <f t="shared" si="0"/>
        <v>100</v>
      </c>
      <c r="F45" s="63"/>
    </row>
    <row r="46" spans="1:6" ht="15.75" customHeight="1">
      <c r="A46" s="36" t="s">
        <v>235</v>
      </c>
      <c r="B46" s="10" t="s">
        <v>167</v>
      </c>
      <c r="C46" s="21">
        <v>1054.9</v>
      </c>
      <c r="D46" s="21">
        <v>1054.9</v>
      </c>
      <c r="E46" s="14">
        <f t="shared" si="0"/>
        <v>100</v>
      </c>
      <c r="F46" s="63"/>
    </row>
    <row r="47" spans="1:6" ht="15.75" customHeight="1">
      <c r="A47" s="36" t="s">
        <v>236</v>
      </c>
      <c r="B47" s="10" t="s">
        <v>390</v>
      </c>
      <c r="C47" s="21">
        <v>2109.1</v>
      </c>
      <c r="D47" s="21">
        <v>2109.1</v>
      </c>
      <c r="E47" s="14">
        <f t="shared" si="0"/>
        <v>100</v>
      </c>
      <c r="F47" s="63"/>
    </row>
    <row r="48" spans="1:6" ht="15.75" customHeight="1">
      <c r="A48" s="36" t="s">
        <v>237</v>
      </c>
      <c r="B48" s="10" t="s">
        <v>40</v>
      </c>
      <c r="C48" s="21">
        <v>886.5</v>
      </c>
      <c r="D48" s="21">
        <v>886.5</v>
      </c>
      <c r="E48" s="14">
        <f t="shared" si="0"/>
        <v>100</v>
      </c>
      <c r="F48" s="63"/>
    </row>
    <row r="49" spans="1:6" ht="15.75" customHeight="1">
      <c r="A49" s="36" t="s">
        <v>238</v>
      </c>
      <c r="B49" s="10" t="s">
        <v>116</v>
      </c>
      <c r="C49" s="21">
        <v>2109.7</v>
      </c>
      <c r="D49" s="21">
        <v>2109.7</v>
      </c>
      <c r="E49" s="14">
        <f t="shared" si="0"/>
        <v>100</v>
      </c>
      <c r="F49" s="63"/>
    </row>
    <row r="50" spans="1:6" ht="15.75" customHeight="1">
      <c r="A50" s="36" t="s">
        <v>239</v>
      </c>
      <c r="B50" s="10" t="s">
        <v>41</v>
      </c>
      <c r="C50" s="21">
        <v>1054.9</v>
      </c>
      <c r="D50" s="21">
        <v>1054.9</v>
      </c>
      <c r="E50" s="14">
        <f t="shared" si="0"/>
        <v>100</v>
      </c>
      <c r="F50" s="63"/>
    </row>
    <row r="51" spans="1:6" ht="15.75" customHeight="1">
      <c r="A51" s="36" t="s">
        <v>240</v>
      </c>
      <c r="B51" s="10" t="s">
        <v>391</v>
      </c>
      <c r="C51" s="21">
        <v>1054.9</v>
      </c>
      <c r="D51" s="21">
        <v>1054.9</v>
      </c>
      <c r="E51" s="14">
        <f t="shared" si="0"/>
        <v>100</v>
      </c>
      <c r="F51" s="63"/>
    </row>
    <row r="52" spans="1:6" ht="15.75" customHeight="1">
      <c r="A52" s="36" t="s">
        <v>241</v>
      </c>
      <c r="B52" s="10" t="s">
        <v>168</v>
      </c>
      <c r="C52" s="21">
        <v>2106.6</v>
      </c>
      <c r="D52" s="21">
        <v>2106.6</v>
      </c>
      <c r="E52" s="14">
        <f t="shared" si="0"/>
        <v>100</v>
      </c>
      <c r="F52" s="63"/>
    </row>
    <row r="53" spans="1:6" ht="15.75" customHeight="1">
      <c r="A53" s="36" t="s">
        <v>242</v>
      </c>
      <c r="B53" s="10" t="s">
        <v>42</v>
      </c>
      <c r="C53" s="21">
        <v>3164.1</v>
      </c>
      <c r="D53" s="21">
        <v>3164.1</v>
      </c>
      <c r="E53" s="14">
        <f t="shared" si="0"/>
        <v>100</v>
      </c>
      <c r="F53" s="63"/>
    </row>
    <row r="54" spans="1:6" ht="15.75" customHeight="1">
      <c r="A54" s="36" t="s">
        <v>243</v>
      </c>
      <c r="B54" s="10" t="s">
        <v>392</v>
      </c>
      <c r="C54" s="21">
        <v>1052.4</v>
      </c>
      <c r="D54" s="21">
        <v>1052.4</v>
      </c>
      <c r="E54" s="14">
        <f>D54/C54*100</f>
        <v>100</v>
      </c>
      <c r="F54" s="63"/>
    </row>
    <row r="55" spans="1:6" ht="15.75" customHeight="1">
      <c r="A55" s="36" t="s">
        <v>244</v>
      </c>
      <c r="B55" s="10" t="s">
        <v>169</v>
      </c>
      <c r="C55" s="21">
        <v>1054.9</v>
      </c>
      <c r="D55" s="21">
        <v>1054.9</v>
      </c>
      <c r="E55" s="14">
        <f t="shared" si="0"/>
        <v>100</v>
      </c>
      <c r="F55" s="63"/>
    </row>
    <row r="56" spans="1:6" ht="15.75" customHeight="1">
      <c r="A56" s="36" t="s">
        <v>245</v>
      </c>
      <c r="B56" s="10" t="s">
        <v>7</v>
      </c>
      <c r="C56" s="21">
        <v>3164.1</v>
      </c>
      <c r="D56" s="21">
        <v>3164.1</v>
      </c>
      <c r="E56" s="14">
        <f t="shared" si="0"/>
        <v>100</v>
      </c>
      <c r="F56" s="63"/>
    </row>
    <row r="57" spans="1:6" ht="15.75" customHeight="1">
      <c r="A57" s="36" t="s">
        <v>246</v>
      </c>
      <c r="B57" s="10" t="s">
        <v>43</v>
      </c>
      <c r="C57" s="21">
        <v>1054.9</v>
      </c>
      <c r="D57" s="21">
        <v>1054.9</v>
      </c>
      <c r="E57" s="14">
        <f t="shared" si="0"/>
        <v>100</v>
      </c>
      <c r="F57" s="63"/>
    </row>
    <row r="58" spans="1:6" ht="15.75" customHeight="1">
      <c r="A58" s="36" t="s">
        <v>247</v>
      </c>
      <c r="B58" s="10" t="s">
        <v>44</v>
      </c>
      <c r="C58" s="21">
        <v>1051.4</v>
      </c>
      <c r="D58" s="21">
        <v>1051.4</v>
      </c>
      <c r="E58" s="14">
        <f t="shared" si="0"/>
        <v>100</v>
      </c>
      <c r="F58" s="63"/>
    </row>
    <row r="59" spans="1:6" ht="15.75" customHeight="1">
      <c r="A59" s="36" t="s">
        <v>248</v>
      </c>
      <c r="B59" s="10" t="s">
        <v>45</v>
      </c>
      <c r="C59" s="21">
        <v>1054.9</v>
      </c>
      <c r="D59" s="21">
        <v>1054.9</v>
      </c>
      <c r="E59" s="14">
        <f t="shared" si="0"/>
        <v>100</v>
      </c>
      <c r="F59" s="63"/>
    </row>
    <row r="60" spans="1:6" ht="15.75" customHeight="1">
      <c r="A60" s="36" t="s">
        <v>130</v>
      </c>
      <c r="B60" s="10" t="s">
        <v>17</v>
      </c>
      <c r="C60" s="21"/>
      <c r="D60" s="21"/>
      <c r="E60" s="14"/>
      <c r="F60" s="63"/>
    </row>
    <row r="61" spans="1:6" ht="15.75" customHeight="1">
      <c r="A61" s="36" t="s">
        <v>217</v>
      </c>
      <c r="B61" s="10" t="s">
        <v>406</v>
      </c>
      <c r="C61" s="21">
        <v>3164.1</v>
      </c>
      <c r="D61" s="21">
        <v>3164.1</v>
      </c>
      <c r="E61" s="14">
        <f t="shared" si="0"/>
        <v>100</v>
      </c>
      <c r="F61" s="63"/>
    </row>
    <row r="62" spans="1:6" ht="15.75" customHeight="1">
      <c r="A62" s="36" t="s">
        <v>249</v>
      </c>
      <c r="B62" s="10" t="s">
        <v>8</v>
      </c>
      <c r="C62" s="21">
        <v>1054.9</v>
      </c>
      <c r="D62" s="21">
        <v>1054.9</v>
      </c>
      <c r="E62" s="14">
        <f t="shared" si="0"/>
        <v>100</v>
      </c>
      <c r="F62" s="63"/>
    </row>
    <row r="63" spans="1:6" ht="15.75" customHeight="1">
      <c r="A63" s="36" t="s">
        <v>250</v>
      </c>
      <c r="B63" s="10" t="s">
        <v>46</v>
      </c>
      <c r="C63" s="21">
        <v>1054.9</v>
      </c>
      <c r="D63" s="21">
        <v>1054.9</v>
      </c>
      <c r="E63" s="14">
        <f t="shared" si="0"/>
        <v>100</v>
      </c>
      <c r="F63" s="63"/>
    </row>
    <row r="64" spans="1:6" ht="15.75" customHeight="1">
      <c r="A64" s="36" t="s">
        <v>251</v>
      </c>
      <c r="B64" s="10" t="s">
        <v>144</v>
      </c>
      <c r="C64" s="21">
        <v>1054.9</v>
      </c>
      <c r="D64" s="21">
        <v>1054.9</v>
      </c>
      <c r="E64" s="14">
        <f t="shared" si="0"/>
        <v>100</v>
      </c>
      <c r="F64" s="63"/>
    </row>
    <row r="65" spans="1:6" ht="15.75" customHeight="1">
      <c r="A65" s="36" t="s">
        <v>252</v>
      </c>
      <c r="B65" s="10" t="s">
        <v>47</v>
      </c>
      <c r="C65" s="21">
        <v>1054.9</v>
      </c>
      <c r="D65" s="21">
        <v>1054.9</v>
      </c>
      <c r="E65" s="14">
        <f t="shared" si="0"/>
        <v>100</v>
      </c>
      <c r="F65" s="63"/>
    </row>
    <row r="66" spans="1:6" ht="15.75" customHeight="1">
      <c r="A66" s="36" t="s">
        <v>253</v>
      </c>
      <c r="B66" s="10" t="s">
        <v>48</v>
      </c>
      <c r="C66" s="21">
        <v>1054.9</v>
      </c>
      <c r="D66" s="21">
        <v>1054.9</v>
      </c>
      <c r="E66" s="14">
        <f t="shared" si="0"/>
        <v>100</v>
      </c>
      <c r="F66" s="63"/>
    </row>
    <row r="67" spans="1:6" ht="15.75" customHeight="1">
      <c r="A67" s="36" t="s">
        <v>254</v>
      </c>
      <c r="B67" s="10" t="s">
        <v>49</v>
      </c>
      <c r="C67" s="21">
        <v>1054.9</v>
      </c>
      <c r="D67" s="21">
        <v>1054.9</v>
      </c>
      <c r="E67" s="14">
        <f t="shared" si="0"/>
        <v>100</v>
      </c>
      <c r="F67" s="63"/>
    </row>
    <row r="68" spans="1:6" ht="15.75" customHeight="1">
      <c r="A68" s="36" t="s">
        <v>255</v>
      </c>
      <c r="B68" s="10" t="s">
        <v>9</v>
      </c>
      <c r="C68" s="21">
        <v>1054.9</v>
      </c>
      <c r="D68" s="21">
        <v>1054.9</v>
      </c>
      <c r="E68" s="14">
        <f t="shared" si="0"/>
        <v>100</v>
      </c>
      <c r="F68" s="63"/>
    </row>
    <row r="69" spans="1:6" ht="15.75" customHeight="1">
      <c r="A69" s="36" t="s">
        <v>256</v>
      </c>
      <c r="B69" s="10" t="s">
        <v>50</v>
      </c>
      <c r="C69" s="21">
        <v>2109.7</v>
      </c>
      <c r="D69" s="21">
        <v>2109.7</v>
      </c>
      <c r="E69" s="14">
        <f t="shared" si="0"/>
        <v>100</v>
      </c>
      <c r="F69" s="63"/>
    </row>
    <row r="70" spans="1:6" ht="15.75" customHeight="1">
      <c r="A70" s="36" t="s">
        <v>257</v>
      </c>
      <c r="B70" s="10" t="s">
        <v>120</v>
      </c>
      <c r="C70" s="21">
        <v>2110</v>
      </c>
      <c r="D70" s="21">
        <v>2110</v>
      </c>
      <c r="E70" s="14">
        <f t="shared" si="0"/>
        <v>100</v>
      </c>
      <c r="F70" s="63"/>
    </row>
    <row r="71" spans="1:6" ht="15.75" customHeight="1">
      <c r="A71" s="36" t="s">
        <v>258</v>
      </c>
      <c r="B71" s="10" t="s">
        <v>145</v>
      </c>
      <c r="C71" s="21">
        <v>1054.9</v>
      </c>
      <c r="D71" s="21">
        <v>1054.9</v>
      </c>
      <c r="E71" s="14">
        <f t="shared" si="0"/>
        <v>100</v>
      </c>
      <c r="F71" s="63"/>
    </row>
    <row r="72" spans="1:6" ht="15.75" customHeight="1">
      <c r="A72" s="36" t="s">
        <v>400</v>
      </c>
      <c r="B72" s="10" t="s">
        <v>170</v>
      </c>
      <c r="C72" s="21">
        <v>1054.9</v>
      </c>
      <c r="D72" s="21">
        <v>1054.9</v>
      </c>
      <c r="E72" s="14">
        <f t="shared" si="0"/>
        <v>100</v>
      </c>
      <c r="F72" s="63"/>
    </row>
    <row r="73" spans="1:6" ht="15.75" customHeight="1">
      <c r="A73" s="36" t="s">
        <v>131</v>
      </c>
      <c r="B73" s="10" t="s">
        <v>18</v>
      </c>
      <c r="C73" s="21"/>
      <c r="D73" s="21"/>
      <c r="E73" s="14"/>
      <c r="F73" s="63"/>
    </row>
    <row r="74" spans="1:6" ht="15.75" customHeight="1">
      <c r="A74" s="36" t="s">
        <v>218</v>
      </c>
      <c r="B74" s="10" t="s">
        <v>51</v>
      </c>
      <c r="C74" s="21">
        <v>1054.9</v>
      </c>
      <c r="D74" s="21">
        <v>1054.9</v>
      </c>
      <c r="E74" s="14">
        <f t="shared" si="0"/>
        <v>100</v>
      </c>
      <c r="F74" s="63"/>
    </row>
    <row r="75" spans="1:6" ht="15.75" customHeight="1">
      <c r="A75" s="36" t="s">
        <v>259</v>
      </c>
      <c r="B75" s="10" t="s">
        <v>52</v>
      </c>
      <c r="C75" s="21">
        <v>1054.9</v>
      </c>
      <c r="D75" s="21">
        <v>1054.9</v>
      </c>
      <c r="E75" s="14">
        <f t="shared" si="0"/>
        <v>100</v>
      </c>
      <c r="F75" s="63"/>
    </row>
    <row r="76" spans="1:6" ht="15.75" customHeight="1">
      <c r="A76" s="36" t="s">
        <v>260</v>
      </c>
      <c r="B76" s="10" t="s">
        <v>53</v>
      </c>
      <c r="C76" s="21">
        <v>1054.9</v>
      </c>
      <c r="D76" s="21">
        <v>1054.9</v>
      </c>
      <c r="E76" s="14">
        <f aca="true" t="shared" si="1" ref="E76:E139">D76/C76*100</f>
        <v>100</v>
      </c>
      <c r="F76" s="63"/>
    </row>
    <row r="77" spans="1:6" ht="15.75" customHeight="1">
      <c r="A77" s="36" t="s">
        <v>261</v>
      </c>
      <c r="B77" s="10" t="s">
        <v>171</v>
      </c>
      <c r="C77" s="21">
        <v>2109.7</v>
      </c>
      <c r="D77" s="21">
        <v>2109.7</v>
      </c>
      <c r="E77" s="14">
        <f t="shared" si="1"/>
        <v>100</v>
      </c>
      <c r="F77" s="63"/>
    </row>
    <row r="78" spans="1:6" ht="15.75" customHeight="1">
      <c r="A78" s="36" t="s">
        <v>262</v>
      </c>
      <c r="B78" s="10" t="s">
        <v>407</v>
      </c>
      <c r="C78" s="21">
        <v>3164.1</v>
      </c>
      <c r="D78" s="21">
        <v>3164.1</v>
      </c>
      <c r="E78" s="14">
        <f t="shared" si="1"/>
        <v>100</v>
      </c>
      <c r="F78" s="63"/>
    </row>
    <row r="79" spans="1:6" ht="15.75" customHeight="1">
      <c r="A79" s="36" t="s">
        <v>263</v>
      </c>
      <c r="B79" s="10" t="s">
        <v>172</v>
      </c>
      <c r="C79" s="21">
        <v>1054.9</v>
      </c>
      <c r="D79" s="21">
        <v>1054.9</v>
      </c>
      <c r="E79" s="14">
        <f t="shared" si="1"/>
        <v>100</v>
      </c>
      <c r="F79" s="63"/>
    </row>
    <row r="80" spans="1:6" ht="15.75" customHeight="1">
      <c r="A80" s="36" t="s">
        <v>264</v>
      </c>
      <c r="B80" s="10" t="s">
        <v>173</v>
      </c>
      <c r="C80" s="21">
        <v>1054.9</v>
      </c>
      <c r="D80" s="21">
        <v>1054.9</v>
      </c>
      <c r="E80" s="14">
        <f t="shared" si="1"/>
        <v>100</v>
      </c>
      <c r="F80" s="63"/>
    </row>
    <row r="81" spans="1:6" ht="15.75" customHeight="1">
      <c r="A81" s="36" t="s">
        <v>265</v>
      </c>
      <c r="B81" s="10" t="s">
        <v>54</v>
      </c>
      <c r="C81" s="21">
        <v>1054.8</v>
      </c>
      <c r="D81" s="21">
        <v>1054.8</v>
      </c>
      <c r="E81" s="14">
        <f t="shared" si="1"/>
        <v>100</v>
      </c>
      <c r="F81" s="63"/>
    </row>
    <row r="82" spans="1:6" ht="15.75" customHeight="1">
      <c r="A82" s="36" t="s">
        <v>266</v>
      </c>
      <c r="B82" s="10" t="s">
        <v>121</v>
      </c>
      <c r="C82" s="21">
        <v>3163.8</v>
      </c>
      <c r="D82" s="21">
        <v>3163.8</v>
      </c>
      <c r="E82" s="14">
        <f t="shared" si="1"/>
        <v>100</v>
      </c>
      <c r="F82" s="63"/>
    </row>
    <row r="83" spans="1:6" ht="15.75" customHeight="1">
      <c r="A83" s="36" t="s">
        <v>267</v>
      </c>
      <c r="B83" s="10" t="s">
        <v>55</v>
      </c>
      <c r="C83" s="21">
        <v>1054.9</v>
      </c>
      <c r="D83" s="21">
        <v>1054.9</v>
      </c>
      <c r="E83" s="14">
        <f t="shared" si="1"/>
        <v>100</v>
      </c>
      <c r="F83" s="63"/>
    </row>
    <row r="84" spans="1:6" ht="15.75" customHeight="1">
      <c r="A84" s="36" t="s">
        <v>268</v>
      </c>
      <c r="B84" s="10" t="s">
        <v>174</v>
      </c>
      <c r="C84" s="21">
        <v>1054.9</v>
      </c>
      <c r="D84" s="21">
        <v>1054.9</v>
      </c>
      <c r="E84" s="14">
        <f t="shared" si="1"/>
        <v>100</v>
      </c>
      <c r="F84" s="63"/>
    </row>
    <row r="85" spans="1:6" ht="15.75" customHeight="1">
      <c r="A85" s="36" t="s">
        <v>269</v>
      </c>
      <c r="B85" s="10" t="s">
        <v>175</v>
      </c>
      <c r="C85" s="21">
        <v>1054.9</v>
      </c>
      <c r="D85" s="21">
        <v>1054.9</v>
      </c>
      <c r="E85" s="14">
        <f t="shared" si="1"/>
        <v>100</v>
      </c>
      <c r="F85" s="63"/>
    </row>
    <row r="86" spans="1:6" ht="15.75" customHeight="1">
      <c r="A86" s="36" t="s">
        <v>270</v>
      </c>
      <c r="B86" s="10" t="s">
        <v>176</v>
      </c>
      <c r="C86" s="21">
        <v>1054.9</v>
      </c>
      <c r="D86" s="21">
        <v>1054.9</v>
      </c>
      <c r="E86" s="14">
        <f t="shared" si="1"/>
        <v>100</v>
      </c>
      <c r="F86" s="63"/>
    </row>
    <row r="87" spans="1:6" ht="15.75" customHeight="1">
      <c r="A87" s="36" t="s">
        <v>271</v>
      </c>
      <c r="B87" s="10" t="s">
        <v>177</v>
      </c>
      <c r="C87" s="21">
        <v>2109.7</v>
      </c>
      <c r="D87" s="21">
        <v>2109.7</v>
      </c>
      <c r="E87" s="14">
        <f t="shared" si="1"/>
        <v>100</v>
      </c>
      <c r="F87" s="63"/>
    </row>
    <row r="88" spans="1:6" ht="15.75" customHeight="1">
      <c r="A88" s="36" t="s">
        <v>272</v>
      </c>
      <c r="B88" s="10" t="s">
        <v>56</v>
      </c>
      <c r="C88" s="21">
        <v>1054.9</v>
      </c>
      <c r="D88" s="21">
        <v>1054.9</v>
      </c>
      <c r="E88" s="14">
        <f t="shared" si="1"/>
        <v>100</v>
      </c>
      <c r="F88" s="63"/>
    </row>
    <row r="89" spans="1:6" ht="15.75" customHeight="1">
      <c r="A89" s="36" t="s">
        <v>273</v>
      </c>
      <c r="B89" s="10" t="s">
        <v>57</v>
      </c>
      <c r="C89" s="21">
        <v>1054.9</v>
      </c>
      <c r="D89" s="21">
        <v>1054.9</v>
      </c>
      <c r="E89" s="14">
        <f t="shared" si="1"/>
        <v>100</v>
      </c>
      <c r="F89" s="63"/>
    </row>
    <row r="90" spans="1:6" ht="15.75" customHeight="1">
      <c r="A90" s="36" t="s">
        <v>401</v>
      </c>
      <c r="B90" s="10" t="s">
        <v>178</v>
      </c>
      <c r="C90" s="21">
        <v>1054.9</v>
      </c>
      <c r="D90" s="21">
        <v>1054.9</v>
      </c>
      <c r="E90" s="14">
        <f t="shared" si="1"/>
        <v>100</v>
      </c>
      <c r="F90" s="63"/>
    </row>
    <row r="91" spans="1:6" ht="15.75" customHeight="1">
      <c r="A91" s="36" t="s">
        <v>132</v>
      </c>
      <c r="B91" s="10" t="s">
        <v>19</v>
      </c>
      <c r="C91" s="21"/>
      <c r="D91" s="21"/>
      <c r="E91" s="14"/>
      <c r="F91" s="63"/>
    </row>
    <row r="92" spans="1:6" ht="15.75" customHeight="1">
      <c r="A92" s="36" t="s">
        <v>219</v>
      </c>
      <c r="B92" s="10" t="s">
        <v>179</v>
      </c>
      <c r="C92" s="21">
        <v>1054.9</v>
      </c>
      <c r="D92" s="21">
        <v>1054.9</v>
      </c>
      <c r="E92" s="14">
        <f t="shared" si="1"/>
        <v>100</v>
      </c>
      <c r="F92" s="63"/>
    </row>
    <row r="93" spans="1:6" ht="15.75" customHeight="1">
      <c r="A93" s="36" t="s">
        <v>220</v>
      </c>
      <c r="B93" s="10" t="s">
        <v>58</v>
      </c>
      <c r="C93" s="21">
        <v>1054.9</v>
      </c>
      <c r="D93" s="21">
        <v>1054.9</v>
      </c>
      <c r="E93" s="14">
        <f t="shared" si="1"/>
        <v>100</v>
      </c>
      <c r="F93" s="63"/>
    </row>
    <row r="94" spans="1:6" ht="15.75" customHeight="1">
      <c r="A94" s="36" t="s">
        <v>274</v>
      </c>
      <c r="B94" s="10" t="s">
        <v>122</v>
      </c>
      <c r="C94" s="21">
        <v>2109.7</v>
      </c>
      <c r="D94" s="21">
        <v>2109.7</v>
      </c>
      <c r="E94" s="14">
        <f t="shared" si="1"/>
        <v>100</v>
      </c>
      <c r="F94" s="63"/>
    </row>
    <row r="95" spans="1:6" ht="15.75" customHeight="1">
      <c r="A95" s="36" t="s">
        <v>275</v>
      </c>
      <c r="B95" s="10" t="s">
        <v>180</v>
      </c>
      <c r="C95" s="21">
        <v>3164.1</v>
      </c>
      <c r="D95" s="21">
        <v>3164.1</v>
      </c>
      <c r="E95" s="14">
        <f t="shared" si="1"/>
        <v>100</v>
      </c>
      <c r="F95" s="63"/>
    </row>
    <row r="96" spans="1:6" ht="15.75" customHeight="1">
      <c r="A96" s="36" t="s">
        <v>276</v>
      </c>
      <c r="B96" s="10" t="s">
        <v>181</v>
      </c>
      <c r="C96" s="21">
        <v>1054.9</v>
      </c>
      <c r="D96" s="21">
        <v>1054.9</v>
      </c>
      <c r="E96" s="14">
        <f t="shared" si="1"/>
        <v>100</v>
      </c>
      <c r="F96" s="63"/>
    </row>
    <row r="97" spans="1:6" ht="15.75" customHeight="1">
      <c r="A97" s="36" t="s">
        <v>277</v>
      </c>
      <c r="B97" s="10" t="s">
        <v>146</v>
      </c>
      <c r="C97" s="21">
        <v>1054.9</v>
      </c>
      <c r="D97" s="21">
        <v>1054.9</v>
      </c>
      <c r="E97" s="14">
        <f t="shared" si="1"/>
        <v>100</v>
      </c>
      <c r="F97" s="63"/>
    </row>
    <row r="98" spans="1:6" ht="15.75" customHeight="1">
      <c r="A98" s="36" t="s">
        <v>278</v>
      </c>
      <c r="B98" s="10" t="s">
        <v>59</v>
      </c>
      <c r="C98" s="21">
        <v>1054.9</v>
      </c>
      <c r="D98" s="21">
        <v>1054.9</v>
      </c>
      <c r="E98" s="14">
        <f t="shared" si="1"/>
        <v>100</v>
      </c>
      <c r="F98" s="63"/>
    </row>
    <row r="99" spans="1:6" ht="15.75" customHeight="1">
      <c r="A99" s="36" t="s">
        <v>279</v>
      </c>
      <c r="B99" s="10" t="s">
        <v>182</v>
      </c>
      <c r="C99" s="21">
        <v>1054.9</v>
      </c>
      <c r="D99" s="21">
        <v>1054.9</v>
      </c>
      <c r="E99" s="14">
        <f t="shared" si="1"/>
        <v>100</v>
      </c>
      <c r="F99" s="63"/>
    </row>
    <row r="100" spans="1:6" ht="15.75" customHeight="1">
      <c r="A100" s="36" t="s">
        <v>280</v>
      </c>
      <c r="B100" s="10" t="s">
        <v>60</v>
      </c>
      <c r="C100" s="21">
        <v>1054.9</v>
      </c>
      <c r="D100" s="21">
        <v>1054.9</v>
      </c>
      <c r="E100" s="14">
        <f t="shared" si="1"/>
        <v>100</v>
      </c>
      <c r="F100" s="63"/>
    </row>
    <row r="101" spans="1:6" ht="15.75" customHeight="1">
      <c r="A101" s="36" t="s">
        <v>281</v>
      </c>
      <c r="B101" s="10" t="s">
        <v>183</v>
      </c>
      <c r="C101" s="21">
        <v>1054.9</v>
      </c>
      <c r="D101" s="21">
        <v>1054.9</v>
      </c>
      <c r="E101" s="14">
        <f t="shared" si="1"/>
        <v>100</v>
      </c>
      <c r="F101" s="63"/>
    </row>
    <row r="102" spans="1:6" ht="15.75" customHeight="1">
      <c r="A102" s="36" t="s">
        <v>282</v>
      </c>
      <c r="B102" s="10" t="s">
        <v>184</v>
      </c>
      <c r="C102" s="21">
        <v>1054.9</v>
      </c>
      <c r="D102" s="21">
        <v>1054.9</v>
      </c>
      <c r="E102" s="14">
        <f t="shared" si="1"/>
        <v>100</v>
      </c>
      <c r="F102" s="63"/>
    </row>
    <row r="103" spans="1:6" ht="15.75" customHeight="1">
      <c r="A103" s="36" t="s">
        <v>133</v>
      </c>
      <c r="B103" s="10" t="s">
        <v>20</v>
      </c>
      <c r="C103" s="21"/>
      <c r="D103" s="21"/>
      <c r="E103" s="14"/>
      <c r="F103" s="63"/>
    </row>
    <row r="104" spans="1:6" ht="15.75" customHeight="1">
      <c r="A104" s="36" t="s">
        <v>221</v>
      </c>
      <c r="B104" s="10" t="s">
        <v>61</v>
      </c>
      <c r="C104" s="21">
        <v>1054.9</v>
      </c>
      <c r="D104" s="21">
        <v>1054.9</v>
      </c>
      <c r="E104" s="14">
        <f t="shared" si="1"/>
        <v>100</v>
      </c>
      <c r="F104" s="63"/>
    </row>
    <row r="105" spans="1:6" ht="15.75" customHeight="1">
      <c r="A105" s="36" t="s">
        <v>222</v>
      </c>
      <c r="B105" s="10" t="s">
        <v>62</v>
      </c>
      <c r="C105" s="21">
        <v>1054.9</v>
      </c>
      <c r="D105" s="21">
        <v>1054.9</v>
      </c>
      <c r="E105" s="14">
        <f t="shared" si="1"/>
        <v>100</v>
      </c>
      <c r="F105" s="63"/>
    </row>
    <row r="106" spans="1:6" ht="15.75" customHeight="1">
      <c r="A106" s="36" t="s">
        <v>283</v>
      </c>
      <c r="B106" s="10" t="s">
        <v>185</v>
      </c>
      <c r="C106" s="21">
        <v>3164.1</v>
      </c>
      <c r="D106" s="21">
        <v>3164.1</v>
      </c>
      <c r="E106" s="14">
        <f t="shared" si="1"/>
        <v>100</v>
      </c>
      <c r="F106" s="63"/>
    </row>
    <row r="107" spans="1:6" ht="15.75" customHeight="1">
      <c r="A107" s="36" t="s">
        <v>284</v>
      </c>
      <c r="B107" s="10" t="s">
        <v>63</v>
      </c>
      <c r="C107" s="21">
        <v>1054.9</v>
      </c>
      <c r="D107" s="21">
        <v>1054.9</v>
      </c>
      <c r="E107" s="14">
        <f t="shared" si="1"/>
        <v>100</v>
      </c>
      <c r="F107" s="63"/>
    </row>
    <row r="108" spans="1:6" ht="15.75" customHeight="1">
      <c r="A108" s="36" t="s">
        <v>285</v>
      </c>
      <c r="B108" s="10" t="s">
        <v>186</v>
      </c>
      <c r="C108" s="21">
        <v>1054.9</v>
      </c>
      <c r="D108" s="21">
        <v>1054.9</v>
      </c>
      <c r="E108" s="14">
        <f t="shared" si="1"/>
        <v>100</v>
      </c>
      <c r="F108" s="63"/>
    </row>
    <row r="109" spans="1:6" ht="15.75" customHeight="1">
      <c r="A109" s="36" t="s">
        <v>405</v>
      </c>
      <c r="B109" s="10" t="s">
        <v>64</v>
      </c>
      <c r="C109" s="21">
        <v>1054.9</v>
      </c>
      <c r="D109" s="21">
        <v>1054.9</v>
      </c>
      <c r="E109" s="14">
        <f t="shared" si="1"/>
        <v>100</v>
      </c>
      <c r="F109" s="63"/>
    </row>
    <row r="110" spans="1:6" ht="15.75" customHeight="1">
      <c r="A110" s="36" t="s">
        <v>134</v>
      </c>
      <c r="B110" s="10" t="s">
        <v>21</v>
      </c>
      <c r="C110" s="21"/>
      <c r="D110" s="21"/>
      <c r="E110" s="14"/>
      <c r="F110" s="63"/>
    </row>
    <row r="111" spans="1:6" ht="15.75" customHeight="1">
      <c r="A111" s="36" t="s">
        <v>286</v>
      </c>
      <c r="B111" s="10" t="s">
        <v>65</v>
      </c>
      <c r="C111" s="21">
        <v>3164.1</v>
      </c>
      <c r="D111" s="21">
        <v>3164.1</v>
      </c>
      <c r="E111" s="14">
        <f t="shared" si="1"/>
        <v>100</v>
      </c>
      <c r="F111" s="63"/>
    </row>
    <row r="112" spans="1:6" ht="15.75" customHeight="1">
      <c r="A112" s="36" t="s">
        <v>287</v>
      </c>
      <c r="B112" s="10" t="s">
        <v>187</v>
      </c>
      <c r="C112" s="21">
        <v>2109.7</v>
      </c>
      <c r="D112" s="21">
        <v>2109.7</v>
      </c>
      <c r="E112" s="14">
        <f t="shared" si="1"/>
        <v>100</v>
      </c>
      <c r="F112" s="63"/>
    </row>
    <row r="113" spans="1:6" ht="15.75" customHeight="1">
      <c r="A113" s="36" t="s">
        <v>288</v>
      </c>
      <c r="B113" s="10" t="s">
        <v>188</v>
      </c>
      <c r="C113" s="21">
        <v>1054.9</v>
      </c>
      <c r="D113" s="21">
        <v>1054.9</v>
      </c>
      <c r="E113" s="14">
        <f t="shared" si="1"/>
        <v>100</v>
      </c>
      <c r="F113" s="63"/>
    </row>
    <row r="114" spans="1:6" ht="15.75" customHeight="1">
      <c r="A114" s="36" t="s">
        <v>289</v>
      </c>
      <c r="B114" s="10" t="s">
        <v>123</v>
      </c>
      <c r="C114" s="21">
        <v>3164.1</v>
      </c>
      <c r="D114" s="21">
        <v>3164.1</v>
      </c>
      <c r="E114" s="14">
        <f t="shared" si="1"/>
        <v>100</v>
      </c>
      <c r="F114" s="63"/>
    </row>
    <row r="115" spans="1:6" ht="15.75" customHeight="1">
      <c r="A115" s="36" t="s">
        <v>290</v>
      </c>
      <c r="B115" s="10" t="s">
        <v>66</v>
      </c>
      <c r="C115" s="21">
        <v>1054.9</v>
      </c>
      <c r="D115" s="21">
        <v>1054.9</v>
      </c>
      <c r="E115" s="14">
        <f t="shared" si="1"/>
        <v>100</v>
      </c>
      <c r="F115" s="63"/>
    </row>
    <row r="116" spans="1:6" ht="15.75" customHeight="1">
      <c r="A116" s="36" t="s">
        <v>291</v>
      </c>
      <c r="B116" s="10" t="s">
        <v>67</v>
      </c>
      <c r="C116" s="21">
        <v>1054.9</v>
      </c>
      <c r="D116" s="21">
        <v>1054.9</v>
      </c>
      <c r="E116" s="14">
        <f t="shared" si="1"/>
        <v>100</v>
      </c>
      <c r="F116" s="63"/>
    </row>
    <row r="117" spans="1:6" ht="15.75" customHeight="1">
      <c r="A117" s="36" t="s">
        <v>292</v>
      </c>
      <c r="B117" s="10" t="s">
        <v>68</v>
      </c>
      <c r="C117" s="21">
        <v>1054.9</v>
      </c>
      <c r="D117" s="21">
        <v>1054.9</v>
      </c>
      <c r="E117" s="14">
        <f t="shared" si="1"/>
        <v>100</v>
      </c>
      <c r="F117" s="63"/>
    </row>
    <row r="118" spans="1:6" ht="15.75" customHeight="1">
      <c r="A118" s="36" t="s">
        <v>293</v>
      </c>
      <c r="B118" s="10" t="s">
        <v>69</v>
      </c>
      <c r="C118" s="21">
        <v>1054.9</v>
      </c>
      <c r="D118" s="21">
        <v>1054.9</v>
      </c>
      <c r="E118" s="14">
        <f t="shared" si="1"/>
        <v>100</v>
      </c>
      <c r="F118" s="63"/>
    </row>
    <row r="119" spans="1:6" ht="15.75" customHeight="1">
      <c r="A119" s="36" t="s">
        <v>294</v>
      </c>
      <c r="B119" s="10" t="s">
        <v>70</v>
      </c>
      <c r="C119" s="21">
        <v>1054.9</v>
      </c>
      <c r="D119" s="21">
        <v>1054.9</v>
      </c>
      <c r="E119" s="14">
        <f t="shared" si="1"/>
        <v>100</v>
      </c>
      <c r="F119" s="63"/>
    </row>
    <row r="120" spans="1:6" ht="15.75" customHeight="1">
      <c r="A120" s="36" t="s">
        <v>295</v>
      </c>
      <c r="B120" s="10" t="s">
        <v>124</v>
      </c>
      <c r="C120" s="21">
        <v>2109.7</v>
      </c>
      <c r="D120" s="21">
        <v>2109.7</v>
      </c>
      <c r="E120" s="14">
        <f t="shared" si="1"/>
        <v>100</v>
      </c>
      <c r="F120" s="63"/>
    </row>
    <row r="121" spans="1:6" ht="15.75" customHeight="1">
      <c r="A121" s="36" t="s">
        <v>296</v>
      </c>
      <c r="B121" s="10" t="s">
        <v>71</v>
      </c>
      <c r="C121" s="21">
        <v>1054.9</v>
      </c>
      <c r="D121" s="21">
        <v>1054.9</v>
      </c>
      <c r="E121" s="14">
        <f t="shared" si="1"/>
        <v>100</v>
      </c>
      <c r="F121" s="63"/>
    </row>
    <row r="122" spans="1:6" ht="15.75" customHeight="1">
      <c r="A122" s="36" t="s">
        <v>135</v>
      </c>
      <c r="B122" s="10" t="s">
        <v>22</v>
      </c>
      <c r="C122" s="21"/>
      <c r="D122" s="21"/>
      <c r="E122" s="14"/>
      <c r="F122" s="63"/>
    </row>
    <row r="123" spans="1:6" ht="15.75" customHeight="1">
      <c r="A123" s="36" t="s">
        <v>297</v>
      </c>
      <c r="B123" s="10" t="s">
        <v>396</v>
      </c>
      <c r="C123" s="21">
        <v>1054.9</v>
      </c>
      <c r="D123" s="21">
        <v>1054.9</v>
      </c>
      <c r="E123" s="14">
        <f t="shared" si="1"/>
        <v>100</v>
      </c>
      <c r="F123" s="63"/>
    </row>
    <row r="124" spans="1:6" ht="15.75" customHeight="1">
      <c r="A124" s="36" t="s">
        <v>298</v>
      </c>
      <c r="B124" s="10" t="s">
        <v>189</v>
      </c>
      <c r="C124" s="21">
        <v>1054.9</v>
      </c>
      <c r="D124" s="21">
        <v>1054.9</v>
      </c>
      <c r="E124" s="14">
        <f t="shared" si="1"/>
        <v>100</v>
      </c>
      <c r="F124" s="63"/>
    </row>
    <row r="125" spans="1:6" ht="15.75" customHeight="1">
      <c r="A125" s="36" t="s">
        <v>299</v>
      </c>
      <c r="B125" s="10" t="s">
        <v>190</v>
      </c>
      <c r="C125" s="21">
        <v>2109.7</v>
      </c>
      <c r="D125" s="21">
        <v>2109.7</v>
      </c>
      <c r="E125" s="14">
        <f t="shared" si="1"/>
        <v>100</v>
      </c>
      <c r="F125" s="63"/>
    </row>
    <row r="126" spans="1:6" ht="15.75" customHeight="1">
      <c r="A126" s="36" t="s">
        <v>300</v>
      </c>
      <c r="B126" s="10" t="s">
        <v>191</v>
      </c>
      <c r="C126" s="21">
        <v>1054.9</v>
      </c>
      <c r="D126" s="21">
        <v>1054.9</v>
      </c>
      <c r="E126" s="14">
        <f t="shared" si="1"/>
        <v>100</v>
      </c>
      <c r="F126" s="63"/>
    </row>
    <row r="127" spans="1:6" ht="15.75" customHeight="1">
      <c r="A127" s="36" t="s">
        <v>301</v>
      </c>
      <c r="B127" s="10" t="s">
        <v>192</v>
      </c>
      <c r="C127" s="21">
        <v>1054.9</v>
      </c>
      <c r="D127" s="21">
        <v>1054.9</v>
      </c>
      <c r="E127" s="14">
        <f t="shared" si="1"/>
        <v>100</v>
      </c>
      <c r="F127" s="63"/>
    </row>
    <row r="128" spans="1:6" ht="15.75" customHeight="1">
      <c r="A128" s="36" t="s">
        <v>136</v>
      </c>
      <c r="B128" s="10" t="s">
        <v>23</v>
      </c>
      <c r="C128" s="21"/>
      <c r="D128" s="21"/>
      <c r="E128" s="14"/>
      <c r="F128" s="63"/>
    </row>
    <row r="129" spans="1:6" ht="15.75" customHeight="1">
      <c r="A129" s="36" t="s">
        <v>302</v>
      </c>
      <c r="B129" s="10" t="s">
        <v>415</v>
      </c>
      <c r="C129" s="21">
        <v>1054.9</v>
      </c>
      <c r="D129" s="21">
        <v>1054.9</v>
      </c>
      <c r="E129" s="14">
        <f t="shared" si="1"/>
        <v>100</v>
      </c>
      <c r="F129" s="63"/>
    </row>
    <row r="130" spans="1:6" ht="15.75" customHeight="1">
      <c r="A130" s="36" t="s">
        <v>303</v>
      </c>
      <c r="B130" s="10" t="s">
        <v>193</v>
      </c>
      <c r="C130" s="21">
        <v>1054.9</v>
      </c>
      <c r="D130" s="21">
        <v>1054.9</v>
      </c>
      <c r="E130" s="14">
        <f t="shared" si="1"/>
        <v>100</v>
      </c>
      <c r="F130" s="63"/>
    </row>
    <row r="131" spans="1:6" ht="15.75" customHeight="1">
      <c r="A131" s="36" t="s">
        <v>304</v>
      </c>
      <c r="B131" s="10" t="s">
        <v>416</v>
      </c>
      <c r="C131" s="21">
        <v>1054.9</v>
      </c>
      <c r="D131" s="21">
        <v>1054.9</v>
      </c>
      <c r="E131" s="14">
        <f t="shared" si="1"/>
        <v>100</v>
      </c>
      <c r="F131" s="63"/>
    </row>
    <row r="132" spans="1:6" ht="15.75" customHeight="1">
      <c r="A132" s="36" t="s">
        <v>305</v>
      </c>
      <c r="B132" s="10" t="s">
        <v>147</v>
      </c>
      <c r="C132" s="21">
        <v>1054.9</v>
      </c>
      <c r="D132" s="21">
        <v>1054.9</v>
      </c>
      <c r="E132" s="14">
        <f t="shared" si="1"/>
        <v>100</v>
      </c>
      <c r="F132" s="63"/>
    </row>
    <row r="133" spans="1:6" ht="15.75" customHeight="1">
      <c r="A133" s="36" t="s">
        <v>306</v>
      </c>
      <c r="B133" s="10" t="s">
        <v>72</v>
      </c>
      <c r="C133" s="21">
        <v>1054.9</v>
      </c>
      <c r="D133" s="21">
        <v>1054.9</v>
      </c>
      <c r="E133" s="14">
        <f t="shared" si="1"/>
        <v>100</v>
      </c>
      <c r="F133" s="63"/>
    </row>
    <row r="134" spans="1:6" ht="15.75" customHeight="1">
      <c r="A134" s="36" t="s">
        <v>307</v>
      </c>
      <c r="B134" s="10" t="s">
        <v>73</v>
      </c>
      <c r="C134" s="21">
        <v>1054.9</v>
      </c>
      <c r="D134" s="21">
        <v>1054.9</v>
      </c>
      <c r="E134" s="14">
        <f t="shared" si="1"/>
        <v>100</v>
      </c>
      <c r="F134" s="63"/>
    </row>
    <row r="135" spans="1:6" ht="15.75" customHeight="1">
      <c r="A135" s="36" t="s">
        <v>308</v>
      </c>
      <c r="B135" s="10" t="s">
        <v>74</v>
      </c>
      <c r="C135" s="21">
        <v>1047.9</v>
      </c>
      <c r="D135" s="21">
        <v>1047.9</v>
      </c>
      <c r="E135" s="14">
        <f t="shared" si="1"/>
        <v>100</v>
      </c>
      <c r="F135" s="63"/>
    </row>
    <row r="136" spans="1:6" ht="15.75" customHeight="1">
      <c r="A136" s="36" t="s">
        <v>309</v>
      </c>
      <c r="B136" s="10" t="s">
        <v>393</v>
      </c>
      <c r="C136" s="21">
        <v>1054.9</v>
      </c>
      <c r="D136" s="21">
        <v>1054.9</v>
      </c>
      <c r="E136" s="14">
        <f t="shared" si="1"/>
        <v>100</v>
      </c>
      <c r="F136" s="63"/>
    </row>
    <row r="137" spans="1:6" ht="15.75" customHeight="1">
      <c r="A137" s="36" t="s">
        <v>310</v>
      </c>
      <c r="B137" s="10" t="s">
        <v>194</v>
      </c>
      <c r="C137" s="21">
        <v>1054.9</v>
      </c>
      <c r="D137" s="21">
        <v>1054.9</v>
      </c>
      <c r="E137" s="14">
        <f t="shared" si="1"/>
        <v>100</v>
      </c>
      <c r="F137" s="63"/>
    </row>
    <row r="138" spans="1:6" ht="15.75" customHeight="1">
      <c r="A138" s="36" t="s">
        <v>311</v>
      </c>
      <c r="B138" s="10" t="s">
        <v>75</v>
      </c>
      <c r="C138" s="21">
        <v>1054.9</v>
      </c>
      <c r="D138" s="21">
        <v>1054.9</v>
      </c>
      <c r="E138" s="14">
        <f t="shared" si="1"/>
        <v>100</v>
      </c>
      <c r="F138" s="63"/>
    </row>
    <row r="139" spans="1:6" ht="15.75" customHeight="1">
      <c r="A139" s="36" t="s">
        <v>312</v>
      </c>
      <c r="B139" s="10" t="s">
        <v>195</v>
      </c>
      <c r="C139" s="21">
        <v>1054.9</v>
      </c>
      <c r="D139" s="21">
        <v>1054.9</v>
      </c>
      <c r="E139" s="14">
        <f t="shared" si="1"/>
        <v>100</v>
      </c>
      <c r="F139" s="63"/>
    </row>
    <row r="140" spans="1:6" ht="15.75" customHeight="1">
      <c r="A140" s="36" t="s">
        <v>313</v>
      </c>
      <c r="B140" s="10" t="s">
        <v>76</v>
      </c>
      <c r="C140" s="21">
        <v>1054.9</v>
      </c>
      <c r="D140" s="21">
        <v>1054.9</v>
      </c>
      <c r="E140" s="14">
        <f>D140/C140*100</f>
        <v>100</v>
      </c>
      <c r="F140" s="63"/>
    </row>
    <row r="141" spans="1:6" ht="15.75" customHeight="1">
      <c r="A141" s="36" t="s">
        <v>314</v>
      </c>
      <c r="B141" s="10" t="s">
        <v>77</v>
      </c>
      <c r="C141" s="21">
        <v>1054.9</v>
      </c>
      <c r="D141" s="21">
        <v>1054.9</v>
      </c>
      <c r="E141" s="14">
        <f>D141/C141*100</f>
        <v>100</v>
      </c>
      <c r="F141" s="63"/>
    </row>
    <row r="142" spans="1:6" ht="15.75" customHeight="1">
      <c r="A142" s="36" t="s">
        <v>315</v>
      </c>
      <c r="B142" s="10" t="s">
        <v>78</v>
      </c>
      <c r="C142" s="21">
        <v>1029.4</v>
      </c>
      <c r="D142" s="21">
        <v>1029.4</v>
      </c>
      <c r="E142" s="14">
        <f>D142/C142*100</f>
        <v>100</v>
      </c>
      <c r="F142" s="63"/>
    </row>
    <row r="143" spans="1:6" ht="15.75" customHeight="1">
      <c r="A143" s="36" t="s">
        <v>316</v>
      </c>
      <c r="B143" s="10" t="s">
        <v>79</v>
      </c>
      <c r="C143" s="21">
        <v>1054.9</v>
      </c>
      <c r="D143" s="21">
        <v>1054.9</v>
      </c>
      <c r="E143" s="14">
        <f>D143/C143*100</f>
        <v>100</v>
      </c>
      <c r="F143" s="63"/>
    </row>
    <row r="144" spans="1:6" ht="15.75" customHeight="1">
      <c r="A144" s="36" t="s">
        <v>137</v>
      </c>
      <c r="B144" s="10" t="s">
        <v>24</v>
      </c>
      <c r="C144" s="21"/>
      <c r="D144" s="21"/>
      <c r="E144" s="14"/>
      <c r="F144" s="63"/>
    </row>
    <row r="145" spans="1:6" ht="15.75" customHeight="1">
      <c r="A145" s="36" t="s">
        <v>317</v>
      </c>
      <c r="B145" s="10" t="s">
        <v>80</v>
      </c>
      <c r="C145" s="21">
        <v>1054.9</v>
      </c>
      <c r="D145" s="21">
        <v>1054.9</v>
      </c>
      <c r="E145" s="14">
        <f aca="true" t="shared" si="2" ref="E145:E157">D145/C145*100</f>
        <v>100</v>
      </c>
      <c r="F145" s="63"/>
    </row>
    <row r="146" spans="1:6" ht="15.75" customHeight="1">
      <c r="A146" s="36" t="s">
        <v>318</v>
      </c>
      <c r="B146" s="10" t="s">
        <v>81</v>
      </c>
      <c r="C146" s="21">
        <v>1054.9</v>
      </c>
      <c r="D146" s="21">
        <v>1054.9</v>
      </c>
      <c r="E146" s="14">
        <f t="shared" si="2"/>
        <v>100</v>
      </c>
      <c r="F146" s="63"/>
    </row>
    <row r="147" spans="1:6" ht="15.75" customHeight="1">
      <c r="A147" s="36" t="s">
        <v>319</v>
      </c>
      <c r="B147" s="10" t="s">
        <v>82</v>
      </c>
      <c r="C147" s="21">
        <v>1054.9</v>
      </c>
      <c r="D147" s="21">
        <v>1054.9</v>
      </c>
      <c r="E147" s="14">
        <f t="shared" si="2"/>
        <v>100</v>
      </c>
      <c r="F147" s="63"/>
    </row>
    <row r="148" spans="1:6" ht="15.75" customHeight="1">
      <c r="A148" s="36" t="s">
        <v>320</v>
      </c>
      <c r="B148" s="10" t="s">
        <v>83</v>
      </c>
      <c r="C148" s="21">
        <v>1054.9</v>
      </c>
      <c r="D148" s="21">
        <v>1054.9</v>
      </c>
      <c r="E148" s="14">
        <f t="shared" si="2"/>
        <v>100</v>
      </c>
      <c r="F148" s="63"/>
    </row>
    <row r="149" spans="1:6" ht="15.75" customHeight="1">
      <c r="A149" s="36" t="s">
        <v>321</v>
      </c>
      <c r="B149" s="10" t="s">
        <v>196</v>
      </c>
      <c r="C149" s="21">
        <v>3164.1</v>
      </c>
      <c r="D149" s="21">
        <v>3164.1</v>
      </c>
      <c r="E149" s="14">
        <f t="shared" si="2"/>
        <v>100</v>
      </c>
      <c r="F149" s="63"/>
    </row>
    <row r="150" spans="1:6" ht="15.75" customHeight="1">
      <c r="A150" s="36" t="s">
        <v>322</v>
      </c>
      <c r="B150" s="10" t="s">
        <v>84</v>
      </c>
      <c r="C150" s="21">
        <v>1054.9</v>
      </c>
      <c r="D150" s="21">
        <v>1054.9</v>
      </c>
      <c r="E150" s="14">
        <f t="shared" si="2"/>
        <v>100</v>
      </c>
      <c r="F150" s="63"/>
    </row>
    <row r="151" spans="1:6" ht="15.75" customHeight="1">
      <c r="A151" s="36" t="s">
        <v>323</v>
      </c>
      <c r="B151" s="10" t="s">
        <v>85</v>
      </c>
      <c r="C151" s="21">
        <v>1054.9</v>
      </c>
      <c r="D151" s="21">
        <v>1054.9</v>
      </c>
      <c r="E151" s="14">
        <f t="shared" si="2"/>
        <v>100</v>
      </c>
      <c r="F151" s="63"/>
    </row>
    <row r="152" spans="1:6" ht="15.75" customHeight="1">
      <c r="A152" s="36" t="s">
        <v>324</v>
      </c>
      <c r="B152" s="10" t="s">
        <v>86</v>
      </c>
      <c r="C152" s="21">
        <v>1054.9</v>
      </c>
      <c r="D152" s="21">
        <v>1054.9</v>
      </c>
      <c r="E152" s="14">
        <f t="shared" si="2"/>
        <v>100</v>
      </c>
      <c r="F152" s="63"/>
    </row>
    <row r="153" spans="1:6" ht="15.75" customHeight="1">
      <c r="A153" s="36" t="s">
        <v>325</v>
      </c>
      <c r="B153" s="10" t="s">
        <v>87</v>
      </c>
      <c r="C153" s="21">
        <v>1054.9</v>
      </c>
      <c r="D153" s="21">
        <v>1054.9</v>
      </c>
      <c r="E153" s="14">
        <f t="shared" si="2"/>
        <v>100</v>
      </c>
      <c r="F153" s="63"/>
    </row>
    <row r="154" spans="1:6" ht="15.75" customHeight="1">
      <c r="A154" s="36" t="s">
        <v>326</v>
      </c>
      <c r="B154" s="10" t="s">
        <v>88</v>
      </c>
      <c r="C154" s="21">
        <v>1054.9</v>
      </c>
      <c r="D154" s="21">
        <v>1054.9</v>
      </c>
      <c r="E154" s="14">
        <f t="shared" si="2"/>
        <v>100</v>
      </c>
      <c r="F154" s="63"/>
    </row>
    <row r="155" spans="1:6" ht="15.75" customHeight="1">
      <c r="A155" s="36" t="s">
        <v>327</v>
      </c>
      <c r="B155" s="10" t="s">
        <v>89</v>
      </c>
      <c r="C155" s="21">
        <v>1054.9</v>
      </c>
      <c r="D155" s="21">
        <v>1054.9</v>
      </c>
      <c r="E155" s="14">
        <f t="shared" si="2"/>
        <v>100</v>
      </c>
      <c r="F155" s="63"/>
    </row>
    <row r="156" spans="1:6" ht="15.75" customHeight="1">
      <c r="A156" s="36" t="s">
        <v>328</v>
      </c>
      <c r="B156" s="10" t="s">
        <v>397</v>
      </c>
      <c r="C156" s="21">
        <v>1054.9</v>
      </c>
      <c r="D156" s="188">
        <v>1051.8</v>
      </c>
      <c r="E156" s="14">
        <f t="shared" si="2"/>
        <v>99.70613328277561</v>
      </c>
      <c r="F156" s="63"/>
    </row>
    <row r="157" spans="1:6" ht="15.75" customHeight="1">
      <c r="A157" s="36" t="s">
        <v>329</v>
      </c>
      <c r="B157" s="10" t="s">
        <v>90</v>
      </c>
      <c r="C157" s="21">
        <v>1054.9</v>
      </c>
      <c r="D157" s="21">
        <v>1054.9</v>
      </c>
      <c r="E157" s="14">
        <f t="shared" si="2"/>
        <v>100</v>
      </c>
      <c r="F157" s="63"/>
    </row>
    <row r="158" spans="1:6" ht="15.75" customHeight="1">
      <c r="A158" s="36" t="s">
        <v>330</v>
      </c>
      <c r="B158" s="10" t="s">
        <v>148</v>
      </c>
      <c r="C158" s="21">
        <v>1054.9</v>
      </c>
      <c r="D158" s="21">
        <v>1054.9</v>
      </c>
      <c r="E158" s="14">
        <f>D158/C158*100</f>
        <v>100</v>
      </c>
      <c r="F158" s="63"/>
    </row>
    <row r="159" spans="1:6" ht="15.75" customHeight="1">
      <c r="A159" s="36" t="s">
        <v>138</v>
      </c>
      <c r="B159" s="10" t="s">
        <v>25</v>
      </c>
      <c r="C159" s="21"/>
      <c r="D159" s="21"/>
      <c r="E159" s="14"/>
      <c r="F159" s="63"/>
    </row>
    <row r="160" spans="1:6" ht="15.75" customHeight="1">
      <c r="A160" s="36" t="s">
        <v>332</v>
      </c>
      <c r="B160" s="10" t="s">
        <v>197</v>
      </c>
      <c r="C160" s="144">
        <v>1054</v>
      </c>
      <c r="D160" s="144">
        <v>1053.9</v>
      </c>
      <c r="E160" s="14">
        <f>D160/C160*100</f>
        <v>99.99051233396585</v>
      </c>
      <c r="F160" s="63"/>
    </row>
    <row r="161" spans="1:6" ht="15.75" customHeight="1">
      <c r="A161" s="36" t="s">
        <v>333</v>
      </c>
      <c r="B161" s="10" t="s">
        <v>91</v>
      </c>
      <c r="C161" s="21">
        <v>1039.3</v>
      </c>
      <c r="D161" s="21">
        <v>1039.3</v>
      </c>
      <c r="E161" s="14">
        <f>D161/C161*100</f>
        <v>100</v>
      </c>
      <c r="F161" s="63"/>
    </row>
    <row r="162" spans="1:6" ht="15.75" customHeight="1">
      <c r="A162" s="36" t="s">
        <v>334</v>
      </c>
      <c r="B162" s="10" t="s">
        <v>198</v>
      </c>
      <c r="C162" s="21">
        <v>1054.9</v>
      </c>
      <c r="D162" s="21">
        <v>1054.9</v>
      </c>
      <c r="E162" s="14">
        <f>D162/C162*100</f>
        <v>100</v>
      </c>
      <c r="F162" s="63"/>
    </row>
    <row r="163" spans="1:6" ht="15.75" customHeight="1">
      <c r="A163" s="36" t="s">
        <v>335</v>
      </c>
      <c r="B163" s="10" t="s">
        <v>10</v>
      </c>
      <c r="C163" s="21">
        <v>1054</v>
      </c>
      <c r="D163" s="21">
        <v>1054</v>
      </c>
      <c r="E163" s="14">
        <f>D163/C163*100</f>
        <v>100</v>
      </c>
      <c r="F163" s="63"/>
    </row>
    <row r="164" spans="1:6" ht="15.75" customHeight="1">
      <c r="A164" s="36" t="s">
        <v>336</v>
      </c>
      <c r="B164" s="10" t="s">
        <v>92</v>
      </c>
      <c r="C164" s="21">
        <v>2109.7</v>
      </c>
      <c r="D164" s="21">
        <v>2109.7</v>
      </c>
      <c r="E164" s="14">
        <f>D164/C164*100</f>
        <v>100</v>
      </c>
      <c r="F164" s="63"/>
    </row>
    <row r="165" spans="1:6" ht="15.75" customHeight="1">
      <c r="A165" s="36" t="s">
        <v>139</v>
      </c>
      <c r="B165" s="10" t="s">
        <v>26</v>
      </c>
      <c r="C165" s="21"/>
      <c r="D165" s="21"/>
      <c r="E165" s="14"/>
      <c r="F165" s="63"/>
    </row>
    <row r="166" spans="1:6" ht="15.75" customHeight="1">
      <c r="A166" s="36" t="s">
        <v>337</v>
      </c>
      <c r="B166" s="10" t="s">
        <v>93</v>
      </c>
      <c r="C166" s="21">
        <v>1054.9</v>
      </c>
      <c r="D166" s="21">
        <v>1054.9</v>
      </c>
      <c r="E166" s="14">
        <f aca="true" t="shared" si="3" ref="E166:E179">D166/C166*100</f>
        <v>100</v>
      </c>
      <c r="F166" s="63"/>
    </row>
    <row r="167" spans="1:6" ht="15.75" customHeight="1">
      <c r="A167" s="36" t="s">
        <v>338</v>
      </c>
      <c r="B167" s="10" t="s">
        <v>199</v>
      </c>
      <c r="C167" s="21">
        <v>1054.9</v>
      </c>
      <c r="D167" s="21">
        <v>1054.9</v>
      </c>
      <c r="E167" s="14">
        <f t="shared" si="3"/>
        <v>100</v>
      </c>
      <c r="F167" s="63"/>
    </row>
    <row r="168" spans="1:6" ht="15.75" customHeight="1">
      <c r="A168" s="36" t="s">
        <v>339</v>
      </c>
      <c r="B168" s="10" t="s">
        <v>420</v>
      </c>
      <c r="C168" s="21">
        <v>1054.9</v>
      </c>
      <c r="D168" s="21">
        <v>1054.9</v>
      </c>
      <c r="E168" s="14">
        <f t="shared" si="3"/>
        <v>100</v>
      </c>
      <c r="F168" s="63"/>
    </row>
    <row r="169" spans="1:6" ht="15.75" customHeight="1">
      <c r="A169" s="36" t="s">
        <v>340</v>
      </c>
      <c r="B169" s="10" t="s">
        <v>149</v>
      </c>
      <c r="C169" s="21">
        <v>1054.9</v>
      </c>
      <c r="D169" s="21">
        <v>1054.9</v>
      </c>
      <c r="E169" s="14">
        <f t="shared" si="3"/>
        <v>100</v>
      </c>
      <c r="F169" s="63"/>
    </row>
    <row r="170" spans="1:6" ht="15.75" customHeight="1">
      <c r="A170" s="36" t="s">
        <v>341</v>
      </c>
      <c r="B170" s="10" t="s">
        <v>94</v>
      </c>
      <c r="C170" s="21">
        <v>1054.9</v>
      </c>
      <c r="D170" s="21">
        <v>1054.9</v>
      </c>
      <c r="E170" s="14">
        <f t="shared" si="3"/>
        <v>100</v>
      </c>
      <c r="F170" s="63"/>
    </row>
    <row r="171" spans="1:6" ht="15.75" customHeight="1">
      <c r="A171" s="36" t="s">
        <v>342</v>
      </c>
      <c r="B171" s="10" t="s">
        <v>200</v>
      </c>
      <c r="C171" s="21">
        <v>1054.9</v>
      </c>
      <c r="D171" s="21">
        <v>1054.9</v>
      </c>
      <c r="E171" s="14">
        <f t="shared" si="3"/>
        <v>100</v>
      </c>
      <c r="F171" s="63"/>
    </row>
    <row r="172" spans="1:6" ht="15.75" customHeight="1">
      <c r="A172" s="36" t="s">
        <v>343</v>
      </c>
      <c r="B172" s="10" t="s">
        <v>201</v>
      </c>
      <c r="C172" s="21">
        <v>1054.9</v>
      </c>
      <c r="D172" s="21">
        <v>1054.9</v>
      </c>
      <c r="E172" s="14">
        <f t="shared" si="3"/>
        <v>100</v>
      </c>
      <c r="F172" s="63"/>
    </row>
    <row r="173" spans="1:6" ht="15.75" customHeight="1">
      <c r="A173" s="36" t="s">
        <v>344</v>
      </c>
      <c r="B173" s="10" t="s">
        <v>202</v>
      </c>
      <c r="C173" s="21">
        <v>1054.9</v>
      </c>
      <c r="D173" s="21">
        <v>1054.9</v>
      </c>
      <c r="E173" s="14">
        <f t="shared" si="3"/>
        <v>100</v>
      </c>
      <c r="F173" s="63"/>
    </row>
    <row r="174" spans="1:6" ht="15.75" customHeight="1">
      <c r="A174" s="36" t="s">
        <v>345</v>
      </c>
      <c r="B174" s="10" t="s">
        <v>203</v>
      </c>
      <c r="C174" s="21">
        <v>1054.9</v>
      </c>
      <c r="D174" s="21">
        <v>1054.9</v>
      </c>
      <c r="E174" s="14">
        <f t="shared" si="3"/>
        <v>100</v>
      </c>
      <c r="F174" s="63"/>
    </row>
    <row r="175" spans="1:6" ht="15.75" customHeight="1">
      <c r="A175" s="36" t="s">
        <v>346</v>
      </c>
      <c r="B175" s="10" t="s">
        <v>204</v>
      </c>
      <c r="C175" s="21">
        <v>2109.7</v>
      </c>
      <c r="D175" s="21">
        <v>2109.7</v>
      </c>
      <c r="E175" s="14">
        <f t="shared" si="3"/>
        <v>100</v>
      </c>
      <c r="F175" s="63"/>
    </row>
    <row r="176" spans="1:6" ht="15.75" customHeight="1">
      <c r="A176" s="36" t="s">
        <v>347</v>
      </c>
      <c r="B176" s="10" t="s">
        <v>95</v>
      </c>
      <c r="C176" s="21">
        <v>1054.9</v>
      </c>
      <c r="D176" s="21">
        <v>1054.9</v>
      </c>
      <c r="E176" s="14">
        <f t="shared" si="3"/>
        <v>100</v>
      </c>
      <c r="F176" s="63"/>
    </row>
    <row r="177" spans="1:6" ht="15.75" customHeight="1">
      <c r="A177" s="36" t="s">
        <v>348</v>
      </c>
      <c r="B177" s="10" t="s">
        <v>205</v>
      </c>
      <c r="C177" s="21">
        <v>1054.9</v>
      </c>
      <c r="D177" s="21">
        <v>1054.9</v>
      </c>
      <c r="E177" s="14">
        <f t="shared" si="3"/>
        <v>100</v>
      </c>
      <c r="F177" s="63"/>
    </row>
    <row r="178" spans="1:6" ht="15.75" customHeight="1">
      <c r="A178" s="36" t="s">
        <v>349</v>
      </c>
      <c r="B178" s="10" t="s">
        <v>96</v>
      </c>
      <c r="C178" s="21">
        <v>1054.9</v>
      </c>
      <c r="D178" s="21">
        <v>1054.9</v>
      </c>
      <c r="E178" s="14">
        <f t="shared" si="3"/>
        <v>100</v>
      </c>
      <c r="F178" s="63"/>
    </row>
    <row r="179" spans="1:6" ht="15.75" customHeight="1">
      <c r="A179" s="36" t="s">
        <v>402</v>
      </c>
      <c r="B179" s="10" t="s">
        <v>206</v>
      </c>
      <c r="C179" s="21">
        <v>1054.9</v>
      </c>
      <c r="D179" s="21">
        <v>1054.9</v>
      </c>
      <c r="E179" s="14">
        <f t="shared" si="3"/>
        <v>100</v>
      </c>
      <c r="F179" s="63"/>
    </row>
    <row r="180" spans="1:6" ht="15.75" customHeight="1">
      <c r="A180" s="36" t="s">
        <v>140</v>
      </c>
      <c r="B180" s="10" t="s">
        <v>27</v>
      </c>
      <c r="C180" s="21"/>
      <c r="D180" s="21"/>
      <c r="E180" s="14"/>
      <c r="F180" s="63"/>
    </row>
    <row r="181" spans="1:6" ht="15.75" customHeight="1">
      <c r="A181" s="36" t="s">
        <v>350</v>
      </c>
      <c r="B181" s="10" t="s">
        <v>97</v>
      </c>
      <c r="C181" s="21">
        <v>1054.9</v>
      </c>
      <c r="D181" s="21">
        <v>1054.9</v>
      </c>
      <c r="E181" s="14">
        <f aca="true" t="shared" si="4" ref="E181:E187">D181/C181*100</f>
        <v>100</v>
      </c>
      <c r="F181" s="63"/>
    </row>
    <row r="182" spans="1:6" ht="15.75" customHeight="1">
      <c r="A182" s="36" t="s">
        <v>351</v>
      </c>
      <c r="B182" s="10" t="s">
        <v>98</v>
      </c>
      <c r="C182" s="21">
        <v>1054.9</v>
      </c>
      <c r="D182" s="21">
        <v>1054.9</v>
      </c>
      <c r="E182" s="14">
        <f t="shared" si="4"/>
        <v>100</v>
      </c>
      <c r="F182" s="63"/>
    </row>
    <row r="183" spans="1:6" ht="15.75" customHeight="1">
      <c r="A183" s="36" t="s">
        <v>352</v>
      </c>
      <c r="B183" s="10" t="s">
        <v>99</v>
      </c>
      <c r="C183" s="21">
        <v>1054.9</v>
      </c>
      <c r="D183" s="21">
        <v>1054.9</v>
      </c>
      <c r="E183" s="14">
        <f t="shared" si="4"/>
        <v>100</v>
      </c>
      <c r="F183" s="63"/>
    </row>
    <row r="184" spans="1:6" ht="15.75" customHeight="1">
      <c r="A184" s="36" t="s">
        <v>353</v>
      </c>
      <c r="B184" s="10" t="s">
        <v>100</v>
      </c>
      <c r="C184" s="21">
        <v>1054.9</v>
      </c>
      <c r="D184" s="21">
        <v>1054.9</v>
      </c>
      <c r="E184" s="14">
        <f t="shared" si="4"/>
        <v>100</v>
      </c>
      <c r="F184" s="63"/>
    </row>
    <row r="185" spans="1:6" ht="15.75" customHeight="1">
      <c r="A185" s="36" t="s">
        <v>354</v>
      </c>
      <c r="B185" s="10" t="s">
        <v>207</v>
      </c>
      <c r="C185" s="21">
        <v>3164.1</v>
      </c>
      <c r="D185" s="21">
        <v>3164.1</v>
      </c>
      <c r="E185" s="14">
        <f t="shared" si="4"/>
        <v>100</v>
      </c>
      <c r="F185" s="63"/>
    </row>
    <row r="186" spans="1:6" ht="15.75" customHeight="1">
      <c r="A186" s="36" t="s">
        <v>355</v>
      </c>
      <c r="B186" s="10" t="s">
        <v>208</v>
      </c>
      <c r="C186" s="21">
        <v>1054.9</v>
      </c>
      <c r="D186" s="21">
        <v>1054.9</v>
      </c>
      <c r="E186" s="14">
        <f t="shared" si="4"/>
        <v>100</v>
      </c>
      <c r="F186" s="63"/>
    </row>
    <row r="187" spans="1:6" ht="15.75" customHeight="1">
      <c r="A187" s="36" t="s">
        <v>403</v>
      </c>
      <c r="B187" s="10" t="s">
        <v>101</v>
      </c>
      <c r="C187" s="21">
        <v>1054.9</v>
      </c>
      <c r="D187" s="21">
        <v>1054.9</v>
      </c>
      <c r="E187" s="14">
        <f t="shared" si="4"/>
        <v>100</v>
      </c>
      <c r="F187" s="63"/>
    </row>
    <row r="188" spans="1:6" ht="15.75" customHeight="1">
      <c r="A188" s="36" t="s">
        <v>141</v>
      </c>
      <c r="B188" s="10" t="s">
        <v>0</v>
      </c>
      <c r="C188" s="21"/>
      <c r="D188" s="21"/>
      <c r="E188" s="14"/>
      <c r="F188" s="63"/>
    </row>
    <row r="189" spans="1:6" ht="15.75" customHeight="1">
      <c r="A189" s="36" t="s">
        <v>356</v>
      </c>
      <c r="B189" s="10" t="s">
        <v>30</v>
      </c>
      <c r="C189" s="21">
        <v>1054.9</v>
      </c>
      <c r="D189" s="21">
        <v>1054.9</v>
      </c>
      <c r="E189" s="14">
        <f aca="true" t="shared" si="5" ref="E189:E197">D189/C189*100</f>
        <v>100</v>
      </c>
      <c r="F189" s="63"/>
    </row>
    <row r="190" spans="1:6" ht="15.75" customHeight="1">
      <c r="A190" s="36" t="s">
        <v>357</v>
      </c>
      <c r="B190" s="10" t="s">
        <v>102</v>
      </c>
      <c r="C190" s="21">
        <v>1054.9</v>
      </c>
      <c r="D190" s="21">
        <v>1054.9</v>
      </c>
      <c r="E190" s="14">
        <f t="shared" si="5"/>
        <v>100</v>
      </c>
      <c r="F190" s="63"/>
    </row>
    <row r="191" spans="1:6" ht="15.75" customHeight="1">
      <c r="A191" s="36" t="s">
        <v>358</v>
      </c>
      <c r="B191" s="10" t="s">
        <v>103</v>
      </c>
      <c r="C191" s="21">
        <v>1054.9</v>
      </c>
      <c r="D191" s="21">
        <v>1054.9</v>
      </c>
      <c r="E191" s="14">
        <f t="shared" si="5"/>
        <v>100</v>
      </c>
      <c r="F191" s="63"/>
    </row>
    <row r="192" spans="1:6" ht="15.75" customHeight="1">
      <c r="A192" s="36" t="s">
        <v>359</v>
      </c>
      <c r="B192" s="10" t="s">
        <v>104</v>
      </c>
      <c r="C192" s="21">
        <v>1054.9</v>
      </c>
      <c r="D192" s="21">
        <v>1054.9</v>
      </c>
      <c r="E192" s="14">
        <f t="shared" si="5"/>
        <v>100</v>
      </c>
      <c r="F192" s="63"/>
    </row>
    <row r="193" spans="1:6" ht="15.75" customHeight="1">
      <c r="A193" s="36" t="s">
        <v>360</v>
      </c>
      <c r="B193" s="10" t="s">
        <v>105</v>
      </c>
      <c r="C193" s="21">
        <v>1054.9</v>
      </c>
      <c r="D193" s="21">
        <v>1054.9</v>
      </c>
      <c r="E193" s="14">
        <f t="shared" si="5"/>
        <v>100</v>
      </c>
      <c r="F193" s="63"/>
    </row>
    <row r="194" spans="1:6" ht="15.75" customHeight="1">
      <c r="A194" s="36" t="s">
        <v>361</v>
      </c>
      <c r="B194" s="10" t="s">
        <v>106</v>
      </c>
      <c r="C194" s="21">
        <v>1054.9</v>
      </c>
      <c r="D194" s="21">
        <v>1054.9</v>
      </c>
      <c r="E194" s="14">
        <f t="shared" si="5"/>
        <v>100</v>
      </c>
      <c r="F194" s="63"/>
    </row>
    <row r="195" spans="1:6" ht="15.75" customHeight="1">
      <c r="A195" s="36" t="s">
        <v>362</v>
      </c>
      <c r="B195" s="10" t="s">
        <v>107</v>
      </c>
      <c r="C195" s="21">
        <v>3164.1</v>
      </c>
      <c r="D195" s="21">
        <v>3164.1</v>
      </c>
      <c r="E195" s="14">
        <f t="shared" si="5"/>
        <v>100</v>
      </c>
      <c r="F195" s="63"/>
    </row>
    <row r="196" spans="1:6" ht="15.75" customHeight="1">
      <c r="A196" s="36" t="s">
        <v>363</v>
      </c>
      <c r="B196" s="10" t="s">
        <v>150</v>
      </c>
      <c r="C196" s="21">
        <v>1054.9</v>
      </c>
      <c r="D196" s="21">
        <v>1054.9</v>
      </c>
      <c r="E196" s="14">
        <f t="shared" si="5"/>
        <v>100</v>
      </c>
      <c r="F196" s="63"/>
    </row>
    <row r="197" spans="1:6" ht="15.75" customHeight="1">
      <c r="A197" s="36" t="s">
        <v>364</v>
      </c>
      <c r="B197" s="10" t="s">
        <v>108</v>
      </c>
      <c r="C197" s="21">
        <v>1054.9</v>
      </c>
      <c r="D197" s="21">
        <v>1054.9</v>
      </c>
      <c r="E197" s="14">
        <f t="shared" si="5"/>
        <v>100</v>
      </c>
      <c r="F197" s="63"/>
    </row>
    <row r="198" spans="1:6" ht="15.75" customHeight="1">
      <c r="A198" s="36" t="s">
        <v>142</v>
      </c>
      <c r="B198" s="10" t="s">
        <v>1</v>
      </c>
      <c r="C198" s="21"/>
      <c r="D198" s="21"/>
      <c r="E198" s="14"/>
      <c r="F198" s="63"/>
    </row>
    <row r="199" spans="1:6" ht="15.75" customHeight="1">
      <c r="A199" s="36" t="s">
        <v>365</v>
      </c>
      <c r="B199" s="10" t="s">
        <v>151</v>
      </c>
      <c r="C199" s="21">
        <v>1054.9</v>
      </c>
      <c r="D199" s="21">
        <v>1054.9</v>
      </c>
      <c r="E199" s="14">
        <f aca="true" t="shared" si="6" ref="E199:E211">D199/C199*100</f>
        <v>100</v>
      </c>
      <c r="F199" s="63"/>
    </row>
    <row r="200" spans="1:6" ht="15.75" customHeight="1">
      <c r="A200" s="36" t="s">
        <v>366</v>
      </c>
      <c r="B200" s="10" t="s">
        <v>109</v>
      </c>
      <c r="C200" s="21">
        <v>1054.8</v>
      </c>
      <c r="D200" s="21">
        <v>1054.8</v>
      </c>
      <c r="E200" s="14">
        <f t="shared" si="6"/>
        <v>100</v>
      </c>
      <c r="F200" s="63"/>
    </row>
    <row r="201" spans="1:6" ht="15.75" customHeight="1">
      <c r="A201" s="36" t="s">
        <v>367</v>
      </c>
      <c r="B201" s="10" t="s">
        <v>125</v>
      </c>
      <c r="C201" s="21">
        <v>1022.1</v>
      </c>
      <c r="D201" s="21">
        <v>1022.1</v>
      </c>
      <c r="E201" s="14">
        <f t="shared" si="6"/>
        <v>100</v>
      </c>
      <c r="F201" s="63"/>
    </row>
    <row r="202" spans="1:6" ht="15.75" customHeight="1">
      <c r="A202" s="36" t="s">
        <v>368</v>
      </c>
      <c r="B202" s="10" t="s">
        <v>110</v>
      </c>
      <c r="C202" s="21">
        <v>1054.9</v>
      </c>
      <c r="D202" s="21">
        <v>1054.9</v>
      </c>
      <c r="E202" s="14">
        <f t="shared" si="6"/>
        <v>100</v>
      </c>
      <c r="F202" s="63"/>
    </row>
    <row r="203" spans="1:6" ht="15.75" customHeight="1">
      <c r="A203" s="36" t="s">
        <v>369</v>
      </c>
      <c r="B203" s="10" t="s">
        <v>111</v>
      </c>
      <c r="C203" s="21">
        <v>1054.9</v>
      </c>
      <c r="D203" s="21">
        <v>1054.9</v>
      </c>
      <c r="E203" s="14">
        <f t="shared" si="6"/>
        <v>100</v>
      </c>
      <c r="F203" s="63"/>
    </row>
    <row r="204" spans="1:6" ht="15.75" customHeight="1">
      <c r="A204" s="36" t="s">
        <v>370</v>
      </c>
      <c r="B204" s="10" t="s">
        <v>394</v>
      </c>
      <c r="C204" s="21">
        <v>2109.7</v>
      </c>
      <c r="D204" s="21">
        <v>2109.7</v>
      </c>
      <c r="E204" s="14">
        <f t="shared" si="6"/>
        <v>100</v>
      </c>
      <c r="F204" s="63"/>
    </row>
    <row r="205" spans="1:6" ht="15.75" customHeight="1">
      <c r="A205" s="36" t="s">
        <v>371</v>
      </c>
      <c r="B205" s="10" t="s">
        <v>209</v>
      </c>
      <c r="C205" s="21">
        <v>3164.1</v>
      </c>
      <c r="D205" s="21">
        <v>3164.1</v>
      </c>
      <c r="E205" s="14">
        <f t="shared" si="6"/>
        <v>100</v>
      </c>
      <c r="F205" s="63"/>
    </row>
    <row r="206" spans="1:6" ht="15.75" customHeight="1">
      <c r="A206" s="36" t="s">
        <v>372</v>
      </c>
      <c r="B206" s="10" t="s">
        <v>112</v>
      </c>
      <c r="C206" s="21">
        <v>1054.9</v>
      </c>
      <c r="D206" s="21">
        <v>1054.9</v>
      </c>
      <c r="E206" s="14">
        <f t="shared" si="6"/>
        <v>100</v>
      </c>
      <c r="F206" s="63"/>
    </row>
    <row r="207" spans="1:6" ht="15.75" customHeight="1">
      <c r="A207" s="36" t="s">
        <v>373</v>
      </c>
      <c r="B207" s="10" t="s">
        <v>113</v>
      </c>
      <c r="C207" s="21">
        <v>2108.8</v>
      </c>
      <c r="D207" s="21">
        <v>2108.8</v>
      </c>
      <c r="E207" s="14">
        <f t="shared" si="6"/>
        <v>100</v>
      </c>
      <c r="F207" s="63"/>
    </row>
    <row r="208" spans="1:6" ht="15.75" customHeight="1">
      <c r="A208" s="36" t="s">
        <v>374</v>
      </c>
      <c r="B208" s="10" t="s">
        <v>419</v>
      </c>
      <c r="C208" s="21">
        <v>1046.4</v>
      </c>
      <c r="D208" s="21">
        <v>1046.4</v>
      </c>
      <c r="E208" s="14">
        <f t="shared" si="6"/>
        <v>100</v>
      </c>
      <c r="F208" s="63"/>
    </row>
    <row r="209" spans="1:6" ht="15.75" customHeight="1">
      <c r="A209" s="36" t="s">
        <v>375</v>
      </c>
      <c r="B209" s="10" t="s">
        <v>114</v>
      </c>
      <c r="C209" s="21">
        <v>1054.9</v>
      </c>
      <c r="D209" s="21">
        <v>1054.9</v>
      </c>
      <c r="E209" s="14">
        <f t="shared" si="6"/>
        <v>100</v>
      </c>
      <c r="F209" s="63"/>
    </row>
    <row r="210" spans="1:6" ht="15.75" customHeight="1">
      <c r="A210" s="36" t="s">
        <v>376</v>
      </c>
      <c r="B210" s="10" t="s">
        <v>115</v>
      </c>
      <c r="C210" s="21">
        <v>1054.9</v>
      </c>
      <c r="D210" s="21">
        <v>1054.9</v>
      </c>
      <c r="E210" s="14">
        <f t="shared" si="6"/>
        <v>100</v>
      </c>
      <c r="F210" s="63"/>
    </row>
    <row r="211" spans="1:6" ht="15.75" customHeight="1">
      <c r="A211" s="36" t="s">
        <v>408</v>
      </c>
      <c r="B211" s="10" t="s">
        <v>2</v>
      </c>
      <c r="C211" s="21">
        <v>3164.1</v>
      </c>
      <c r="D211" s="21">
        <v>3156.4</v>
      </c>
      <c r="E211" s="14">
        <f t="shared" si="6"/>
        <v>99.75664485951772</v>
      </c>
      <c r="F211" s="63"/>
    </row>
    <row r="212" spans="1:5" ht="15.75" customHeight="1">
      <c r="A212" s="78"/>
      <c r="B212" s="7" t="s">
        <v>3</v>
      </c>
      <c r="C212" s="154">
        <f>SUM(C10:C211)</f>
        <v>249578.59999999948</v>
      </c>
      <c r="D212" s="154">
        <f>SUM(D10:D211)</f>
        <v>249567.69999999946</v>
      </c>
      <c r="E212" s="187">
        <f>D212/C212*100</f>
        <v>99.99563263837523</v>
      </c>
    </row>
    <row r="214" spans="1:5" ht="30.75" customHeight="1">
      <c r="A214" s="216" t="s">
        <v>562</v>
      </c>
      <c r="B214" s="216"/>
      <c r="C214" s="216"/>
      <c r="D214" s="216"/>
      <c r="E214" s="216"/>
    </row>
    <row r="215" spans="1:5" ht="30.75" customHeight="1">
      <c r="A215" s="138"/>
      <c r="B215" s="138"/>
      <c r="C215" s="156"/>
      <c r="D215" s="156"/>
      <c r="E215" s="138"/>
    </row>
  </sheetData>
  <sheetProtection/>
  <autoFilter ref="A9:E212"/>
  <mergeCells count="8">
    <mergeCell ref="A214:E214"/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  <headerFooter differentFirst="1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88"/>
  <sheetViews>
    <sheetView zoomScalePageLayoutView="0" workbookViewId="0" topLeftCell="A59">
      <selection activeCell="E185" sqref="E185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497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538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20.75" customHeight="1">
      <c r="A5" s="191" t="s">
        <v>461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12.75" customHeight="1">
      <c r="A7" s="209" t="s">
        <v>4</v>
      </c>
      <c r="B7" s="213" t="s">
        <v>11</v>
      </c>
      <c r="C7" s="194" t="s">
        <v>428</v>
      </c>
      <c r="D7" s="209" t="s">
        <v>5</v>
      </c>
      <c r="E7" s="209" t="s">
        <v>6</v>
      </c>
    </row>
    <row r="8" spans="1:5" ht="45.75" customHeight="1">
      <c r="A8" s="192"/>
      <c r="B8" s="217"/>
      <c r="C8" s="195"/>
      <c r="D8" s="209"/>
      <c r="E8" s="209"/>
    </row>
    <row r="9" spans="1:5" ht="15.75">
      <c r="A9" s="65" t="s">
        <v>126</v>
      </c>
      <c r="B9" s="68" t="s">
        <v>13</v>
      </c>
      <c r="C9" s="70"/>
      <c r="D9" s="70"/>
      <c r="E9" s="70"/>
    </row>
    <row r="10" spans="1:6" ht="15.75">
      <c r="A10" s="66" t="s">
        <v>210</v>
      </c>
      <c r="B10" s="69" t="s">
        <v>28</v>
      </c>
      <c r="C10" s="52">
        <v>507.4</v>
      </c>
      <c r="D10" s="52">
        <v>507.4</v>
      </c>
      <c r="E10" s="52">
        <f aca="true" t="shared" si="0" ref="E10:E72">D10/C10*100</f>
        <v>100</v>
      </c>
      <c r="F10" s="63"/>
    </row>
    <row r="11" spans="1:6" ht="15.75">
      <c r="A11" s="66" t="s">
        <v>377</v>
      </c>
      <c r="B11" s="69" t="s">
        <v>29</v>
      </c>
      <c r="C11" s="52">
        <v>2435.7</v>
      </c>
      <c r="D11" s="52">
        <v>2435.7</v>
      </c>
      <c r="E11" s="52">
        <f t="shared" si="0"/>
        <v>100</v>
      </c>
      <c r="F11" s="63"/>
    </row>
    <row r="12" spans="1:6" ht="15.75">
      <c r="A12" s="66" t="s">
        <v>378</v>
      </c>
      <c r="B12" s="69" t="s">
        <v>30</v>
      </c>
      <c r="C12" s="52">
        <v>1573</v>
      </c>
      <c r="D12" s="52">
        <v>1573</v>
      </c>
      <c r="E12" s="52">
        <f t="shared" si="0"/>
        <v>100</v>
      </c>
      <c r="F12" s="63"/>
    </row>
    <row r="13" spans="1:6" ht="15.75">
      <c r="A13" s="66" t="s">
        <v>379</v>
      </c>
      <c r="B13" s="69" t="s">
        <v>153</v>
      </c>
      <c r="C13" s="52">
        <v>3900</v>
      </c>
      <c r="D13" s="52">
        <v>3900</v>
      </c>
      <c r="E13" s="52">
        <f t="shared" si="0"/>
        <v>100</v>
      </c>
      <c r="F13" s="63"/>
    </row>
    <row r="14" spans="1:6" ht="15.75">
      <c r="A14" s="66" t="s">
        <v>380</v>
      </c>
      <c r="B14" s="69" t="s">
        <v>143</v>
      </c>
      <c r="C14" s="52">
        <v>1826.8</v>
      </c>
      <c r="D14" s="52">
        <v>1826.8</v>
      </c>
      <c r="E14" s="52">
        <f t="shared" si="0"/>
        <v>100</v>
      </c>
      <c r="F14" s="63"/>
    </row>
    <row r="15" spans="1:6" ht="15.75">
      <c r="A15" s="66" t="s">
        <v>381</v>
      </c>
      <c r="B15" s="69" t="s">
        <v>31</v>
      </c>
      <c r="C15" s="52">
        <v>2303.2</v>
      </c>
      <c r="D15" s="52">
        <v>2303.2</v>
      </c>
      <c r="E15" s="52">
        <f t="shared" si="0"/>
        <v>100</v>
      </c>
      <c r="F15" s="63"/>
    </row>
    <row r="16" spans="1:6" ht="15.75">
      <c r="A16" s="66" t="s">
        <v>127</v>
      </c>
      <c r="B16" s="69" t="s">
        <v>14</v>
      </c>
      <c r="C16" s="52"/>
      <c r="D16" s="52"/>
      <c r="E16" s="52"/>
      <c r="F16" s="63"/>
    </row>
    <row r="17" spans="1:6" ht="15.75">
      <c r="A17" s="66" t="s">
        <v>211</v>
      </c>
      <c r="B17" s="69" t="s">
        <v>154</v>
      </c>
      <c r="C17" s="52">
        <v>2500</v>
      </c>
      <c r="D17" s="52">
        <v>2500</v>
      </c>
      <c r="E17" s="52">
        <f t="shared" si="0"/>
        <v>100</v>
      </c>
      <c r="F17" s="63"/>
    </row>
    <row r="18" spans="1:6" ht="15.75">
      <c r="A18" s="66" t="s">
        <v>398</v>
      </c>
      <c r="B18" s="69" t="s">
        <v>155</v>
      </c>
      <c r="C18" s="52">
        <v>3600</v>
      </c>
      <c r="D18" s="52">
        <v>3600</v>
      </c>
      <c r="E18" s="52">
        <f t="shared" si="0"/>
        <v>100</v>
      </c>
      <c r="F18" s="63"/>
    </row>
    <row r="19" spans="1:6" ht="15.75">
      <c r="A19" s="66" t="s">
        <v>383</v>
      </c>
      <c r="B19" s="69" t="s">
        <v>156</v>
      </c>
      <c r="C19" s="52">
        <v>100</v>
      </c>
      <c r="D19" s="52">
        <v>100</v>
      </c>
      <c r="E19" s="52">
        <f t="shared" si="0"/>
        <v>100</v>
      </c>
      <c r="F19" s="63"/>
    </row>
    <row r="20" spans="1:6" ht="15.75">
      <c r="A20" s="66" t="s">
        <v>384</v>
      </c>
      <c r="B20" s="69" t="s">
        <v>157</v>
      </c>
      <c r="C20" s="52">
        <v>1655.6</v>
      </c>
      <c r="D20" s="52">
        <v>1655.6</v>
      </c>
      <c r="E20" s="52">
        <f t="shared" si="0"/>
        <v>100</v>
      </c>
      <c r="F20" s="63"/>
    </row>
    <row r="21" spans="1:6" ht="15.75">
      <c r="A21" s="66" t="s">
        <v>385</v>
      </c>
      <c r="B21" s="69" t="s">
        <v>158</v>
      </c>
      <c r="C21" s="52">
        <v>2375.5</v>
      </c>
      <c r="D21" s="52">
        <v>2375.5</v>
      </c>
      <c r="E21" s="52">
        <f t="shared" si="0"/>
        <v>100</v>
      </c>
      <c r="F21" s="63"/>
    </row>
    <row r="22" spans="1:6" ht="15.75">
      <c r="A22" s="66" t="s">
        <v>386</v>
      </c>
      <c r="B22" s="69" t="s">
        <v>159</v>
      </c>
      <c r="C22" s="52">
        <v>1079.8</v>
      </c>
      <c r="D22" s="52">
        <v>1079.8</v>
      </c>
      <c r="E22" s="52">
        <f t="shared" si="0"/>
        <v>100</v>
      </c>
      <c r="F22" s="63"/>
    </row>
    <row r="23" spans="1:6" ht="15.75">
      <c r="A23" s="66" t="s">
        <v>387</v>
      </c>
      <c r="B23" s="69" t="s">
        <v>160</v>
      </c>
      <c r="C23" s="52">
        <v>1367.7</v>
      </c>
      <c r="D23" s="52">
        <v>1367.7</v>
      </c>
      <c r="E23" s="52">
        <f t="shared" si="0"/>
        <v>100</v>
      </c>
      <c r="F23" s="63"/>
    </row>
    <row r="24" spans="1:6" ht="15.75">
      <c r="A24" s="66" t="s">
        <v>128</v>
      </c>
      <c r="B24" s="69" t="s">
        <v>15</v>
      </c>
      <c r="C24" s="52"/>
      <c r="D24" s="52"/>
      <c r="E24" s="52"/>
      <c r="F24" s="63"/>
    </row>
    <row r="25" spans="1:6" ht="15.75">
      <c r="A25" s="66" t="s">
        <v>212</v>
      </c>
      <c r="B25" s="69" t="s">
        <v>161</v>
      </c>
      <c r="C25" s="52">
        <v>985.7</v>
      </c>
      <c r="D25" s="52">
        <v>985.7</v>
      </c>
      <c r="E25" s="52">
        <f t="shared" si="0"/>
        <v>100</v>
      </c>
      <c r="F25" s="63"/>
    </row>
    <row r="26" spans="1:6" ht="15.75">
      <c r="A26" s="66" t="s">
        <v>213</v>
      </c>
      <c r="B26" s="69" t="s">
        <v>162</v>
      </c>
      <c r="C26" s="52">
        <v>882.8</v>
      </c>
      <c r="D26" s="52">
        <v>882.8</v>
      </c>
      <c r="E26" s="52">
        <f t="shared" si="0"/>
        <v>100</v>
      </c>
      <c r="F26" s="63"/>
    </row>
    <row r="27" spans="1:6" ht="15.75">
      <c r="A27" s="66" t="s">
        <v>223</v>
      </c>
      <c r="B27" s="69" t="s">
        <v>32</v>
      </c>
      <c r="C27" s="52">
        <v>727</v>
      </c>
      <c r="D27" s="52">
        <v>727</v>
      </c>
      <c r="E27" s="52">
        <f t="shared" si="0"/>
        <v>100</v>
      </c>
      <c r="F27" s="63"/>
    </row>
    <row r="28" spans="1:6" ht="15.75">
      <c r="A28" s="66" t="s">
        <v>224</v>
      </c>
      <c r="B28" s="69" t="s">
        <v>163</v>
      </c>
      <c r="C28" s="52">
        <v>934.8</v>
      </c>
      <c r="D28" s="52">
        <v>934.8</v>
      </c>
      <c r="E28" s="52">
        <f t="shared" si="0"/>
        <v>100</v>
      </c>
      <c r="F28" s="63"/>
    </row>
    <row r="29" spans="1:6" ht="15.75">
      <c r="A29" s="66" t="s">
        <v>225</v>
      </c>
      <c r="B29" s="69" t="s">
        <v>33</v>
      </c>
      <c r="C29" s="52">
        <v>1246.4</v>
      </c>
      <c r="D29" s="52">
        <v>1246.4</v>
      </c>
      <c r="E29" s="52">
        <f t="shared" si="0"/>
        <v>100</v>
      </c>
      <c r="F29" s="63"/>
    </row>
    <row r="30" spans="1:6" ht="15.75">
      <c r="A30" s="66" t="s">
        <v>226</v>
      </c>
      <c r="B30" s="69" t="s">
        <v>164</v>
      </c>
      <c r="C30" s="52">
        <v>2500</v>
      </c>
      <c r="D30" s="52">
        <v>2500</v>
      </c>
      <c r="E30" s="52">
        <f t="shared" si="0"/>
        <v>100</v>
      </c>
      <c r="F30" s="63"/>
    </row>
    <row r="31" spans="1:6" ht="15.75">
      <c r="A31" s="66" t="s">
        <v>227</v>
      </c>
      <c r="B31" s="69" t="s">
        <v>165</v>
      </c>
      <c r="C31" s="52">
        <v>830.9</v>
      </c>
      <c r="D31" s="52">
        <v>830.9</v>
      </c>
      <c r="E31" s="52">
        <f t="shared" si="0"/>
        <v>100</v>
      </c>
      <c r="F31" s="63"/>
    </row>
    <row r="32" spans="1:6" ht="15.75">
      <c r="A32" s="66" t="s">
        <v>228</v>
      </c>
      <c r="B32" s="69" t="s">
        <v>34</v>
      </c>
      <c r="C32" s="52">
        <v>103.9</v>
      </c>
      <c r="D32" s="52">
        <v>103.9</v>
      </c>
      <c r="E32" s="52">
        <f t="shared" si="0"/>
        <v>100</v>
      </c>
      <c r="F32" s="63"/>
    </row>
    <row r="33" spans="1:6" ht="15.75">
      <c r="A33" s="66" t="s">
        <v>229</v>
      </c>
      <c r="B33" s="69" t="s">
        <v>35</v>
      </c>
      <c r="C33" s="52">
        <v>519.3</v>
      </c>
      <c r="D33" s="52">
        <v>519.3</v>
      </c>
      <c r="E33" s="52">
        <f t="shared" si="0"/>
        <v>100</v>
      </c>
      <c r="F33" s="63"/>
    </row>
    <row r="34" spans="1:6" ht="15.75">
      <c r="A34" s="66" t="s">
        <v>230</v>
      </c>
      <c r="B34" s="69" t="s">
        <v>36</v>
      </c>
      <c r="C34" s="52">
        <v>727</v>
      </c>
      <c r="D34" s="52">
        <v>727</v>
      </c>
      <c r="E34" s="52">
        <f t="shared" si="0"/>
        <v>100</v>
      </c>
      <c r="F34" s="63"/>
    </row>
    <row r="35" spans="1:6" ht="15.75">
      <c r="A35" s="66" t="s">
        <v>231</v>
      </c>
      <c r="B35" s="69" t="s">
        <v>166</v>
      </c>
      <c r="C35" s="52">
        <v>519.3</v>
      </c>
      <c r="D35" s="52">
        <v>519.3</v>
      </c>
      <c r="E35" s="52">
        <f t="shared" si="0"/>
        <v>100</v>
      </c>
      <c r="F35" s="63"/>
    </row>
    <row r="36" spans="1:6" ht="15.75">
      <c r="A36" s="66" t="s">
        <v>232</v>
      </c>
      <c r="B36" s="69" t="s">
        <v>37</v>
      </c>
      <c r="C36" s="52">
        <v>1194.4</v>
      </c>
      <c r="D36" s="52">
        <v>1194.4</v>
      </c>
      <c r="E36" s="52">
        <f t="shared" si="0"/>
        <v>100</v>
      </c>
      <c r="F36" s="63"/>
    </row>
    <row r="37" spans="1:6" ht="15.75">
      <c r="A37" s="66" t="s">
        <v>233</v>
      </c>
      <c r="B37" s="69" t="s">
        <v>38</v>
      </c>
      <c r="C37" s="52">
        <v>1506</v>
      </c>
      <c r="D37" s="52">
        <v>1506</v>
      </c>
      <c r="E37" s="52">
        <f t="shared" si="0"/>
        <v>100</v>
      </c>
      <c r="F37" s="63"/>
    </row>
    <row r="38" spans="1:6" ht="15.75">
      <c r="A38" s="66" t="s">
        <v>129</v>
      </c>
      <c r="B38" s="69" t="s">
        <v>16</v>
      </c>
      <c r="C38" s="52"/>
      <c r="D38" s="52"/>
      <c r="E38" s="52"/>
      <c r="F38" s="63"/>
    </row>
    <row r="39" spans="1:6" ht="15.75">
      <c r="A39" s="66" t="s">
        <v>214</v>
      </c>
      <c r="B39" s="69" t="s">
        <v>39</v>
      </c>
      <c r="C39" s="52">
        <v>565.5</v>
      </c>
      <c r="D39" s="52">
        <v>565.5</v>
      </c>
      <c r="E39" s="52">
        <f t="shared" si="0"/>
        <v>100</v>
      </c>
      <c r="F39" s="63"/>
    </row>
    <row r="40" spans="1:6" ht="15.75">
      <c r="A40" s="66" t="s">
        <v>215</v>
      </c>
      <c r="B40" s="69" t="s">
        <v>389</v>
      </c>
      <c r="C40" s="52">
        <v>904.8</v>
      </c>
      <c r="D40" s="52">
        <v>904.8</v>
      </c>
      <c r="E40" s="52">
        <f t="shared" si="0"/>
        <v>100</v>
      </c>
      <c r="F40" s="63"/>
    </row>
    <row r="41" spans="1:6" ht="15.75">
      <c r="A41" s="66" t="s">
        <v>216</v>
      </c>
      <c r="B41" s="69" t="s">
        <v>167</v>
      </c>
      <c r="C41" s="52">
        <v>113.1</v>
      </c>
      <c r="D41" s="52">
        <v>113.1</v>
      </c>
      <c r="E41" s="52">
        <f t="shared" si="0"/>
        <v>100</v>
      </c>
      <c r="F41" s="63"/>
    </row>
    <row r="42" spans="1:6" ht="15.75">
      <c r="A42" s="66" t="s">
        <v>235</v>
      </c>
      <c r="B42" s="69" t="s">
        <v>390</v>
      </c>
      <c r="C42" s="146">
        <v>789.1</v>
      </c>
      <c r="D42" s="146">
        <v>789.1</v>
      </c>
      <c r="E42" s="52">
        <f t="shared" si="0"/>
        <v>100</v>
      </c>
      <c r="F42" s="63"/>
    </row>
    <row r="43" spans="1:6" ht="15.75">
      <c r="A43" s="66" t="s">
        <v>236</v>
      </c>
      <c r="B43" s="69" t="s">
        <v>40</v>
      </c>
      <c r="C43" s="52">
        <v>1912.5</v>
      </c>
      <c r="D43" s="52">
        <v>1912.5</v>
      </c>
      <c r="E43" s="52">
        <f t="shared" si="0"/>
        <v>100</v>
      </c>
      <c r="F43" s="63"/>
    </row>
    <row r="44" spans="1:6" ht="15.75">
      <c r="A44" s="66" t="s">
        <v>237</v>
      </c>
      <c r="B44" s="69" t="s">
        <v>116</v>
      </c>
      <c r="C44" s="52">
        <v>339.3</v>
      </c>
      <c r="D44" s="52">
        <v>339.3</v>
      </c>
      <c r="E44" s="52">
        <f t="shared" si="0"/>
        <v>100</v>
      </c>
      <c r="F44" s="63"/>
    </row>
    <row r="45" spans="1:6" ht="15.75">
      <c r="A45" s="66" t="s">
        <v>238</v>
      </c>
      <c r="B45" s="69" t="s">
        <v>41</v>
      </c>
      <c r="C45" s="52">
        <v>1913</v>
      </c>
      <c r="D45" s="52">
        <v>1913</v>
      </c>
      <c r="E45" s="52">
        <f t="shared" si="0"/>
        <v>100</v>
      </c>
      <c r="F45" s="63"/>
    </row>
    <row r="46" spans="1:6" ht="15.75">
      <c r="A46" s="66" t="s">
        <v>239</v>
      </c>
      <c r="B46" s="69" t="s">
        <v>391</v>
      </c>
      <c r="C46" s="52">
        <v>1244</v>
      </c>
      <c r="D46" s="52">
        <v>1244</v>
      </c>
      <c r="E46" s="52">
        <f t="shared" si="0"/>
        <v>100</v>
      </c>
      <c r="F46" s="63"/>
    </row>
    <row r="47" spans="1:6" ht="15.75">
      <c r="A47" s="66" t="s">
        <v>240</v>
      </c>
      <c r="B47" s="69" t="s">
        <v>168</v>
      </c>
      <c r="C47" s="52">
        <v>668.4</v>
      </c>
      <c r="D47" s="52">
        <v>668.4</v>
      </c>
      <c r="E47" s="52">
        <f t="shared" si="0"/>
        <v>100</v>
      </c>
      <c r="F47" s="63"/>
    </row>
    <row r="48" spans="1:6" ht="15.75">
      <c r="A48" s="66" t="s">
        <v>241</v>
      </c>
      <c r="B48" s="69" t="s">
        <v>392</v>
      </c>
      <c r="C48" s="52">
        <v>1357.1</v>
      </c>
      <c r="D48" s="52">
        <v>1357.1</v>
      </c>
      <c r="E48" s="52">
        <f t="shared" si="0"/>
        <v>100</v>
      </c>
      <c r="F48" s="63"/>
    </row>
    <row r="49" spans="1:6" ht="15.75">
      <c r="A49" s="66" t="s">
        <v>242</v>
      </c>
      <c r="B49" s="69" t="s">
        <v>169</v>
      </c>
      <c r="C49" s="52">
        <v>565.5</v>
      </c>
      <c r="D49" s="52">
        <v>565.5</v>
      </c>
      <c r="E49" s="52">
        <f t="shared" si="0"/>
        <v>100</v>
      </c>
      <c r="F49" s="63"/>
    </row>
    <row r="50" spans="1:6" ht="15.75">
      <c r="A50" s="66" t="s">
        <v>243</v>
      </c>
      <c r="B50" s="69" t="s">
        <v>43</v>
      </c>
      <c r="C50" s="52">
        <v>422.9</v>
      </c>
      <c r="D50" s="52">
        <v>422.9</v>
      </c>
      <c r="E50" s="52">
        <f t="shared" si="0"/>
        <v>100</v>
      </c>
      <c r="F50" s="63"/>
    </row>
    <row r="51" spans="1:6" ht="15.75">
      <c r="A51" s="66" t="s">
        <v>244</v>
      </c>
      <c r="B51" s="69" t="s">
        <v>44</v>
      </c>
      <c r="C51" s="52">
        <v>678.6</v>
      </c>
      <c r="D51" s="52">
        <v>678.6</v>
      </c>
      <c r="E51" s="52">
        <f t="shared" si="0"/>
        <v>100</v>
      </c>
      <c r="F51" s="63"/>
    </row>
    <row r="52" spans="1:6" ht="15.75">
      <c r="A52" s="66" t="s">
        <v>245</v>
      </c>
      <c r="B52" s="69" t="s">
        <v>45</v>
      </c>
      <c r="C52" s="52">
        <v>452.4</v>
      </c>
      <c r="D52" s="52">
        <v>452.4</v>
      </c>
      <c r="E52" s="52">
        <f t="shared" si="0"/>
        <v>100</v>
      </c>
      <c r="F52" s="63"/>
    </row>
    <row r="53" spans="1:6" ht="15.75">
      <c r="A53" s="66" t="s">
        <v>130</v>
      </c>
      <c r="B53" s="69" t="s">
        <v>17</v>
      </c>
      <c r="C53" s="52"/>
      <c r="D53" s="52"/>
      <c r="E53" s="52"/>
      <c r="F53" s="63"/>
    </row>
    <row r="54" spans="1:6" ht="15.75">
      <c r="A54" s="66" t="s">
        <v>217</v>
      </c>
      <c r="B54" s="69" t="s">
        <v>46</v>
      </c>
      <c r="C54" s="52">
        <v>1283</v>
      </c>
      <c r="D54" s="52">
        <v>1283</v>
      </c>
      <c r="E54" s="52">
        <f t="shared" si="0"/>
        <v>100</v>
      </c>
      <c r="F54" s="63"/>
    </row>
    <row r="55" spans="1:6" ht="15.75">
      <c r="A55" s="66" t="s">
        <v>249</v>
      </c>
      <c r="B55" s="69" t="s">
        <v>144</v>
      </c>
      <c r="C55" s="52">
        <v>2177.7</v>
      </c>
      <c r="D55" s="52">
        <v>2177.7</v>
      </c>
      <c r="E55" s="52">
        <f t="shared" si="0"/>
        <v>100</v>
      </c>
      <c r="F55" s="63"/>
    </row>
    <row r="56" spans="1:6" ht="15.75">
      <c r="A56" s="66" t="s">
        <v>250</v>
      </c>
      <c r="B56" s="69" t="s">
        <v>47</v>
      </c>
      <c r="C56" s="52">
        <v>1509.4</v>
      </c>
      <c r="D56" s="52">
        <v>1509.4</v>
      </c>
      <c r="E56" s="52">
        <f t="shared" si="0"/>
        <v>100</v>
      </c>
      <c r="F56" s="63"/>
    </row>
    <row r="57" spans="1:6" ht="15.75">
      <c r="A57" s="66" t="s">
        <v>251</v>
      </c>
      <c r="B57" s="69" t="s">
        <v>48</v>
      </c>
      <c r="C57" s="52">
        <v>1056.5</v>
      </c>
      <c r="D57" s="52">
        <v>1056.5</v>
      </c>
      <c r="E57" s="52">
        <f t="shared" si="0"/>
        <v>100</v>
      </c>
      <c r="F57" s="63"/>
    </row>
    <row r="58" spans="1:6" ht="15.75">
      <c r="A58" s="66" t="s">
        <v>252</v>
      </c>
      <c r="B58" s="69" t="s">
        <v>49</v>
      </c>
      <c r="C58" s="52">
        <v>2037.6</v>
      </c>
      <c r="D58" s="52">
        <v>2037.6</v>
      </c>
      <c r="E58" s="52">
        <f t="shared" si="0"/>
        <v>100</v>
      </c>
      <c r="F58" s="63"/>
    </row>
    <row r="59" spans="1:6" ht="15.75">
      <c r="A59" s="66" t="s">
        <v>253</v>
      </c>
      <c r="B59" s="69" t="s">
        <v>9</v>
      </c>
      <c r="C59" s="52">
        <v>1507.5</v>
      </c>
      <c r="D59" s="52">
        <v>1507.5</v>
      </c>
      <c r="E59" s="52">
        <f t="shared" si="0"/>
        <v>100</v>
      </c>
      <c r="F59" s="63"/>
    </row>
    <row r="60" spans="1:6" ht="15.75">
      <c r="A60" s="66" t="s">
        <v>254</v>
      </c>
      <c r="B60" s="69" t="s">
        <v>50</v>
      </c>
      <c r="C60" s="52">
        <v>830.1</v>
      </c>
      <c r="D60" s="52">
        <v>830.1</v>
      </c>
      <c r="E60" s="52">
        <f t="shared" si="0"/>
        <v>100</v>
      </c>
      <c r="F60" s="63"/>
    </row>
    <row r="61" spans="1:6" ht="15.75">
      <c r="A61" s="66" t="s">
        <v>255</v>
      </c>
      <c r="B61" s="69" t="s">
        <v>120</v>
      </c>
      <c r="C61" s="52">
        <v>150.9</v>
      </c>
      <c r="D61" s="52">
        <v>150.9</v>
      </c>
      <c r="E61" s="52">
        <f t="shared" si="0"/>
        <v>100</v>
      </c>
      <c r="F61" s="63"/>
    </row>
    <row r="62" spans="1:6" ht="15.75">
      <c r="A62" s="66" t="s">
        <v>256</v>
      </c>
      <c r="B62" s="69" t="s">
        <v>145</v>
      </c>
      <c r="C62" s="52">
        <v>1358.4</v>
      </c>
      <c r="D62" s="52">
        <v>1358.4</v>
      </c>
      <c r="E62" s="52">
        <f t="shared" si="0"/>
        <v>100</v>
      </c>
      <c r="F62" s="63"/>
    </row>
    <row r="63" spans="1:6" ht="15.75">
      <c r="A63" s="66" t="s">
        <v>257</v>
      </c>
      <c r="B63" s="69" t="s">
        <v>170</v>
      </c>
      <c r="C63" s="52">
        <v>754.7</v>
      </c>
      <c r="D63" s="52">
        <v>754.7</v>
      </c>
      <c r="E63" s="52">
        <f t="shared" si="0"/>
        <v>100</v>
      </c>
      <c r="F63" s="63"/>
    </row>
    <row r="64" spans="1:6" ht="15.75">
      <c r="A64" s="66" t="s">
        <v>131</v>
      </c>
      <c r="B64" s="69" t="s">
        <v>18</v>
      </c>
      <c r="C64" s="52"/>
      <c r="D64" s="52"/>
      <c r="E64" s="52"/>
      <c r="F64" s="63"/>
    </row>
    <row r="65" spans="1:6" ht="15.75">
      <c r="A65" s="66" t="s">
        <v>218</v>
      </c>
      <c r="B65" s="69" t="s">
        <v>51</v>
      </c>
      <c r="C65" s="52">
        <v>810.1</v>
      </c>
      <c r="D65" s="52">
        <v>810.1</v>
      </c>
      <c r="E65" s="52">
        <f t="shared" si="0"/>
        <v>100</v>
      </c>
      <c r="F65" s="63"/>
    </row>
    <row r="66" spans="1:6" ht="15.75">
      <c r="A66" s="66" t="s">
        <v>259</v>
      </c>
      <c r="B66" s="69" t="s">
        <v>52</v>
      </c>
      <c r="C66" s="52">
        <v>1023.4</v>
      </c>
      <c r="D66" s="52">
        <v>1023.4</v>
      </c>
      <c r="E66" s="52">
        <f t="shared" si="0"/>
        <v>100</v>
      </c>
      <c r="F66" s="63"/>
    </row>
    <row r="67" spans="1:6" ht="15.75">
      <c r="A67" s="66" t="s">
        <v>260</v>
      </c>
      <c r="B67" s="69" t="s">
        <v>53</v>
      </c>
      <c r="C67" s="52">
        <v>227.4</v>
      </c>
      <c r="D67" s="52">
        <v>227.4</v>
      </c>
      <c r="E67" s="52">
        <f t="shared" si="0"/>
        <v>100</v>
      </c>
      <c r="F67" s="63"/>
    </row>
    <row r="68" spans="1:6" ht="15.75">
      <c r="A68" s="66" t="s">
        <v>261</v>
      </c>
      <c r="B68" s="69" t="s">
        <v>171</v>
      </c>
      <c r="C68" s="52">
        <v>1478.2</v>
      </c>
      <c r="D68" s="52">
        <v>1478.2</v>
      </c>
      <c r="E68" s="52">
        <f t="shared" si="0"/>
        <v>100</v>
      </c>
      <c r="F68" s="63"/>
    </row>
    <row r="69" spans="1:6" ht="15.75">
      <c r="A69" s="66" t="s">
        <v>262</v>
      </c>
      <c r="B69" s="69" t="s">
        <v>172</v>
      </c>
      <c r="C69" s="52">
        <v>624</v>
      </c>
      <c r="D69" s="52">
        <v>624</v>
      </c>
      <c r="E69" s="52">
        <f t="shared" si="0"/>
        <v>100</v>
      </c>
      <c r="F69" s="63"/>
    </row>
    <row r="70" spans="1:6" ht="15.75">
      <c r="A70" s="66" t="s">
        <v>263</v>
      </c>
      <c r="B70" s="69" t="s">
        <v>173</v>
      </c>
      <c r="C70" s="52">
        <v>1421.4</v>
      </c>
      <c r="D70" s="52">
        <v>1421.4</v>
      </c>
      <c r="E70" s="52">
        <f t="shared" si="0"/>
        <v>100</v>
      </c>
      <c r="F70" s="63"/>
    </row>
    <row r="71" spans="1:6" ht="15.75">
      <c r="A71" s="66" t="s">
        <v>264</v>
      </c>
      <c r="B71" s="69" t="s">
        <v>54</v>
      </c>
      <c r="C71" s="52">
        <v>852.8</v>
      </c>
      <c r="D71" s="52">
        <v>852.8</v>
      </c>
      <c r="E71" s="52">
        <f t="shared" si="0"/>
        <v>100</v>
      </c>
      <c r="F71" s="63"/>
    </row>
    <row r="72" spans="1:6" ht="15.75">
      <c r="A72" s="66" t="s">
        <v>265</v>
      </c>
      <c r="B72" s="69" t="s">
        <v>55</v>
      </c>
      <c r="C72" s="52">
        <v>341.1</v>
      </c>
      <c r="D72" s="52">
        <v>341.1</v>
      </c>
      <c r="E72" s="52">
        <f t="shared" si="0"/>
        <v>100</v>
      </c>
      <c r="F72" s="63"/>
    </row>
    <row r="73" spans="1:6" ht="15.75">
      <c r="A73" s="66" t="s">
        <v>266</v>
      </c>
      <c r="B73" s="69" t="s">
        <v>174</v>
      </c>
      <c r="C73" s="52">
        <v>909.7</v>
      </c>
      <c r="D73" s="52">
        <v>909.7</v>
      </c>
      <c r="E73" s="52">
        <f aca="true" t="shared" si="1" ref="E73:E97">D73/C73*100</f>
        <v>100</v>
      </c>
      <c r="F73" s="63"/>
    </row>
    <row r="74" spans="1:6" ht="15.75">
      <c r="A74" s="66" t="s">
        <v>267</v>
      </c>
      <c r="B74" s="69" t="s">
        <v>175</v>
      </c>
      <c r="C74" s="52">
        <v>1535.1</v>
      </c>
      <c r="D74" s="52">
        <v>1535.1</v>
      </c>
      <c r="E74" s="52">
        <f t="shared" si="1"/>
        <v>100</v>
      </c>
      <c r="F74" s="63"/>
    </row>
    <row r="75" spans="1:6" ht="15.75">
      <c r="A75" s="66" t="s">
        <v>268</v>
      </c>
      <c r="B75" s="69" t="s">
        <v>176</v>
      </c>
      <c r="C75" s="52">
        <v>739.1</v>
      </c>
      <c r="D75" s="52">
        <v>739.1</v>
      </c>
      <c r="E75" s="52">
        <f t="shared" si="1"/>
        <v>100</v>
      </c>
      <c r="F75" s="63"/>
    </row>
    <row r="76" spans="1:6" ht="15.75">
      <c r="A76" s="66" t="s">
        <v>269</v>
      </c>
      <c r="B76" s="69" t="s">
        <v>177</v>
      </c>
      <c r="C76" s="52">
        <v>398</v>
      </c>
      <c r="D76" s="52">
        <v>398</v>
      </c>
      <c r="E76" s="52">
        <f t="shared" si="1"/>
        <v>100</v>
      </c>
      <c r="F76" s="63"/>
    </row>
    <row r="77" spans="1:6" ht="15.75">
      <c r="A77" s="66" t="s">
        <v>270</v>
      </c>
      <c r="B77" s="69" t="s">
        <v>56</v>
      </c>
      <c r="C77" s="52">
        <v>454.8</v>
      </c>
      <c r="D77" s="52">
        <v>454.8</v>
      </c>
      <c r="E77" s="52">
        <f t="shared" si="1"/>
        <v>100</v>
      </c>
      <c r="F77" s="63"/>
    </row>
    <row r="78" spans="1:6" ht="15.75">
      <c r="A78" s="66" t="s">
        <v>271</v>
      </c>
      <c r="B78" s="69" t="s">
        <v>57</v>
      </c>
      <c r="C78" s="52">
        <v>1137.1</v>
      </c>
      <c r="D78" s="52">
        <v>1137.1</v>
      </c>
      <c r="E78" s="52">
        <f t="shared" si="1"/>
        <v>100</v>
      </c>
      <c r="F78" s="63"/>
    </row>
    <row r="79" spans="1:6" ht="15.75">
      <c r="A79" s="66" t="s">
        <v>272</v>
      </c>
      <c r="B79" s="69" t="s">
        <v>178</v>
      </c>
      <c r="C79" s="52">
        <v>682.3</v>
      </c>
      <c r="D79" s="52">
        <v>682.3</v>
      </c>
      <c r="E79" s="52">
        <f t="shared" si="1"/>
        <v>100</v>
      </c>
      <c r="F79" s="63"/>
    </row>
    <row r="80" spans="1:6" ht="15.75">
      <c r="A80" s="66" t="s">
        <v>132</v>
      </c>
      <c r="B80" s="69" t="s">
        <v>19</v>
      </c>
      <c r="C80" s="52"/>
      <c r="D80" s="52"/>
      <c r="E80" s="52"/>
      <c r="F80" s="63"/>
    </row>
    <row r="81" spans="1:6" ht="15.75">
      <c r="A81" s="66" t="s">
        <v>219</v>
      </c>
      <c r="B81" s="69" t="s">
        <v>179</v>
      </c>
      <c r="C81" s="52">
        <v>1607.1</v>
      </c>
      <c r="D81" s="52">
        <v>1607.1</v>
      </c>
      <c r="E81" s="52">
        <f t="shared" si="1"/>
        <v>100</v>
      </c>
      <c r="F81" s="63"/>
    </row>
    <row r="82" spans="1:6" ht="15.75">
      <c r="A82" s="66" t="s">
        <v>220</v>
      </c>
      <c r="B82" s="69" t="s">
        <v>58</v>
      </c>
      <c r="C82" s="52">
        <v>1377.6</v>
      </c>
      <c r="D82" s="52">
        <v>1377.6</v>
      </c>
      <c r="E82" s="52">
        <f t="shared" si="1"/>
        <v>100</v>
      </c>
      <c r="F82" s="63"/>
    </row>
    <row r="83" spans="1:6" ht="15.75">
      <c r="A83" s="66" t="s">
        <v>274</v>
      </c>
      <c r="B83" s="69" t="s">
        <v>181</v>
      </c>
      <c r="C83" s="52">
        <v>2500</v>
      </c>
      <c r="D83" s="52">
        <v>2500</v>
      </c>
      <c r="E83" s="52">
        <f t="shared" si="1"/>
        <v>100</v>
      </c>
      <c r="F83" s="63"/>
    </row>
    <row r="84" spans="1:6" ht="15.75">
      <c r="A84" s="66" t="s">
        <v>275</v>
      </c>
      <c r="B84" s="69" t="s">
        <v>146</v>
      </c>
      <c r="C84" s="52">
        <v>1301</v>
      </c>
      <c r="D84" s="52">
        <v>1301</v>
      </c>
      <c r="E84" s="52">
        <f t="shared" si="1"/>
        <v>100</v>
      </c>
      <c r="F84" s="63"/>
    </row>
    <row r="85" spans="1:6" ht="15.75">
      <c r="A85" s="66" t="s">
        <v>276</v>
      </c>
      <c r="B85" s="69" t="s">
        <v>59</v>
      </c>
      <c r="C85" s="52">
        <v>1530.6</v>
      </c>
      <c r="D85" s="52">
        <v>1530.6</v>
      </c>
      <c r="E85" s="52">
        <f t="shared" si="1"/>
        <v>100</v>
      </c>
      <c r="F85" s="63"/>
    </row>
    <row r="86" spans="1:6" ht="15.75">
      <c r="A86" s="66" t="s">
        <v>277</v>
      </c>
      <c r="B86" s="69" t="s">
        <v>182</v>
      </c>
      <c r="C86" s="52">
        <v>1607.1</v>
      </c>
      <c r="D86" s="52">
        <v>1607.1</v>
      </c>
      <c r="E86" s="52">
        <f t="shared" si="1"/>
        <v>100</v>
      </c>
      <c r="F86" s="63"/>
    </row>
    <row r="87" spans="1:6" ht="15.75">
      <c r="A87" s="66" t="s">
        <v>278</v>
      </c>
      <c r="B87" s="69" t="s">
        <v>60</v>
      </c>
      <c r="C87" s="52">
        <v>1301</v>
      </c>
      <c r="D87" s="52">
        <v>1301</v>
      </c>
      <c r="E87" s="52">
        <f t="shared" si="1"/>
        <v>100</v>
      </c>
      <c r="F87" s="63"/>
    </row>
    <row r="88" spans="1:6" ht="15.75">
      <c r="A88" s="66" t="s">
        <v>279</v>
      </c>
      <c r="B88" s="69" t="s">
        <v>183</v>
      </c>
      <c r="C88" s="52">
        <v>841.8</v>
      </c>
      <c r="D88" s="52">
        <v>841.8</v>
      </c>
      <c r="E88" s="52">
        <f t="shared" si="1"/>
        <v>100</v>
      </c>
      <c r="F88" s="63"/>
    </row>
    <row r="89" spans="1:6" ht="15.75">
      <c r="A89" s="66" t="s">
        <v>280</v>
      </c>
      <c r="B89" s="69" t="s">
        <v>184</v>
      </c>
      <c r="C89" s="52">
        <v>612.3</v>
      </c>
      <c r="D89" s="52">
        <v>612.3</v>
      </c>
      <c r="E89" s="52">
        <f t="shared" si="1"/>
        <v>100</v>
      </c>
      <c r="F89" s="63"/>
    </row>
    <row r="90" spans="1:6" ht="15.75">
      <c r="A90" s="66" t="s">
        <v>133</v>
      </c>
      <c r="B90" s="69" t="s">
        <v>20</v>
      </c>
      <c r="C90" s="52"/>
      <c r="D90" s="52"/>
      <c r="E90" s="52"/>
      <c r="F90" s="63"/>
    </row>
    <row r="91" spans="1:6" ht="15.75">
      <c r="A91" s="66" t="s">
        <v>221</v>
      </c>
      <c r="B91" s="69" t="s">
        <v>61</v>
      </c>
      <c r="C91" s="52">
        <v>2500</v>
      </c>
      <c r="D91" s="52">
        <v>2500</v>
      </c>
      <c r="E91" s="52">
        <f t="shared" si="1"/>
        <v>100</v>
      </c>
      <c r="F91" s="63"/>
    </row>
    <row r="92" spans="1:6" ht="15.75">
      <c r="A92" s="66" t="s">
        <v>222</v>
      </c>
      <c r="B92" s="69" t="s">
        <v>62</v>
      </c>
      <c r="C92" s="52">
        <v>2500</v>
      </c>
      <c r="D92" s="52">
        <v>2500</v>
      </c>
      <c r="E92" s="52">
        <f t="shared" si="1"/>
        <v>100</v>
      </c>
      <c r="F92" s="63"/>
    </row>
    <row r="93" spans="1:6" ht="15.75">
      <c r="A93" s="66" t="s">
        <v>283</v>
      </c>
      <c r="B93" s="69" t="s">
        <v>63</v>
      </c>
      <c r="C93" s="52">
        <v>2500</v>
      </c>
      <c r="D93" s="52">
        <v>2500</v>
      </c>
      <c r="E93" s="52">
        <f t="shared" si="1"/>
        <v>100</v>
      </c>
      <c r="F93" s="63"/>
    </row>
    <row r="94" spans="1:6" ht="15.75">
      <c r="A94" s="66" t="s">
        <v>284</v>
      </c>
      <c r="B94" s="69" t="s">
        <v>186</v>
      </c>
      <c r="C94" s="52">
        <v>2500</v>
      </c>
      <c r="D94" s="52">
        <v>2500</v>
      </c>
      <c r="E94" s="52">
        <f t="shared" si="1"/>
        <v>100</v>
      </c>
      <c r="F94" s="63"/>
    </row>
    <row r="95" spans="1:6" ht="15.75">
      <c r="A95" s="66" t="s">
        <v>285</v>
      </c>
      <c r="B95" s="69" t="s">
        <v>64</v>
      </c>
      <c r="C95" s="52">
        <v>2500</v>
      </c>
      <c r="D95" s="52">
        <v>2500</v>
      </c>
      <c r="E95" s="52">
        <f t="shared" si="1"/>
        <v>100</v>
      </c>
      <c r="F95" s="63"/>
    </row>
    <row r="96" spans="1:6" ht="15.75">
      <c r="A96" s="66" t="s">
        <v>134</v>
      </c>
      <c r="B96" s="69" t="s">
        <v>21</v>
      </c>
      <c r="C96" s="52"/>
      <c r="D96" s="52"/>
      <c r="E96" s="52"/>
      <c r="F96" s="63"/>
    </row>
    <row r="97" spans="1:6" ht="15.75">
      <c r="A97" s="66" t="s">
        <v>286</v>
      </c>
      <c r="B97" s="69" t="s">
        <v>65</v>
      </c>
      <c r="C97" s="52">
        <v>223.2</v>
      </c>
      <c r="D97" s="52">
        <v>223.2</v>
      </c>
      <c r="E97" s="52">
        <f t="shared" si="1"/>
        <v>100</v>
      </c>
      <c r="F97" s="63"/>
    </row>
    <row r="98" spans="1:6" ht="15.75">
      <c r="A98" s="66" t="s">
        <v>287</v>
      </c>
      <c r="B98" s="69" t="s">
        <v>187</v>
      </c>
      <c r="C98" s="52">
        <v>2486.4</v>
      </c>
      <c r="D98" s="52">
        <v>2486.4</v>
      </c>
      <c r="E98" s="52">
        <f>D98/C98*100</f>
        <v>100</v>
      </c>
      <c r="F98" s="63"/>
    </row>
    <row r="99" spans="1:6" ht="15.75">
      <c r="A99" s="66" t="s">
        <v>288</v>
      </c>
      <c r="B99" s="69" t="s">
        <v>188</v>
      </c>
      <c r="C99" s="52">
        <v>2500</v>
      </c>
      <c r="D99" s="52">
        <v>2500</v>
      </c>
      <c r="E99" s="52">
        <f aca="true" t="shared" si="2" ref="E99:E162">D99/C99*100</f>
        <v>100</v>
      </c>
      <c r="F99" s="63"/>
    </row>
    <row r="100" spans="1:6" ht="15.75" customHeight="1">
      <c r="A100" s="66" t="s">
        <v>289</v>
      </c>
      <c r="B100" s="69" t="s">
        <v>66</v>
      </c>
      <c r="C100" s="52">
        <v>669.6</v>
      </c>
      <c r="D100" s="52">
        <v>669.6</v>
      </c>
      <c r="E100" s="52">
        <f t="shared" si="2"/>
        <v>100</v>
      </c>
      <c r="F100" s="63"/>
    </row>
    <row r="101" spans="1:6" ht="15.75">
      <c r="A101" s="66" t="s">
        <v>290</v>
      </c>
      <c r="B101" s="69" t="s">
        <v>67</v>
      </c>
      <c r="C101" s="52">
        <v>223.2</v>
      </c>
      <c r="D101" s="52">
        <v>223.2</v>
      </c>
      <c r="E101" s="52">
        <f t="shared" si="2"/>
        <v>100</v>
      </c>
      <c r="F101" s="63"/>
    </row>
    <row r="102" spans="1:6" ht="15.75">
      <c r="A102" s="66" t="s">
        <v>291</v>
      </c>
      <c r="B102" s="69" t="s">
        <v>68</v>
      </c>
      <c r="C102" s="52">
        <v>1562.5</v>
      </c>
      <c r="D102" s="52">
        <v>1562.5</v>
      </c>
      <c r="E102" s="52">
        <f t="shared" si="2"/>
        <v>100</v>
      </c>
      <c r="F102" s="63"/>
    </row>
    <row r="103" spans="1:6" ht="15.75">
      <c r="A103" s="66" t="s">
        <v>292</v>
      </c>
      <c r="B103" s="69" t="s">
        <v>70</v>
      </c>
      <c r="C103" s="52">
        <v>2500</v>
      </c>
      <c r="D103" s="52">
        <v>2500</v>
      </c>
      <c r="E103" s="52">
        <f t="shared" si="2"/>
        <v>100</v>
      </c>
      <c r="F103" s="63"/>
    </row>
    <row r="104" spans="1:6" ht="15.75">
      <c r="A104" s="66" t="s">
        <v>293</v>
      </c>
      <c r="B104" s="69" t="s">
        <v>71</v>
      </c>
      <c r="C104" s="52">
        <v>2500</v>
      </c>
      <c r="D104" s="52">
        <v>2500</v>
      </c>
      <c r="E104" s="52">
        <f t="shared" si="2"/>
        <v>100</v>
      </c>
      <c r="F104" s="63"/>
    </row>
    <row r="105" spans="1:6" ht="31.5">
      <c r="A105" s="66" t="s">
        <v>135</v>
      </c>
      <c r="B105" s="69" t="s">
        <v>22</v>
      </c>
      <c r="C105" s="52"/>
      <c r="D105" s="52"/>
      <c r="E105" s="52"/>
      <c r="F105" s="63"/>
    </row>
    <row r="106" spans="1:6" ht="15.75">
      <c r="A106" s="66" t="s">
        <v>297</v>
      </c>
      <c r="B106" s="69" t="s">
        <v>396</v>
      </c>
      <c r="C106" s="52">
        <v>2500</v>
      </c>
      <c r="D106" s="52">
        <v>2500</v>
      </c>
      <c r="E106" s="52">
        <f t="shared" si="2"/>
        <v>100</v>
      </c>
      <c r="F106" s="63"/>
    </row>
    <row r="107" spans="1:6" ht="15.75">
      <c r="A107" s="66" t="s">
        <v>298</v>
      </c>
      <c r="B107" s="69" t="s">
        <v>189</v>
      </c>
      <c r="C107" s="52">
        <v>2500</v>
      </c>
      <c r="D107" s="52">
        <v>2500</v>
      </c>
      <c r="E107" s="52">
        <f t="shared" si="2"/>
        <v>100</v>
      </c>
      <c r="F107" s="63"/>
    </row>
    <row r="108" spans="1:6" ht="15.75">
      <c r="A108" s="66" t="s">
        <v>299</v>
      </c>
      <c r="B108" s="69" t="s">
        <v>190</v>
      </c>
      <c r="C108" s="52">
        <v>2500</v>
      </c>
      <c r="D108" s="52">
        <v>2500</v>
      </c>
      <c r="E108" s="52">
        <f t="shared" si="2"/>
        <v>100</v>
      </c>
      <c r="F108" s="63"/>
    </row>
    <row r="109" spans="1:6" ht="15.75">
      <c r="A109" s="66" t="s">
        <v>300</v>
      </c>
      <c r="B109" s="69" t="s">
        <v>192</v>
      </c>
      <c r="C109" s="52">
        <v>1413</v>
      </c>
      <c r="D109" s="52">
        <v>1413</v>
      </c>
      <c r="E109" s="52">
        <f t="shared" si="2"/>
        <v>100</v>
      </c>
      <c r="F109" s="63"/>
    </row>
    <row r="110" spans="1:6" ht="15.75">
      <c r="A110" s="66" t="s">
        <v>136</v>
      </c>
      <c r="B110" s="69" t="s">
        <v>23</v>
      </c>
      <c r="C110" s="52"/>
      <c r="D110" s="52"/>
      <c r="E110" s="52"/>
      <c r="F110" s="63"/>
    </row>
    <row r="111" spans="1:6" ht="15.75">
      <c r="A111" s="66" t="s">
        <v>302</v>
      </c>
      <c r="B111" s="69" t="s">
        <v>415</v>
      </c>
      <c r="C111" s="52">
        <v>1318.6</v>
      </c>
      <c r="D111" s="52">
        <v>1318.6</v>
      </c>
      <c r="E111" s="52">
        <f t="shared" si="2"/>
        <v>100</v>
      </c>
      <c r="F111" s="63"/>
    </row>
    <row r="112" spans="1:6" ht="15.75">
      <c r="A112" s="66" t="s">
        <v>303</v>
      </c>
      <c r="B112" s="69" t="s">
        <v>416</v>
      </c>
      <c r="C112" s="52">
        <v>1115.7</v>
      </c>
      <c r="D112" s="52">
        <v>1115.7</v>
      </c>
      <c r="E112" s="52">
        <f t="shared" si="2"/>
        <v>100</v>
      </c>
      <c r="F112" s="63"/>
    </row>
    <row r="113" spans="1:6" ht="15.75">
      <c r="A113" s="66" t="s">
        <v>304</v>
      </c>
      <c r="B113" s="69" t="s">
        <v>147</v>
      </c>
      <c r="C113" s="52">
        <v>710</v>
      </c>
      <c r="D113" s="52">
        <v>710</v>
      </c>
      <c r="E113" s="52">
        <f t="shared" si="2"/>
        <v>100</v>
      </c>
      <c r="F113" s="63"/>
    </row>
    <row r="114" spans="1:6" ht="15.75">
      <c r="A114" s="66" t="s">
        <v>305</v>
      </c>
      <c r="B114" s="69" t="s">
        <v>72</v>
      </c>
      <c r="C114" s="52">
        <v>605.6</v>
      </c>
      <c r="D114" s="52">
        <v>605.6</v>
      </c>
      <c r="E114" s="52">
        <f t="shared" si="2"/>
        <v>100</v>
      </c>
      <c r="F114" s="63"/>
    </row>
    <row r="115" spans="1:6" ht="15.75">
      <c r="A115" s="66" t="s">
        <v>306</v>
      </c>
      <c r="B115" s="69" t="s">
        <v>73</v>
      </c>
      <c r="C115" s="52">
        <v>1014.3</v>
      </c>
      <c r="D115" s="52">
        <v>1014.3</v>
      </c>
      <c r="E115" s="52">
        <f t="shared" si="2"/>
        <v>100</v>
      </c>
      <c r="F115" s="63"/>
    </row>
    <row r="116" spans="1:6" ht="15.75">
      <c r="A116" s="66" t="s">
        <v>307</v>
      </c>
      <c r="B116" s="69" t="s">
        <v>74</v>
      </c>
      <c r="C116" s="52">
        <v>1620.6</v>
      </c>
      <c r="D116" s="52">
        <v>1620.5</v>
      </c>
      <c r="E116" s="151">
        <f t="shared" si="2"/>
        <v>99.99382944588424</v>
      </c>
      <c r="F116" s="63"/>
    </row>
    <row r="117" spans="1:6" ht="15.75">
      <c r="A117" s="66" t="s">
        <v>308</v>
      </c>
      <c r="B117" s="69" t="s">
        <v>393</v>
      </c>
      <c r="C117" s="52">
        <v>202.9</v>
      </c>
      <c r="D117" s="52">
        <v>202.9</v>
      </c>
      <c r="E117" s="52">
        <f t="shared" si="2"/>
        <v>100</v>
      </c>
      <c r="F117" s="63"/>
    </row>
    <row r="118" spans="1:6" ht="15.75">
      <c r="A118" s="66" t="s">
        <v>309</v>
      </c>
      <c r="B118" s="69" t="s">
        <v>194</v>
      </c>
      <c r="C118" s="52">
        <v>781.9</v>
      </c>
      <c r="D118" s="52">
        <v>781.9</v>
      </c>
      <c r="E118" s="52">
        <f t="shared" si="2"/>
        <v>100</v>
      </c>
      <c r="F118" s="63"/>
    </row>
    <row r="119" spans="1:6" ht="15.75">
      <c r="A119" s="66" t="s">
        <v>310</v>
      </c>
      <c r="B119" s="69" t="s">
        <v>75</v>
      </c>
      <c r="C119" s="52">
        <v>1115.7</v>
      </c>
      <c r="D119" s="52">
        <v>1115.7</v>
      </c>
      <c r="E119" s="52">
        <f t="shared" si="2"/>
        <v>100</v>
      </c>
      <c r="F119" s="63"/>
    </row>
    <row r="120" spans="1:6" ht="15.75">
      <c r="A120" s="66" t="s">
        <v>311</v>
      </c>
      <c r="B120" s="69" t="s">
        <v>195</v>
      </c>
      <c r="C120" s="52">
        <v>811.2</v>
      </c>
      <c r="D120" s="52">
        <v>811.2</v>
      </c>
      <c r="E120" s="52">
        <f t="shared" si="2"/>
        <v>100</v>
      </c>
      <c r="F120" s="63"/>
    </row>
    <row r="121" spans="1:6" ht="15.75">
      <c r="A121" s="66" t="s">
        <v>312</v>
      </c>
      <c r="B121" s="69" t="s">
        <v>76</v>
      </c>
      <c r="C121" s="52">
        <v>507.1</v>
      </c>
      <c r="D121" s="52">
        <v>507.1</v>
      </c>
      <c r="E121" s="52">
        <f t="shared" si="2"/>
        <v>100</v>
      </c>
      <c r="F121" s="63"/>
    </row>
    <row r="122" spans="1:6" ht="15.75">
      <c r="A122" s="66" t="s">
        <v>313</v>
      </c>
      <c r="B122" s="69" t="s">
        <v>77</v>
      </c>
      <c r="C122" s="52">
        <v>1825.7</v>
      </c>
      <c r="D122" s="52">
        <v>1825.7</v>
      </c>
      <c r="E122" s="52">
        <f t="shared" si="2"/>
        <v>100</v>
      </c>
      <c r="F122" s="63"/>
    </row>
    <row r="123" spans="1:6" ht="15.75">
      <c r="A123" s="66" t="s">
        <v>314</v>
      </c>
      <c r="B123" s="69" t="s">
        <v>78</v>
      </c>
      <c r="C123" s="52">
        <v>811.4</v>
      </c>
      <c r="D123" s="52">
        <v>811.4</v>
      </c>
      <c r="E123" s="52">
        <f t="shared" si="2"/>
        <v>100</v>
      </c>
      <c r="F123" s="63"/>
    </row>
    <row r="124" spans="1:6" ht="15.75">
      <c r="A124" s="66" t="s">
        <v>315</v>
      </c>
      <c r="B124" s="69" t="s">
        <v>79</v>
      </c>
      <c r="C124" s="52">
        <v>101.4</v>
      </c>
      <c r="D124" s="52">
        <v>101.4</v>
      </c>
      <c r="E124" s="52">
        <f t="shared" si="2"/>
        <v>100</v>
      </c>
      <c r="F124" s="63"/>
    </row>
    <row r="125" spans="1:6" ht="15.75">
      <c r="A125" s="66" t="s">
        <v>137</v>
      </c>
      <c r="B125" s="69" t="s">
        <v>24</v>
      </c>
      <c r="C125" s="52"/>
      <c r="D125" s="52"/>
      <c r="E125" s="52"/>
      <c r="F125" s="63"/>
    </row>
    <row r="126" spans="1:6" ht="15.75">
      <c r="A126" s="66" t="s">
        <v>317</v>
      </c>
      <c r="B126" s="69" t="s">
        <v>80</v>
      </c>
      <c r="C126" s="52">
        <v>462.4</v>
      </c>
      <c r="D126" s="52">
        <v>462.4</v>
      </c>
      <c r="E126" s="52">
        <f t="shared" si="2"/>
        <v>100</v>
      </c>
      <c r="F126" s="63"/>
    </row>
    <row r="127" spans="1:6" ht="15.75">
      <c r="A127" s="66" t="s">
        <v>318</v>
      </c>
      <c r="B127" s="69" t="s">
        <v>81</v>
      </c>
      <c r="C127" s="52">
        <v>616.6</v>
      </c>
      <c r="D127" s="52">
        <v>616.6</v>
      </c>
      <c r="E127" s="52">
        <f t="shared" si="2"/>
        <v>100</v>
      </c>
      <c r="F127" s="63"/>
    </row>
    <row r="128" spans="1:6" ht="15.75">
      <c r="A128" s="66" t="s">
        <v>319</v>
      </c>
      <c r="B128" s="69" t="s">
        <v>82</v>
      </c>
      <c r="C128" s="52">
        <v>616.6</v>
      </c>
      <c r="D128" s="52">
        <v>616.6</v>
      </c>
      <c r="E128" s="52">
        <f t="shared" si="2"/>
        <v>100</v>
      </c>
      <c r="F128" s="63"/>
    </row>
    <row r="129" spans="1:6" ht="15.75">
      <c r="A129" s="66" t="s">
        <v>320</v>
      </c>
      <c r="B129" s="69" t="s">
        <v>83</v>
      </c>
      <c r="C129" s="52">
        <v>1233.2</v>
      </c>
      <c r="D129" s="52">
        <v>1233.2</v>
      </c>
      <c r="E129" s="52">
        <f t="shared" si="2"/>
        <v>100</v>
      </c>
      <c r="F129" s="63"/>
    </row>
    <row r="130" spans="1:6" ht="15.75">
      <c r="A130" s="66" t="s">
        <v>321</v>
      </c>
      <c r="B130" s="69" t="s">
        <v>84</v>
      </c>
      <c r="C130" s="52">
        <v>732.2</v>
      </c>
      <c r="D130" s="52">
        <v>732.2</v>
      </c>
      <c r="E130" s="52">
        <f t="shared" si="2"/>
        <v>100</v>
      </c>
      <c r="F130" s="63"/>
    </row>
    <row r="131" spans="1:6" ht="15.75">
      <c r="A131" s="66" t="s">
        <v>322</v>
      </c>
      <c r="B131" s="69" t="s">
        <v>85</v>
      </c>
      <c r="C131" s="52">
        <v>886.3</v>
      </c>
      <c r="D131" s="52">
        <v>886.3</v>
      </c>
      <c r="E131" s="52">
        <f t="shared" si="2"/>
        <v>100</v>
      </c>
      <c r="F131" s="63"/>
    </row>
    <row r="132" spans="1:6" ht="15.75">
      <c r="A132" s="66" t="s">
        <v>323</v>
      </c>
      <c r="B132" s="69" t="s">
        <v>86</v>
      </c>
      <c r="C132" s="52">
        <v>2042.4</v>
      </c>
      <c r="D132" s="52">
        <v>2042.4</v>
      </c>
      <c r="E132" s="52">
        <f t="shared" si="2"/>
        <v>100</v>
      </c>
      <c r="F132" s="63"/>
    </row>
    <row r="133" spans="1:6" ht="15.75">
      <c r="A133" s="66" t="s">
        <v>324</v>
      </c>
      <c r="B133" s="69" t="s">
        <v>87</v>
      </c>
      <c r="C133" s="52">
        <v>732.2</v>
      </c>
      <c r="D133" s="52">
        <v>732.2</v>
      </c>
      <c r="E133" s="52">
        <f t="shared" si="2"/>
        <v>100</v>
      </c>
      <c r="F133" s="63"/>
    </row>
    <row r="134" spans="1:6" ht="15.75">
      <c r="A134" s="66" t="s">
        <v>325</v>
      </c>
      <c r="B134" s="69" t="s">
        <v>88</v>
      </c>
      <c r="C134" s="52">
        <v>693.7</v>
      </c>
      <c r="D134" s="52">
        <v>693.7</v>
      </c>
      <c r="E134" s="52">
        <f t="shared" si="2"/>
        <v>100</v>
      </c>
      <c r="F134" s="63"/>
    </row>
    <row r="135" spans="1:6" ht="15.75">
      <c r="A135" s="66" t="s">
        <v>326</v>
      </c>
      <c r="B135" s="69" t="s">
        <v>89</v>
      </c>
      <c r="C135" s="52">
        <v>1233.2</v>
      </c>
      <c r="D135" s="52">
        <v>1233.2</v>
      </c>
      <c r="E135" s="52">
        <f t="shared" si="2"/>
        <v>100</v>
      </c>
      <c r="F135" s="63"/>
    </row>
    <row r="136" spans="1:6" ht="15.75">
      <c r="A136" s="66" t="s">
        <v>327</v>
      </c>
      <c r="B136" s="69" t="s">
        <v>397</v>
      </c>
      <c r="C136" s="52">
        <v>1464.4</v>
      </c>
      <c r="D136" s="52">
        <v>1464.4</v>
      </c>
      <c r="E136" s="52">
        <f t="shared" si="2"/>
        <v>100</v>
      </c>
      <c r="F136" s="63"/>
    </row>
    <row r="137" spans="1:6" ht="15.75">
      <c r="A137" s="66" t="s">
        <v>328</v>
      </c>
      <c r="B137" s="69" t="s">
        <v>90</v>
      </c>
      <c r="C137" s="52">
        <v>115.6</v>
      </c>
      <c r="D137" s="52">
        <v>115.6</v>
      </c>
      <c r="E137" s="52">
        <f t="shared" si="2"/>
        <v>100</v>
      </c>
      <c r="F137" s="63"/>
    </row>
    <row r="138" spans="1:6" ht="15.75">
      <c r="A138" s="66" t="s">
        <v>329</v>
      </c>
      <c r="B138" s="69" t="s">
        <v>148</v>
      </c>
      <c r="C138" s="52">
        <v>1849.8</v>
      </c>
      <c r="D138" s="52">
        <v>1849.8</v>
      </c>
      <c r="E138" s="52">
        <f t="shared" si="2"/>
        <v>100</v>
      </c>
      <c r="F138" s="63"/>
    </row>
    <row r="139" spans="1:6" ht="15.75">
      <c r="A139" s="66" t="s">
        <v>138</v>
      </c>
      <c r="B139" s="69" t="s">
        <v>25</v>
      </c>
      <c r="C139" s="52"/>
      <c r="D139" s="52"/>
      <c r="E139" s="52"/>
      <c r="F139" s="63"/>
    </row>
    <row r="140" spans="1:6" ht="15.75">
      <c r="A140" s="66" t="s">
        <v>332</v>
      </c>
      <c r="B140" s="69" t="s">
        <v>197</v>
      </c>
      <c r="C140" s="52">
        <v>2382.5</v>
      </c>
      <c r="D140" s="52">
        <v>2382.5</v>
      </c>
      <c r="E140" s="52">
        <f t="shared" si="2"/>
        <v>100</v>
      </c>
      <c r="F140" s="63"/>
    </row>
    <row r="141" spans="1:6" ht="15.75">
      <c r="A141" s="66" t="s">
        <v>333</v>
      </c>
      <c r="B141" s="69" t="s">
        <v>91</v>
      </c>
      <c r="C141" s="52">
        <v>2499.9</v>
      </c>
      <c r="D141" s="52">
        <v>2499.9</v>
      </c>
      <c r="E141" s="52">
        <f t="shared" si="2"/>
        <v>100</v>
      </c>
      <c r="F141" s="63"/>
    </row>
    <row r="142" spans="1:6" ht="15.75">
      <c r="A142" s="66" t="s">
        <v>334</v>
      </c>
      <c r="B142" s="69" t="s">
        <v>198</v>
      </c>
      <c r="C142" s="52">
        <v>2500</v>
      </c>
      <c r="D142" s="52">
        <v>2500</v>
      </c>
      <c r="E142" s="52">
        <f t="shared" si="2"/>
        <v>100</v>
      </c>
      <c r="F142" s="63"/>
    </row>
    <row r="143" spans="1:6" ht="15.75">
      <c r="A143" s="66" t="s">
        <v>335</v>
      </c>
      <c r="B143" s="69" t="s">
        <v>92</v>
      </c>
      <c r="C143" s="52">
        <v>2500</v>
      </c>
      <c r="D143" s="52">
        <v>2500</v>
      </c>
      <c r="E143" s="52">
        <f t="shared" si="2"/>
        <v>100</v>
      </c>
      <c r="F143" s="63"/>
    </row>
    <row r="144" spans="1:6" ht="15.75">
      <c r="A144" s="66" t="s">
        <v>139</v>
      </c>
      <c r="B144" s="69" t="s">
        <v>26</v>
      </c>
      <c r="C144" s="52"/>
      <c r="D144" s="52"/>
      <c r="E144" s="52"/>
      <c r="F144" s="63"/>
    </row>
    <row r="145" spans="1:6" ht="15.75">
      <c r="A145" s="66" t="s">
        <v>337</v>
      </c>
      <c r="B145" s="69" t="s">
        <v>93</v>
      </c>
      <c r="C145" s="52">
        <v>1680.3</v>
      </c>
      <c r="D145" s="52">
        <v>1680.3</v>
      </c>
      <c r="E145" s="52">
        <f t="shared" si="2"/>
        <v>100</v>
      </c>
      <c r="F145" s="63"/>
    </row>
    <row r="146" spans="1:6" ht="15.75">
      <c r="A146" s="66" t="s">
        <v>338</v>
      </c>
      <c r="B146" s="69" t="s">
        <v>199</v>
      </c>
      <c r="C146" s="52">
        <v>916.5</v>
      </c>
      <c r="D146" s="52">
        <v>916.5</v>
      </c>
      <c r="E146" s="52">
        <f t="shared" si="2"/>
        <v>100</v>
      </c>
      <c r="F146" s="63"/>
    </row>
    <row r="147" spans="1:6" ht="15.75">
      <c r="A147" s="66" t="s">
        <v>339</v>
      </c>
      <c r="B147" s="69" t="s">
        <v>420</v>
      </c>
      <c r="C147" s="52">
        <v>611</v>
      </c>
      <c r="D147" s="52">
        <v>611</v>
      </c>
      <c r="E147" s="52">
        <f t="shared" si="2"/>
        <v>100</v>
      </c>
      <c r="F147" s="63"/>
    </row>
    <row r="148" spans="1:6" ht="15.75">
      <c r="A148" s="66" t="s">
        <v>340</v>
      </c>
      <c r="B148" s="69" t="s">
        <v>94</v>
      </c>
      <c r="C148" s="52">
        <v>1680.3</v>
      </c>
      <c r="D148" s="52">
        <v>1680.3</v>
      </c>
      <c r="E148" s="52">
        <f t="shared" si="2"/>
        <v>100</v>
      </c>
      <c r="F148" s="63"/>
    </row>
    <row r="149" spans="1:6" ht="15.75">
      <c r="A149" s="66" t="s">
        <v>341</v>
      </c>
      <c r="B149" s="69" t="s">
        <v>200</v>
      </c>
      <c r="C149" s="52">
        <v>1069.3</v>
      </c>
      <c r="D149" s="52">
        <v>1069.3</v>
      </c>
      <c r="E149" s="52">
        <f t="shared" si="2"/>
        <v>100</v>
      </c>
      <c r="F149" s="63"/>
    </row>
    <row r="150" spans="1:6" ht="15.75">
      <c r="A150" s="66" t="s">
        <v>342</v>
      </c>
      <c r="B150" s="69" t="s">
        <v>202</v>
      </c>
      <c r="C150" s="52">
        <v>763.8</v>
      </c>
      <c r="D150" s="52">
        <v>763.8</v>
      </c>
      <c r="E150" s="52">
        <f t="shared" si="2"/>
        <v>100</v>
      </c>
      <c r="F150" s="63"/>
    </row>
    <row r="151" spans="1:6" ht="15.75">
      <c r="A151" s="66" t="s">
        <v>343</v>
      </c>
      <c r="B151" s="69" t="s">
        <v>203</v>
      </c>
      <c r="C151" s="52">
        <v>1680.3</v>
      </c>
      <c r="D151" s="52">
        <v>1680.3</v>
      </c>
      <c r="E151" s="52">
        <f t="shared" si="2"/>
        <v>100</v>
      </c>
      <c r="F151" s="63"/>
    </row>
    <row r="152" spans="1:6" ht="15.75">
      <c r="A152" s="66" t="s">
        <v>344</v>
      </c>
      <c r="B152" s="69" t="s">
        <v>95</v>
      </c>
      <c r="C152" s="52">
        <v>611</v>
      </c>
      <c r="D152" s="52">
        <v>611</v>
      </c>
      <c r="E152" s="52">
        <f t="shared" si="2"/>
        <v>100</v>
      </c>
      <c r="F152" s="63"/>
    </row>
    <row r="153" spans="1:6" ht="15.75">
      <c r="A153" s="66" t="s">
        <v>345</v>
      </c>
      <c r="B153" s="69" t="s">
        <v>205</v>
      </c>
      <c r="C153" s="52">
        <v>1222</v>
      </c>
      <c r="D153" s="52">
        <v>1222</v>
      </c>
      <c r="E153" s="52">
        <f t="shared" si="2"/>
        <v>100</v>
      </c>
      <c r="F153" s="63"/>
    </row>
    <row r="154" spans="1:6" ht="15.75">
      <c r="A154" s="66" t="s">
        <v>346</v>
      </c>
      <c r="B154" s="69" t="s">
        <v>96</v>
      </c>
      <c r="C154" s="52">
        <v>1222</v>
      </c>
      <c r="D154" s="52">
        <v>1222</v>
      </c>
      <c r="E154" s="52">
        <f t="shared" si="2"/>
        <v>100</v>
      </c>
      <c r="F154" s="63"/>
    </row>
    <row r="155" spans="1:6" ht="15.75">
      <c r="A155" s="66" t="s">
        <v>347</v>
      </c>
      <c r="B155" s="69" t="s">
        <v>206</v>
      </c>
      <c r="C155" s="52">
        <v>1222</v>
      </c>
      <c r="D155" s="52">
        <v>1222</v>
      </c>
      <c r="E155" s="52">
        <f t="shared" si="2"/>
        <v>100</v>
      </c>
      <c r="F155" s="63"/>
    </row>
    <row r="156" spans="1:6" ht="15.75">
      <c r="A156" s="66" t="s">
        <v>140</v>
      </c>
      <c r="B156" s="69" t="s">
        <v>27</v>
      </c>
      <c r="C156" s="52"/>
      <c r="D156" s="52"/>
      <c r="E156" s="52"/>
      <c r="F156" s="63"/>
    </row>
    <row r="157" spans="1:6" ht="15.75">
      <c r="A157" s="66" t="s">
        <v>350</v>
      </c>
      <c r="B157" s="69" t="s">
        <v>97</v>
      </c>
      <c r="C157" s="52">
        <v>2500</v>
      </c>
      <c r="D157" s="52">
        <v>2500</v>
      </c>
      <c r="E157" s="52">
        <f t="shared" si="2"/>
        <v>100</v>
      </c>
      <c r="F157" s="63"/>
    </row>
    <row r="158" spans="1:6" ht="15.75">
      <c r="A158" s="66" t="s">
        <v>351</v>
      </c>
      <c r="B158" s="69" t="s">
        <v>98</v>
      </c>
      <c r="C158" s="52">
        <v>1098.5</v>
      </c>
      <c r="D158" s="52">
        <v>1098.5</v>
      </c>
      <c r="E158" s="52">
        <f t="shared" si="2"/>
        <v>100</v>
      </c>
      <c r="F158" s="63"/>
    </row>
    <row r="159" spans="1:6" ht="15.75">
      <c r="A159" s="66" t="s">
        <v>352</v>
      </c>
      <c r="B159" s="69" t="s">
        <v>99</v>
      </c>
      <c r="C159" s="52">
        <v>1412.3</v>
      </c>
      <c r="D159" s="52">
        <v>1412.3</v>
      </c>
      <c r="E159" s="52">
        <f t="shared" si="2"/>
        <v>100</v>
      </c>
      <c r="F159" s="63"/>
    </row>
    <row r="160" spans="1:6" ht="15.75">
      <c r="A160" s="66" t="s">
        <v>353</v>
      </c>
      <c r="B160" s="69" t="s">
        <v>100</v>
      </c>
      <c r="C160" s="52">
        <v>2500</v>
      </c>
      <c r="D160" s="52">
        <v>2500</v>
      </c>
      <c r="E160" s="52">
        <f t="shared" si="2"/>
        <v>100</v>
      </c>
      <c r="F160" s="63"/>
    </row>
    <row r="161" spans="1:6" ht="15.75">
      <c r="A161" s="66" t="s">
        <v>354</v>
      </c>
      <c r="B161" s="69" t="s">
        <v>207</v>
      </c>
      <c r="C161" s="52">
        <v>1255.4</v>
      </c>
      <c r="D161" s="52">
        <v>1255.4</v>
      </c>
      <c r="E161" s="52">
        <f t="shared" si="2"/>
        <v>100</v>
      </c>
      <c r="F161" s="63"/>
    </row>
    <row r="162" spans="1:6" ht="15.75">
      <c r="A162" s="66" t="s">
        <v>355</v>
      </c>
      <c r="B162" s="69" t="s">
        <v>208</v>
      </c>
      <c r="C162" s="52">
        <v>2498.8</v>
      </c>
      <c r="D162" s="52">
        <v>2498.8</v>
      </c>
      <c r="E162" s="52">
        <f t="shared" si="2"/>
        <v>100</v>
      </c>
      <c r="F162" s="63"/>
    </row>
    <row r="163" spans="1:6" ht="15.75">
      <c r="A163" s="66" t="s">
        <v>403</v>
      </c>
      <c r="B163" s="69" t="s">
        <v>101</v>
      </c>
      <c r="C163" s="52">
        <v>1412.3</v>
      </c>
      <c r="D163" s="52">
        <v>1412.3</v>
      </c>
      <c r="E163" s="52">
        <f aca="true" t="shared" si="3" ref="E163:E184">D163/C163*100</f>
        <v>100</v>
      </c>
      <c r="F163" s="63"/>
    </row>
    <row r="164" spans="1:6" ht="15.75">
      <c r="A164" s="66" t="s">
        <v>141</v>
      </c>
      <c r="B164" s="69" t="s">
        <v>0</v>
      </c>
      <c r="C164" s="52"/>
      <c r="D164" s="52"/>
      <c r="E164" s="52"/>
      <c r="F164" s="63"/>
    </row>
    <row r="165" spans="1:6" ht="15.75">
      <c r="A165" s="66" t="s">
        <v>356</v>
      </c>
      <c r="B165" s="69" t="s">
        <v>30</v>
      </c>
      <c r="C165" s="146">
        <v>670.8</v>
      </c>
      <c r="D165" s="146">
        <v>670.8</v>
      </c>
      <c r="E165" s="146">
        <f t="shared" si="3"/>
        <v>100</v>
      </c>
      <c r="F165" s="63"/>
    </row>
    <row r="166" spans="1:6" ht="15.75">
      <c r="A166" s="66" t="s">
        <v>357</v>
      </c>
      <c r="B166" s="69" t="s">
        <v>102</v>
      </c>
      <c r="C166" s="52">
        <v>1945.4</v>
      </c>
      <c r="D166" s="52">
        <v>1945.4</v>
      </c>
      <c r="E166" s="52">
        <f t="shared" si="3"/>
        <v>100</v>
      </c>
      <c r="F166" s="63"/>
    </row>
    <row r="167" spans="1:6" ht="15.75">
      <c r="A167" s="66" t="s">
        <v>358</v>
      </c>
      <c r="B167" s="69" t="s">
        <v>103</v>
      </c>
      <c r="C167" s="52">
        <v>1408.7</v>
      </c>
      <c r="D167" s="52">
        <v>1408.7</v>
      </c>
      <c r="E167" s="52">
        <f t="shared" si="3"/>
        <v>100</v>
      </c>
      <c r="F167" s="63"/>
    </row>
    <row r="168" spans="1:6" ht="15.75">
      <c r="A168" s="66" t="s">
        <v>359</v>
      </c>
      <c r="B168" s="69" t="s">
        <v>104</v>
      </c>
      <c r="C168" s="52">
        <v>1341.6</v>
      </c>
      <c r="D168" s="52">
        <v>1341.6</v>
      </c>
      <c r="E168" s="52">
        <f t="shared" si="3"/>
        <v>100</v>
      </c>
      <c r="F168" s="63"/>
    </row>
    <row r="169" spans="1:6" ht="15.75">
      <c r="A169" s="66" t="s">
        <v>360</v>
      </c>
      <c r="B169" s="69" t="s">
        <v>105</v>
      </c>
      <c r="C169" s="52">
        <v>805</v>
      </c>
      <c r="D169" s="52">
        <v>805</v>
      </c>
      <c r="E169" s="52">
        <f t="shared" si="3"/>
        <v>100</v>
      </c>
      <c r="F169" s="63"/>
    </row>
    <row r="170" spans="1:6" ht="15.75">
      <c r="A170" s="66" t="s">
        <v>361</v>
      </c>
      <c r="B170" s="69" t="s">
        <v>106</v>
      </c>
      <c r="C170" s="52">
        <v>939.2</v>
      </c>
      <c r="D170" s="52">
        <v>939.2</v>
      </c>
      <c r="E170" s="52">
        <f t="shared" si="3"/>
        <v>100</v>
      </c>
      <c r="F170" s="63"/>
    </row>
    <row r="171" spans="1:6" ht="15.75">
      <c r="A171" s="66" t="s">
        <v>362</v>
      </c>
      <c r="B171" s="69" t="s">
        <v>107</v>
      </c>
      <c r="C171" s="52">
        <v>1274.6</v>
      </c>
      <c r="D171" s="52">
        <v>1274.6</v>
      </c>
      <c r="E171" s="52">
        <f t="shared" si="3"/>
        <v>100</v>
      </c>
      <c r="F171" s="63"/>
    </row>
    <row r="172" spans="1:6" ht="15.75">
      <c r="A172" s="66" t="s">
        <v>363</v>
      </c>
      <c r="B172" s="69" t="s">
        <v>150</v>
      </c>
      <c r="C172" s="52">
        <v>2012.5</v>
      </c>
      <c r="D172" s="52">
        <v>2012.5</v>
      </c>
      <c r="E172" s="52">
        <f t="shared" si="3"/>
        <v>100</v>
      </c>
      <c r="F172" s="63"/>
    </row>
    <row r="173" spans="1:6" ht="15.75">
      <c r="A173" s="66" t="s">
        <v>364</v>
      </c>
      <c r="B173" s="69" t="s">
        <v>108</v>
      </c>
      <c r="C173" s="52">
        <v>2280.8</v>
      </c>
      <c r="D173" s="52">
        <v>2280.8</v>
      </c>
      <c r="E173" s="52">
        <f t="shared" si="3"/>
        <v>100</v>
      </c>
      <c r="F173" s="63"/>
    </row>
    <row r="174" spans="1:6" ht="15.75">
      <c r="A174" s="66" t="s">
        <v>142</v>
      </c>
      <c r="B174" s="69" t="s">
        <v>1</v>
      </c>
      <c r="C174" s="52"/>
      <c r="D174" s="52"/>
      <c r="E174" s="52"/>
      <c r="F174" s="63"/>
    </row>
    <row r="175" spans="1:6" ht="15.75">
      <c r="A175" s="66" t="s">
        <v>365</v>
      </c>
      <c r="B175" s="69" t="s">
        <v>151</v>
      </c>
      <c r="C175" s="52">
        <v>412.7</v>
      </c>
      <c r="D175" s="52">
        <v>412.7</v>
      </c>
      <c r="E175" s="52">
        <f t="shared" si="3"/>
        <v>100</v>
      </c>
      <c r="F175" s="63"/>
    </row>
    <row r="176" spans="1:6" ht="15.75">
      <c r="A176" s="66" t="s">
        <v>366</v>
      </c>
      <c r="B176" s="69" t="s">
        <v>109</v>
      </c>
      <c r="C176" s="52">
        <v>2200.7</v>
      </c>
      <c r="D176" s="52">
        <v>2200.7</v>
      </c>
      <c r="E176" s="52">
        <f t="shared" si="3"/>
        <v>100</v>
      </c>
      <c r="F176" s="63"/>
    </row>
    <row r="177" spans="1:6" ht="15.75">
      <c r="A177" s="66" t="s">
        <v>367</v>
      </c>
      <c r="B177" s="69" t="s">
        <v>125</v>
      </c>
      <c r="C177" s="52">
        <v>2432.5</v>
      </c>
      <c r="D177" s="52">
        <v>2432.5</v>
      </c>
      <c r="E177" s="52">
        <f t="shared" si="3"/>
        <v>100</v>
      </c>
      <c r="F177" s="63"/>
    </row>
    <row r="178" spans="1:6" ht="15.75">
      <c r="A178" s="66" t="s">
        <v>368</v>
      </c>
      <c r="B178" s="69" t="s">
        <v>110</v>
      </c>
      <c r="C178" s="52">
        <v>275.1</v>
      </c>
      <c r="D178" s="52">
        <v>275.1</v>
      </c>
      <c r="E178" s="52">
        <f t="shared" si="3"/>
        <v>100</v>
      </c>
      <c r="F178" s="63"/>
    </row>
    <row r="179" spans="1:6" ht="15.75">
      <c r="A179" s="66" t="s">
        <v>369</v>
      </c>
      <c r="B179" s="69" t="s">
        <v>394</v>
      </c>
      <c r="C179" s="52">
        <v>412.6</v>
      </c>
      <c r="D179" s="52">
        <v>412.6</v>
      </c>
      <c r="E179" s="52">
        <f t="shared" si="3"/>
        <v>100</v>
      </c>
      <c r="F179" s="63"/>
    </row>
    <row r="180" spans="1:6" ht="15.75">
      <c r="A180" s="66" t="s">
        <v>370</v>
      </c>
      <c r="B180" s="69" t="s">
        <v>209</v>
      </c>
      <c r="C180" s="52">
        <v>2475.9</v>
      </c>
      <c r="D180" s="52">
        <v>2475.9</v>
      </c>
      <c r="E180" s="52">
        <f t="shared" si="3"/>
        <v>100</v>
      </c>
      <c r="F180" s="63"/>
    </row>
    <row r="181" spans="1:6" ht="15.75">
      <c r="A181" s="66" t="s">
        <v>371</v>
      </c>
      <c r="B181" s="69" t="s">
        <v>112</v>
      </c>
      <c r="C181" s="52">
        <v>2061</v>
      </c>
      <c r="D181" s="52">
        <v>2061</v>
      </c>
      <c r="E181" s="52">
        <f t="shared" si="3"/>
        <v>100</v>
      </c>
      <c r="F181" s="63"/>
    </row>
    <row r="182" spans="1:6" ht="21.75" customHeight="1">
      <c r="A182" s="66" t="s">
        <v>372</v>
      </c>
      <c r="B182" s="69" t="s">
        <v>419</v>
      </c>
      <c r="C182" s="52">
        <v>412.7</v>
      </c>
      <c r="D182" s="52">
        <v>412.7</v>
      </c>
      <c r="E182" s="52">
        <f t="shared" si="3"/>
        <v>100</v>
      </c>
      <c r="F182" s="63"/>
    </row>
    <row r="183" spans="1:6" ht="15.75">
      <c r="A183" s="66" t="s">
        <v>373</v>
      </c>
      <c r="B183" s="69" t="s">
        <v>114</v>
      </c>
      <c r="C183" s="52">
        <v>1237.9</v>
      </c>
      <c r="D183" s="52">
        <v>1237.9</v>
      </c>
      <c r="E183" s="52">
        <f t="shared" si="3"/>
        <v>100</v>
      </c>
      <c r="F183" s="63"/>
    </row>
    <row r="184" spans="1:6" ht="15.75">
      <c r="A184" s="66" t="s">
        <v>374</v>
      </c>
      <c r="B184" s="69" t="s">
        <v>115</v>
      </c>
      <c r="C184" s="52">
        <v>687.7</v>
      </c>
      <c r="D184" s="52">
        <v>687.7</v>
      </c>
      <c r="E184" s="52">
        <f t="shared" si="3"/>
        <v>100</v>
      </c>
      <c r="F184" s="63"/>
    </row>
    <row r="185" spans="1:5" ht="15.75">
      <c r="A185" s="71"/>
      <c r="B185" s="72" t="s">
        <v>3</v>
      </c>
      <c r="C185" s="157">
        <f>SUM(C9:C184)</f>
        <v>207631.40000000005</v>
      </c>
      <c r="D185" s="157">
        <f>SUM(D9:D184)</f>
        <v>207631.30000000005</v>
      </c>
      <c r="E185" s="157">
        <f>D185/C185*100</f>
        <v>99.99995183772782</v>
      </c>
    </row>
    <row r="187" spans="1:5" s="110" customFormat="1" ht="15.75">
      <c r="A187" s="216" t="s">
        <v>562</v>
      </c>
      <c r="B187" s="216"/>
      <c r="C187" s="216"/>
      <c r="D187" s="216"/>
      <c r="E187" s="216"/>
    </row>
    <row r="188" spans="1:5" ht="15.75" customHeight="1">
      <c r="A188" s="216"/>
      <c r="B188" s="216"/>
      <c r="C188" s="216"/>
      <c r="D188" s="216"/>
      <c r="E188" s="216"/>
    </row>
  </sheetData>
  <sheetProtection/>
  <autoFilter ref="A8:E185"/>
  <mergeCells count="8">
    <mergeCell ref="A187:E188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portrait" paperSize="9" scale="83" r:id="rId1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474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512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6"/>
    </row>
    <row r="5" spans="1:5" ht="85.5" customHeight="1">
      <c r="A5" s="191" t="s">
        <v>441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68.25" customHeight="1">
      <c r="A9" s="196"/>
      <c r="B9" s="196"/>
      <c r="C9" s="195"/>
      <c r="D9" s="196"/>
      <c r="E9" s="200"/>
    </row>
    <row r="10" spans="1:5" ht="15.75" customHeight="1">
      <c r="A10" s="8">
        <v>1</v>
      </c>
      <c r="B10" s="9" t="s">
        <v>13</v>
      </c>
      <c r="C10" s="20">
        <v>10877.8</v>
      </c>
      <c r="D10" s="20">
        <v>10877.8</v>
      </c>
      <c r="E10" s="14">
        <f>D10/C10*100</f>
        <v>100</v>
      </c>
    </row>
    <row r="11" spans="1:5" ht="15.75" customHeight="1">
      <c r="A11" s="5">
        <v>2</v>
      </c>
      <c r="B11" s="10" t="s">
        <v>14</v>
      </c>
      <c r="C11" s="21">
        <v>11000</v>
      </c>
      <c r="D11" s="21">
        <v>11000</v>
      </c>
      <c r="E11" s="14">
        <f aca="true" t="shared" si="0" ref="E11:E26">D11/C11*100</f>
        <v>100</v>
      </c>
    </row>
    <row r="12" spans="1:5" ht="15.75" customHeight="1">
      <c r="A12" s="5">
        <v>3</v>
      </c>
      <c r="B12" s="10" t="s">
        <v>15</v>
      </c>
      <c r="C12" s="21">
        <v>0</v>
      </c>
      <c r="D12" s="21">
        <v>0</v>
      </c>
      <c r="E12" s="14"/>
    </row>
    <row r="13" spans="1:5" ht="15.75" customHeight="1">
      <c r="A13" s="5">
        <v>4</v>
      </c>
      <c r="B13" s="10" t="s">
        <v>16</v>
      </c>
      <c r="C13" s="21">
        <v>22000</v>
      </c>
      <c r="D13" s="21">
        <v>22000</v>
      </c>
      <c r="E13" s="14">
        <f t="shared" si="0"/>
        <v>100</v>
      </c>
    </row>
    <row r="14" spans="1:5" ht="15.75" customHeight="1">
      <c r="A14" s="5">
        <v>5</v>
      </c>
      <c r="B14" s="10" t="s">
        <v>17</v>
      </c>
      <c r="C14" s="21">
        <v>21511.1</v>
      </c>
      <c r="D14" s="21">
        <v>21511.1</v>
      </c>
      <c r="E14" s="14">
        <f t="shared" si="0"/>
        <v>100</v>
      </c>
    </row>
    <row r="15" spans="1:5" ht="15.75" customHeight="1">
      <c r="A15" s="5">
        <v>6</v>
      </c>
      <c r="B15" s="10" t="s">
        <v>18</v>
      </c>
      <c r="C15" s="21">
        <v>33000</v>
      </c>
      <c r="D15" s="21">
        <v>22000</v>
      </c>
      <c r="E15" s="14">
        <f t="shared" si="0"/>
        <v>66.66666666666666</v>
      </c>
    </row>
    <row r="16" spans="1:5" ht="15.75" customHeight="1">
      <c r="A16" s="5">
        <v>7</v>
      </c>
      <c r="B16" s="10" t="s">
        <v>19</v>
      </c>
      <c r="C16" s="21">
        <v>0</v>
      </c>
      <c r="D16" s="21">
        <v>0</v>
      </c>
      <c r="E16" s="14"/>
    </row>
    <row r="17" spans="1:5" ht="15.75" customHeight="1">
      <c r="A17" s="5">
        <v>8</v>
      </c>
      <c r="B17" s="10" t="s">
        <v>20</v>
      </c>
      <c r="C17" s="21">
        <v>10633.3</v>
      </c>
      <c r="D17" s="21">
        <v>10633.3</v>
      </c>
      <c r="E17" s="14">
        <f t="shared" si="0"/>
        <v>100</v>
      </c>
    </row>
    <row r="18" spans="1:5" ht="15.75" customHeight="1">
      <c r="A18" s="5">
        <v>9</v>
      </c>
      <c r="B18" s="10" t="s">
        <v>21</v>
      </c>
      <c r="C18" s="21">
        <v>22000</v>
      </c>
      <c r="D18" s="21">
        <v>22000</v>
      </c>
      <c r="E18" s="14">
        <f t="shared" si="0"/>
        <v>100</v>
      </c>
    </row>
    <row r="19" spans="1:5" ht="15.75" customHeight="1">
      <c r="A19" s="5">
        <v>10</v>
      </c>
      <c r="B19" s="10" t="s">
        <v>22</v>
      </c>
      <c r="C19" s="21">
        <v>0</v>
      </c>
      <c r="D19" s="21">
        <v>0</v>
      </c>
      <c r="E19" s="14"/>
    </row>
    <row r="20" spans="1:5" ht="15.75" customHeight="1">
      <c r="A20" s="5">
        <v>11</v>
      </c>
      <c r="B20" s="10" t="s">
        <v>23</v>
      </c>
      <c r="C20" s="21">
        <v>21755.6</v>
      </c>
      <c r="D20" s="21">
        <v>21496.9</v>
      </c>
      <c r="E20" s="14">
        <f t="shared" si="0"/>
        <v>98.81088087664787</v>
      </c>
    </row>
    <row r="21" spans="1:5" ht="15.75" customHeight="1">
      <c r="A21" s="5">
        <v>12</v>
      </c>
      <c r="B21" s="10" t="s">
        <v>24</v>
      </c>
      <c r="C21" s="21">
        <v>22244.5</v>
      </c>
      <c r="D21" s="21">
        <v>22244.5</v>
      </c>
      <c r="E21" s="14">
        <f t="shared" si="0"/>
        <v>100</v>
      </c>
    </row>
    <row r="22" spans="1:5" ht="15.75" customHeight="1">
      <c r="A22" s="5">
        <v>13</v>
      </c>
      <c r="B22" s="10" t="s">
        <v>25</v>
      </c>
      <c r="C22" s="21">
        <v>0</v>
      </c>
      <c r="D22" s="21">
        <v>0</v>
      </c>
      <c r="E22" s="14"/>
    </row>
    <row r="23" spans="1:5" ht="15.75" customHeight="1">
      <c r="A23" s="5">
        <v>14</v>
      </c>
      <c r="B23" s="10" t="s">
        <v>26</v>
      </c>
      <c r="C23" s="21">
        <v>0</v>
      </c>
      <c r="D23" s="21">
        <v>0</v>
      </c>
      <c r="E23" s="14"/>
    </row>
    <row r="24" spans="1:5" ht="15.75" customHeight="1">
      <c r="A24" s="5">
        <v>15</v>
      </c>
      <c r="B24" s="10" t="s">
        <v>27</v>
      </c>
      <c r="C24" s="21">
        <v>0</v>
      </c>
      <c r="D24" s="21">
        <v>0</v>
      </c>
      <c r="E24" s="14"/>
    </row>
    <row r="25" spans="1:5" ht="15.75" customHeight="1">
      <c r="A25" s="5">
        <v>16</v>
      </c>
      <c r="B25" s="10" t="s">
        <v>0</v>
      </c>
      <c r="C25" s="21">
        <v>22244.5</v>
      </c>
      <c r="D25" s="21">
        <v>22244.5</v>
      </c>
      <c r="E25" s="14">
        <f t="shared" si="0"/>
        <v>100</v>
      </c>
    </row>
    <row r="26" spans="1:5" ht="15.75" customHeight="1">
      <c r="A26" s="5">
        <v>17</v>
      </c>
      <c r="B26" s="10" t="s">
        <v>1</v>
      </c>
      <c r="C26" s="21">
        <v>11000</v>
      </c>
      <c r="D26" s="21">
        <v>0</v>
      </c>
      <c r="E26" s="14">
        <f t="shared" si="0"/>
        <v>0</v>
      </c>
    </row>
    <row r="27" spans="1:5" ht="15.75" customHeight="1">
      <c r="A27" s="5">
        <v>18</v>
      </c>
      <c r="B27" s="10" t="s">
        <v>2</v>
      </c>
      <c r="C27" s="21">
        <v>0</v>
      </c>
      <c r="D27" s="21">
        <v>0</v>
      </c>
      <c r="E27" s="14"/>
    </row>
    <row r="28" spans="1:5" ht="15.75" customHeight="1">
      <c r="A28" s="25"/>
      <c r="B28" s="7" t="s">
        <v>3</v>
      </c>
      <c r="C28" s="30">
        <f>SUM(C10:C27)</f>
        <v>208266.8</v>
      </c>
      <c r="D28" s="30">
        <f>SUM(D10:D27)</f>
        <v>186008.1</v>
      </c>
      <c r="E28" s="15">
        <f>D28/C28*100</f>
        <v>89.31241081151677</v>
      </c>
    </row>
    <row r="30" spans="1:5" ht="21.75" customHeight="1">
      <c r="A30" s="202" t="s">
        <v>559</v>
      </c>
      <c r="B30" s="202"/>
      <c r="C30" s="202"/>
      <c r="D30" s="202"/>
      <c r="E30" s="202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3"/>
  <sheetViews>
    <sheetView zoomScalePageLayoutView="0" workbookViewId="0" topLeftCell="A4">
      <selection activeCell="F37" sqref="F37"/>
    </sheetView>
  </sheetViews>
  <sheetFormatPr defaultColWidth="9.140625" defaultRowHeight="12.75"/>
  <cols>
    <col min="1" max="1" width="9.00390625" style="47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3"/>
      <c r="B1" s="1"/>
      <c r="C1" s="1"/>
      <c r="E1" s="16" t="s">
        <v>498</v>
      </c>
    </row>
    <row r="2" spans="1:5" ht="15.75" customHeight="1">
      <c r="A2" s="43"/>
      <c r="B2" s="1"/>
      <c r="C2" s="1"/>
      <c r="D2" s="18"/>
      <c r="E2" s="18"/>
    </row>
    <row r="3" spans="1:5" ht="58.5" customHeight="1">
      <c r="A3" s="190" t="s">
        <v>539</v>
      </c>
      <c r="B3" s="190"/>
      <c r="C3" s="190"/>
      <c r="D3" s="190"/>
      <c r="E3" s="190"/>
    </row>
    <row r="4" spans="1:5" ht="15.75" customHeight="1">
      <c r="A4" s="44"/>
      <c r="B4" s="17"/>
      <c r="C4" s="17"/>
      <c r="D4" s="17"/>
      <c r="E4" s="17"/>
    </row>
    <row r="5" spans="1:5" ht="93.75" customHeight="1">
      <c r="A5" s="191" t="s">
        <v>462</v>
      </c>
      <c r="B5" s="191"/>
      <c r="C5" s="191"/>
      <c r="D5" s="191"/>
      <c r="E5" s="191"/>
    </row>
    <row r="6" spans="1:5" ht="15.75" customHeight="1">
      <c r="A6" s="43"/>
      <c r="B6" s="1"/>
      <c r="C6" s="1"/>
      <c r="D6" s="1"/>
      <c r="E6" s="2" t="s">
        <v>12</v>
      </c>
    </row>
    <row r="7" spans="1:5" ht="12.75" customHeight="1">
      <c r="A7" s="222" t="s">
        <v>4</v>
      </c>
      <c r="B7" s="192" t="s">
        <v>11</v>
      </c>
      <c r="C7" s="194" t="s">
        <v>428</v>
      </c>
      <c r="D7" s="192" t="s">
        <v>5</v>
      </c>
      <c r="E7" s="192" t="s">
        <v>6</v>
      </c>
    </row>
    <row r="8" spans="1:5" ht="48" customHeight="1">
      <c r="A8" s="223"/>
      <c r="B8" s="193"/>
      <c r="C8" s="195"/>
      <c r="D8" s="193"/>
      <c r="E8" s="193"/>
    </row>
    <row r="9" spans="1:5" ht="15.75" customHeight="1">
      <c r="A9" s="84" t="s">
        <v>126</v>
      </c>
      <c r="B9" s="96" t="s">
        <v>15</v>
      </c>
      <c r="C9" s="20"/>
      <c r="D9" s="20"/>
      <c r="E9" s="13"/>
    </row>
    <row r="10" spans="1:5" ht="15.75" customHeight="1">
      <c r="A10" s="48" t="s">
        <v>210</v>
      </c>
      <c r="B10" s="67" t="s">
        <v>166</v>
      </c>
      <c r="C10" s="21">
        <v>3578.3</v>
      </c>
      <c r="D10" s="21">
        <v>3578.3</v>
      </c>
      <c r="E10" s="13">
        <f>D10/C10*100</f>
        <v>100</v>
      </c>
    </row>
    <row r="11" spans="1:5" ht="15.75" customHeight="1">
      <c r="A11" s="48" t="s">
        <v>127</v>
      </c>
      <c r="B11" s="67" t="s">
        <v>16</v>
      </c>
      <c r="C11" s="21"/>
      <c r="D11" s="21"/>
      <c r="E11" s="13"/>
    </row>
    <row r="12" spans="1:5" ht="15.75" customHeight="1">
      <c r="A12" s="48" t="s">
        <v>211</v>
      </c>
      <c r="B12" s="67" t="s">
        <v>168</v>
      </c>
      <c r="C12" s="21">
        <v>2527.3</v>
      </c>
      <c r="D12" s="21">
        <v>2527.3</v>
      </c>
      <c r="E12" s="13">
        <f>D12/C12*100</f>
        <v>100</v>
      </c>
    </row>
    <row r="13" spans="1:5" ht="15.75" customHeight="1">
      <c r="A13" s="48" t="s">
        <v>398</v>
      </c>
      <c r="B13" s="67" t="s">
        <v>422</v>
      </c>
      <c r="C13" s="21">
        <v>3000</v>
      </c>
      <c r="D13" s="21">
        <v>2996.5</v>
      </c>
      <c r="E13" s="13">
        <f>D13/C13*100</f>
        <v>99.88333333333334</v>
      </c>
    </row>
    <row r="14" spans="1:5" ht="15.75" customHeight="1">
      <c r="A14" s="48" t="s">
        <v>128</v>
      </c>
      <c r="B14" s="67" t="s">
        <v>17</v>
      </c>
      <c r="C14" s="21"/>
      <c r="D14" s="21"/>
      <c r="E14" s="13"/>
    </row>
    <row r="15" spans="1:5" ht="15.75">
      <c r="A15" s="48" t="s">
        <v>212</v>
      </c>
      <c r="B15" s="67" t="s">
        <v>120</v>
      </c>
      <c r="C15" s="21">
        <v>4920.6</v>
      </c>
      <c r="D15" s="21">
        <v>4920.6</v>
      </c>
      <c r="E15" s="13">
        <f>D15/C15*100</f>
        <v>100</v>
      </c>
    </row>
    <row r="16" spans="1:5" ht="15.75">
      <c r="A16" s="48" t="s">
        <v>129</v>
      </c>
      <c r="B16" s="67" t="s">
        <v>19</v>
      </c>
      <c r="C16" s="21"/>
      <c r="D16" s="21"/>
      <c r="E16" s="13"/>
    </row>
    <row r="17" spans="1:5" ht="15.75" customHeight="1">
      <c r="A17" s="48" t="s">
        <v>214</v>
      </c>
      <c r="B17" s="67" t="s">
        <v>180</v>
      </c>
      <c r="C17" s="21">
        <v>3064</v>
      </c>
      <c r="D17" s="21">
        <v>2993.2</v>
      </c>
      <c r="E17" s="13">
        <f>D17/C17*100</f>
        <v>97.68929503916448</v>
      </c>
    </row>
    <row r="18" spans="1:5" ht="15.75">
      <c r="A18" s="48" t="s">
        <v>130</v>
      </c>
      <c r="B18" s="67" t="s">
        <v>23</v>
      </c>
      <c r="C18" s="21"/>
      <c r="D18" s="21"/>
      <c r="E18" s="13"/>
    </row>
    <row r="19" spans="1:5" ht="15" customHeight="1">
      <c r="A19" s="48" t="s">
        <v>217</v>
      </c>
      <c r="B19" s="67" t="s">
        <v>415</v>
      </c>
      <c r="C19" s="21">
        <v>5000</v>
      </c>
      <c r="D19" s="21">
        <v>5000</v>
      </c>
      <c r="E19" s="13">
        <f>D19/C19*100</f>
        <v>100</v>
      </c>
    </row>
    <row r="20" spans="1:5" ht="15.75">
      <c r="A20" s="48" t="s">
        <v>131</v>
      </c>
      <c r="B20" s="67" t="s">
        <v>1</v>
      </c>
      <c r="C20" s="21"/>
      <c r="D20" s="21"/>
      <c r="E20" s="13"/>
    </row>
    <row r="21" spans="1:5" ht="15.75">
      <c r="A21" s="48" t="s">
        <v>218</v>
      </c>
      <c r="B21" s="67" t="s">
        <v>394</v>
      </c>
      <c r="C21" s="21">
        <v>4950</v>
      </c>
      <c r="D21" s="21">
        <v>4950</v>
      </c>
      <c r="E21" s="13">
        <f>D21/C21*100</f>
        <v>100</v>
      </c>
    </row>
    <row r="22" spans="1:5" ht="15.75">
      <c r="A22" s="82"/>
      <c r="B22" s="56" t="s">
        <v>3</v>
      </c>
      <c r="C22" s="33">
        <f>SUM(C9:C21)</f>
        <v>27040.2</v>
      </c>
      <c r="D22" s="33">
        <f>SUM(D9:D21)</f>
        <v>26965.9</v>
      </c>
      <c r="E22" s="15">
        <f>D22/C22*100</f>
        <v>99.72522392585854</v>
      </c>
    </row>
    <row r="24" spans="1:5" s="110" customFormat="1" ht="15.75">
      <c r="A24" s="202" t="s">
        <v>560</v>
      </c>
      <c r="B24" s="202"/>
      <c r="C24" s="202"/>
      <c r="D24" s="202"/>
      <c r="E24" s="202"/>
    </row>
    <row r="33" spans="1:5" ht="15.75">
      <c r="A33" s="224"/>
      <c r="B33" s="224"/>
      <c r="C33" s="224"/>
      <c r="D33" s="224"/>
      <c r="E33" s="224"/>
    </row>
  </sheetData>
  <sheetProtection/>
  <autoFilter ref="A8:E22"/>
  <mergeCells count="9">
    <mergeCell ref="A33:E33"/>
    <mergeCell ref="A3:E3"/>
    <mergeCell ref="A5:E5"/>
    <mergeCell ref="A7:A8"/>
    <mergeCell ref="B7:B8"/>
    <mergeCell ref="C7:C8"/>
    <mergeCell ref="D7:D8"/>
    <mergeCell ref="E7:E8"/>
    <mergeCell ref="A24:E24"/>
  </mergeCells>
  <printOptions/>
  <pageMargins left="0.7086614173228347" right="0.3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6"/>
  <sheetViews>
    <sheetView zoomScalePageLayoutView="0" workbookViewId="0" topLeftCell="A31">
      <selection activeCell="I58" sqref="I58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499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540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77.25" customHeight="1">
      <c r="A5" s="191" t="s">
        <v>463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12.75" customHeight="1">
      <c r="A7" s="192" t="s">
        <v>4</v>
      </c>
      <c r="B7" s="192" t="s">
        <v>11</v>
      </c>
      <c r="C7" s="210" t="s">
        <v>428</v>
      </c>
      <c r="D7" s="192" t="s">
        <v>5</v>
      </c>
      <c r="E7" s="192" t="s">
        <v>6</v>
      </c>
    </row>
    <row r="8" spans="1:5" ht="41.25" customHeight="1">
      <c r="A8" s="193"/>
      <c r="B8" s="193"/>
      <c r="C8" s="210"/>
      <c r="D8" s="193"/>
      <c r="E8" s="196"/>
    </row>
    <row r="9" spans="1:5" ht="15.75">
      <c r="A9" s="65" t="s">
        <v>126</v>
      </c>
      <c r="B9" s="28" t="s">
        <v>13</v>
      </c>
      <c r="C9" s="92"/>
      <c r="D9" s="100"/>
      <c r="E9" s="31"/>
    </row>
    <row r="10" spans="1:5" ht="15.75">
      <c r="A10" s="66" t="s">
        <v>210</v>
      </c>
      <c r="B10" s="29" t="s">
        <v>28</v>
      </c>
      <c r="C10" s="92">
        <v>235.6</v>
      </c>
      <c r="D10" s="100">
        <v>235.6</v>
      </c>
      <c r="E10" s="13">
        <f aca="true" t="shared" si="0" ref="E10:E53">D10/C10*100</f>
        <v>100</v>
      </c>
    </row>
    <row r="11" spans="1:5" ht="15.75">
      <c r="A11" s="66" t="s">
        <v>377</v>
      </c>
      <c r="B11" s="29" t="s">
        <v>118</v>
      </c>
      <c r="C11" s="92">
        <v>188.5</v>
      </c>
      <c r="D11" s="100">
        <v>188.5</v>
      </c>
      <c r="E11" s="13">
        <f t="shared" si="0"/>
        <v>100</v>
      </c>
    </row>
    <row r="12" spans="1:5" ht="15.75">
      <c r="A12" s="66" t="s">
        <v>378</v>
      </c>
      <c r="B12" s="29" t="s">
        <v>153</v>
      </c>
      <c r="C12" s="92">
        <v>94.3</v>
      </c>
      <c r="D12" s="100">
        <v>94.3</v>
      </c>
      <c r="E12" s="13">
        <f t="shared" si="0"/>
        <v>100</v>
      </c>
    </row>
    <row r="13" spans="1:5" ht="15.75">
      <c r="A13" s="66" t="s">
        <v>127</v>
      </c>
      <c r="B13" s="29" t="s">
        <v>14</v>
      </c>
      <c r="C13" s="92"/>
      <c r="D13" s="100"/>
      <c r="E13" s="13"/>
    </row>
    <row r="14" spans="1:5" ht="15.75">
      <c r="A14" s="66" t="s">
        <v>211</v>
      </c>
      <c r="B14" s="29" t="s">
        <v>156</v>
      </c>
      <c r="C14" s="92">
        <v>188.5</v>
      </c>
      <c r="D14" s="100">
        <v>188.5</v>
      </c>
      <c r="E14" s="13">
        <f t="shared" si="0"/>
        <v>100</v>
      </c>
    </row>
    <row r="15" spans="1:5" ht="15.75">
      <c r="A15" s="66" t="s">
        <v>128</v>
      </c>
      <c r="B15" s="29" t="s">
        <v>15</v>
      </c>
      <c r="C15" s="92"/>
      <c r="D15" s="100"/>
      <c r="E15" s="13"/>
    </row>
    <row r="16" spans="1:5" ht="15.75">
      <c r="A16" s="66" t="s">
        <v>212</v>
      </c>
      <c r="B16" s="29" t="s">
        <v>395</v>
      </c>
      <c r="C16" s="92">
        <v>282.8</v>
      </c>
      <c r="D16" s="100">
        <v>282.8</v>
      </c>
      <c r="E16" s="13">
        <f t="shared" si="0"/>
        <v>100</v>
      </c>
    </row>
    <row r="17" spans="1:5" ht="15.75">
      <c r="A17" s="66" t="s">
        <v>213</v>
      </c>
      <c r="B17" s="29" t="s">
        <v>166</v>
      </c>
      <c r="C17" s="92">
        <v>282.8</v>
      </c>
      <c r="D17" s="100">
        <v>282.8</v>
      </c>
      <c r="E17" s="13">
        <f t="shared" si="0"/>
        <v>100</v>
      </c>
    </row>
    <row r="18" spans="1:5" ht="15.75">
      <c r="A18" s="66" t="s">
        <v>129</v>
      </c>
      <c r="B18" s="29" t="s">
        <v>16</v>
      </c>
      <c r="C18" s="92"/>
      <c r="D18" s="100"/>
      <c r="E18" s="13"/>
    </row>
    <row r="19" spans="1:5" ht="15.75">
      <c r="A19" s="66" t="s">
        <v>214</v>
      </c>
      <c r="B19" s="29" t="s">
        <v>16</v>
      </c>
      <c r="C19" s="92">
        <v>188.5</v>
      </c>
      <c r="D19" s="100">
        <v>188.5</v>
      </c>
      <c r="E19" s="13">
        <f t="shared" si="0"/>
        <v>100</v>
      </c>
    </row>
    <row r="20" spans="1:5" ht="15.75">
      <c r="A20" s="66" t="s">
        <v>215</v>
      </c>
      <c r="B20" s="29" t="s">
        <v>390</v>
      </c>
      <c r="C20" s="92">
        <v>282.8</v>
      </c>
      <c r="D20" s="100">
        <v>282.8</v>
      </c>
      <c r="E20" s="13">
        <f t="shared" si="0"/>
        <v>100</v>
      </c>
    </row>
    <row r="21" spans="1:5" ht="15.75">
      <c r="A21" s="66" t="s">
        <v>216</v>
      </c>
      <c r="B21" s="29" t="s">
        <v>40</v>
      </c>
      <c r="C21" s="92">
        <v>255.8</v>
      </c>
      <c r="D21" s="100">
        <v>255.8</v>
      </c>
      <c r="E21" s="13">
        <f t="shared" si="0"/>
        <v>100</v>
      </c>
    </row>
    <row r="22" spans="1:5" ht="15.75">
      <c r="A22" s="66" t="s">
        <v>235</v>
      </c>
      <c r="B22" s="29" t="s">
        <v>422</v>
      </c>
      <c r="C22" s="92">
        <v>188.5</v>
      </c>
      <c r="D22" s="100">
        <v>167.6</v>
      </c>
      <c r="E22" s="13">
        <f t="shared" si="0"/>
        <v>88.91246684350132</v>
      </c>
    </row>
    <row r="23" spans="1:5" ht="15.75">
      <c r="A23" s="66" t="s">
        <v>130</v>
      </c>
      <c r="B23" s="29" t="s">
        <v>17</v>
      </c>
      <c r="C23" s="92"/>
      <c r="D23" s="100"/>
      <c r="E23" s="13"/>
    </row>
    <row r="24" spans="1:5" ht="15.75">
      <c r="A24" s="66" t="s">
        <v>217</v>
      </c>
      <c r="B24" s="29" t="s">
        <v>406</v>
      </c>
      <c r="C24" s="92">
        <v>565.5</v>
      </c>
      <c r="D24" s="100">
        <v>565.5</v>
      </c>
      <c r="E24" s="13">
        <f t="shared" si="0"/>
        <v>100</v>
      </c>
    </row>
    <row r="25" spans="1:5" ht="15.75">
      <c r="A25" s="66" t="s">
        <v>249</v>
      </c>
      <c r="B25" s="29" t="s">
        <v>46</v>
      </c>
      <c r="C25" s="92">
        <v>94.3</v>
      </c>
      <c r="D25" s="100">
        <v>94.2</v>
      </c>
      <c r="E25" s="13">
        <f t="shared" si="0"/>
        <v>99.89395546129374</v>
      </c>
    </row>
    <row r="26" spans="1:5" ht="15.75">
      <c r="A26" s="66" t="s">
        <v>250</v>
      </c>
      <c r="B26" s="29" t="s">
        <v>144</v>
      </c>
      <c r="C26" s="92">
        <v>141.4</v>
      </c>
      <c r="D26" s="100">
        <v>141.4</v>
      </c>
      <c r="E26" s="13">
        <f t="shared" si="0"/>
        <v>100</v>
      </c>
    </row>
    <row r="27" spans="1:5" ht="15.75">
      <c r="A27" s="66" t="s">
        <v>251</v>
      </c>
      <c r="B27" s="29" t="s">
        <v>48</v>
      </c>
      <c r="C27" s="92">
        <v>188.5</v>
      </c>
      <c r="D27" s="100">
        <v>188.5</v>
      </c>
      <c r="E27" s="13">
        <f t="shared" si="0"/>
        <v>100</v>
      </c>
    </row>
    <row r="28" spans="1:5" ht="15.75">
      <c r="A28" s="66" t="s">
        <v>252</v>
      </c>
      <c r="B28" s="29" t="s">
        <v>9</v>
      </c>
      <c r="C28" s="92">
        <v>188.5</v>
      </c>
      <c r="D28" s="100">
        <v>188.5</v>
      </c>
      <c r="E28" s="13">
        <f t="shared" si="0"/>
        <v>100</v>
      </c>
    </row>
    <row r="29" spans="1:5" ht="15.75">
      <c r="A29" s="66" t="s">
        <v>253</v>
      </c>
      <c r="B29" s="29" t="s">
        <v>50</v>
      </c>
      <c r="C29" s="92">
        <v>141.4</v>
      </c>
      <c r="D29" s="100">
        <v>141.4</v>
      </c>
      <c r="E29" s="13">
        <f t="shared" si="0"/>
        <v>100</v>
      </c>
    </row>
    <row r="30" spans="1:5" ht="15.75">
      <c r="A30" s="66" t="s">
        <v>254</v>
      </c>
      <c r="B30" s="29" t="s">
        <v>145</v>
      </c>
      <c r="C30" s="92">
        <v>67.3</v>
      </c>
      <c r="D30" s="100">
        <v>67.3</v>
      </c>
      <c r="E30" s="13">
        <f t="shared" si="0"/>
        <v>100</v>
      </c>
    </row>
    <row r="31" spans="1:5" ht="15.75">
      <c r="A31" s="66" t="s">
        <v>131</v>
      </c>
      <c r="B31" s="29" t="s">
        <v>18</v>
      </c>
      <c r="C31" s="92"/>
      <c r="D31" s="100"/>
      <c r="E31" s="13"/>
    </row>
    <row r="32" spans="1:5" ht="15.75">
      <c r="A32" s="66" t="s">
        <v>218</v>
      </c>
      <c r="B32" s="29" t="s">
        <v>407</v>
      </c>
      <c r="C32" s="92">
        <v>471.3</v>
      </c>
      <c r="D32" s="100">
        <v>471.3</v>
      </c>
      <c r="E32" s="13">
        <f t="shared" si="0"/>
        <v>100</v>
      </c>
    </row>
    <row r="33" spans="1:5" ht="15.75">
      <c r="A33" s="66" t="s">
        <v>259</v>
      </c>
      <c r="B33" s="29" t="s">
        <v>121</v>
      </c>
      <c r="C33" s="92">
        <v>188.5</v>
      </c>
      <c r="D33" s="100">
        <v>188.5</v>
      </c>
      <c r="E33" s="13">
        <f t="shared" si="0"/>
        <v>100</v>
      </c>
    </row>
    <row r="34" spans="1:5" ht="15.75">
      <c r="A34" s="66" t="s">
        <v>132</v>
      </c>
      <c r="B34" s="29" t="s">
        <v>19</v>
      </c>
      <c r="C34" s="92"/>
      <c r="D34" s="100"/>
      <c r="E34" s="13"/>
    </row>
    <row r="35" spans="1:5" ht="15.75">
      <c r="A35" s="66" t="s">
        <v>219</v>
      </c>
      <c r="B35" s="29" t="s">
        <v>180</v>
      </c>
      <c r="C35" s="92">
        <v>235.6</v>
      </c>
      <c r="D35" s="100">
        <v>235.6</v>
      </c>
      <c r="E35" s="13">
        <f t="shared" si="0"/>
        <v>100</v>
      </c>
    </row>
    <row r="36" spans="1:5" ht="15.75">
      <c r="A36" s="66" t="s">
        <v>220</v>
      </c>
      <c r="B36" s="29" t="s">
        <v>122</v>
      </c>
      <c r="C36" s="92">
        <v>329.9</v>
      </c>
      <c r="D36" s="100">
        <v>329.9</v>
      </c>
      <c r="E36" s="13">
        <f t="shared" si="0"/>
        <v>100</v>
      </c>
    </row>
    <row r="37" spans="1:5" ht="15.75">
      <c r="A37" s="66" t="s">
        <v>133</v>
      </c>
      <c r="B37" s="29" t="s">
        <v>20</v>
      </c>
      <c r="C37" s="92"/>
      <c r="D37" s="100"/>
      <c r="E37" s="13"/>
    </row>
    <row r="38" spans="1:5" ht="15.75">
      <c r="A38" s="66" t="s">
        <v>221</v>
      </c>
      <c r="B38" s="29" t="s">
        <v>185</v>
      </c>
      <c r="C38" s="92">
        <v>188.5</v>
      </c>
      <c r="D38" s="100">
        <v>188.5</v>
      </c>
      <c r="E38" s="13">
        <f t="shared" si="0"/>
        <v>100</v>
      </c>
    </row>
    <row r="39" spans="1:5" ht="15.75">
      <c r="A39" s="66" t="s">
        <v>134</v>
      </c>
      <c r="B39" s="29" t="s">
        <v>21</v>
      </c>
      <c r="C39" s="92"/>
      <c r="D39" s="100"/>
      <c r="E39" s="13"/>
    </row>
    <row r="40" spans="1:5" ht="15.75">
      <c r="A40" s="66" t="s">
        <v>286</v>
      </c>
      <c r="B40" s="29" t="s">
        <v>65</v>
      </c>
      <c r="C40" s="92">
        <v>336.6</v>
      </c>
      <c r="D40" s="100">
        <v>307.9</v>
      </c>
      <c r="E40" s="13">
        <f t="shared" si="0"/>
        <v>91.47355912061794</v>
      </c>
    </row>
    <row r="41" spans="1:5" ht="15.75" customHeight="1">
      <c r="A41" s="66" t="s">
        <v>135</v>
      </c>
      <c r="B41" s="29" t="s">
        <v>22</v>
      </c>
      <c r="C41" s="92">
        <v>188.5</v>
      </c>
      <c r="D41" s="100">
        <v>188.5</v>
      </c>
      <c r="E41" s="13">
        <f t="shared" si="0"/>
        <v>100</v>
      </c>
    </row>
    <row r="42" spans="1:5" ht="15.75">
      <c r="A42" s="66" t="s">
        <v>136</v>
      </c>
      <c r="B42" s="29" t="s">
        <v>23</v>
      </c>
      <c r="C42" s="92">
        <v>282.8</v>
      </c>
      <c r="D42" s="100">
        <v>282.8</v>
      </c>
      <c r="E42" s="13">
        <f t="shared" si="0"/>
        <v>100</v>
      </c>
    </row>
    <row r="43" spans="1:5" ht="15.75">
      <c r="A43" s="66" t="s">
        <v>137</v>
      </c>
      <c r="B43" s="29" t="s">
        <v>24</v>
      </c>
      <c r="C43" s="92">
        <v>848.3</v>
      </c>
      <c r="D43" s="100">
        <v>848.3</v>
      </c>
      <c r="E43" s="13">
        <f t="shared" si="0"/>
        <v>100</v>
      </c>
    </row>
    <row r="44" spans="1:5" ht="15.75">
      <c r="A44" s="66" t="s">
        <v>138</v>
      </c>
      <c r="B44" s="29" t="s">
        <v>26</v>
      </c>
      <c r="C44" s="92">
        <v>282.8</v>
      </c>
      <c r="D44" s="100">
        <v>282.8</v>
      </c>
      <c r="E44" s="13">
        <f t="shared" si="0"/>
        <v>100</v>
      </c>
    </row>
    <row r="45" spans="1:5" ht="15.75">
      <c r="A45" s="66" t="s">
        <v>332</v>
      </c>
      <c r="B45" s="29" t="s">
        <v>420</v>
      </c>
      <c r="C45" s="92">
        <v>67.3</v>
      </c>
      <c r="D45" s="100">
        <v>67.3</v>
      </c>
      <c r="E45" s="13">
        <f t="shared" si="0"/>
        <v>100</v>
      </c>
    </row>
    <row r="46" spans="1:5" ht="15.75">
      <c r="A46" s="66" t="s">
        <v>139</v>
      </c>
      <c r="B46" s="29" t="s">
        <v>27</v>
      </c>
      <c r="C46" s="92"/>
      <c r="D46" s="100"/>
      <c r="E46" s="13"/>
    </row>
    <row r="47" spans="1:5" ht="15.75">
      <c r="A47" s="66" t="s">
        <v>337</v>
      </c>
      <c r="B47" s="29" t="s">
        <v>97</v>
      </c>
      <c r="C47" s="92">
        <v>134.7</v>
      </c>
      <c r="D47" s="100">
        <v>134.7</v>
      </c>
      <c r="E47" s="13">
        <f t="shared" si="0"/>
        <v>100</v>
      </c>
    </row>
    <row r="48" spans="1:5" ht="15.75">
      <c r="A48" s="66" t="s">
        <v>338</v>
      </c>
      <c r="B48" s="29" t="s">
        <v>100</v>
      </c>
      <c r="C48" s="92">
        <v>141.4</v>
      </c>
      <c r="D48" s="100">
        <v>141.4</v>
      </c>
      <c r="E48" s="13">
        <f t="shared" si="0"/>
        <v>100</v>
      </c>
    </row>
    <row r="49" spans="1:5" ht="15.75">
      <c r="A49" s="66" t="s">
        <v>339</v>
      </c>
      <c r="B49" s="29" t="s">
        <v>208</v>
      </c>
      <c r="C49" s="92">
        <v>141.4</v>
      </c>
      <c r="D49" s="100">
        <v>141.4</v>
      </c>
      <c r="E49" s="13">
        <f t="shared" si="0"/>
        <v>100</v>
      </c>
    </row>
    <row r="50" spans="1:5" ht="15.75">
      <c r="A50" s="66" t="s">
        <v>140</v>
      </c>
      <c r="B50" s="29" t="s">
        <v>2</v>
      </c>
      <c r="C50" s="92">
        <v>1131.1</v>
      </c>
      <c r="D50" s="100">
        <v>1130.7</v>
      </c>
      <c r="E50" s="158">
        <f t="shared" si="0"/>
        <v>99.96463619485458</v>
      </c>
    </row>
    <row r="51" spans="1:5" ht="15.75">
      <c r="A51" s="66" t="s">
        <v>141</v>
      </c>
      <c r="B51" s="29" t="s">
        <v>0</v>
      </c>
      <c r="C51" s="92"/>
      <c r="D51" s="100"/>
      <c r="E51" s="13"/>
    </row>
    <row r="52" spans="1:5" ht="15.75">
      <c r="A52" s="66" t="s">
        <v>356</v>
      </c>
      <c r="B52" s="29" t="s">
        <v>107</v>
      </c>
      <c r="C52" s="92">
        <v>303</v>
      </c>
      <c r="D52" s="100">
        <v>303</v>
      </c>
      <c r="E52" s="13">
        <f t="shared" si="0"/>
        <v>100</v>
      </c>
    </row>
    <row r="53" spans="1:5" ht="15.75">
      <c r="A53" s="182" t="s">
        <v>142</v>
      </c>
      <c r="B53" s="93" t="s">
        <v>1</v>
      </c>
      <c r="C53" s="183">
        <v>188.5</v>
      </c>
      <c r="D53" s="152">
        <v>188.5</v>
      </c>
      <c r="E53" s="102">
        <f t="shared" si="0"/>
        <v>100</v>
      </c>
    </row>
    <row r="54" spans="1:5" ht="15.75">
      <c r="A54" s="39"/>
      <c r="B54" s="7" t="s">
        <v>3</v>
      </c>
      <c r="C54" s="172">
        <f>SUM(C9:C53)-0.2</f>
        <v>9035</v>
      </c>
      <c r="D54" s="172">
        <f>SUM(D9:D53)</f>
        <v>8985.1</v>
      </c>
      <c r="E54" s="101">
        <f>D54/C54*100</f>
        <v>99.44770337576094</v>
      </c>
    </row>
    <row r="56" spans="1:5" ht="15.75">
      <c r="A56" s="202" t="s">
        <v>560</v>
      </c>
      <c r="B56" s="202"/>
      <c r="C56" s="202"/>
      <c r="D56" s="202"/>
      <c r="E56" s="202"/>
    </row>
  </sheetData>
  <sheetProtection/>
  <autoFilter ref="A8:E54"/>
  <mergeCells count="8">
    <mergeCell ref="A56:E56"/>
    <mergeCell ref="A3:E3"/>
    <mergeCell ref="A5:E5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1" r:id="rId1"/>
  <headerFooter differentFirst="1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workbookViewId="0" topLeftCell="A7">
      <selection activeCell="I19" sqref="I19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500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541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99" customHeight="1">
      <c r="A5" s="191" t="s">
        <v>464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210" t="s">
        <v>428</v>
      </c>
      <c r="D8" s="192" t="s">
        <v>5</v>
      </c>
      <c r="E8" s="192" t="s">
        <v>6</v>
      </c>
    </row>
    <row r="9" spans="1:9" ht="49.5" customHeight="1">
      <c r="A9" s="193"/>
      <c r="B9" s="193"/>
      <c r="C9" s="210"/>
      <c r="D9" s="193"/>
      <c r="E9" s="196"/>
      <c r="I9" s="83"/>
    </row>
    <row r="10" spans="1:5" ht="15.75">
      <c r="A10" s="97">
        <v>1</v>
      </c>
      <c r="B10" s="28" t="s">
        <v>13</v>
      </c>
      <c r="C10" s="92">
        <v>865.9</v>
      </c>
      <c r="D10" s="100">
        <v>865.9</v>
      </c>
      <c r="E10" s="31">
        <f aca="true" t="shared" si="0" ref="E10:E26">D10/C10*100</f>
        <v>100</v>
      </c>
    </row>
    <row r="11" spans="1:5" ht="15.75">
      <c r="A11" s="98">
        <v>2</v>
      </c>
      <c r="B11" s="29" t="s">
        <v>14</v>
      </c>
      <c r="C11" s="92">
        <v>852.5</v>
      </c>
      <c r="D11" s="100">
        <v>852.5</v>
      </c>
      <c r="E11" s="13">
        <f t="shared" si="0"/>
        <v>100</v>
      </c>
    </row>
    <row r="12" spans="1:5" ht="15.75">
      <c r="A12" s="98">
        <v>3</v>
      </c>
      <c r="B12" s="29" t="s">
        <v>15</v>
      </c>
      <c r="C12" s="92">
        <v>1541.8</v>
      </c>
      <c r="D12" s="100">
        <v>1541.8</v>
      </c>
      <c r="E12" s="13">
        <f t="shared" si="0"/>
        <v>100</v>
      </c>
    </row>
    <row r="13" spans="1:5" ht="15.75">
      <c r="A13" s="98">
        <v>4</v>
      </c>
      <c r="B13" s="29" t="s">
        <v>16</v>
      </c>
      <c r="C13" s="92">
        <v>0</v>
      </c>
      <c r="D13" s="100">
        <v>0</v>
      </c>
      <c r="E13" s="13"/>
    </row>
    <row r="14" spans="1:5" ht="15.75">
      <c r="A14" s="98">
        <v>5</v>
      </c>
      <c r="B14" s="29" t="s">
        <v>17</v>
      </c>
      <c r="C14" s="92">
        <v>0</v>
      </c>
      <c r="D14" s="100">
        <v>0</v>
      </c>
      <c r="E14" s="13"/>
    </row>
    <row r="15" spans="1:5" ht="15.75">
      <c r="A15" s="98">
        <v>6</v>
      </c>
      <c r="B15" s="29" t="s">
        <v>18</v>
      </c>
      <c r="C15" s="92">
        <v>4229.8</v>
      </c>
      <c r="D15" s="100">
        <v>4229.8</v>
      </c>
      <c r="E15" s="13">
        <f t="shared" si="0"/>
        <v>100</v>
      </c>
    </row>
    <row r="16" spans="1:5" ht="15.75">
      <c r="A16" s="98">
        <v>7</v>
      </c>
      <c r="B16" s="29" t="s">
        <v>19</v>
      </c>
      <c r="C16" s="92">
        <v>0</v>
      </c>
      <c r="D16" s="100">
        <v>0</v>
      </c>
      <c r="E16" s="13"/>
    </row>
    <row r="17" spans="1:5" ht="15.75">
      <c r="A17" s="98">
        <v>8</v>
      </c>
      <c r="B17" s="29" t="s">
        <v>20</v>
      </c>
      <c r="C17" s="92">
        <v>1436</v>
      </c>
      <c r="D17" s="100">
        <v>1436</v>
      </c>
      <c r="E17" s="13">
        <f t="shared" si="0"/>
        <v>100</v>
      </c>
    </row>
    <row r="18" spans="1:5" ht="15.75">
      <c r="A18" s="98">
        <v>9</v>
      </c>
      <c r="B18" s="29" t="s">
        <v>21</v>
      </c>
      <c r="C18" s="92">
        <v>2065.5</v>
      </c>
      <c r="D18" s="100">
        <v>2065.5</v>
      </c>
      <c r="E18" s="13">
        <f t="shared" si="0"/>
        <v>100</v>
      </c>
    </row>
    <row r="19" spans="1:5" ht="15.75" customHeight="1">
      <c r="A19" s="98">
        <v>10</v>
      </c>
      <c r="B19" s="29" t="s">
        <v>22</v>
      </c>
      <c r="C19" s="92">
        <v>509.9</v>
      </c>
      <c r="D19" s="100">
        <v>509.9</v>
      </c>
      <c r="E19" s="13">
        <f t="shared" si="0"/>
        <v>100</v>
      </c>
    </row>
    <row r="20" spans="1:5" ht="15.75">
      <c r="A20" s="98">
        <v>11</v>
      </c>
      <c r="B20" s="29" t="s">
        <v>23</v>
      </c>
      <c r="C20" s="92">
        <v>0</v>
      </c>
      <c r="D20" s="100">
        <v>0</v>
      </c>
      <c r="E20" s="13"/>
    </row>
    <row r="21" spans="1:5" ht="15.75">
      <c r="A21" s="98">
        <v>12</v>
      </c>
      <c r="B21" s="29" t="s">
        <v>24</v>
      </c>
      <c r="C21" s="92">
        <v>1096.6</v>
      </c>
      <c r="D21" s="100">
        <v>1096.6</v>
      </c>
      <c r="E21" s="13">
        <f t="shared" si="0"/>
        <v>100</v>
      </c>
    </row>
    <row r="22" spans="1:5" ht="15.75">
      <c r="A22" s="99">
        <v>13</v>
      </c>
      <c r="B22" s="29" t="s">
        <v>25</v>
      </c>
      <c r="C22" s="92">
        <v>560.1</v>
      </c>
      <c r="D22" s="100">
        <v>560.1</v>
      </c>
      <c r="E22" s="13">
        <f t="shared" si="0"/>
        <v>100</v>
      </c>
    </row>
    <row r="23" spans="1:5" ht="15.75">
      <c r="A23" s="98">
        <v>14</v>
      </c>
      <c r="B23" s="29" t="s">
        <v>26</v>
      </c>
      <c r="C23" s="92">
        <v>1140.5</v>
      </c>
      <c r="D23" s="100">
        <v>1140.5</v>
      </c>
      <c r="E23" s="13">
        <f t="shared" si="0"/>
        <v>100</v>
      </c>
    </row>
    <row r="24" spans="1:5" ht="15.75">
      <c r="A24" s="98">
        <v>15</v>
      </c>
      <c r="B24" s="29" t="s">
        <v>27</v>
      </c>
      <c r="C24" s="92">
        <v>652.2</v>
      </c>
      <c r="D24" s="100">
        <v>652.2</v>
      </c>
      <c r="E24" s="13">
        <f t="shared" si="0"/>
        <v>100</v>
      </c>
    </row>
    <row r="25" spans="1:5" ht="15.75">
      <c r="A25" s="98">
        <v>16</v>
      </c>
      <c r="B25" s="29" t="s">
        <v>0</v>
      </c>
      <c r="C25" s="92">
        <v>1576.6</v>
      </c>
      <c r="D25" s="100">
        <v>1576.6</v>
      </c>
      <c r="E25" s="13">
        <f t="shared" si="0"/>
        <v>100</v>
      </c>
    </row>
    <row r="26" spans="1:5" ht="15.75">
      <c r="A26" s="98">
        <v>17</v>
      </c>
      <c r="B26" s="29" t="s">
        <v>1</v>
      </c>
      <c r="C26" s="92">
        <v>2151</v>
      </c>
      <c r="D26" s="100">
        <v>2151</v>
      </c>
      <c r="E26" s="13">
        <f t="shared" si="0"/>
        <v>100</v>
      </c>
    </row>
    <row r="27" spans="1:5" ht="15.75">
      <c r="A27" s="66" t="s">
        <v>408</v>
      </c>
      <c r="B27" s="29" t="s">
        <v>2</v>
      </c>
      <c r="C27" s="92">
        <v>0</v>
      </c>
      <c r="D27" s="100">
        <v>0</v>
      </c>
      <c r="E27" s="102"/>
    </row>
    <row r="28" spans="1:5" ht="15.75">
      <c r="A28" s="103"/>
      <c r="B28" s="7" t="s">
        <v>3</v>
      </c>
      <c r="C28" s="104">
        <v>18678.4</v>
      </c>
      <c r="D28" s="33">
        <f>SUM(D10:D27)</f>
        <v>18678.4</v>
      </c>
      <c r="E28" s="101">
        <f>D28/C28*100</f>
        <v>100</v>
      </c>
    </row>
    <row r="30" spans="1:5" ht="15.75">
      <c r="A30" s="133"/>
      <c r="B30" s="133"/>
      <c r="C30" s="133"/>
      <c r="D30" s="133"/>
      <c r="E30" s="13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8" customHeight="1">
      <c r="A1" s="1"/>
      <c r="B1" s="1"/>
      <c r="C1" s="1"/>
      <c r="E1" s="16" t="s">
        <v>501</v>
      </c>
    </row>
    <row r="2" spans="1:5" ht="18" customHeight="1">
      <c r="A2" s="1"/>
      <c r="B2" s="1"/>
      <c r="C2" s="1"/>
      <c r="D2" s="18"/>
      <c r="E2" s="18"/>
    </row>
    <row r="3" spans="1:5" ht="58.5" customHeight="1">
      <c r="A3" s="190" t="s">
        <v>542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75.75" customHeight="1">
      <c r="A5" s="191" t="s">
        <v>508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12.75" customHeight="1">
      <c r="A7" s="192" t="s">
        <v>4</v>
      </c>
      <c r="B7" s="209" t="s">
        <v>11</v>
      </c>
      <c r="C7" s="194" t="s">
        <v>428</v>
      </c>
      <c r="D7" s="209" t="s">
        <v>5</v>
      </c>
      <c r="E7" s="209" t="s">
        <v>6</v>
      </c>
    </row>
    <row r="8" spans="1:9" ht="49.5" customHeight="1">
      <c r="A8" s="193"/>
      <c r="B8" s="209"/>
      <c r="C8" s="195"/>
      <c r="D8" s="209"/>
      <c r="E8" s="192"/>
      <c r="I8" s="83"/>
    </row>
    <row r="9" spans="1:5" ht="15.75">
      <c r="A9" s="26">
        <v>1</v>
      </c>
      <c r="B9" s="67" t="s">
        <v>13</v>
      </c>
      <c r="C9" s="70">
        <v>3502</v>
      </c>
      <c r="D9" s="109">
        <v>3502</v>
      </c>
      <c r="E9" s="31">
        <f aca="true" t="shared" si="0" ref="E9:E25">D9/C9*100</f>
        <v>100</v>
      </c>
    </row>
    <row r="10" spans="1:5" ht="15.75">
      <c r="A10" s="27">
        <v>2</v>
      </c>
      <c r="B10" s="67" t="s">
        <v>14</v>
      </c>
      <c r="C10" s="52">
        <v>3363.1</v>
      </c>
      <c r="D10" s="100">
        <v>3363.1</v>
      </c>
      <c r="E10" s="13">
        <f t="shared" si="0"/>
        <v>100</v>
      </c>
    </row>
    <row r="11" spans="1:5" ht="15.75">
      <c r="A11" s="90">
        <v>3</v>
      </c>
      <c r="B11" s="67" t="s">
        <v>15</v>
      </c>
      <c r="C11" s="52">
        <v>6045</v>
      </c>
      <c r="D11" s="100">
        <v>6045</v>
      </c>
      <c r="E11" s="13">
        <f t="shared" si="0"/>
        <v>100</v>
      </c>
    </row>
    <row r="12" spans="1:5" ht="15.75">
      <c r="A12" s="27">
        <v>4</v>
      </c>
      <c r="B12" s="67" t="s">
        <v>16</v>
      </c>
      <c r="C12" s="52">
        <v>0</v>
      </c>
      <c r="D12" s="100">
        <v>0</v>
      </c>
      <c r="E12" s="13"/>
    </row>
    <row r="13" spans="1:5" ht="15.75">
      <c r="A13" s="27">
        <v>5</v>
      </c>
      <c r="B13" s="67" t="s">
        <v>17</v>
      </c>
      <c r="C13" s="52">
        <v>0</v>
      </c>
      <c r="D13" s="100">
        <v>0</v>
      </c>
      <c r="E13" s="13"/>
    </row>
    <row r="14" spans="1:5" ht="15.75">
      <c r="A14" s="27">
        <v>6</v>
      </c>
      <c r="B14" s="67" t="s">
        <v>18</v>
      </c>
      <c r="C14" s="52">
        <v>16364.4</v>
      </c>
      <c r="D14" s="100">
        <v>16364.4</v>
      </c>
      <c r="E14" s="13">
        <f t="shared" si="0"/>
        <v>100</v>
      </c>
    </row>
    <row r="15" spans="1:5" ht="18" customHeight="1">
      <c r="A15" s="27">
        <v>7</v>
      </c>
      <c r="B15" s="67" t="s">
        <v>19</v>
      </c>
      <c r="C15" s="52">
        <v>0</v>
      </c>
      <c r="D15" s="100">
        <v>0</v>
      </c>
      <c r="E15" s="13"/>
    </row>
    <row r="16" spans="1:5" ht="15.75">
      <c r="A16" s="48" t="s">
        <v>133</v>
      </c>
      <c r="B16" s="67" t="s">
        <v>20</v>
      </c>
      <c r="C16" s="52">
        <v>5385.5</v>
      </c>
      <c r="D16" s="100">
        <v>5385.5</v>
      </c>
      <c r="E16" s="13">
        <f t="shared" si="0"/>
        <v>100</v>
      </c>
    </row>
    <row r="17" spans="1:5" ht="15.75">
      <c r="A17" s="48" t="s">
        <v>134</v>
      </c>
      <c r="B17" s="67" t="s">
        <v>21</v>
      </c>
      <c r="C17" s="52">
        <v>7270.6</v>
      </c>
      <c r="D17" s="100">
        <v>7270.6</v>
      </c>
      <c r="E17" s="13">
        <f t="shared" si="0"/>
        <v>100</v>
      </c>
    </row>
    <row r="18" spans="1:5" ht="15.75" customHeight="1">
      <c r="A18" s="48" t="s">
        <v>135</v>
      </c>
      <c r="B18" s="67" t="s">
        <v>22</v>
      </c>
      <c r="C18" s="52">
        <v>2185.4</v>
      </c>
      <c r="D18" s="100">
        <v>2185.4</v>
      </c>
      <c r="E18" s="13">
        <f t="shared" si="0"/>
        <v>100</v>
      </c>
    </row>
    <row r="19" spans="1:5" ht="15.75">
      <c r="A19" s="48" t="s">
        <v>136</v>
      </c>
      <c r="B19" s="67" t="s">
        <v>23</v>
      </c>
      <c r="C19" s="52">
        <v>0</v>
      </c>
      <c r="D19" s="100">
        <v>0</v>
      </c>
      <c r="E19" s="13"/>
    </row>
    <row r="20" spans="1:5" ht="15.75">
      <c r="A20" s="48" t="s">
        <v>137</v>
      </c>
      <c r="B20" s="67" t="s">
        <v>24</v>
      </c>
      <c r="C20" s="52">
        <v>4828.8</v>
      </c>
      <c r="D20" s="100">
        <v>4828.8</v>
      </c>
      <c r="E20" s="13">
        <f t="shared" si="0"/>
        <v>100</v>
      </c>
    </row>
    <row r="21" spans="1:5" ht="15.75">
      <c r="A21" s="48" t="s">
        <v>138</v>
      </c>
      <c r="B21" s="67" t="s">
        <v>25</v>
      </c>
      <c r="C21" s="52">
        <v>2240.5</v>
      </c>
      <c r="D21" s="100">
        <v>2240.5</v>
      </c>
      <c r="E21" s="13">
        <f t="shared" si="0"/>
        <v>100</v>
      </c>
    </row>
    <row r="22" spans="1:5" ht="15.75">
      <c r="A22" s="48" t="s">
        <v>139</v>
      </c>
      <c r="B22" s="67" t="s">
        <v>26</v>
      </c>
      <c r="C22" s="52">
        <v>4194.2</v>
      </c>
      <c r="D22" s="100">
        <v>4194.2</v>
      </c>
      <c r="E22" s="13">
        <f t="shared" si="0"/>
        <v>100</v>
      </c>
    </row>
    <row r="23" spans="1:5" ht="15.75">
      <c r="A23" s="48" t="s">
        <v>140</v>
      </c>
      <c r="B23" s="67" t="s">
        <v>27</v>
      </c>
      <c r="C23" s="52">
        <v>2725.3</v>
      </c>
      <c r="D23" s="100">
        <v>2725.3</v>
      </c>
      <c r="E23" s="13">
        <f t="shared" si="0"/>
        <v>100</v>
      </c>
    </row>
    <row r="24" spans="1:5" ht="15.75">
      <c r="A24" s="48" t="s">
        <v>141</v>
      </c>
      <c r="B24" s="67" t="s">
        <v>0</v>
      </c>
      <c r="C24" s="52">
        <v>5698.6</v>
      </c>
      <c r="D24" s="100">
        <v>5698.6</v>
      </c>
      <c r="E24" s="13">
        <f t="shared" si="0"/>
        <v>100</v>
      </c>
    </row>
    <row r="25" spans="1:5" ht="15.75">
      <c r="A25" s="48" t="s">
        <v>142</v>
      </c>
      <c r="B25" s="67" t="s">
        <v>1</v>
      </c>
      <c r="C25" s="52">
        <v>8935.1</v>
      </c>
      <c r="D25" s="100">
        <v>8935.1</v>
      </c>
      <c r="E25" s="13">
        <f t="shared" si="0"/>
        <v>100</v>
      </c>
    </row>
    <row r="26" spans="1:5" ht="15.75">
      <c r="A26" s="48" t="s">
        <v>408</v>
      </c>
      <c r="B26" s="67" t="s">
        <v>2</v>
      </c>
      <c r="C26" s="52">
        <v>0</v>
      </c>
      <c r="D26" s="100">
        <v>0</v>
      </c>
      <c r="E26" s="13"/>
    </row>
    <row r="27" spans="1:5" ht="15.75">
      <c r="A27" s="39"/>
      <c r="B27" s="7" t="s">
        <v>3</v>
      </c>
      <c r="C27" s="33">
        <f>SUM(C9:C26)</f>
        <v>72738.5</v>
      </c>
      <c r="D27" s="33">
        <f>SUM(D9:D26)</f>
        <v>72738.5</v>
      </c>
      <c r="E27" s="33">
        <f>D27/C27*100</f>
        <v>100</v>
      </c>
    </row>
    <row r="29" spans="1:5" ht="37.5" customHeight="1">
      <c r="A29" s="133"/>
      <c r="B29" s="133"/>
      <c r="C29" s="133"/>
      <c r="D29" s="133"/>
      <c r="E29" s="133"/>
    </row>
    <row r="30" spans="1:5" ht="57" customHeight="1">
      <c r="A30" s="139"/>
      <c r="B30" s="139"/>
      <c r="C30" s="139"/>
      <c r="D30" s="139"/>
      <c r="E30" s="139"/>
    </row>
  </sheetData>
  <sheetProtection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8" customHeight="1">
      <c r="A1" s="1"/>
      <c r="B1" s="1"/>
      <c r="C1" s="1"/>
      <c r="E1" s="16" t="s">
        <v>502</v>
      </c>
    </row>
    <row r="2" spans="1:5" ht="18" customHeight="1">
      <c r="A2" s="1"/>
      <c r="B2" s="1"/>
      <c r="C2" s="1"/>
      <c r="D2" s="18"/>
      <c r="E2" s="18"/>
    </row>
    <row r="3" spans="1:5" ht="58.5" customHeight="1">
      <c r="A3" s="190" t="s">
        <v>543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90" customHeight="1">
      <c r="A5" s="191" t="s">
        <v>465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209" t="s">
        <v>11</v>
      </c>
      <c r="C8" s="194" t="s">
        <v>428</v>
      </c>
      <c r="D8" s="209" t="s">
        <v>5</v>
      </c>
      <c r="E8" s="209" t="s">
        <v>6</v>
      </c>
    </row>
    <row r="9" spans="1:9" ht="49.5" customHeight="1">
      <c r="A9" s="193"/>
      <c r="B9" s="209"/>
      <c r="C9" s="195"/>
      <c r="D9" s="209"/>
      <c r="E9" s="209"/>
      <c r="I9" s="83"/>
    </row>
    <row r="10" spans="1:5" ht="15.75">
      <c r="A10" s="26">
        <v>1</v>
      </c>
      <c r="B10" s="67" t="s">
        <v>13</v>
      </c>
      <c r="C10" s="70">
        <v>705.3</v>
      </c>
      <c r="D10" s="109">
        <v>705.3</v>
      </c>
      <c r="E10" s="13">
        <f aca="true" t="shared" si="0" ref="E10:E24">D10/C10*100</f>
        <v>100</v>
      </c>
    </row>
    <row r="11" spans="1:5" ht="15.75">
      <c r="A11" s="27">
        <v>2</v>
      </c>
      <c r="B11" s="67" t="s">
        <v>14</v>
      </c>
      <c r="C11" s="52">
        <v>949.8</v>
      </c>
      <c r="D11" s="100">
        <v>949.8</v>
      </c>
      <c r="E11" s="13">
        <f t="shared" si="0"/>
        <v>100</v>
      </c>
    </row>
    <row r="12" spans="1:5" ht="15.75">
      <c r="A12" s="27">
        <v>3</v>
      </c>
      <c r="B12" s="67" t="s">
        <v>15</v>
      </c>
      <c r="C12" s="52">
        <v>1481</v>
      </c>
      <c r="D12" s="100">
        <v>1481</v>
      </c>
      <c r="E12" s="13">
        <f t="shared" si="0"/>
        <v>100</v>
      </c>
    </row>
    <row r="13" spans="1:5" ht="15.75">
      <c r="A13" s="27">
        <v>4</v>
      </c>
      <c r="B13" s="67" t="s">
        <v>16</v>
      </c>
      <c r="C13" s="52">
        <v>0</v>
      </c>
      <c r="D13" s="100">
        <v>0</v>
      </c>
      <c r="E13" s="13"/>
    </row>
    <row r="14" spans="1:5" ht="15.75">
      <c r="A14" s="27">
        <v>5</v>
      </c>
      <c r="B14" s="67" t="s">
        <v>17</v>
      </c>
      <c r="C14" s="52">
        <v>0</v>
      </c>
      <c r="D14" s="100">
        <v>0</v>
      </c>
      <c r="E14" s="13"/>
    </row>
    <row r="15" spans="1:5" ht="15.75">
      <c r="A15" s="27">
        <v>6</v>
      </c>
      <c r="B15" s="67" t="s">
        <v>18</v>
      </c>
      <c r="C15" s="52">
        <v>3201.9</v>
      </c>
      <c r="D15" s="100">
        <v>3201.9</v>
      </c>
      <c r="E15" s="13">
        <f t="shared" si="0"/>
        <v>100</v>
      </c>
    </row>
    <row r="16" spans="1:5" ht="15.75">
      <c r="A16" s="27">
        <v>7</v>
      </c>
      <c r="B16" s="67" t="s">
        <v>19</v>
      </c>
      <c r="C16" s="52">
        <v>0</v>
      </c>
      <c r="D16" s="100">
        <v>0</v>
      </c>
      <c r="E16" s="13"/>
    </row>
    <row r="17" spans="1:5" ht="15.75">
      <c r="A17" s="27">
        <v>8</v>
      </c>
      <c r="B17" s="67" t="s">
        <v>20</v>
      </c>
      <c r="C17" s="52">
        <v>1297.1</v>
      </c>
      <c r="D17" s="100">
        <v>1297.1</v>
      </c>
      <c r="E17" s="13">
        <f t="shared" si="0"/>
        <v>100</v>
      </c>
    </row>
    <row r="18" spans="1:5" ht="15.75">
      <c r="A18" s="27">
        <v>9</v>
      </c>
      <c r="B18" s="67" t="s">
        <v>21</v>
      </c>
      <c r="C18" s="52">
        <v>1242.7</v>
      </c>
      <c r="D18" s="100">
        <v>1242.7</v>
      </c>
      <c r="E18" s="13">
        <f t="shared" si="0"/>
        <v>100</v>
      </c>
    </row>
    <row r="19" spans="1:5" ht="15.75" customHeight="1">
      <c r="A19" s="27">
        <v>10</v>
      </c>
      <c r="B19" s="67" t="s">
        <v>22</v>
      </c>
      <c r="C19" s="52">
        <v>554.4</v>
      </c>
      <c r="D19" s="100">
        <v>554.4</v>
      </c>
      <c r="E19" s="13">
        <f t="shared" si="0"/>
        <v>100</v>
      </c>
    </row>
    <row r="20" spans="1:5" ht="15.75">
      <c r="A20" s="27">
        <v>11</v>
      </c>
      <c r="B20" s="67" t="s">
        <v>23</v>
      </c>
      <c r="C20" s="52">
        <v>0</v>
      </c>
      <c r="D20" s="100">
        <v>0</v>
      </c>
      <c r="E20" s="13"/>
    </row>
    <row r="21" spans="1:5" ht="15.75">
      <c r="A21" s="27">
        <v>12</v>
      </c>
      <c r="B21" s="67" t="s">
        <v>24</v>
      </c>
      <c r="C21" s="52">
        <v>1156.6</v>
      </c>
      <c r="D21" s="100">
        <v>1156.6</v>
      </c>
      <c r="E21" s="13">
        <f t="shared" si="0"/>
        <v>100</v>
      </c>
    </row>
    <row r="22" spans="1:5" ht="15.75">
      <c r="A22" s="27">
        <v>13</v>
      </c>
      <c r="B22" s="67" t="s">
        <v>25</v>
      </c>
      <c r="C22" s="52">
        <v>556.5</v>
      </c>
      <c r="D22" s="100">
        <v>556.5</v>
      </c>
      <c r="E22" s="13">
        <f t="shared" si="0"/>
        <v>100</v>
      </c>
    </row>
    <row r="23" spans="1:5" ht="15.75">
      <c r="A23" s="27">
        <v>14</v>
      </c>
      <c r="B23" s="67" t="s">
        <v>26</v>
      </c>
      <c r="C23" s="52">
        <v>1029.3</v>
      </c>
      <c r="D23" s="100">
        <v>1029.3</v>
      </c>
      <c r="E23" s="13">
        <f t="shared" si="0"/>
        <v>100</v>
      </c>
    </row>
    <row r="24" spans="1:5" ht="15.75">
      <c r="A24" s="27">
        <v>15</v>
      </c>
      <c r="B24" s="67" t="s">
        <v>27</v>
      </c>
      <c r="C24" s="52">
        <v>482.3</v>
      </c>
      <c r="D24" s="100">
        <v>482.3</v>
      </c>
      <c r="E24" s="13">
        <f t="shared" si="0"/>
        <v>100</v>
      </c>
    </row>
    <row r="25" spans="1:5" ht="15.75">
      <c r="A25" s="27">
        <v>16</v>
      </c>
      <c r="B25" s="67" t="s">
        <v>0</v>
      </c>
      <c r="C25" s="52">
        <v>1185.3</v>
      </c>
      <c r="D25" s="100">
        <v>1185.3</v>
      </c>
      <c r="E25" s="13">
        <f>D25/C25*100</f>
        <v>100</v>
      </c>
    </row>
    <row r="26" spans="1:5" ht="15.75">
      <c r="A26" s="90">
        <v>17</v>
      </c>
      <c r="B26" s="67" t="s">
        <v>1</v>
      </c>
      <c r="C26" s="52">
        <v>1120.2</v>
      </c>
      <c r="D26" s="100">
        <v>1120.2</v>
      </c>
      <c r="E26" s="13">
        <f>D26/C26*100</f>
        <v>100</v>
      </c>
    </row>
    <row r="27" spans="1:5" ht="15.75">
      <c r="A27" s="27">
        <v>18</v>
      </c>
      <c r="B27" s="67" t="s">
        <v>2</v>
      </c>
      <c r="C27" s="52">
        <v>0</v>
      </c>
      <c r="D27" s="100">
        <v>0</v>
      </c>
      <c r="E27" s="13"/>
    </row>
    <row r="28" spans="1:5" ht="15.75">
      <c r="A28" s="39"/>
      <c r="B28" s="7" t="s">
        <v>3</v>
      </c>
      <c r="C28" s="33">
        <f>SUM(C10:C27)</f>
        <v>14962.4</v>
      </c>
      <c r="D28" s="33">
        <f>SUM(D10:D27)</f>
        <v>14962.4</v>
      </c>
      <c r="E28" s="33">
        <f>D28/C28*100</f>
        <v>100</v>
      </c>
    </row>
    <row r="30" spans="1:5" ht="15.75">
      <c r="A30" s="133"/>
      <c r="B30" s="133"/>
      <c r="C30" s="133"/>
      <c r="D30" s="133"/>
      <c r="E30" s="13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2"/>
  <sheetViews>
    <sheetView zoomScalePageLayoutView="0" workbookViewId="0" topLeftCell="A7">
      <selection activeCell="I25" sqref="I25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8.57421875" style="0" bestFit="1" customWidth="1"/>
    <col min="6" max="6" width="9.140625" style="148" customWidth="1"/>
  </cols>
  <sheetData>
    <row r="1" spans="1:5" ht="15.75" customHeight="1">
      <c r="A1" s="159"/>
      <c r="B1" s="159"/>
      <c r="C1" s="159"/>
      <c r="D1" s="228" t="s">
        <v>503</v>
      </c>
      <c r="E1" s="228"/>
    </row>
    <row r="2" spans="1:5" ht="15.75" customHeight="1">
      <c r="A2" s="159"/>
      <c r="B2" s="159"/>
      <c r="C2" s="159"/>
      <c r="D2" s="160"/>
      <c r="E2" s="148"/>
    </row>
    <row r="3" spans="1:5" ht="58.5" customHeight="1">
      <c r="A3" s="227" t="s">
        <v>544</v>
      </c>
      <c r="B3" s="227"/>
      <c r="C3" s="227"/>
      <c r="D3" s="227"/>
      <c r="E3" s="227"/>
    </row>
    <row r="4" spans="1:5" ht="15.75" customHeight="1">
      <c r="A4" s="161"/>
      <c r="B4" s="161"/>
      <c r="C4" s="161"/>
      <c r="D4" s="161"/>
      <c r="E4" s="148"/>
    </row>
    <row r="5" spans="1:5" ht="131.25" customHeight="1">
      <c r="A5" s="226" t="s">
        <v>466</v>
      </c>
      <c r="B5" s="226"/>
      <c r="C5" s="226"/>
      <c r="D5" s="226"/>
      <c r="E5" s="226"/>
    </row>
    <row r="6" spans="1:5" ht="15.75" customHeight="1">
      <c r="A6" s="162"/>
      <c r="B6" s="162"/>
      <c r="C6" s="162"/>
      <c r="D6" s="162"/>
      <c r="E6" s="148"/>
    </row>
    <row r="7" spans="1:5" ht="15.75" customHeight="1">
      <c r="A7" s="159"/>
      <c r="B7" s="159"/>
      <c r="C7" s="159"/>
      <c r="D7" s="225" t="s">
        <v>12</v>
      </c>
      <c r="E7" s="225"/>
    </row>
    <row r="8" spans="1:5" ht="12.75" customHeight="1">
      <c r="A8" s="206" t="s">
        <v>4</v>
      </c>
      <c r="B8" s="210" t="s">
        <v>11</v>
      </c>
      <c r="C8" s="194" t="s">
        <v>428</v>
      </c>
      <c r="D8" s="210" t="s">
        <v>5</v>
      </c>
      <c r="E8" s="210" t="s">
        <v>467</v>
      </c>
    </row>
    <row r="9" spans="1:8" ht="49.5" customHeight="1">
      <c r="A9" s="207"/>
      <c r="B9" s="210"/>
      <c r="C9" s="195"/>
      <c r="D9" s="210"/>
      <c r="E9" s="206"/>
      <c r="H9" s="83"/>
    </row>
    <row r="10" spans="1:6" ht="15.75">
      <c r="A10" s="163">
        <v>1</v>
      </c>
      <c r="B10" s="119" t="s">
        <v>13</v>
      </c>
      <c r="C10" s="164">
        <v>3094.9</v>
      </c>
      <c r="D10" s="165">
        <v>3094.9</v>
      </c>
      <c r="E10" s="164">
        <f>D10/C10*100</f>
        <v>100</v>
      </c>
      <c r="F10" s="175"/>
    </row>
    <row r="11" spans="1:6" ht="15.75">
      <c r="A11" s="166">
        <v>2</v>
      </c>
      <c r="B11" s="119" t="s">
        <v>14</v>
      </c>
      <c r="C11" s="146">
        <v>1564.9</v>
      </c>
      <c r="D11" s="167">
        <f>1564.9</f>
        <v>1564.9</v>
      </c>
      <c r="E11" s="146">
        <f>D11/C11*100</f>
        <v>100</v>
      </c>
      <c r="F11" s="175"/>
    </row>
    <row r="12" spans="1:6" ht="15.75">
      <c r="A12" s="166">
        <v>3</v>
      </c>
      <c r="B12" s="119" t="s">
        <v>15</v>
      </c>
      <c r="C12" s="146">
        <v>1564.9</v>
      </c>
      <c r="D12" s="167">
        <v>1564.9</v>
      </c>
      <c r="E12" s="146">
        <f aca="true" t="shared" si="0" ref="E12:E26">D12/C12*100</f>
        <v>100</v>
      </c>
      <c r="F12" s="175"/>
    </row>
    <row r="13" spans="1:6" ht="15.75">
      <c r="A13" s="166">
        <v>4</v>
      </c>
      <c r="B13" s="119" t="s">
        <v>16</v>
      </c>
      <c r="C13" s="146">
        <v>3129.7</v>
      </c>
      <c r="D13" s="167">
        <v>3129.7</v>
      </c>
      <c r="E13" s="146">
        <f t="shared" si="0"/>
        <v>100</v>
      </c>
      <c r="F13" s="175"/>
    </row>
    <row r="14" spans="1:6" ht="15.75">
      <c r="A14" s="166">
        <v>5</v>
      </c>
      <c r="B14" s="119" t="s">
        <v>17</v>
      </c>
      <c r="C14" s="146">
        <v>1530.1</v>
      </c>
      <c r="D14" s="167">
        <v>1530.1</v>
      </c>
      <c r="E14" s="146">
        <f t="shared" si="0"/>
        <v>100</v>
      </c>
      <c r="F14" s="175"/>
    </row>
    <row r="15" spans="1:6" ht="15.75">
      <c r="A15" s="166">
        <v>6</v>
      </c>
      <c r="B15" s="119" t="s">
        <v>18</v>
      </c>
      <c r="C15" s="146">
        <v>1564.9</v>
      </c>
      <c r="D15" s="167">
        <v>1564.8</v>
      </c>
      <c r="E15" s="146">
        <f t="shared" si="0"/>
        <v>99.99360981532365</v>
      </c>
      <c r="F15" s="175"/>
    </row>
    <row r="16" spans="1:6" ht="15.75">
      <c r="A16" s="166">
        <v>7</v>
      </c>
      <c r="B16" s="119" t="s">
        <v>19</v>
      </c>
      <c r="C16" s="146">
        <v>1530.1</v>
      </c>
      <c r="D16" s="167">
        <v>1530.1</v>
      </c>
      <c r="E16" s="146">
        <f t="shared" si="0"/>
        <v>100</v>
      </c>
      <c r="F16" s="175"/>
    </row>
    <row r="17" spans="1:6" ht="15.75">
      <c r="A17" s="166">
        <v>8</v>
      </c>
      <c r="B17" s="119" t="s">
        <v>20</v>
      </c>
      <c r="C17" s="146">
        <v>1512.7</v>
      </c>
      <c r="D17" s="167">
        <v>1512.7</v>
      </c>
      <c r="E17" s="146">
        <f t="shared" si="0"/>
        <v>100</v>
      </c>
      <c r="F17" s="175"/>
    </row>
    <row r="18" spans="1:6" ht="15.75">
      <c r="A18" s="166">
        <v>9</v>
      </c>
      <c r="B18" s="119" t="s">
        <v>21</v>
      </c>
      <c r="C18" s="146">
        <v>1564.9</v>
      </c>
      <c r="D18" s="167">
        <v>1564.8</v>
      </c>
      <c r="E18" s="146">
        <f t="shared" si="0"/>
        <v>99.99360981532365</v>
      </c>
      <c r="F18" s="175"/>
    </row>
    <row r="19" spans="1:6" ht="31.5">
      <c r="A19" s="166">
        <v>10</v>
      </c>
      <c r="B19" s="119" t="s">
        <v>22</v>
      </c>
      <c r="C19" s="146">
        <v>1564.9</v>
      </c>
      <c r="D19" s="167">
        <v>1564.8</v>
      </c>
      <c r="E19" s="146">
        <f t="shared" si="0"/>
        <v>99.99360981532365</v>
      </c>
      <c r="F19" s="175"/>
    </row>
    <row r="20" spans="1:6" ht="15.75">
      <c r="A20" s="166">
        <v>11</v>
      </c>
      <c r="B20" s="119" t="s">
        <v>23</v>
      </c>
      <c r="C20" s="146">
        <v>1547.5</v>
      </c>
      <c r="D20" s="167">
        <v>1547.5</v>
      </c>
      <c r="E20" s="146">
        <f t="shared" si="0"/>
        <v>100</v>
      </c>
      <c r="F20" s="175"/>
    </row>
    <row r="21" spans="1:6" ht="15.75">
      <c r="A21" s="166">
        <v>12</v>
      </c>
      <c r="B21" s="119" t="s">
        <v>24</v>
      </c>
      <c r="C21" s="146">
        <v>1582.2</v>
      </c>
      <c r="D21" s="167">
        <v>1582.2</v>
      </c>
      <c r="E21" s="146">
        <f t="shared" si="0"/>
        <v>100</v>
      </c>
      <c r="F21" s="175"/>
    </row>
    <row r="22" spans="1:6" ht="15.75">
      <c r="A22" s="166">
        <v>13</v>
      </c>
      <c r="B22" s="119" t="s">
        <v>25</v>
      </c>
      <c r="C22" s="146">
        <v>1564.9</v>
      </c>
      <c r="D22" s="167">
        <v>1564.8</v>
      </c>
      <c r="E22" s="146">
        <f t="shared" si="0"/>
        <v>99.99360981532365</v>
      </c>
      <c r="F22" s="175"/>
    </row>
    <row r="23" spans="1:6" ht="15.75">
      <c r="A23" s="166">
        <v>14</v>
      </c>
      <c r="B23" s="119" t="s">
        <v>26</v>
      </c>
      <c r="C23" s="146">
        <v>1564.9</v>
      </c>
      <c r="D23" s="167">
        <v>1564.9</v>
      </c>
      <c r="E23" s="146">
        <f t="shared" si="0"/>
        <v>100</v>
      </c>
      <c r="F23" s="175"/>
    </row>
    <row r="24" spans="1:6" ht="15.75">
      <c r="A24" s="166">
        <v>15</v>
      </c>
      <c r="B24" s="119" t="s">
        <v>27</v>
      </c>
      <c r="C24" s="146">
        <v>1530.1</v>
      </c>
      <c r="D24" s="167">
        <v>1530.1</v>
      </c>
      <c r="E24" s="146">
        <f t="shared" si="0"/>
        <v>100</v>
      </c>
      <c r="F24" s="175"/>
    </row>
    <row r="25" spans="1:6" ht="19.5" customHeight="1">
      <c r="A25" s="166">
        <v>16</v>
      </c>
      <c r="B25" s="119" t="s">
        <v>0</v>
      </c>
      <c r="C25" s="146">
        <v>1582.2</v>
      </c>
      <c r="D25" s="167">
        <v>1582.2</v>
      </c>
      <c r="E25" s="146">
        <f t="shared" si="0"/>
        <v>100</v>
      </c>
      <c r="F25" s="175"/>
    </row>
    <row r="26" spans="1:6" ht="15.75">
      <c r="A26" s="168">
        <v>17</v>
      </c>
      <c r="B26" s="119" t="s">
        <v>1</v>
      </c>
      <c r="C26" s="146">
        <v>6259.4</v>
      </c>
      <c r="D26" s="167">
        <v>6259.4</v>
      </c>
      <c r="E26" s="146">
        <f t="shared" si="0"/>
        <v>100</v>
      </c>
      <c r="F26" s="175"/>
    </row>
    <row r="27" spans="1:5" ht="15.75">
      <c r="A27" s="168">
        <v>18</v>
      </c>
      <c r="B27" s="119" t="s">
        <v>2</v>
      </c>
      <c r="C27" s="146">
        <v>0</v>
      </c>
      <c r="D27" s="167">
        <v>0</v>
      </c>
      <c r="E27" s="169"/>
    </row>
    <row r="28" spans="1:5" ht="15.75">
      <c r="A28" s="170"/>
      <c r="B28" s="171" t="s">
        <v>3</v>
      </c>
      <c r="C28" s="172">
        <v>34252.8</v>
      </c>
      <c r="D28" s="172">
        <f>SUM(D10:D27)</f>
        <v>34252.8</v>
      </c>
      <c r="E28" s="146">
        <f>D28/C28*100</f>
        <v>100</v>
      </c>
    </row>
    <row r="29" spans="1:5" ht="12.75">
      <c r="A29" s="173"/>
      <c r="B29" s="173"/>
      <c r="C29" s="174"/>
      <c r="D29" s="173"/>
      <c r="E29" s="173"/>
    </row>
    <row r="30" spans="1:5" ht="15.75">
      <c r="A30" s="148"/>
      <c r="B30" s="177"/>
      <c r="C30" s="175"/>
      <c r="D30" s="176"/>
      <c r="E30" s="148"/>
    </row>
    <row r="31" ht="12.75">
      <c r="B31" s="178"/>
    </row>
    <row r="32" ht="12.75">
      <c r="B32" s="178"/>
    </row>
  </sheetData>
  <sheetProtection/>
  <mergeCells count="9">
    <mergeCell ref="D7:E7"/>
    <mergeCell ref="A5:E5"/>
    <mergeCell ref="A3:E3"/>
    <mergeCell ref="D1:E1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504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545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72" customHeight="1">
      <c r="A5" s="191" t="s">
        <v>468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209" t="s">
        <v>11</v>
      </c>
      <c r="C8" s="194" t="s">
        <v>428</v>
      </c>
      <c r="D8" s="209" t="s">
        <v>5</v>
      </c>
      <c r="E8" s="209" t="s">
        <v>6</v>
      </c>
    </row>
    <row r="9" spans="1:9" ht="49.5" customHeight="1">
      <c r="A9" s="193"/>
      <c r="B9" s="209"/>
      <c r="C9" s="195"/>
      <c r="D9" s="209"/>
      <c r="E9" s="192"/>
      <c r="I9" s="83"/>
    </row>
    <row r="10" spans="1:5" ht="15.75">
      <c r="A10" s="84" t="s">
        <v>126</v>
      </c>
      <c r="B10" s="67" t="s">
        <v>16</v>
      </c>
      <c r="C10" s="70">
        <v>0</v>
      </c>
      <c r="D10" s="70">
        <v>0</v>
      </c>
      <c r="E10" s="31"/>
    </row>
    <row r="11" spans="1:5" ht="15.75">
      <c r="A11" s="48" t="s">
        <v>127</v>
      </c>
      <c r="B11" s="67" t="s">
        <v>18</v>
      </c>
      <c r="C11" s="52">
        <v>21293.5</v>
      </c>
      <c r="D11" s="100">
        <v>21293.5</v>
      </c>
      <c r="E11" s="13">
        <f>D11/C11*100</f>
        <v>100</v>
      </c>
    </row>
    <row r="12" spans="1:5" ht="15.75">
      <c r="A12" s="48" t="s">
        <v>128</v>
      </c>
      <c r="B12" s="67" t="s">
        <v>0</v>
      </c>
      <c r="C12" s="52">
        <v>0</v>
      </c>
      <c r="D12" s="100">
        <v>0</v>
      </c>
      <c r="E12" s="13"/>
    </row>
    <row r="13" spans="1:5" ht="15.75">
      <c r="A13" s="48" t="s">
        <v>129</v>
      </c>
      <c r="B13" s="67" t="s">
        <v>2</v>
      </c>
      <c r="C13" s="52">
        <v>0</v>
      </c>
      <c r="D13" s="100">
        <v>0</v>
      </c>
      <c r="E13" s="13"/>
    </row>
    <row r="14" spans="1:5" ht="15.75">
      <c r="A14" s="39"/>
      <c r="B14" s="7" t="s">
        <v>3</v>
      </c>
      <c r="C14" s="33">
        <f>SUM(C10:C13)</f>
        <v>21293.5</v>
      </c>
      <c r="D14" s="33">
        <f>SUM(D10:D13)</f>
        <v>21293.5</v>
      </c>
      <c r="E14" s="33">
        <f>D14/C14*100</f>
        <v>100</v>
      </c>
    </row>
    <row r="16" spans="1:5" ht="15.75">
      <c r="A16" s="133"/>
      <c r="B16" s="133"/>
      <c r="C16" s="133"/>
      <c r="D16" s="133"/>
      <c r="E16" s="133"/>
    </row>
    <row r="17" spans="1:5" ht="15.75">
      <c r="A17" s="133"/>
      <c r="B17" s="133"/>
      <c r="C17" s="133"/>
      <c r="D17" s="133"/>
      <c r="E17" s="133"/>
    </row>
    <row r="18" spans="1:5" ht="15.75">
      <c r="A18" s="139"/>
      <c r="B18" s="139"/>
      <c r="C18" s="139"/>
      <c r="D18" s="139"/>
      <c r="E18" s="139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9"/>
  <sheetViews>
    <sheetView zoomScalePageLayoutView="0" workbookViewId="0" topLeftCell="A7">
      <selection activeCell="E2" sqref="E2"/>
    </sheetView>
  </sheetViews>
  <sheetFormatPr defaultColWidth="9.140625" defaultRowHeight="12.75"/>
  <cols>
    <col min="1" max="1" width="6.8515625" style="47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3"/>
      <c r="B1" s="1"/>
      <c r="C1" s="1"/>
      <c r="E1" s="16" t="s">
        <v>505</v>
      </c>
    </row>
    <row r="2" spans="1:5" ht="15.75" customHeight="1">
      <c r="A2" s="43"/>
      <c r="B2" s="1"/>
      <c r="C2" s="1"/>
      <c r="D2" s="18"/>
      <c r="E2" s="18"/>
    </row>
    <row r="3" spans="1:5" ht="58.5" customHeight="1">
      <c r="A3" s="190" t="s">
        <v>546</v>
      </c>
      <c r="B3" s="190"/>
      <c r="C3" s="190"/>
      <c r="D3" s="190"/>
      <c r="E3" s="190"/>
    </row>
    <row r="4" spans="1:5" ht="15.75" customHeight="1">
      <c r="A4" s="44"/>
      <c r="B4" s="17"/>
      <c r="C4" s="17"/>
      <c r="D4" s="17"/>
      <c r="E4" s="17"/>
    </row>
    <row r="5" spans="1:5" ht="87" customHeight="1">
      <c r="A5" s="191" t="s">
        <v>469</v>
      </c>
      <c r="B5" s="191"/>
      <c r="C5" s="191"/>
      <c r="D5" s="191"/>
      <c r="E5" s="191"/>
    </row>
    <row r="6" spans="1:5" ht="15.75" customHeight="1">
      <c r="A6" s="43"/>
      <c r="B6" s="1"/>
      <c r="C6" s="1"/>
      <c r="D6" s="1"/>
      <c r="E6" s="2" t="s">
        <v>12</v>
      </c>
    </row>
    <row r="7" spans="1:5" ht="12.75" customHeight="1">
      <c r="A7" s="222" t="s">
        <v>4</v>
      </c>
      <c r="B7" s="192" t="s">
        <v>11</v>
      </c>
      <c r="C7" s="194" t="s">
        <v>428</v>
      </c>
      <c r="D7" s="192" t="s">
        <v>5</v>
      </c>
      <c r="E7" s="197" t="s">
        <v>6</v>
      </c>
    </row>
    <row r="8" spans="1:5" ht="45.75" customHeight="1">
      <c r="A8" s="229"/>
      <c r="B8" s="193"/>
      <c r="C8" s="195"/>
      <c r="D8" s="193"/>
      <c r="E8" s="200"/>
    </row>
    <row r="9" spans="1:5" ht="15.75" customHeight="1">
      <c r="A9" s="35" t="s">
        <v>126</v>
      </c>
      <c r="B9" s="9" t="s">
        <v>13</v>
      </c>
      <c r="C9" s="20">
        <v>0</v>
      </c>
      <c r="D9" s="20">
        <v>0</v>
      </c>
      <c r="E9" s="14"/>
    </row>
    <row r="10" spans="1:5" ht="15.75" customHeight="1">
      <c r="A10" s="36" t="s">
        <v>127</v>
      </c>
      <c r="B10" s="10" t="s">
        <v>14</v>
      </c>
      <c r="C10" s="21">
        <v>3170.1</v>
      </c>
      <c r="D10" s="21">
        <v>3170.1</v>
      </c>
      <c r="E10" s="14">
        <f>D10/C10*100</f>
        <v>100</v>
      </c>
    </row>
    <row r="11" spans="1:5" ht="15.75" customHeight="1">
      <c r="A11" s="36" t="s">
        <v>128</v>
      </c>
      <c r="B11" s="10" t="s">
        <v>15</v>
      </c>
      <c r="C11" s="21">
        <v>6340.3</v>
      </c>
      <c r="D11" s="21">
        <v>6340.2</v>
      </c>
      <c r="E11" s="14">
        <f aca="true" t="shared" si="0" ref="E11:E25">D11/C11*100</f>
        <v>99.99842278756526</v>
      </c>
    </row>
    <row r="12" spans="1:5" ht="15.75" customHeight="1">
      <c r="A12" s="36" t="s">
        <v>129</v>
      </c>
      <c r="B12" s="10" t="s">
        <v>16</v>
      </c>
      <c r="C12" s="21">
        <v>0</v>
      </c>
      <c r="D12" s="21">
        <v>0</v>
      </c>
      <c r="E12" s="14"/>
    </row>
    <row r="13" spans="1:5" ht="15.75" customHeight="1">
      <c r="A13" s="36" t="s">
        <v>130</v>
      </c>
      <c r="B13" s="10" t="s">
        <v>17</v>
      </c>
      <c r="C13" s="21">
        <v>7749.2</v>
      </c>
      <c r="D13" s="21">
        <v>7749.2</v>
      </c>
      <c r="E13" s="14">
        <f t="shared" si="0"/>
        <v>100</v>
      </c>
    </row>
    <row r="14" spans="1:5" ht="15.75" customHeight="1">
      <c r="A14" s="36" t="s">
        <v>131</v>
      </c>
      <c r="B14" s="10" t="s">
        <v>18</v>
      </c>
      <c r="C14" s="21">
        <v>6340.3</v>
      </c>
      <c r="D14" s="21">
        <v>6340.2</v>
      </c>
      <c r="E14" s="14">
        <f t="shared" si="0"/>
        <v>99.99842278756526</v>
      </c>
    </row>
    <row r="15" spans="1:5" ht="15.75" customHeight="1">
      <c r="A15" s="36" t="s">
        <v>132</v>
      </c>
      <c r="B15" s="10" t="s">
        <v>19</v>
      </c>
      <c r="C15" s="21">
        <v>0</v>
      </c>
      <c r="D15" s="21">
        <v>0</v>
      </c>
      <c r="E15" s="14"/>
    </row>
    <row r="16" spans="1:5" ht="15.75" customHeight="1">
      <c r="A16" s="36" t="s">
        <v>133</v>
      </c>
      <c r="B16" s="10" t="s">
        <v>20</v>
      </c>
      <c r="C16" s="21">
        <v>3064.4</v>
      </c>
      <c r="D16" s="21">
        <v>3064.5</v>
      </c>
      <c r="E16" s="14">
        <f t="shared" si="0"/>
        <v>100.00326328155593</v>
      </c>
    </row>
    <row r="17" spans="1:5" ht="15.75" customHeight="1">
      <c r="A17" s="36" t="s">
        <v>134</v>
      </c>
      <c r="B17" s="10" t="s">
        <v>21</v>
      </c>
      <c r="C17" s="21">
        <v>4755.2</v>
      </c>
      <c r="D17" s="21">
        <v>4755.2</v>
      </c>
      <c r="E17" s="14">
        <f t="shared" si="0"/>
        <v>100</v>
      </c>
    </row>
    <row r="18" spans="1:5" ht="15.75" customHeight="1">
      <c r="A18" s="36" t="s">
        <v>135</v>
      </c>
      <c r="B18" s="10" t="s">
        <v>22</v>
      </c>
      <c r="C18" s="21">
        <v>0</v>
      </c>
      <c r="D18" s="21">
        <v>0</v>
      </c>
      <c r="E18" s="14"/>
    </row>
    <row r="19" spans="1:5" ht="15.75" customHeight="1">
      <c r="A19" s="36" t="s">
        <v>136</v>
      </c>
      <c r="B19" s="10" t="s">
        <v>23</v>
      </c>
      <c r="C19" s="21">
        <v>4702.3</v>
      </c>
      <c r="D19" s="21">
        <v>4702.4</v>
      </c>
      <c r="E19" s="14">
        <f t="shared" si="0"/>
        <v>100.00212661888861</v>
      </c>
    </row>
    <row r="20" spans="1:5" ht="15.75" customHeight="1">
      <c r="A20" s="36" t="s">
        <v>137</v>
      </c>
      <c r="B20" s="10" t="s">
        <v>24</v>
      </c>
      <c r="C20" s="21">
        <v>6410.7</v>
      </c>
      <c r="D20" s="21">
        <v>6410.7</v>
      </c>
      <c r="E20" s="14">
        <f t="shared" si="0"/>
        <v>100</v>
      </c>
    </row>
    <row r="21" spans="1:5" ht="15.75" customHeight="1">
      <c r="A21" s="36" t="s">
        <v>138</v>
      </c>
      <c r="B21" s="10" t="s">
        <v>25</v>
      </c>
      <c r="C21" s="21">
        <v>3170.1</v>
      </c>
      <c r="D21" s="21">
        <v>3170.1</v>
      </c>
      <c r="E21" s="14">
        <f t="shared" si="0"/>
        <v>100</v>
      </c>
    </row>
    <row r="22" spans="1:5" ht="15.75" customHeight="1">
      <c r="A22" s="36" t="s">
        <v>139</v>
      </c>
      <c r="B22" s="10" t="s">
        <v>26</v>
      </c>
      <c r="C22" s="21">
        <v>4755.2</v>
      </c>
      <c r="D22" s="21">
        <v>4755.2</v>
      </c>
      <c r="E22" s="14">
        <f t="shared" si="0"/>
        <v>100</v>
      </c>
    </row>
    <row r="23" spans="1:5" ht="15.75" customHeight="1">
      <c r="A23" s="36" t="s">
        <v>140</v>
      </c>
      <c r="B23" s="10" t="s">
        <v>27</v>
      </c>
      <c r="C23" s="21">
        <v>3099.7</v>
      </c>
      <c r="D23" s="21">
        <v>3099.7</v>
      </c>
      <c r="E23" s="14">
        <f t="shared" si="0"/>
        <v>100</v>
      </c>
    </row>
    <row r="24" spans="1:5" ht="15.75" customHeight="1">
      <c r="A24" s="36" t="s">
        <v>141</v>
      </c>
      <c r="B24" s="10" t="s">
        <v>0</v>
      </c>
      <c r="C24" s="21">
        <v>3205.3</v>
      </c>
      <c r="D24" s="21">
        <v>3205.3</v>
      </c>
      <c r="E24" s="14">
        <f t="shared" si="0"/>
        <v>100</v>
      </c>
    </row>
    <row r="25" spans="1:5" ht="15.75" customHeight="1">
      <c r="A25" s="36" t="s">
        <v>142</v>
      </c>
      <c r="B25" s="10" t="s">
        <v>1</v>
      </c>
      <c r="C25" s="21">
        <v>1585.1</v>
      </c>
      <c r="D25" s="21">
        <v>1585.1</v>
      </c>
      <c r="E25" s="14">
        <f t="shared" si="0"/>
        <v>100</v>
      </c>
    </row>
    <row r="26" spans="1:5" ht="15.75" customHeight="1">
      <c r="A26" s="36" t="s">
        <v>408</v>
      </c>
      <c r="B26" s="10" t="s">
        <v>2</v>
      </c>
      <c r="C26" s="21">
        <v>0</v>
      </c>
      <c r="D26" s="21">
        <v>0</v>
      </c>
      <c r="E26" s="14"/>
    </row>
    <row r="27" spans="1:5" ht="15.75" customHeight="1">
      <c r="A27" s="78"/>
      <c r="B27" s="7" t="s">
        <v>3</v>
      </c>
      <c r="C27" s="30">
        <f>SUM(C9:C26)</f>
        <v>58347.899999999994</v>
      </c>
      <c r="D27" s="30">
        <f>SUM(D9:D26)</f>
        <v>58347.899999999994</v>
      </c>
      <c r="E27" s="30">
        <f>D27/C27*100</f>
        <v>100</v>
      </c>
    </row>
    <row r="28" ht="15.75" customHeight="1"/>
    <row r="29" spans="1:5" ht="15.75" customHeight="1">
      <c r="A29" s="140"/>
      <c r="B29" s="140"/>
      <c r="C29" s="140"/>
      <c r="D29" s="140"/>
      <c r="E29" s="140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4" ht="23.25" customHeight="1"/>
  </sheetData>
  <sheetProtection/>
  <autoFilter ref="A8:E27"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5"/>
  <sheetViews>
    <sheetView zoomScalePageLayoutView="0" workbookViewId="0" topLeftCell="A10">
      <selection activeCell="H35" sqref="H35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506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547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7.75" customHeight="1">
      <c r="A5" s="191" t="s">
        <v>470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209" t="s">
        <v>11</v>
      </c>
      <c r="C8" s="194" t="s">
        <v>428</v>
      </c>
      <c r="D8" s="209" t="s">
        <v>5</v>
      </c>
      <c r="E8" s="209" t="s">
        <v>424</v>
      </c>
    </row>
    <row r="9" spans="1:9" ht="49.5" customHeight="1">
      <c r="A9" s="193"/>
      <c r="B9" s="209"/>
      <c r="C9" s="195"/>
      <c r="D9" s="209"/>
      <c r="E9" s="209"/>
      <c r="I9" s="83"/>
    </row>
    <row r="10" spans="1:5" ht="15.75">
      <c r="A10" s="84" t="s">
        <v>126</v>
      </c>
      <c r="B10" s="67" t="s">
        <v>13</v>
      </c>
      <c r="C10" s="70"/>
      <c r="D10" s="70"/>
      <c r="E10" s="52"/>
    </row>
    <row r="11" spans="1:5" ht="15.75">
      <c r="A11" s="48" t="s">
        <v>210</v>
      </c>
      <c r="B11" s="67" t="s">
        <v>28</v>
      </c>
      <c r="C11" s="52">
        <v>80902.6</v>
      </c>
      <c r="D11" s="52">
        <v>77289.4</v>
      </c>
      <c r="E11" s="52">
        <f>D11/C11*100</f>
        <v>95.53388889850262</v>
      </c>
    </row>
    <row r="12" spans="1:5" ht="15.75">
      <c r="A12" s="48" t="s">
        <v>127</v>
      </c>
      <c r="B12" s="67" t="s">
        <v>16</v>
      </c>
      <c r="C12" s="52"/>
      <c r="D12" s="52"/>
      <c r="E12" s="52"/>
    </row>
    <row r="13" spans="1:5" ht="15.75">
      <c r="A13" s="48" t="s">
        <v>211</v>
      </c>
      <c r="B13" s="67" t="s">
        <v>152</v>
      </c>
      <c r="C13" s="52">
        <v>77000</v>
      </c>
      <c r="D13" s="52">
        <v>72881.3</v>
      </c>
      <c r="E13" s="52">
        <f>D13/C13*100</f>
        <v>94.65103896103896</v>
      </c>
    </row>
    <row r="14" spans="1:5" ht="15.75">
      <c r="A14" s="48" t="s">
        <v>398</v>
      </c>
      <c r="B14" s="67" t="s">
        <v>40</v>
      </c>
      <c r="C14" s="52">
        <v>0</v>
      </c>
      <c r="D14" s="52">
        <v>0</v>
      </c>
      <c r="E14" s="52"/>
    </row>
    <row r="15" spans="1:5" ht="15.75">
      <c r="A15" s="48" t="s">
        <v>383</v>
      </c>
      <c r="B15" s="67" t="s">
        <v>391</v>
      </c>
      <c r="C15" s="52">
        <v>6370</v>
      </c>
      <c r="D15" s="52">
        <v>6040</v>
      </c>
      <c r="E15" s="52">
        <f>D15/C15*100</f>
        <v>94.81946624803767</v>
      </c>
    </row>
    <row r="16" spans="1:5" ht="15.75">
      <c r="A16" s="48" t="s">
        <v>384</v>
      </c>
      <c r="B16" s="67" t="s">
        <v>169</v>
      </c>
      <c r="C16" s="52">
        <v>3185</v>
      </c>
      <c r="D16" s="52">
        <v>2979</v>
      </c>
      <c r="E16" s="52">
        <f>D16/C16*100</f>
        <v>93.53218210361067</v>
      </c>
    </row>
    <row r="17" spans="1:5" ht="15.75">
      <c r="A17" s="48" t="s">
        <v>385</v>
      </c>
      <c r="B17" s="67" t="s">
        <v>7</v>
      </c>
      <c r="C17" s="52">
        <v>12740</v>
      </c>
      <c r="D17" s="52">
        <v>12740</v>
      </c>
      <c r="E17" s="52">
        <f>D17/C17*100</f>
        <v>100</v>
      </c>
    </row>
    <row r="18" spans="1:5" ht="15.75">
      <c r="A18" s="48" t="s">
        <v>386</v>
      </c>
      <c r="B18" s="67" t="s">
        <v>44</v>
      </c>
      <c r="C18" s="52">
        <v>18900</v>
      </c>
      <c r="D18" s="52">
        <v>18440.7</v>
      </c>
      <c r="E18" s="52">
        <f>D18/C18*100</f>
        <v>97.56984126984128</v>
      </c>
    </row>
    <row r="19" spans="1:5" ht="19.5" customHeight="1">
      <c r="A19" s="48" t="s">
        <v>128</v>
      </c>
      <c r="B19" s="67" t="s">
        <v>17</v>
      </c>
      <c r="C19" s="52"/>
      <c r="D19" s="52"/>
      <c r="E19" s="52"/>
    </row>
    <row r="20" spans="1:5" ht="15.75">
      <c r="A20" s="48" t="s">
        <v>212</v>
      </c>
      <c r="B20" s="29" t="s">
        <v>406</v>
      </c>
      <c r="C20" s="92">
        <v>24047.4</v>
      </c>
      <c r="D20" s="92">
        <v>19838.6</v>
      </c>
      <c r="E20" s="52">
        <f>D20/C20*100</f>
        <v>82.4978999808711</v>
      </c>
    </row>
    <row r="21" spans="1:5" ht="15.75">
      <c r="A21" s="48" t="s">
        <v>129</v>
      </c>
      <c r="B21" s="29" t="s">
        <v>18</v>
      </c>
      <c r="C21" s="92"/>
      <c r="D21" s="92"/>
      <c r="E21" s="52"/>
    </row>
    <row r="22" spans="1:5" ht="15.75">
      <c r="A22" s="48" t="s">
        <v>214</v>
      </c>
      <c r="B22" s="29" t="s">
        <v>407</v>
      </c>
      <c r="C22" s="92">
        <v>0</v>
      </c>
      <c r="D22" s="92">
        <v>0</v>
      </c>
      <c r="E22" s="52"/>
    </row>
    <row r="23" spans="1:5" ht="15.75">
      <c r="A23" s="48" t="s">
        <v>215</v>
      </c>
      <c r="B23" s="29" t="s">
        <v>121</v>
      </c>
      <c r="C23" s="92">
        <v>64395</v>
      </c>
      <c r="D23" s="92">
        <v>0</v>
      </c>
      <c r="E23" s="52">
        <f>D23/C23*100</f>
        <v>0</v>
      </c>
    </row>
    <row r="24" spans="1:5" ht="15.75">
      <c r="A24" s="48" t="s">
        <v>216</v>
      </c>
      <c r="B24" s="29" t="s">
        <v>55</v>
      </c>
      <c r="C24" s="92">
        <v>0</v>
      </c>
      <c r="D24" s="92">
        <v>0</v>
      </c>
      <c r="E24" s="52"/>
    </row>
    <row r="25" spans="1:5" ht="15.75">
      <c r="A25" s="48" t="s">
        <v>130</v>
      </c>
      <c r="B25" s="29" t="s">
        <v>21</v>
      </c>
      <c r="C25" s="92"/>
      <c r="D25" s="92"/>
      <c r="E25" s="52"/>
    </row>
    <row r="26" spans="1:5" ht="15.75">
      <c r="A26" s="48" t="s">
        <v>217</v>
      </c>
      <c r="B26" s="29" t="s">
        <v>65</v>
      </c>
      <c r="C26" s="92">
        <v>0</v>
      </c>
      <c r="D26" s="92">
        <v>0</v>
      </c>
      <c r="E26" s="52"/>
    </row>
    <row r="27" spans="1:5" ht="15.75">
      <c r="A27" s="48" t="s">
        <v>131</v>
      </c>
      <c r="B27" s="29" t="s">
        <v>23</v>
      </c>
      <c r="C27" s="92"/>
      <c r="D27" s="92"/>
      <c r="E27" s="52"/>
    </row>
    <row r="28" spans="1:5" ht="15.75">
      <c r="A28" s="48" t="s">
        <v>218</v>
      </c>
      <c r="B28" s="29" t="s">
        <v>193</v>
      </c>
      <c r="C28" s="92">
        <v>0</v>
      </c>
      <c r="D28" s="92">
        <v>0</v>
      </c>
      <c r="E28" s="52"/>
    </row>
    <row r="29" spans="1:5" ht="15.75">
      <c r="A29" s="48" t="s">
        <v>132</v>
      </c>
      <c r="B29" s="29" t="s">
        <v>26</v>
      </c>
      <c r="C29" s="92"/>
      <c r="D29" s="92"/>
      <c r="E29" s="52"/>
    </row>
    <row r="30" spans="1:5" ht="15.75">
      <c r="A30" s="48" t="s">
        <v>219</v>
      </c>
      <c r="B30" s="93" t="s">
        <v>149</v>
      </c>
      <c r="C30" s="92">
        <v>0</v>
      </c>
      <c r="D30" s="92">
        <v>0</v>
      </c>
      <c r="E30" s="52"/>
    </row>
    <row r="31" spans="1:5" ht="15.75">
      <c r="A31" s="39"/>
      <c r="B31" s="7" t="s">
        <v>3</v>
      </c>
      <c r="C31" s="33">
        <f>SUM(C10:C30)</f>
        <v>287540</v>
      </c>
      <c r="D31" s="33">
        <f>SUM(D10:D30)</f>
        <v>210209.00000000003</v>
      </c>
      <c r="E31" s="33">
        <f>D31/C31*100</f>
        <v>73.10600264311053</v>
      </c>
    </row>
    <row r="33" spans="1:5" ht="36" customHeight="1">
      <c r="A33" s="216" t="s">
        <v>552</v>
      </c>
      <c r="B33" s="216"/>
      <c r="C33" s="216"/>
      <c r="D33" s="216"/>
      <c r="E33" s="216"/>
    </row>
    <row r="34" spans="1:5" ht="46.5" customHeight="1">
      <c r="A34" s="216" t="s">
        <v>553</v>
      </c>
      <c r="B34" s="216"/>
      <c r="C34" s="216"/>
      <c r="D34" s="216"/>
      <c r="E34" s="216"/>
    </row>
    <row r="35" spans="1:5" ht="33.75" customHeight="1">
      <c r="A35" s="216" t="s">
        <v>554</v>
      </c>
      <c r="B35" s="216"/>
      <c r="C35" s="216"/>
      <c r="D35" s="216"/>
      <c r="E35" s="216"/>
    </row>
  </sheetData>
  <sheetProtection/>
  <mergeCells count="10">
    <mergeCell ref="A33:E33"/>
    <mergeCell ref="A34:E34"/>
    <mergeCell ref="A35:E35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"/>
  <sheetViews>
    <sheetView zoomScalePageLayoutView="0" workbookViewId="0" topLeftCell="A4">
      <selection activeCell="A5" sqref="A5:E5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1.00390625" style="0" customWidth="1"/>
  </cols>
  <sheetData>
    <row r="1" spans="1:5" ht="15.75" customHeight="1">
      <c r="A1" s="1"/>
      <c r="B1" s="1"/>
      <c r="C1" s="1"/>
      <c r="D1" s="230" t="s">
        <v>507</v>
      </c>
      <c r="E1" s="230"/>
    </row>
    <row r="2" spans="1:4" ht="15.75" customHeight="1">
      <c r="A2" s="1"/>
      <c r="B2" s="1"/>
      <c r="C2" s="1"/>
      <c r="D2" s="18"/>
    </row>
    <row r="3" spans="1:5" ht="58.5" customHeight="1">
      <c r="A3" s="190" t="s">
        <v>548</v>
      </c>
      <c r="B3" s="190"/>
      <c r="C3" s="190"/>
      <c r="D3" s="190"/>
      <c r="E3" s="190"/>
    </row>
    <row r="4" spans="1:4" ht="15.75" customHeight="1">
      <c r="A4" s="17"/>
      <c r="B4" s="17"/>
      <c r="C4" s="17"/>
      <c r="D4" s="17"/>
    </row>
    <row r="5" spans="1:5" ht="120" customHeight="1">
      <c r="A5" s="191" t="s">
        <v>471</v>
      </c>
      <c r="B5" s="191"/>
      <c r="C5" s="191"/>
      <c r="D5" s="191"/>
      <c r="E5" s="191"/>
    </row>
    <row r="6" spans="1:4" ht="15.75" customHeight="1">
      <c r="A6" s="19"/>
      <c r="B6" s="19"/>
      <c r="C6" s="19"/>
      <c r="D6" s="19"/>
    </row>
    <row r="7" spans="1:5" ht="15.75" customHeight="1">
      <c r="A7" s="1"/>
      <c r="B7" s="1"/>
      <c r="C7" s="1"/>
      <c r="D7" s="231" t="s">
        <v>12</v>
      </c>
      <c r="E7" s="231"/>
    </row>
    <row r="8" spans="1:5" ht="12.75" customHeight="1">
      <c r="A8" s="192" t="s">
        <v>4</v>
      </c>
      <c r="B8" s="209" t="s">
        <v>11</v>
      </c>
      <c r="C8" s="194" t="s">
        <v>428</v>
      </c>
      <c r="D8" s="209" t="s">
        <v>5</v>
      </c>
      <c r="E8" s="209" t="s">
        <v>424</v>
      </c>
    </row>
    <row r="9" spans="1:8" ht="49.5" customHeight="1">
      <c r="A9" s="193"/>
      <c r="B9" s="209"/>
      <c r="C9" s="195"/>
      <c r="D9" s="209"/>
      <c r="E9" s="209"/>
      <c r="H9" s="83"/>
    </row>
    <row r="10" spans="1:5" ht="15.75">
      <c r="A10" s="84" t="s">
        <v>126</v>
      </c>
      <c r="B10" s="67" t="s">
        <v>15</v>
      </c>
      <c r="C10" s="70"/>
      <c r="D10" s="70"/>
      <c r="E10" s="179"/>
    </row>
    <row r="11" spans="1:5" ht="15.75">
      <c r="A11" s="48" t="s">
        <v>210</v>
      </c>
      <c r="B11" s="67" t="s">
        <v>119</v>
      </c>
      <c r="C11" s="52">
        <v>4677.6</v>
      </c>
      <c r="D11" s="52">
        <v>4677.5</v>
      </c>
      <c r="E11" s="179">
        <f>D11/C11*100</f>
        <v>99.9978621515307</v>
      </c>
    </row>
    <row r="12" spans="1:5" ht="15.75">
      <c r="A12" s="48" t="s">
        <v>127</v>
      </c>
      <c r="B12" s="67" t="s">
        <v>16</v>
      </c>
      <c r="C12" s="52"/>
      <c r="D12" s="52"/>
      <c r="E12" s="179"/>
    </row>
    <row r="13" spans="1:5" ht="15.75">
      <c r="A13" s="48" t="s">
        <v>211</v>
      </c>
      <c r="B13" s="67" t="s">
        <v>152</v>
      </c>
      <c r="C13" s="52">
        <v>610.2</v>
      </c>
      <c r="D13" s="52">
        <v>610.1</v>
      </c>
      <c r="E13" s="179">
        <f>D13/C13*100</f>
        <v>99.98361193051458</v>
      </c>
    </row>
    <row r="14" spans="1:5" ht="15.75">
      <c r="A14" s="48" t="s">
        <v>128</v>
      </c>
      <c r="B14" s="67" t="s">
        <v>21</v>
      </c>
      <c r="C14" s="52"/>
      <c r="D14" s="52"/>
      <c r="E14" s="179"/>
    </row>
    <row r="15" spans="1:5" ht="15.75">
      <c r="A15" s="48" t="s">
        <v>212</v>
      </c>
      <c r="B15" s="67" t="s">
        <v>69</v>
      </c>
      <c r="C15" s="52">
        <v>1512</v>
      </c>
      <c r="D15" s="52">
        <v>1512</v>
      </c>
      <c r="E15" s="179">
        <f>D15/C15*100</f>
        <v>100</v>
      </c>
    </row>
    <row r="16" spans="1:5" ht="15.75">
      <c r="A16" s="48" t="s">
        <v>213</v>
      </c>
      <c r="B16" s="67" t="s">
        <v>124</v>
      </c>
      <c r="C16" s="52">
        <v>5593.1</v>
      </c>
      <c r="D16" s="52">
        <v>5593</v>
      </c>
      <c r="E16" s="179">
        <f>D16/C16*100</f>
        <v>99.99821208274481</v>
      </c>
    </row>
    <row r="17" spans="1:5" ht="15.75">
      <c r="A17" s="48" t="s">
        <v>129</v>
      </c>
      <c r="B17" s="67" t="s">
        <v>24</v>
      </c>
      <c r="C17" s="52"/>
      <c r="D17" s="52"/>
      <c r="E17" s="179"/>
    </row>
    <row r="18" spans="1:5" ht="15.75">
      <c r="A18" s="48" t="s">
        <v>214</v>
      </c>
      <c r="B18" s="67" t="s">
        <v>196</v>
      </c>
      <c r="C18" s="52">
        <v>1414</v>
      </c>
      <c r="D18" s="52">
        <v>1414</v>
      </c>
      <c r="E18" s="179">
        <f>D18/C18*100</f>
        <v>100</v>
      </c>
    </row>
    <row r="19" spans="1:5" ht="15.75">
      <c r="A19" s="48" t="s">
        <v>215</v>
      </c>
      <c r="B19" s="67" t="s">
        <v>148</v>
      </c>
      <c r="C19" s="52">
        <v>3000</v>
      </c>
      <c r="D19" s="52">
        <v>3000</v>
      </c>
      <c r="E19" s="179">
        <f>D19/C19*100</f>
        <v>100</v>
      </c>
    </row>
    <row r="20" spans="1:5" ht="15.75">
      <c r="A20" s="39"/>
      <c r="B20" s="7" t="s">
        <v>3</v>
      </c>
      <c r="C20" s="33">
        <f>SUM(C10:C19)</f>
        <v>16806.9</v>
      </c>
      <c r="D20" s="33">
        <f>SUM(D10:D19)</f>
        <v>16806.6</v>
      </c>
      <c r="E20" s="180">
        <f>D20/C20*100</f>
        <v>99.99821501883154</v>
      </c>
    </row>
    <row r="22" spans="1:5" ht="38.25" customHeight="1">
      <c r="A22" s="216" t="s">
        <v>552</v>
      </c>
      <c r="B22" s="216"/>
      <c r="C22" s="216"/>
      <c r="D22" s="216"/>
      <c r="E22" s="216"/>
    </row>
  </sheetData>
  <sheetProtection/>
  <mergeCells count="10">
    <mergeCell ref="A22:E22"/>
    <mergeCell ref="D1:E1"/>
    <mergeCell ref="A3:E3"/>
    <mergeCell ref="A5:E5"/>
    <mergeCell ref="D7:E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4">
      <selection activeCell="K9" sqref="K9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475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513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26" customHeight="1">
      <c r="A5" s="191" t="s">
        <v>440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68.25" customHeight="1">
      <c r="A9" s="196"/>
      <c r="B9" s="196"/>
      <c r="C9" s="195"/>
      <c r="D9" s="196"/>
      <c r="E9" s="200"/>
    </row>
    <row r="10" spans="1:5" ht="15.75" customHeight="1">
      <c r="A10" s="8">
        <v>1</v>
      </c>
      <c r="B10" s="9" t="s">
        <v>13</v>
      </c>
      <c r="C10" s="20">
        <v>0</v>
      </c>
      <c r="D10" s="20">
        <v>0</v>
      </c>
      <c r="E10" s="14"/>
    </row>
    <row r="11" spans="1:5" ht="15.75" customHeight="1">
      <c r="A11" s="5">
        <v>2</v>
      </c>
      <c r="B11" s="10" t="s">
        <v>14</v>
      </c>
      <c r="C11" s="21">
        <v>0</v>
      </c>
      <c r="D11" s="21">
        <v>0</v>
      </c>
      <c r="E11" s="14"/>
    </row>
    <row r="12" spans="1:5" ht="15.75" customHeight="1">
      <c r="A12" s="5">
        <v>3</v>
      </c>
      <c r="B12" s="10" t="s">
        <v>15</v>
      </c>
      <c r="C12" s="21">
        <v>0</v>
      </c>
      <c r="D12" s="21">
        <v>0</v>
      </c>
      <c r="E12" s="14"/>
    </row>
    <row r="13" spans="1:5" ht="15.75" customHeight="1">
      <c r="A13" s="5">
        <v>4</v>
      </c>
      <c r="B13" s="10" t="s">
        <v>16</v>
      </c>
      <c r="C13" s="21">
        <v>0</v>
      </c>
      <c r="D13" s="21">
        <v>0</v>
      </c>
      <c r="E13" s="14"/>
    </row>
    <row r="14" spans="1:5" ht="15.75" customHeight="1">
      <c r="A14" s="5">
        <v>5</v>
      </c>
      <c r="B14" s="10" t="s">
        <v>17</v>
      </c>
      <c r="C14" s="21">
        <v>434</v>
      </c>
      <c r="D14" s="21">
        <v>434</v>
      </c>
      <c r="E14" s="14">
        <f>(D14*100)/C14</f>
        <v>100</v>
      </c>
    </row>
    <row r="15" spans="1:5" ht="15.75" customHeight="1">
      <c r="A15" s="5">
        <v>6</v>
      </c>
      <c r="B15" s="10" t="s">
        <v>18</v>
      </c>
      <c r="C15" s="21">
        <v>0</v>
      </c>
      <c r="D15" s="21">
        <v>0</v>
      </c>
      <c r="E15" s="14"/>
    </row>
    <row r="16" spans="1:5" ht="15.75" customHeight="1">
      <c r="A16" s="5">
        <v>7</v>
      </c>
      <c r="B16" s="10" t="s">
        <v>19</v>
      </c>
      <c r="C16" s="21">
        <v>141.7</v>
      </c>
      <c r="D16" s="21">
        <v>141.7</v>
      </c>
      <c r="E16" s="14">
        <f>(D16*100)/C16</f>
        <v>100</v>
      </c>
    </row>
    <row r="17" spans="1:5" ht="15.75" customHeight="1">
      <c r="A17" s="5">
        <v>8</v>
      </c>
      <c r="B17" s="10" t="s">
        <v>20</v>
      </c>
      <c r="C17" s="21">
        <v>0</v>
      </c>
      <c r="D17" s="21">
        <v>0</v>
      </c>
      <c r="E17" s="14"/>
    </row>
    <row r="18" spans="1:5" ht="15.75" customHeight="1">
      <c r="A18" s="5">
        <v>9</v>
      </c>
      <c r="B18" s="10" t="s">
        <v>21</v>
      </c>
      <c r="C18" s="21">
        <v>0</v>
      </c>
      <c r="D18" s="21">
        <v>0</v>
      </c>
      <c r="E18" s="14"/>
    </row>
    <row r="19" spans="1:5" ht="15.75" customHeight="1">
      <c r="A19" s="5">
        <v>10</v>
      </c>
      <c r="B19" s="10" t="s">
        <v>22</v>
      </c>
      <c r="C19" s="21">
        <v>0</v>
      </c>
      <c r="D19" s="21">
        <v>0</v>
      </c>
      <c r="E19" s="14"/>
    </row>
    <row r="20" spans="1:5" ht="15.75" customHeight="1">
      <c r="A20" s="5">
        <v>11</v>
      </c>
      <c r="B20" s="10" t="s">
        <v>23</v>
      </c>
      <c r="C20" s="21">
        <v>0</v>
      </c>
      <c r="D20" s="21">
        <v>0</v>
      </c>
      <c r="E20" s="14"/>
    </row>
    <row r="21" spans="1:5" ht="15.75" customHeight="1">
      <c r="A21" s="5">
        <v>12</v>
      </c>
      <c r="B21" s="10" t="s">
        <v>24</v>
      </c>
      <c r="C21" s="21">
        <v>0</v>
      </c>
      <c r="D21" s="21">
        <v>0</v>
      </c>
      <c r="E21" s="14"/>
    </row>
    <row r="22" spans="1:5" ht="15.75" customHeight="1">
      <c r="A22" s="5">
        <v>13</v>
      </c>
      <c r="B22" s="10" t="s">
        <v>25</v>
      </c>
      <c r="C22" s="21">
        <v>0</v>
      </c>
      <c r="D22" s="21">
        <v>0</v>
      </c>
      <c r="E22" s="14"/>
    </row>
    <row r="23" spans="1:5" ht="15.75" customHeight="1">
      <c r="A23" s="5">
        <v>14</v>
      </c>
      <c r="B23" s="10" t="s">
        <v>26</v>
      </c>
      <c r="C23" s="21">
        <v>0</v>
      </c>
      <c r="D23" s="21">
        <v>0</v>
      </c>
      <c r="E23" s="14"/>
    </row>
    <row r="24" spans="1:5" ht="15.75" customHeight="1">
      <c r="A24" s="5">
        <v>15</v>
      </c>
      <c r="B24" s="10" t="s">
        <v>27</v>
      </c>
      <c r="C24" s="21">
        <v>0</v>
      </c>
      <c r="D24" s="21">
        <v>0</v>
      </c>
      <c r="E24" s="14"/>
    </row>
    <row r="25" spans="1:5" ht="15.75" customHeight="1">
      <c r="A25" s="5">
        <v>16</v>
      </c>
      <c r="B25" s="10" t="s">
        <v>0</v>
      </c>
      <c r="C25" s="21">
        <v>0</v>
      </c>
      <c r="D25" s="21">
        <v>0</v>
      </c>
      <c r="E25" s="14"/>
    </row>
    <row r="26" spans="1:5" ht="15.75" customHeight="1">
      <c r="A26" s="5">
        <v>17</v>
      </c>
      <c r="B26" s="10" t="s">
        <v>1</v>
      </c>
      <c r="C26" s="21">
        <v>0</v>
      </c>
      <c r="D26" s="21">
        <v>0</v>
      </c>
      <c r="E26" s="14"/>
    </row>
    <row r="27" spans="1:5" ht="15.75" customHeight="1">
      <c r="A27" s="12">
        <v>18</v>
      </c>
      <c r="B27" s="4" t="s">
        <v>2</v>
      </c>
      <c r="C27" s="21">
        <v>0</v>
      </c>
      <c r="D27" s="21">
        <v>0</v>
      </c>
      <c r="E27" s="14"/>
    </row>
    <row r="28" spans="1:5" ht="15.75" customHeight="1">
      <c r="A28" s="11"/>
      <c r="B28" s="24" t="s">
        <v>3</v>
      </c>
      <c r="C28" s="30">
        <f>SUM(C10:C27)</f>
        <v>575.7</v>
      </c>
      <c r="D28" s="30">
        <f>SUM(D10:D27)</f>
        <v>575.7</v>
      </c>
      <c r="E28" s="30">
        <f>(D28*100)/C28</f>
        <v>100</v>
      </c>
    </row>
    <row r="30" spans="1:5" ht="15.75">
      <c r="A30" s="138"/>
      <c r="B30" s="138"/>
      <c r="C30" s="138"/>
      <c r="D30" s="138"/>
      <c r="E30" s="138"/>
    </row>
  </sheetData>
  <sheetProtection/>
  <autoFilter ref="A9:E28"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476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514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105" customHeight="1">
      <c r="A5" s="191" t="s">
        <v>439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68.25" customHeight="1">
      <c r="A9" s="196"/>
      <c r="B9" s="196"/>
      <c r="C9" s="195"/>
      <c r="D9" s="196"/>
      <c r="E9" s="200"/>
    </row>
    <row r="10" spans="1:5" ht="15.75" customHeight="1">
      <c r="A10" s="8">
        <v>1</v>
      </c>
      <c r="B10" s="9" t="s">
        <v>13</v>
      </c>
      <c r="C10" s="20">
        <v>0</v>
      </c>
      <c r="D10" s="20">
        <v>0</v>
      </c>
      <c r="E10" s="14"/>
    </row>
    <row r="11" spans="1:5" ht="15.75" customHeight="1">
      <c r="A11" s="5">
        <v>2</v>
      </c>
      <c r="B11" s="10" t="s">
        <v>14</v>
      </c>
      <c r="C11" s="21">
        <v>0</v>
      </c>
      <c r="D11" s="21">
        <v>0</v>
      </c>
      <c r="E11" s="14"/>
    </row>
    <row r="12" spans="1:5" ht="15.75" customHeight="1">
      <c r="A12" s="5">
        <v>3</v>
      </c>
      <c r="B12" s="10" t="s">
        <v>15</v>
      </c>
      <c r="C12" s="21">
        <v>0</v>
      </c>
      <c r="D12" s="21">
        <v>0</v>
      </c>
      <c r="E12" s="14"/>
    </row>
    <row r="13" spans="1:5" ht="15.75" customHeight="1">
      <c r="A13" s="5">
        <v>4</v>
      </c>
      <c r="B13" s="10" t="s">
        <v>16</v>
      </c>
      <c r="C13" s="21">
        <v>0</v>
      </c>
      <c r="D13" s="21">
        <v>0</v>
      </c>
      <c r="E13" s="14"/>
    </row>
    <row r="14" spans="1:5" ht="15.75" customHeight="1">
      <c r="A14" s="5">
        <v>5</v>
      </c>
      <c r="B14" s="10" t="s">
        <v>17</v>
      </c>
      <c r="C14" s="21">
        <v>0</v>
      </c>
      <c r="D14" s="21">
        <v>0</v>
      </c>
      <c r="E14" s="14"/>
    </row>
    <row r="15" spans="1:5" ht="15.75" customHeight="1">
      <c r="A15" s="5">
        <v>6</v>
      </c>
      <c r="B15" s="10" t="s">
        <v>18</v>
      </c>
      <c r="C15" s="21">
        <v>5853.5</v>
      </c>
      <c r="D15" s="21">
        <v>5853.5</v>
      </c>
      <c r="E15" s="14">
        <f>(D15*100)/C15</f>
        <v>100</v>
      </c>
    </row>
    <row r="16" spans="1:5" ht="15.75" customHeight="1">
      <c r="A16" s="5">
        <v>7</v>
      </c>
      <c r="B16" s="10" t="s">
        <v>19</v>
      </c>
      <c r="C16" s="144">
        <v>5723.4</v>
      </c>
      <c r="D16" s="144">
        <v>5723.4</v>
      </c>
      <c r="E16" s="14">
        <f>(D16*100)/C16</f>
        <v>100</v>
      </c>
    </row>
    <row r="17" spans="1:5" ht="15.75" customHeight="1">
      <c r="A17" s="5">
        <v>8</v>
      </c>
      <c r="B17" s="10" t="s">
        <v>20</v>
      </c>
      <c r="C17" s="21">
        <v>0</v>
      </c>
      <c r="D17" s="21">
        <v>0</v>
      </c>
      <c r="E17" s="14"/>
    </row>
    <row r="18" spans="1:5" ht="15.75" customHeight="1">
      <c r="A18" s="5">
        <v>9</v>
      </c>
      <c r="B18" s="10" t="s">
        <v>21</v>
      </c>
      <c r="C18" s="21">
        <v>1951.2</v>
      </c>
      <c r="D18" s="21">
        <v>1951.2</v>
      </c>
      <c r="E18" s="14">
        <f>(D18*100)/C18</f>
        <v>100</v>
      </c>
    </row>
    <row r="19" spans="1:5" ht="15.75" customHeight="1">
      <c r="A19" s="5">
        <v>10</v>
      </c>
      <c r="B19" s="10" t="s">
        <v>22</v>
      </c>
      <c r="C19" s="21">
        <v>3902.4</v>
      </c>
      <c r="D19" s="21">
        <v>3902.4</v>
      </c>
      <c r="E19" s="14">
        <f>(D19*100)/C19</f>
        <v>100</v>
      </c>
    </row>
    <row r="20" spans="1:5" ht="15.75" customHeight="1">
      <c r="A20" s="5">
        <v>11</v>
      </c>
      <c r="B20" s="10" t="s">
        <v>23</v>
      </c>
      <c r="C20" s="21">
        <v>0</v>
      </c>
      <c r="D20" s="21">
        <v>0</v>
      </c>
      <c r="E20" s="14"/>
    </row>
    <row r="21" spans="1:5" ht="15.75" customHeight="1">
      <c r="A21" s="5">
        <v>12</v>
      </c>
      <c r="B21" s="10" t="s">
        <v>24</v>
      </c>
      <c r="C21" s="21">
        <v>1972.9</v>
      </c>
      <c r="D21" s="21">
        <v>1972.9</v>
      </c>
      <c r="E21" s="14">
        <f>(D21*100)/C21</f>
        <v>100</v>
      </c>
    </row>
    <row r="22" spans="1:5" ht="15.75" customHeight="1">
      <c r="A22" s="5">
        <v>13</v>
      </c>
      <c r="B22" s="10" t="s">
        <v>25</v>
      </c>
      <c r="C22" s="21">
        <v>1951.2</v>
      </c>
      <c r="D22" s="21">
        <v>1951.2</v>
      </c>
      <c r="E22" s="14">
        <f>(D22*100)/C22</f>
        <v>100</v>
      </c>
    </row>
    <row r="23" spans="1:5" ht="15.75" customHeight="1">
      <c r="A23" s="5">
        <v>14</v>
      </c>
      <c r="B23" s="10" t="s">
        <v>26</v>
      </c>
      <c r="C23" s="21">
        <v>1951.2</v>
      </c>
      <c r="D23" s="21">
        <v>1951.2</v>
      </c>
      <c r="E23" s="14">
        <f>(D23*100)/C23</f>
        <v>100</v>
      </c>
    </row>
    <row r="24" spans="1:5" ht="15.75" customHeight="1">
      <c r="A24" s="5">
        <v>15</v>
      </c>
      <c r="B24" s="10" t="s">
        <v>27</v>
      </c>
      <c r="C24" s="21">
        <v>3815.6</v>
      </c>
      <c r="D24" s="21">
        <v>3815.6</v>
      </c>
      <c r="E24" s="14">
        <f>(D24*100)/C24</f>
        <v>100</v>
      </c>
    </row>
    <row r="25" spans="1:5" ht="15.75" customHeight="1">
      <c r="A25" s="5">
        <v>16</v>
      </c>
      <c r="B25" s="10" t="s">
        <v>0</v>
      </c>
      <c r="C25" s="21">
        <v>0</v>
      </c>
      <c r="D25" s="21">
        <v>0</v>
      </c>
      <c r="E25" s="14"/>
    </row>
    <row r="26" spans="1:5" ht="15.75" customHeight="1">
      <c r="A26" s="5">
        <v>17</v>
      </c>
      <c r="B26" s="10" t="s">
        <v>1</v>
      </c>
      <c r="C26" s="21">
        <v>0</v>
      </c>
      <c r="D26" s="21">
        <v>0</v>
      </c>
      <c r="E26" s="14"/>
    </row>
    <row r="27" spans="1:5" ht="15.75" customHeight="1">
      <c r="A27" s="12">
        <v>18</v>
      </c>
      <c r="B27" s="4" t="s">
        <v>2</v>
      </c>
      <c r="C27" s="23">
        <v>0</v>
      </c>
      <c r="D27" s="23">
        <v>0</v>
      </c>
      <c r="E27" s="23"/>
    </row>
    <row r="28" spans="1:5" ht="15.75" customHeight="1">
      <c r="A28" s="11"/>
      <c r="B28" s="24" t="s">
        <v>3</v>
      </c>
      <c r="C28" s="149">
        <f>SUM(C10:C27)</f>
        <v>27121.4</v>
      </c>
      <c r="D28" s="149">
        <f>SUM(D10:D27)</f>
        <v>27121.4</v>
      </c>
      <c r="E28" s="22">
        <f>(D28*100)/C28</f>
        <v>100</v>
      </c>
    </row>
    <row r="30" spans="1:5" ht="9.75" customHeight="1">
      <c r="A30" s="203"/>
      <c r="B30" s="203"/>
      <c r="C30" s="203"/>
      <c r="D30" s="203"/>
      <c r="E30" s="203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8"/>
  <sheetViews>
    <sheetView zoomScalePageLayoutView="0" workbookViewId="0" topLeftCell="A4">
      <selection activeCell="B36" sqref="B3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477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515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5.5" customHeight="1">
      <c r="A5" s="191" t="s">
        <v>438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60.75" customHeight="1">
      <c r="A7" s="87" t="s">
        <v>4</v>
      </c>
      <c r="B7" s="87" t="s">
        <v>11</v>
      </c>
      <c r="C7" s="88" t="s">
        <v>428</v>
      </c>
      <c r="D7" s="87" t="s">
        <v>5</v>
      </c>
      <c r="E7" s="88" t="s">
        <v>6</v>
      </c>
    </row>
    <row r="8" spans="1:5" ht="15.75" customHeight="1">
      <c r="A8" s="8">
        <v>1</v>
      </c>
      <c r="B8" s="9" t="s">
        <v>13</v>
      </c>
      <c r="C8" s="21">
        <v>3.2</v>
      </c>
      <c r="D8" s="20">
        <v>3.2</v>
      </c>
      <c r="E8" s="14">
        <f>(D8*100)/C8</f>
        <v>100</v>
      </c>
    </row>
    <row r="9" spans="1:5" ht="15.75" customHeight="1">
      <c r="A9" s="5">
        <v>2</v>
      </c>
      <c r="B9" s="10" t="s">
        <v>14</v>
      </c>
      <c r="C9" s="21">
        <v>2331.4</v>
      </c>
      <c r="D9" s="21">
        <v>2331.4</v>
      </c>
      <c r="E9" s="14">
        <f aca="true" t="shared" si="0" ref="E9:E24">(D9*100)/C9</f>
        <v>100</v>
      </c>
    </row>
    <row r="10" spans="1:5" ht="15.75" customHeight="1">
      <c r="A10" s="5">
        <v>3</v>
      </c>
      <c r="B10" s="10" t="s">
        <v>15</v>
      </c>
      <c r="C10" s="21">
        <v>10.8</v>
      </c>
      <c r="D10" s="21">
        <v>10.8</v>
      </c>
      <c r="E10" s="14">
        <f t="shared" si="0"/>
        <v>100</v>
      </c>
    </row>
    <row r="11" spans="1:5" ht="15.75" customHeight="1">
      <c r="A11" s="5">
        <v>4</v>
      </c>
      <c r="B11" s="10" t="s">
        <v>16</v>
      </c>
      <c r="C11" s="21">
        <v>3922.3</v>
      </c>
      <c r="D11" s="21">
        <v>3922.3</v>
      </c>
      <c r="E11" s="14">
        <f t="shared" si="0"/>
        <v>100</v>
      </c>
    </row>
    <row r="12" spans="1:5" ht="15.75" customHeight="1">
      <c r="A12" s="5">
        <v>5</v>
      </c>
      <c r="B12" s="10" t="s">
        <v>17</v>
      </c>
      <c r="C12" s="21">
        <v>15172.2</v>
      </c>
      <c r="D12" s="21">
        <v>15172.2</v>
      </c>
      <c r="E12" s="14">
        <f>(D12*100)/C12</f>
        <v>100</v>
      </c>
    </row>
    <row r="13" spans="1:5" ht="15.75" customHeight="1">
      <c r="A13" s="5">
        <v>6</v>
      </c>
      <c r="B13" s="10" t="s">
        <v>18</v>
      </c>
      <c r="C13" s="21">
        <v>4179.4</v>
      </c>
      <c r="D13" s="21">
        <v>4179.4</v>
      </c>
      <c r="E13" s="14">
        <f t="shared" si="0"/>
        <v>100</v>
      </c>
    </row>
    <row r="14" spans="1:5" ht="15.75" customHeight="1">
      <c r="A14" s="5">
        <v>7</v>
      </c>
      <c r="B14" s="10" t="s">
        <v>19</v>
      </c>
      <c r="C14" s="21">
        <v>10.2</v>
      </c>
      <c r="D14" s="21">
        <v>10.2</v>
      </c>
      <c r="E14" s="14">
        <f t="shared" si="0"/>
        <v>100</v>
      </c>
    </row>
    <row r="15" spans="1:5" ht="15.75" customHeight="1">
      <c r="A15" s="5">
        <v>8</v>
      </c>
      <c r="B15" s="10" t="s">
        <v>20</v>
      </c>
      <c r="C15" s="21">
        <v>8845.8</v>
      </c>
      <c r="D15" s="21">
        <v>8845.8</v>
      </c>
      <c r="E15" s="14">
        <f t="shared" si="0"/>
        <v>100</v>
      </c>
    </row>
    <row r="16" spans="1:5" ht="15.75" customHeight="1">
      <c r="A16" s="5">
        <v>9</v>
      </c>
      <c r="B16" s="10" t="s">
        <v>21</v>
      </c>
      <c r="C16" s="21">
        <v>14.9</v>
      </c>
      <c r="D16" s="21">
        <v>14.9</v>
      </c>
      <c r="E16" s="14">
        <f t="shared" si="0"/>
        <v>100</v>
      </c>
    </row>
    <row r="17" spans="1:5" ht="15.75" customHeight="1">
      <c r="A17" s="5">
        <v>10</v>
      </c>
      <c r="B17" s="10" t="s">
        <v>22</v>
      </c>
      <c r="C17" s="21">
        <v>4.6</v>
      </c>
      <c r="D17" s="21">
        <v>4.6</v>
      </c>
      <c r="E17" s="14">
        <f t="shared" si="0"/>
        <v>100</v>
      </c>
    </row>
    <row r="18" spans="1:5" ht="15.75" customHeight="1">
      <c r="A18" s="5">
        <v>11</v>
      </c>
      <c r="B18" s="10" t="s">
        <v>23</v>
      </c>
      <c r="C18" s="21">
        <v>12.9</v>
      </c>
      <c r="D18" s="21">
        <v>12.9</v>
      </c>
      <c r="E18" s="14">
        <f t="shared" si="0"/>
        <v>100</v>
      </c>
    </row>
    <row r="19" spans="1:5" ht="15.75" customHeight="1">
      <c r="A19" s="5">
        <v>12</v>
      </c>
      <c r="B19" s="10" t="s">
        <v>24</v>
      </c>
      <c r="C19" s="186">
        <v>14.5</v>
      </c>
      <c r="D19" s="144">
        <v>14.5</v>
      </c>
      <c r="E19" s="150">
        <f>(D19*100)/C19</f>
        <v>100</v>
      </c>
    </row>
    <row r="20" spans="1:5" ht="15.75" customHeight="1">
      <c r="A20" s="5">
        <v>13</v>
      </c>
      <c r="B20" s="10" t="s">
        <v>25</v>
      </c>
      <c r="C20" s="21">
        <v>3910.9</v>
      </c>
      <c r="D20" s="21">
        <v>3910.9</v>
      </c>
      <c r="E20" s="14">
        <f t="shared" si="0"/>
        <v>100</v>
      </c>
    </row>
    <row r="21" spans="1:5" ht="15.75" customHeight="1">
      <c r="A21" s="5">
        <v>14</v>
      </c>
      <c r="B21" s="10" t="s">
        <v>26</v>
      </c>
      <c r="C21" s="21">
        <v>5593.2</v>
      </c>
      <c r="D21" s="21">
        <v>5593.2</v>
      </c>
      <c r="E21" s="14">
        <f t="shared" si="0"/>
        <v>100</v>
      </c>
    </row>
    <row r="22" spans="1:5" ht="15.75" customHeight="1">
      <c r="A22" s="5">
        <v>15</v>
      </c>
      <c r="B22" s="10" t="s">
        <v>27</v>
      </c>
      <c r="C22" s="21">
        <v>9</v>
      </c>
      <c r="D22" s="21">
        <v>9</v>
      </c>
      <c r="E22" s="14">
        <f t="shared" si="0"/>
        <v>100</v>
      </c>
    </row>
    <row r="23" spans="1:5" ht="15.75" customHeight="1">
      <c r="A23" s="5">
        <v>16</v>
      </c>
      <c r="B23" s="10" t="s">
        <v>0</v>
      </c>
      <c r="C23" s="21">
        <v>8827.9</v>
      </c>
      <c r="D23" s="21">
        <v>8827.9</v>
      </c>
      <c r="E23" s="14">
        <f t="shared" si="0"/>
        <v>100</v>
      </c>
    </row>
    <row r="24" spans="1:5" ht="15.75" customHeight="1">
      <c r="A24" s="5">
        <v>17</v>
      </c>
      <c r="B24" s="10" t="s">
        <v>1</v>
      </c>
      <c r="C24" s="21">
        <v>11.8</v>
      </c>
      <c r="D24" s="21">
        <v>11.8</v>
      </c>
      <c r="E24" s="14">
        <f t="shared" si="0"/>
        <v>100</v>
      </c>
    </row>
    <row r="25" spans="1:5" ht="15.75" customHeight="1">
      <c r="A25" s="12">
        <v>18</v>
      </c>
      <c r="B25" s="4" t="s">
        <v>2</v>
      </c>
      <c r="C25" s="23">
        <v>0</v>
      </c>
      <c r="D25" s="23">
        <v>0</v>
      </c>
      <c r="E25" s="14"/>
    </row>
    <row r="26" spans="1:5" ht="15.75" customHeight="1">
      <c r="A26" s="11"/>
      <c r="B26" s="24" t="s">
        <v>3</v>
      </c>
      <c r="C26" s="22">
        <f>SUM(C8:C25)</f>
        <v>52875.00000000001</v>
      </c>
      <c r="D26" s="22">
        <f>SUM(D8:D25)</f>
        <v>52875.00000000001</v>
      </c>
      <c r="E26" s="15">
        <f>(D26*100)/C26</f>
        <v>100</v>
      </c>
    </row>
    <row r="28" spans="1:5" ht="15.75">
      <c r="A28" s="126"/>
      <c r="B28" s="126"/>
      <c r="C28" s="126"/>
      <c r="D28" s="126"/>
      <c r="E28" s="126"/>
    </row>
  </sheetData>
  <sheetProtection/>
  <mergeCells count="2">
    <mergeCell ref="A3:E3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425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516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90.75" customHeight="1">
      <c r="A5" s="191" t="s">
        <v>437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68.25" customHeight="1">
      <c r="A9" s="196"/>
      <c r="B9" s="196"/>
      <c r="C9" s="195"/>
      <c r="D9" s="196"/>
      <c r="E9" s="200"/>
    </row>
    <row r="10" spans="1:5" ht="15.75" customHeight="1">
      <c r="A10" s="8">
        <v>1</v>
      </c>
      <c r="B10" s="9" t="s">
        <v>13</v>
      </c>
      <c r="C10" s="20">
        <v>249.2</v>
      </c>
      <c r="D10" s="20">
        <v>249.2</v>
      </c>
      <c r="E10" s="14">
        <f aca="true" t="shared" si="0" ref="E10:E27">(D10*100)/C10</f>
        <v>100</v>
      </c>
    </row>
    <row r="11" spans="1:5" ht="15.75" customHeight="1">
      <c r="A11" s="5">
        <v>2</v>
      </c>
      <c r="B11" s="10" t="s">
        <v>14</v>
      </c>
      <c r="C11" s="21">
        <v>252</v>
      </c>
      <c r="D11" s="21">
        <v>252</v>
      </c>
      <c r="E11" s="14">
        <f t="shared" si="0"/>
        <v>100</v>
      </c>
    </row>
    <row r="12" spans="1:5" ht="15.75" customHeight="1">
      <c r="A12" s="5">
        <v>3</v>
      </c>
      <c r="B12" s="10" t="s">
        <v>15</v>
      </c>
      <c r="C12" s="21">
        <v>432</v>
      </c>
      <c r="D12" s="21">
        <v>432</v>
      </c>
      <c r="E12" s="14">
        <f t="shared" si="0"/>
        <v>100</v>
      </c>
    </row>
    <row r="13" spans="1:5" ht="15.75" customHeight="1">
      <c r="A13" s="5">
        <v>4</v>
      </c>
      <c r="B13" s="10" t="s">
        <v>16</v>
      </c>
      <c r="C13" s="21">
        <v>720</v>
      </c>
      <c r="D13" s="21">
        <v>720</v>
      </c>
      <c r="E13" s="14">
        <f t="shared" si="0"/>
        <v>100</v>
      </c>
    </row>
    <row r="14" spans="1:5" ht="15.75" customHeight="1">
      <c r="A14" s="5">
        <v>5</v>
      </c>
      <c r="B14" s="10" t="s">
        <v>17</v>
      </c>
      <c r="C14" s="21">
        <v>704</v>
      </c>
      <c r="D14" s="21">
        <v>704</v>
      </c>
      <c r="E14" s="14">
        <f t="shared" si="0"/>
        <v>100</v>
      </c>
    </row>
    <row r="15" spans="1:5" ht="15.75" customHeight="1">
      <c r="A15" s="5">
        <v>6</v>
      </c>
      <c r="B15" s="10" t="s">
        <v>18</v>
      </c>
      <c r="C15" s="21">
        <v>720</v>
      </c>
      <c r="D15" s="21">
        <v>720</v>
      </c>
      <c r="E15" s="14">
        <f t="shared" si="0"/>
        <v>100</v>
      </c>
    </row>
    <row r="16" spans="1:5" ht="15.75" customHeight="1">
      <c r="A16" s="5">
        <v>7</v>
      </c>
      <c r="B16" s="10" t="s">
        <v>19</v>
      </c>
      <c r="C16" s="21">
        <v>422.4</v>
      </c>
      <c r="D16" s="21">
        <v>422.4</v>
      </c>
      <c r="E16" s="14">
        <f t="shared" si="0"/>
        <v>100</v>
      </c>
    </row>
    <row r="17" spans="1:5" ht="15.75" customHeight="1">
      <c r="A17" s="5">
        <v>8</v>
      </c>
      <c r="B17" s="10" t="s">
        <v>20</v>
      </c>
      <c r="C17" s="21">
        <v>417.6</v>
      </c>
      <c r="D17" s="21">
        <v>417.6</v>
      </c>
      <c r="E17" s="14">
        <f>(D17*100)/C17</f>
        <v>100</v>
      </c>
    </row>
    <row r="18" spans="1:5" ht="15.75" customHeight="1">
      <c r="A18" s="5">
        <v>9</v>
      </c>
      <c r="B18" s="10" t="s">
        <v>21</v>
      </c>
      <c r="C18" s="21">
        <v>432</v>
      </c>
      <c r="D18" s="21">
        <v>432</v>
      </c>
      <c r="E18" s="14">
        <f t="shared" si="0"/>
        <v>100</v>
      </c>
    </row>
    <row r="19" spans="1:5" ht="15.75" customHeight="1">
      <c r="A19" s="5">
        <v>10</v>
      </c>
      <c r="B19" s="10" t="s">
        <v>22</v>
      </c>
      <c r="C19" s="21">
        <v>252</v>
      </c>
      <c r="D19" s="21">
        <v>252</v>
      </c>
      <c r="E19" s="14">
        <f t="shared" si="0"/>
        <v>100</v>
      </c>
    </row>
    <row r="20" spans="1:5" ht="15.75" customHeight="1">
      <c r="A20" s="5">
        <v>11</v>
      </c>
      <c r="B20" s="10" t="s">
        <v>23</v>
      </c>
      <c r="C20" s="21">
        <v>249.2</v>
      </c>
      <c r="D20" s="21">
        <v>249.2</v>
      </c>
      <c r="E20" s="14">
        <f t="shared" si="0"/>
        <v>100</v>
      </c>
    </row>
    <row r="21" spans="1:5" ht="15.75" customHeight="1">
      <c r="A21" s="5">
        <v>12</v>
      </c>
      <c r="B21" s="10" t="s">
        <v>24</v>
      </c>
      <c r="C21" s="21">
        <v>254.8</v>
      </c>
      <c r="D21" s="21">
        <v>254.8</v>
      </c>
      <c r="E21" s="14">
        <f t="shared" si="0"/>
        <v>100</v>
      </c>
    </row>
    <row r="22" spans="1:5" ht="15.75" customHeight="1">
      <c r="A22" s="5">
        <v>13</v>
      </c>
      <c r="B22" s="10" t="s">
        <v>25</v>
      </c>
      <c r="C22" s="21">
        <v>252</v>
      </c>
      <c r="D22" s="21">
        <v>252</v>
      </c>
      <c r="E22" s="14">
        <f t="shared" si="0"/>
        <v>100</v>
      </c>
    </row>
    <row r="23" spans="1:5" ht="15.75" customHeight="1">
      <c r="A23" s="5">
        <v>14</v>
      </c>
      <c r="B23" s="10" t="s">
        <v>26</v>
      </c>
      <c r="C23" s="21">
        <v>252</v>
      </c>
      <c r="D23" s="21">
        <v>252</v>
      </c>
      <c r="E23" s="14">
        <f t="shared" si="0"/>
        <v>100</v>
      </c>
    </row>
    <row r="24" spans="1:5" ht="15.75" customHeight="1">
      <c r="A24" s="5">
        <v>15</v>
      </c>
      <c r="B24" s="10" t="s">
        <v>27</v>
      </c>
      <c r="C24" s="21">
        <v>246.4</v>
      </c>
      <c r="D24" s="21">
        <v>246.4</v>
      </c>
      <c r="E24" s="14">
        <f t="shared" si="0"/>
        <v>100</v>
      </c>
    </row>
    <row r="25" spans="1:5" ht="15.75" customHeight="1">
      <c r="A25" s="5">
        <v>16</v>
      </c>
      <c r="B25" s="10" t="s">
        <v>0</v>
      </c>
      <c r="C25" s="21">
        <v>436.8</v>
      </c>
      <c r="D25" s="21">
        <v>436.8</v>
      </c>
      <c r="E25" s="14">
        <f t="shared" si="0"/>
        <v>100</v>
      </c>
    </row>
    <row r="26" spans="1:5" ht="15.75" customHeight="1">
      <c r="A26" s="5">
        <v>17</v>
      </c>
      <c r="B26" s="10" t="s">
        <v>1</v>
      </c>
      <c r="C26" s="21">
        <v>432</v>
      </c>
      <c r="D26" s="21">
        <v>432</v>
      </c>
      <c r="E26" s="14">
        <f t="shared" si="0"/>
        <v>100</v>
      </c>
    </row>
    <row r="27" spans="1:5" ht="15.75" customHeight="1">
      <c r="A27" s="12">
        <v>18</v>
      </c>
      <c r="B27" s="4" t="s">
        <v>2</v>
      </c>
      <c r="C27" s="23">
        <v>360</v>
      </c>
      <c r="D27" s="23">
        <v>360</v>
      </c>
      <c r="E27" s="14">
        <f t="shared" si="0"/>
        <v>100</v>
      </c>
    </row>
    <row r="28" spans="1:5" ht="15.75" customHeight="1">
      <c r="A28" s="11"/>
      <c r="B28" s="24" t="s">
        <v>3</v>
      </c>
      <c r="C28" s="22">
        <f>SUM(C10:C27)</f>
        <v>7084.4</v>
      </c>
      <c r="D28" s="22">
        <f>SUM(D10:D27)</f>
        <v>7084.4</v>
      </c>
      <c r="E28" s="15">
        <f>(D28*100)/C28</f>
        <v>100</v>
      </c>
    </row>
    <row r="30" spans="1:5" ht="29.25" customHeight="1">
      <c r="A30" s="203"/>
      <c r="B30" s="203"/>
      <c r="C30" s="203"/>
      <c r="D30" s="203"/>
      <c r="E30" s="203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5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427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90" t="s">
        <v>517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92.25" customHeight="1">
      <c r="A5" s="191" t="s">
        <v>436</v>
      </c>
      <c r="B5" s="191"/>
      <c r="C5" s="191"/>
      <c r="D5" s="191"/>
      <c r="E5" s="19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12</v>
      </c>
    </row>
    <row r="8" spans="1:5" ht="12.75" customHeight="1">
      <c r="A8" s="192" t="s">
        <v>4</v>
      </c>
      <c r="B8" s="192" t="s">
        <v>11</v>
      </c>
      <c r="C8" s="194" t="s">
        <v>428</v>
      </c>
      <c r="D8" s="192" t="s">
        <v>5</v>
      </c>
      <c r="E8" s="197" t="s">
        <v>6</v>
      </c>
    </row>
    <row r="9" spans="1:5" ht="68.25" customHeight="1">
      <c r="A9" s="196"/>
      <c r="B9" s="196"/>
      <c r="C9" s="195"/>
      <c r="D9" s="196"/>
      <c r="E9" s="200"/>
    </row>
    <row r="10" spans="1:5" ht="15.75" customHeight="1">
      <c r="A10" s="8">
        <v>1</v>
      </c>
      <c r="B10" s="9" t="s">
        <v>13</v>
      </c>
      <c r="C10" s="20">
        <v>36.7</v>
      </c>
      <c r="D10" s="20">
        <v>36.7</v>
      </c>
      <c r="E10" s="14">
        <f>(D10*100)/C10</f>
        <v>100</v>
      </c>
    </row>
    <row r="11" spans="1:5" ht="15.75">
      <c r="A11" s="5">
        <v>2</v>
      </c>
      <c r="B11" s="10" t="s">
        <v>14</v>
      </c>
      <c r="C11" s="21">
        <v>282.7</v>
      </c>
      <c r="D11" s="21">
        <v>282.7</v>
      </c>
      <c r="E11" s="14">
        <f aca="true" t="shared" si="0" ref="E11:E28">(D11*100)/C11</f>
        <v>100</v>
      </c>
    </row>
    <row r="12" spans="1:5" ht="15.75">
      <c r="A12" s="5">
        <v>3</v>
      </c>
      <c r="B12" s="10" t="s">
        <v>15</v>
      </c>
      <c r="C12" s="21">
        <v>98.8</v>
      </c>
      <c r="D12" s="21">
        <v>98.8</v>
      </c>
      <c r="E12" s="14">
        <f t="shared" si="0"/>
        <v>100</v>
      </c>
    </row>
    <row r="13" spans="1:5" ht="15.75">
      <c r="A13" s="5">
        <v>4</v>
      </c>
      <c r="B13" s="10" t="s">
        <v>16</v>
      </c>
      <c r="C13" s="21">
        <v>365.3</v>
      </c>
      <c r="D13" s="21">
        <v>365.3</v>
      </c>
      <c r="E13" s="14">
        <f t="shared" si="0"/>
        <v>100</v>
      </c>
    </row>
    <row r="14" spans="1:5" ht="15.75">
      <c r="A14" s="5">
        <v>5</v>
      </c>
      <c r="B14" s="10" t="s">
        <v>17</v>
      </c>
      <c r="C14" s="21">
        <v>299.4</v>
      </c>
      <c r="D14" s="21">
        <v>299.4</v>
      </c>
      <c r="E14" s="14">
        <f t="shared" si="0"/>
        <v>100</v>
      </c>
    </row>
    <row r="15" spans="1:5" ht="15.75">
      <c r="A15" s="5">
        <v>6</v>
      </c>
      <c r="B15" s="10" t="s">
        <v>18</v>
      </c>
      <c r="C15" s="21">
        <v>270</v>
      </c>
      <c r="D15" s="21">
        <v>270</v>
      </c>
      <c r="E15" s="14">
        <f t="shared" si="0"/>
        <v>100</v>
      </c>
    </row>
    <row r="16" spans="1:5" ht="15.75">
      <c r="A16" s="5">
        <v>7</v>
      </c>
      <c r="B16" s="10" t="s">
        <v>19</v>
      </c>
      <c r="C16" s="21">
        <v>154.4</v>
      </c>
      <c r="D16" s="21">
        <v>154.4</v>
      </c>
      <c r="E16" s="14">
        <f t="shared" si="0"/>
        <v>100</v>
      </c>
    </row>
    <row r="17" spans="1:5" ht="15.75">
      <c r="A17" s="5">
        <v>8</v>
      </c>
      <c r="B17" s="10" t="s">
        <v>20</v>
      </c>
      <c r="C17" s="21">
        <v>326.7</v>
      </c>
      <c r="D17" s="21">
        <v>326.7</v>
      </c>
      <c r="E17" s="14">
        <f t="shared" si="0"/>
        <v>100</v>
      </c>
    </row>
    <row r="18" spans="1:5" ht="15.75">
      <c r="A18" s="5">
        <v>9</v>
      </c>
      <c r="B18" s="10" t="s">
        <v>21</v>
      </c>
      <c r="C18" s="21">
        <v>235.6</v>
      </c>
      <c r="D18" s="21">
        <v>235.6</v>
      </c>
      <c r="E18" s="14">
        <f t="shared" si="0"/>
        <v>100</v>
      </c>
    </row>
    <row r="19" spans="1:5" ht="15.75">
      <c r="A19" s="5">
        <v>10</v>
      </c>
      <c r="B19" s="10" t="s">
        <v>22</v>
      </c>
      <c r="C19" s="21">
        <v>55.6</v>
      </c>
      <c r="D19" s="21">
        <v>55.6</v>
      </c>
      <c r="E19" s="14">
        <f t="shared" si="0"/>
        <v>100</v>
      </c>
    </row>
    <row r="20" spans="1:5" ht="15.75">
      <c r="A20" s="5">
        <v>11</v>
      </c>
      <c r="B20" s="10" t="s">
        <v>23</v>
      </c>
      <c r="C20" s="21">
        <v>0</v>
      </c>
      <c r="D20" s="21">
        <v>0</v>
      </c>
      <c r="E20" s="14"/>
    </row>
    <row r="21" spans="1:5" ht="15.75">
      <c r="A21" s="5">
        <v>12</v>
      </c>
      <c r="B21" s="10" t="s">
        <v>24</v>
      </c>
      <c r="C21" s="21">
        <v>360.4</v>
      </c>
      <c r="D21" s="21">
        <v>360.4</v>
      </c>
      <c r="E21" s="14">
        <f t="shared" si="0"/>
        <v>100</v>
      </c>
    </row>
    <row r="22" spans="1:5" ht="15.75">
      <c r="A22" s="5">
        <v>13</v>
      </c>
      <c r="B22" s="10" t="s">
        <v>25</v>
      </c>
      <c r="C22" s="21">
        <v>37.1</v>
      </c>
      <c r="D22" s="21">
        <v>18.5</v>
      </c>
      <c r="E22" s="14">
        <f t="shared" si="0"/>
        <v>49.865229110512125</v>
      </c>
    </row>
    <row r="23" spans="1:5" ht="15.75">
      <c r="A23" s="5">
        <v>14</v>
      </c>
      <c r="B23" s="10" t="s">
        <v>26</v>
      </c>
      <c r="C23" s="21">
        <v>170.3</v>
      </c>
      <c r="D23" s="21">
        <v>170.3</v>
      </c>
      <c r="E23" s="14">
        <f t="shared" si="0"/>
        <v>100</v>
      </c>
    </row>
    <row r="24" spans="1:5" ht="15.75">
      <c r="A24" s="5">
        <v>15</v>
      </c>
      <c r="B24" s="10" t="s">
        <v>27</v>
      </c>
      <c r="C24" s="21">
        <v>24.2</v>
      </c>
      <c r="D24" s="21">
        <v>12.1</v>
      </c>
      <c r="E24" s="14">
        <f t="shared" si="0"/>
        <v>50</v>
      </c>
    </row>
    <row r="25" spans="1:5" ht="15.75">
      <c r="A25" s="5">
        <v>16</v>
      </c>
      <c r="B25" s="10" t="s">
        <v>0</v>
      </c>
      <c r="C25" s="21">
        <v>319.4</v>
      </c>
      <c r="D25" s="21">
        <v>319.4</v>
      </c>
      <c r="E25" s="14">
        <f t="shared" si="0"/>
        <v>100</v>
      </c>
    </row>
    <row r="26" spans="1:5" ht="15.75">
      <c r="A26" s="5">
        <v>17</v>
      </c>
      <c r="B26" s="10" t="s">
        <v>1</v>
      </c>
      <c r="C26" s="21">
        <v>307.1</v>
      </c>
      <c r="D26" s="21">
        <v>284.3</v>
      </c>
      <c r="E26" s="14">
        <f t="shared" si="0"/>
        <v>92.57570823835883</v>
      </c>
    </row>
    <row r="27" spans="1:5" ht="15.75">
      <c r="A27" s="12">
        <v>18</v>
      </c>
      <c r="B27" s="4" t="s">
        <v>2</v>
      </c>
      <c r="C27" s="23">
        <v>126.5</v>
      </c>
      <c r="D27" s="23">
        <v>126.5</v>
      </c>
      <c r="E27" s="23">
        <f t="shared" si="0"/>
        <v>100</v>
      </c>
    </row>
    <row r="28" spans="1:5" ht="15.75">
      <c r="A28" s="11"/>
      <c r="B28" s="24" t="s">
        <v>3</v>
      </c>
      <c r="C28" s="22">
        <f>SUM(C10:C27)</f>
        <v>3470.2000000000003</v>
      </c>
      <c r="D28" s="22">
        <f>SUM(D10:D27)</f>
        <v>3416.7000000000007</v>
      </c>
      <c r="E28" s="22">
        <f t="shared" si="0"/>
        <v>98.45830211515187</v>
      </c>
    </row>
    <row r="30" spans="1:5" ht="15" customHeight="1">
      <c r="A30" s="204" t="s">
        <v>560</v>
      </c>
      <c r="B30" s="204"/>
      <c r="C30" s="204"/>
      <c r="D30" s="204"/>
      <c r="E30" s="204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5"/>
  <sheetViews>
    <sheetView zoomScale="110" zoomScaleNormal="110" zoomScalePageLayoutView="0" workbookViewId="0" topLeftCell="A108">
      <selection activeCell="A125" sqref="A125:E125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426</v>
      </c>
    </row>
    <row r="2" spans="1:5" ht="15.75" customHeight="1">
      <c r="A2" s="1"/>
      <c r="B2" s="1"/>
      <c r="C2" s="1"/>
      <c r="D2" s="18"/>
      <c r="E2" s="18"/>
    </row>
    <row r="3" spans="1:5" ht="69" customHeight="1">
      <c r="A3" s="190" t="s">
        <v>518</v>
      </c>
      <c r="B3" s="190"/>
      <c r="C3" s="190"/>
      <c r="D3" s="190"/>
      <c r="E3" s="190"/>
    </row>
    <row r="4" spans="1:5" ht="15.75" customHeight="1">
      <c r="A4" s="17"/>
      <c r="B4" s="17"/>
      <c r="C4" s="17"/>
      <c r="D4" s="17"/>
      <c r="E4" s="17"/>
    </row>
    <row r="5" spans="1:5" ht="86.25" customHeight="1">
      <c r="A5" s="191" t="s">
        <v>435</v>
      </c>
      <c r="B5" s="191"/>
      <c r="C5" s="191"/>
      <c r="D5" s="191"/>
      <c r="E5" s="191"/>
    </row>
    <row r="6" spans="1:5" ht="15.75" customHeight="1">
      <c r="A6" s="1"/>
      <c r="B6" s="1"/>
      <c r="C6" s="1"/>
      <c r="D6" s="1"/>
      <c r="E6" s="2" t="s">
        <v>12</v>
      </c>
    </row>
    <row r="7" spans="1:5" ht="12.75" customHeight="1">
      <c r="A7" s="192" t="s">
        <v>4</v>
      </c>
      <c r="B7" s="192" t="s">
        <v>11</v>
      </c>
      <c r="C7" s="206" t="s">
        <v>428</v>
      </c>
      <c r="D7" s="192" t="s">
        <v>5</v>
      </c>
      <c r="E7" s="192" t="s">
        <v>6</v>
      </c>
    </row>
    <row r="8" spans="1:5" ht="68.25" customHeight="1">
      <c r="A8" s="193"/>
      <c r="B8" s="193"/>
      <c r="C8" s="207"/>
      <c r="D8" s="193"/>
      <c r="E8" s="193"/>
    </row>
    <row r="9" spans="1:5" ht="15.75" customHeight="1">
      <c r="A9" s="36" t="s">
        <v>126</v>
      </c>
      <c r="B9" s="9" t="s">
        <v>13</v>
      </c>
      <c r="C9" s="20"/>
      <c r="D9" s="21"/>
      <c r="E9" s="31"/>
    </row>
    <row r="10" spans="1:5" ht="15.75" customHeight="1">
      <c r="A10" s="36" t="s">
        <v>210</v>
      </c>
      <c r="B10" s="10" t="s">
        <v>28</v>
      </c>
      <c r="C10" s="21">
        <v>116.2</v>
      </c>
      <c r="D10" s="21">
        <v>116.2</v>
      </c>
      <c r="E10" s="13">
        <f>D10/C10*100</f>
        <v>100</v>
      </c>
    </row>
    <row r="11" spans="1:5" ht="15.75" customHeight="1">
      <c r="A11" s="36" t="s">
        <v>377</v>
      </c>
      <c r="B11" s="10" t="s">
        <v>29</v>
      </c>
      <c r="C11" s="21">
        <v>620.2</v>
      </c>
      <c r="D11" s="21">
        <v>620.2</v>
      </c>
      <c r="E11" s="13">
        <f>D11/C11*100</f>
        <v>100</v>
      </c>
    </row>
    <row r="12" spans="1:5" ht="15.75" customHeight="1">
      <c r="A12" s="36" t="s">
        <v>378</v>
      </c>
      <c r="B12" s="10" t="s">
        <v>423</v>
      </c>
      <c r="C12" s="21">
        <v>619.9</v>
      </c>
      <c r="D12" s="21">
        <v>619.9</v>
      </c>
      <c r="E12" s="13">
        <f>D12/C12*100</f>
        <v>100</v>
      </c>
    </row>
    <row r="13" spans="1:5" ht="15.75" customHeight="1">
      <c r="A13" s="36" t="s">
        <v>379</v>
      </c>
      <c r="B13" s="10" t="s">
        <v>153</v>
      </c>
      <c r="C13" s="21">
        <v>110.1</v>
      </c>
      <c r="D13" s="21">
        <v>110.1</v>
      </c>
      <c r="E13" s="13">
        <f>D13/C13*100</f>
        <v>100</v>
      </c>
    </row>
    <row r="14" spans="1:5" ht="15.75" customHeight="1">
      <c r="A14" s="36" t="s">
        <v>380</v>
      </c>
      <c r="B14" s="10" t="s">
        <v>31</v>
      </c>
      <c r="C14" s="21">
        <v>1131.1</v>
      </c>
      <c r="D14" s="21">
        <v>1131.1</v>
      </c>
      <c r="E14" s="13">
        <f>D14/C14*100</f>
        <v>100</v>
      </c>
    </row>
    <row r="15" spans="1:5" ht="15.75" customHeight="1">
      <c r="A15" s="36" t="s">
        <v>127</v>
      </c>
      <c r="B15" s="10" t="s">
        <v>14</v>
      </c>
      <c r="C15" s="21"/>
      <c r="D15" s="21"/>
      <c r="E15" s="13"/>
    </row>
    <row r="16" spans="1:5" ht="15.75" customHeight="1">
      <c r="A16" s="36" t="s">
        <v>211</v>
      </c>
      <c r="B16" s="10" t="s">
        <v>154</v>
      </c>
      <c r="C16" s="21">
        <v>907.3</v>
      </c>
      <c r="D16" s="21">
        <v>907.3</v>
      </c>
      <c r="E16" s="13">
        <f>D16/C16*100</f>
        <v>100</v>
      </c>
    </row>
    <row r="17" spans="1:5" ht="15.75" customHeight="1">
      <c r="A17" s="36" t="s">
        <v>398</v>
      </c>
      <c r="B17" s="10" t="s">
        <v>155</v>
      </c>
      <c r="C17" s="21">
        <v>1112.6</v>
      </c>
      <c r="D17" s="21">
        <v>1112.6</v>
      </c>
      <c r="E17" s="13">
        <f>D17/C17*100</f>
        <v>100</v>
      </c>
    </row>
    <row r="18" spans="1:5" ht="15.75" customHeight="1">
      <c r="A18" s="36" t="s">
        <v>383</v>
      </c>
      <c r="B18" s="10" t="s">
        <v>157</v>
      </c>
      <c r="C18" s="21">
        <v>1158.7</v>
      </c>
      <c r="D18" s="21">
        <v>1158.7</v>
      </c>
      <c r="E18" s="13">
        <f>D18/C18*100</f>
        <v>100</v>
      </c>
    </row>
    <row r="19" spans="1:5" ht="15.75" customHeight="1">
      <c r="A19" s="36" t="s">
        <v>384</v>
      </c>
      <c r="B19" s="10" t="s">
        <v>158</v>
      </c>
      <c r="C19" s="21">
        <v>705.7</v>
      </c>
      <c r="D19" s="21">
        <v>705.6</v>
      </c>
      <c r="E19" s="13">
        <f>D19/C19*100</f>
        <v>99.98582967266543</v>
      </c>
    </row>
    <row r="20" spans="1:5" ht="15.75" customHeight="1">
      <c r="A20" s="36" t="s">
        <v>385</v>
      </c>
      <c r="B20" s="10" t="s">
        <v>159</v>
      </c>
      <c r="C20" s="21">
        <v>685.8</v>
      </c>
      <c r="D20" s="21">
        <v>685.8</v>
      </c>
      <c r="E20" s="13">
        <f>D20/C20*100</f>
        <v>100</v>
      </c>
    </row>
    <row r="21" spans="1:5" ht="15.75" customHeight="1">
      <c r="A21" s="36" t="s">
        <v>128</v>
      </c>
      <c r="B21" s="10" t="s">
        <v>15</v>
      </c>
      <c r="C21" s="21"/>
      <c r="D21" s="21"/>
      <c r="E21" s="13"/>
    </row>
    <row r="22" spans="1:5" s="3" customFormat="1" ht="15.75">
      <c r="A22" s="36" t="s">
        <v>212</v>
      </c>
      <c r="B22" s="10" t="s">
        <v>161</v>
      </c>
      <c r="C22" s="21">
        <v>437.2</v>
      </c>
      <c r="D22" s="21">
        <v>437.2</v>
      </c>
      <c r="E22" s="13">
        <f aca="true" t="shared" si="0" ref="E22:E28">D22/C22*100</f>
        <v>100</v>
      </c>
    </row>
    <row r="23" spans="1:5" s="3" customFormat="1" ht="15.75">
      <c r="A23" s="36" t="s">
        <v>213</v>
      </c>
      <c r="B23" s="10" t="s">
        <v>162</v>
      </c>
      <c r="C23" s="21">
        <v>467.7</v>
      </c>
      <c r="D23" s="21">
        <v>467.7</v>
      </c>
      <c r="E23" s="13">
        <f t="shared" si="0"/>
        <v>100</v>
      </c>
    </row>
    <row r="24" spans="1:5" s="3" customFormat="1" ht="15.75">
      <c r="A24" s="36" t="s">
        <v>223</v>
      </c>
      <c r="B24" s="10" t="s">
        <v>163</v>
      </c>
      <c r="C24" s="21">
        <v>541.6</v>
      </c>
      <c r="D24" s="21">
        <v>541.7</v>
      </c>
      <c r="E24" s="13">
        <f t="shared" si="0"/>
        <v>100.01846381093058</v>
      </c>
    </row>
    <row r="25" spans="1:5" s="3" customFormat="1" ht="15.75">
      <c r="A25" s="36" t="s">
        <v>224</v>
      </c>
      <c r="B25" s="10" t="s">
        <v>164</v>
      </c>
      <c r="C25" s="21">
        <v>58.4</v>
      </c>
      <c r="D25" s="21">
        <v>58.4</v>
      </c>
      <c r="E25" s="13">
        <f t="shared" si="0"/>
        <v>100</v>
      </c>
    </row>
    <row r="26" spans="1:5" s="3" customFormat="1" ht="15.75">
      <c r="A26" s="36" t="s">
        <v>225</v>
      </c>
      <c r="B26" s="10" t="s">
        <v>165</v>
      </c>
      <c r="C26" s="21">
        <v>153.3</v>
      </c>
      <c r="D26" s="21">
        <v>153.3</v>
      </c>
      <c r="E26" s="21">
        <f t="shared" si="0"/>
        <v>100</v>
      </c>
    </row>
    <row r="27" spans="1:5" ht="15.75">
      <c r="A27" s="36" t="s">
        <v>226</v>
      </c>
      <c r="B27" s="10" t="s">
        <v>36</v>
      </c>
      <c r="C27" s="21">
        <v>17</v>
      </c>
      <c r="D27" s="21">
        <v>17</v>
      </c>
      <c r="E27" s="13">
        <f t="shared" si="0"/>
        <v>100</v>
      </c>
    </row>
    <row r="28" spans="1:5" ht="15.75">
      <c r="A28" s="36" t="s">
        <v>227</v>
      </c>
      <c r="B28" s="10" t="s">
        <v>38</v>
      </c>
      <c r="C28" s="21">
        <v>148.2</v>
      </c>
      <c r="D28" s="21">
        <v>148.2</v>
      </c>
      <c r="E28" s="21">
        <f t="shared" si="0"/>
        <v>100</v>
      </c>
    </row>
    <row r="29" spans="1:5" ht="15.75">
      <c r="A29" s="36" t="s">
        <v>129</v>
      </c>
      <c r="B29" s="10" t="s">
        <v>16</v>
      </c>
      <c r="C29" s="21"/>
      <c r="D29" s="21"/>
      <c r="E29" s="13"/>
    </row>
    <row r="30" spans="1:5" ht="15.75">
      <c r="A30" s="36" t="s">
        <v>214</v>
      </c>
      <c r="B30" s="10" t="s">
        <v>389</v>
      </c>
      <c r="C30" s="21">
        <v>234.9</v>
      </c>
      <c r="D30" s="21">
        <v>234.9</v>
      </c>
      <c r="E30" s="21">
        <f aca="true" t="shared" si="1" ref="E30:E37">D30/C30*100</f>
        <v>100</v>
      </c>
    </row>
    <row r="31" spans="1:5" ht="15.75">
      <c r="A31" s="36" t="s">
        <v>215</v>
      </c>
      <c r="B31" s="10" t="s">
        <v>40</v>
      </c>
      <c r="C31" s="21">
        <v>284.7</v>
      </c>
      <c r="D31" s="21">
        <v>284.7</v>
      </c>
      <c r="E31" s="13">
        <f t="shared" si="1"/>
        <v>100</v>
      </c>
    </row>
    <row r="32" spans="1:5" ht="15.75">
      <c r="A32" s="36" t="s">
        <v>216</v>
      </c>
      <c r="B32" s="10" t="s">
        <v>41</v>
      </c>
      <c r="C32" s="21">
        <v>564.8</v>
      </c>
      <c r="D32" s="21">
        <v>564.8</v>
      </c>
      <c r="E32" s="21">
        <f t="shared" si="1"/>
        <v>100</v>
      </c>
    </row>
    <row r="33" spans="1:5" ht="15.75">
      <c r="A33" s="36" t="s">
        <v>235</v>
      </c>
      <c r="B33" s="10" t="s">
        <v>391</v>
      </c>
      <c r="C33" s="21">
        <v>598.1</v>
      </c>
      <c r="D33" s="21">
        <v>598.1</v>
      </c>
      <c r="E33" s="13">
        <f t="shared" si="1"/>
        <v>100</v>
      </c>
    </row>
    <row r="34" spans="1:5" ht="15.75">
      <c r="A34" s="36" t="s">
        <v>236</v>
      </c>
      <c r="B34" s="10" t="s">
        <v>422</v>
      </c>
      <c r="C34" s="21">
        <v>283.2</v>
      </c>
      <c r="D34" s="21">
        <v>283.2</v>
      </c>
      <c r="E34" s="21">
        <f t="shared" si="1"/>
        <v>100</v>
      </c>
    </row>
    <row r="35" spans="1:5" ht="15.75">
      <c r="A35" s="36" t="s">
        <v>237</v>
      </c>
      <c r="B35" s="10" t="s">
        <v>42</v>
      </c>
      <c r="C35" s="21">
        <v>67.7</v>
      </c>
      <c r="D35" s="21">
        <v>67.7</v>
      </c>
      <c r="E35" s="13">
        <f t="shared" si="1"/>
        <v>100</v>
      </c>
    </row>
    <row r="36" spans="1:5" ht="15.75">
      <c r="A36" s="36" t="s">
        <v>238</v>
      </c>
      <c r="B36" s="10" t="s">
        <v>43</v>
      </c>
      <c r="C36" s="21">
        <v>276.9</v>
      </c>
      <c r="D36" s="21">
        <v>276.9</v>
      </c>
      <c r="E36" s="21">
        <f t="shared" si="1"/>
        <v>100</v>
      </c>
    </row>
    <row r="37" spans="1:5" ht="15.75">
      <c r="A37" s="36" t="s">
        <v>239</v>
      </c>
      <c r="B37" s="10" t="s">
        <v>44</v>
      </c>
      <c r="C37" s="21">
        <v>56.5</v>
      </c>
      <c r="D37" s="21">
        <v>56.5</v>
      </c>
      <c r="E37" s="13">
        <f t="shared" si="1"/>
        <v>100</v>
      </c>
    </row>
    <row r="38" spans="1:5" ht="15.75">
      <c r="A38" s="36" t="s">
        <v>130</v>
      </c>
      <c r="B38" s="10" t="s">
        <v>17</v>
      </c>
      <c r="C38" s="21"/>
      <c r="D38" s="21"/>
      <c r="E38" s="21"/>
    </row>
    <row r="39" spans="1:5" ht="15.75">
      <c r="A39" s="36" t="s">
        <v>217</v>
      </c>
      <c r="B39" s="10" t="s">
        <v>46</v>
      </c>
      <c r="C39" s="21">
        <v>423.7</v>
      </c>
      <c r="D39" s="21">
        <v>423.7</v>
      </c>
      <c r="E39" s="13">
        <f aca="true" t="shared" si="2" ref="E39:E46">D39/C39*100</f>
        <v>100</v>
      </c>
    </row>
    <row r="40" spans="1:5" ht="15.75">
      <c r="A40" s="36" t="s">
        <v>249</v>
      </c>
      <c r="B40" s="10" t="s">
        <v>144</v>
      </c>
      <c r="C40" s="21">
        <v>497.9</v>
      </c>
      <c r="D40" s="21">
        <v>497.9</v>
      </c>
      <c r="E40" s="21">
        <f t="shared" si="2"/>
        <v>100</v>
      </c>
    </row>
    <row r="41" spans="1:5" ht="15.75">
      <c r="A41" s="36" t="s">
        <v>250</v>
      </c>
      <c r="B41" s="10" t="s">
        <v>47</v>
      </c>
      <c r="C41" s="21">
        <v>381.6</v>
      </c>
      <c r="D41" s="21">
        <v>381.6</v>
      </c>
      <c r="E41" s="13">
        <f t="shared" si="2"/>
        <v>100</v>
      </c>
    </row>
    <row r="42" spans="1:5" ht="15.75">
      <c r="A42" s="36" t="s">
        <v>251</v>
      </c>
      <c r="B42" s="10" t="s">
        <v>48</v>
      </c>
      <c r="C42" s="21">
        <v>572.3</v>
      </c>
      <c r="D42" s="21">
        <v>572.3</v>
      </c>
      <c r="E42" s="21">
        <f t="shared" si="2"/>
        <v>100</v>
      </c>
    </row>
    <row r="43" spans="1:5" ht="15.75">
      <c r="A43" s="36" t="s">
        <v>252</v>
      </c>
      <c r="B43" s="10" t="s">
        <v>49</v>
      </c>
      <c r="C43" s="21">
        <v>16.3</v>
      </c>
      <c r="D43" s="21">
        <v>16.3</v>
      </c>
      <c r="E43" s="13">
        <f t="shared" si="2"/>
        <v>100</v>
      </c>
    </row>
    <row r="44" spans="1:5" ht="15.75">
      <c r="A44" s="36" t="s">
        <v>253</v>
      </c>
      <c r="B44" s="10" t="s">
        <v>9</v>
      </c>
      <c r="C44" s="21">
        <v>160.5</v>
      </c>
      <c r="D44" s="21">
        <v>160.5</v>
      </c>
      <c r="E44" s="21">
        <f t="shared" si="2"/>
        <v>100</v>
      </c>
    </row>
    <row r="45" spans="1:5" ht="15.75">
      <c r="A45" s="36" t="s">
        <v>254</v>
      </c>
      <c r="B45" s="10" t="s">
        <v>50</v>
      </c>
      <c r="C45" s="21">
        <v>190.4</v>
      </c>
      <c r="D45" s="21">
        <v>174.9</v>
      </c>
      <c r="E45" s="13">
        <f t="shared" si="2"/>
        <v>91.85924369747899</v>
      </c>
    </row>
    <row r="46" spans="1:5" ht="15.75">
      <c r="A46" s="36" t="s">
        <v>255</v>
      </c>
      <c r="B46" s="10" t="s">
        <v>170</v>
      </c>
      <c r="C46" s="21">
        <v>332.6</v>
      </c>
      <c r="D46" s="21">
        <v>332.6</v>
      </c>
      <c r="E46" s="21">
        <f t="shared" si="2"/>
        <v>100</v>
      </c>
    </row>
    <row r="47" spans="1:5" ht="15.75">
      <c r="A47" s="36" t="s">
        <v>131</v>
      </c>
      <c r="B47" s="10" t="s">
        <v>18</v>
      </c>
      <c r="C47" s="21"/>
      <c r="D47" s="21"/>
      <c r="E47" s="13"/>
    </row>
    <row r="48" spans="1:5" ht="15.75">
      <c r="A48" s="36" t="s">
        <v>218</v>
      </c>
      <c r="B48" s="10" t="s">
        <v>51</v>
      </c>
      <c r="C48" s="21">
        <v>681.1</v>
      </c>
      <c r="D48" s="21">
        <v>681.1</v>
      </c>
      <c r="E48" s="21">
        <f aca="true" t="shared" si="3" ref="E48:E60">D48/C48*100</f>
        <v>100</v>
      </c>
    </row>
    <row r="49" spans="1:5" ht="15.75">
      <c r="A49" s="36" t="s">
        <v>259</v>
      </c>
      <c r="B49" s="10" t="s">
        <v>53</v>
      </c>
      <c r="C49" s="21">
        <v>929.6</v>
      </c>
      <c r="D49" s="21">
        <v>929.6</v>
      </c>
      <c r="E49" s="13">
        <f t="shared" si="3"/>
        <v>100</v>
      </c>
    </row>
    <row r="50" spans="1:5" ht="15.75">
      <c r="A50" s="36" t="s">
        <v>260</v>
      </c>
      <c r="B50" s="10" t="s">
        <v>171</v>
      </c>
      <c r="C50" s="21">
        <v>41</v>
      </c>
      <c r="D50" s="21">
        <v>41</v>
      </c>
      <c r="E50" s="21">
        <f t="shared" si="3"/>
        <v>100</v>
      </c>
    </row>
    <row r="51" spans="1:5" ht="15.75">
      <c r="A51" s="36" t="s">
        <v>261</v>
      </c>
      <c r="B51" s="10" t="s">
        <v>173</v>
      </c>
      <c r="C51" s="21">
        <v>1612.6</v>
      </c>
      <c r="D51" s="21">
        <v>1612.6</v>
      </c>
      <c r="E51" s="13">
        <f t="shared" si="3"/>
        <v>100</v>
      </c>
    </row>
    <row r="52" spans="1:5" ht="15.75">
      <c r="A52" s="36" t="s">
        <v>262</v>
      </c>
      <c r="B52" s="10" t="s">
        <v>54</v>
      </c>
      <c r="C52" s="21">
        <v>546.4</v>
      </c>
      <c r="D52" s="21">
        <v>546.4</v>
      </c>
      <c r="E52" s="21">
        <f t="shared" si="3"/>
        <v>100</v>
      </c>
    </row>
    <row r="53" spans="1:5" ht="15.75">
      <c r="A53" s="36" t="s">
        <v>263</v>
      </c>
      <c r="B53" s="10" t="s">
        <v>121</v>
      </c>
      <c r="C53" s="21">
        <v>1032.2</v>
      </c>
      <c r="D53" s="21">
        <v>1032.2</v>
      </c>
      <c r="E53" s="13">
        <f t="shared" si="3"/>
        <v>100</v>
      </c>
    </row>
    <row r="54" spans="1:5" ht="15.75">
      <c r="A54" s="36" t="s">
        <v>264</v>
      </c>
      <c r="B54" s="10" t="s">
        <v>55</v>
      </c>
      <c r="C54" s="21">
        <v>893.2</v>
      </c>
      <c r="D54" s="21">
        <v>893.2</v>
      </c>
      <c r="E54" s="21">
        <f t="shared" si="3"/>
        <v>100</v>
      </c>
    </row>
    <row r="55" spans="1:5" ht="15.75">
      <c r="A55" s="36" t="s">
        <v>265</v>
      </c>
      <c r="B55" s="10" t="s">
        <v>174</v>
      </c>
      <c r="C55" s="21">
        <v>793.9</v>
      </c>
      <c r="D55" s="21">
        <v>793.6</v>
      </c>
      <c r="E55" s="13">
        <f t="shared" si="3"/>
        <v>99.96221186547425</v>
      </c>
    </row>
    <row r="56" spans="1:5" ht="15.75">
      <c r="A56" s="36" t="s">
        <v>266</v>
      </c>
      <c r="B56" s="10" t="s">
        <v>175</v>
      </c>
      <c r="C56" s="21">
        <v>257.1</v>
      </c>
      <c r="D56" s="21">
        <v>257.1</v>
      </c>
      <c r="E56" s="21">
        <f t="shared" si="3"/>
        <v>100</v>
      </c>
    </row>
    <row r="57" spans="1:5" ht="15.75">
      <c r="A57" s="36" t="s">
        <v>267</v>
      </c>
      <c r="B57" s="10" t="s">
        <v>176</v>
      </c>
      <c r="C57" s="21">
        <v>10.3</v>
      </c>
      <c r="D57" s="21">
        <v>10.3</v>
      </c>
      <c r="E57" s="13">
        <f t="shared" si="3"/>
        <v>100</v>
      </c>
    </row>
    <row r="58" spans="1:5" ht="15.75">
      <c r="A58" s="36" t="s">
        <v>268</v>
      </c>
      <c r="B58" s="10" t="s">
        <v>177</v>
      </c>
      <c r="C58" s="21">
        <v>406</v>
      </c>
      <c r="D58" s="21">
        <v>406</v>
      </c>
      <c r="E58" s="21">
        <f t="shared" si="3"/>
        <v>100</v>
      </c>
    </row>
    <row r="59" spans="1:5" ht="15.75">
      <c r="A59" s="36" t="s">
        <v>269</v>
      </c>
      <c r="B59" s="10" t="s">
        <v>56</v>
      </c>
      <c r="C59" s="21">
        <v>400.8</v>
      </c>
      <c r="D59" s="21">
        <v>400.8</v>
      </c>
      <c r="E59" s="13">
        <f t="shared" si="3"/>
        <v>100</v>
      </c>
    </row>
    <row r="60" spans="1:5" ht="15.75">
      <c r="A60" s="36" t="s">
        <v>270</v>
      </c>
      <c r="B60" s="10" t="s">
        <v>57</v>
      </c>
      <c r="C60" s="21">
        <v>411.4</v>
      </c>
      <c r="D60" s="21">
        <v>411.4</v>
      </c>
      <c r="E60" s="21">
        <f t="shared" si="3"/>
        <v>100</v>
      </c>
    </row>
    <row r="61" spans="1:5" ht="15.75">
      <c r="A61" s="36" t="s">
        <v>132</v>
      </c>
      <c r="B61" s="10" t="s">
        <v>19</v>
      </c>
      <c r="C61" s="21"/>
      <c r="D61" s="21"/>
      <c r="E61" s="13"/>
    </row>
    <row r="62" spans="1:5" ht="15.75">
      <c r="A62" s="36" t="s">
        <v>219</v>
      </c>
      <c r="B62" s="10" t="s">
        <v>179</v>
      </c>
      <c r="C62" s="21">
        <v>195.6</v>
      </c>
      <c r="D62" s="21">
        <v>195.6</v>
      </c>
      <c r="E62" s="21">
        <f>D62/C62*100</f>
        <v>100</v>
      </c>
    </row>
    <row r="63" spans="1:5" ht="15.75">
      <c r="A63" s="36" t="s">
        <v>220</v>
      </c>
      <c r="B63" s="10" t="s">
        <v>122</v>
      </c>
      <c r="C63" s="21">
        <v>243.5</v>
      </c>
      <c r="D63" s="21">
        <v>243.5</v>
      </c>
      <c r="E63" s="13">
        <f>D63/C63*100</f>
        <v>100</v>
      </c>
    </row>
    <row r="64" spans="1:5" ht="15.75">
      <c r="A64" s="36" t="s">
        <v>274</v>
      </c>
      <c r="B64" s="10" t="s">
        <v>146</v>
      </c>
      <c r="C64" s="21">
        <v>522.6</v>
      </c>
      <c r="D64" s="21">
        <v>522.6</v>
      </c>
      <c r="E64" s="21">
        <f>D64/C64*100</f>
        <v>100</v>
      </c>
    </row>
    <row r="65" spans="1:5" ht="15.75">
      <c r="A65" s="36" t="s">
        <v>275</v>
      </c>
      <c r="B65" s="10" t="s">
        <v>59</v>
      </c>
      <c r="C65" s="21">
        <v>460.2</v>
      </c>
      <c r="D65" s="21">
        <v>460.2</v>
      </c>
      <c r="E65" s="13">
        <f>D65/C65*100</f>
        <v>100</v>
      </c>
    </row>
    <row r="66" spans="1:5" ht="15.75">
      <c r="A66" s="36" t="s">
        <v>276</v>
      </c>
      <c r="B66" s="10" t="s">
        <v>60</v>
      </c>
      <c r="C66" s="21">
        <v>0</v>
      </c>
      <c r="D66" s="21">
        <v>0</v>
      </c>
      <c r="E66" s="21"/>
    </row>
    <row r="67" spans="1:5" ht="15.75">
      <c r="A67" s="36" t="s">
        <v>277</v>
      </c>
      <c r="B67" s="10" t="s">
        <v>184</v>
      </c>
      <c r="C67" s="21">
        <v>1563.2</v>
      </c>
      <c r="D67" s="21">
        <v>1160</v>
      </c>
      <c r="E67" s="13">
        <f>D67/C67*100</f>
        <v>74.20675537359263</v>
      </c>
    </row>
    <row r="68" spans="1:5" ht="15.75">
      <c r="A68" s="36" t="s">
        <v>133</v>
      </c>
      <c r="B68" s="10" t="s">
        <v>20</v>
      </c>
      <c r="C68" s="21"/>
      <c r="D68" s="21"/>
      <c r="E68" s="21"/>
    </row>
    <row r="69" spans="1:5" ht="15.75">
      <c r="A69" s="36" t="s">
        <v>221</v>
      </c>
      <c r="B69" s="10" t="s">
        <v>62</v>
      </c>
      <c r="C69" s="21">
        <v>1028.5</v>
      </c>
      <c r="D69" s="21">
        <v>991.5</v>
      </c>
      <c r="E69" s="13">
        <f>D69/C69*100</f>
        <v>96.4025279533301</v>
      </c>
    </row>
    <row r="70" spans="1:5" ht="15.75">
      <c r="A70" s="36" t="s">
        <v>222</v>
      </c>
      <c r="B70" s="10" t="s">
        <v>63</v>
      </c>
      <c r="C70" s="21">
        <v>82.6</v>
      </c>
      <c r="D70" s="21">
        <v>82.6</v>
      </c>
      <c r="E70" s="21">
        <f>D70/C70*100</f>
        <v>100</v>
      </c>
    </row>
    <row r="71" spans="1:5" ht="15.75">
      <c r="A71" s="36" t="s">
        <v>283</v>
      </c>
      <c r="B71" s="10" t="s">
        <v>186</v>
      </c>
      <c r="C71" s="21">
        <v>33.7</v>
      </c>
      <c r="D71" s="21">
        <v>33.7</v>
      </c>
      <c r="E71" s="13">
        <f>D71/C71*100</f>
        <v>100</v>
      </c>
    </row>
    <row r="72" spans="1:5" ht="15.75">
      <c r="A72" s="36" t="s">
        <v>284</v>
      </c>
      <c r="B72" s="10" t="s">
        <v>64</v>
      </c>
      <c r="C72" s="21">
        <v>135.6</v>
      </c>
      <c r="D72" s="21">
        <v>135.6</v>
      </c>
      <c r="E72" s="21">
        <f>D72/C72*100</f>
        <v>100</v>
      </c>
    </row>
    <row r="73" spans="1:5" ht="15.75">
      <c r="A73" s="36" t="s">
        <v>134</v>
      </c>
      <c r="B73" s="10" t="s">
        <v>22</v>
      </c>
      <c r="C73" s="21"/>
      <c r="D73" s="21"/>
      <c r="E73" s="13"/>
    </row>
    <row r="74" spans="1:5" ht="15.75">
      <c r="A74" s="36" t="s">
        <v>286</v>
      </c>
      <c r="B74" s="10" t="s">
        <v>396</v>
      </c>
      <c r="C74" s="21">
        <v>282.3</v>
      </c>
      <c r="D74" s="21">
        <v>282.3</v>
      </c>
      <c r="E74" s="21">
        <f>D74/C74*100</f>
        <v>100</v>
      </c>
    </row>
    <row r="75" spans="1:5" ht="15.75">
      <c r="A75" s="36" t="s">
        <v>287</v>
      </c>
      <c r="B75" s="10" t="s">
        <v>189</v>
      </c>
      <c r="C75" s="21">
        <v>177.2</v>
      </c>
      <c r="D75" s="21">
        <v>177.2</v>
      </c>
      <c r="E75" s="13">
        <f>D75/C75*100</f>
        <v>100</v>
      </c>
    </row>
    <row r="76" spans="1:5" ht="15.75">
      <c r="A76" s="36" t="s">
        <v>288</v>
      </c>
      <c r="B76" s="10" t="s">
        <v>192</v>
      </c>
      <c r="C76" s="21">
        <v>486.5</v>
      </c>
      <c r="D76" s="21">
        <v>486.5</v>
      </c>
      <c r="E76" s="21">
        <f>D76/C76*100</f>
        <v>100</v>
      </c>
    </row>
    <row r="77" spans="1:5" ht="15.75">
      <c r="A77" s="36" t="s">
        <v>135</v>
      </c>
      <c r="B77" s="10" t="s">
        <v>23</v>
      </c>
      <c r="C77" s="21"/>
      <c r="D77" s="21"/>
      <c r="E77" s="13"/>
    </row>
    <row r="78" spans="1:5" ht="15.75">
      <c r="A78" s="36" t="s">
        <v>297</v>
      </c>
      <c r="B78" s="10" t="s">
        <v>416</v>
      </c>
      <c r="C78" s="21">
        <v>239.2</v>
      </c>
      <c r="D78" s="21">
        <v>239.2</v>
      </c>
      <c r="E78" s="21">
        <f aca="true" t="shared" si="4" ref="E78:E84">D78/C78*100</f>
        <v>100</v>
      </c>
    </row>
    <row r="79" spans="1:5" ht="15.75">
      <c r="A79" s="36" t="s">
        <v>298</v>
      </c>
      <c r="B79" s="10" t="s">
        <v>147</v>
      </c>
      <c r="C79" s="21">
        <v>69.8</v>
      </c>
      <c r="D79" s="21">
        <v>69.8</v>
      </c>
      <c r="E79" s="13">
        <f t="shared" si="4"/>
        <v>100</v>
      </c>
    </row>
    <row r="80" spans="1:5" ht="15.75">
      <c r="A80" s="36" t="s">
        <v>299</v>
      </c>
      <c r="B80" s="10" t="s">
        <v>72</v>
      </c>
      <c r="C80" s="21">
        <v>418.8</v>
      </c>
      <c r="D80" s="21">
        <v>418.8</v>
      </c>
      <c r="E80" s="21">
        <f t="shared" si="4"/>
        <v>100</v>
      </c>
    </row>
    <row r="81" spans="1:5" ht="15.75">
      <c r="A81" s="36" t="s">
        <v>300</v>
      </c>
      <c r="B81" s="10" t="s">
        <v>73</v>
      </c>
      <c r="C81" s="21">
        <v>74.5</v>
      </c>
      <c r="D81" s="21">
        <v>74.5</v>
      </c>
      <c r="E81" s="13">
        <f t="shared" si="4"/>
        <v>100</v>
      </c>
    </row>
    <row r="82" spans="1:5" ht="15.75">
      <c r="A82" s="36" t="s">
        <v>301</v>
      </c>
      <c r="B82" s="10" t="s">
        <v>74</v>
      </c>
      <c r="C82" s="21">
        <v>30.3</v>
      </c>
      <c r="D82" s="21">
        <v>30.3</v>
      </c>
      <c r="E82" s="21">
        <f t="shared" si="4"/>
        <v>100</v>
      </c>
    </row>
    <row r="83" spans="1:5" ht="15.75">
      <c r="A83" s="36" t="s">
        <v>414</v>
      </c>
      <c r="B83" s="10" t="s">
        <v>194</v>
      </c>
      <c r="C83" s="21">
        <v>22.1</v>
      </c>
      <c r="D83" s="21">
        <v>22.1</v>
      </c>
      <c r="E83" s="13">
        <f t="shared" si="4"/>
        <v>100</v>
      </c>
    </row>
    <row r="84" spans="1:5" ht="15.75">
      <c r="A84" s="36" t="s">
        <v>429</v>
      </c>
      <c r="B84" s="10" t="s">
        <v>78</v>
      </c>
      <c r="C84" s="21">
        <v>233.4</v>
      </c>
      <c r="D84" s="21">
        <v>233.4</v>
      </c>
      <c r="E84" s="21">
        <f t="shared" si="4"/>
        <v>100</v>
      </c>
    </row>
    <row r="85" spans="1:5" ht="15.75">
      <c r="A85" s="36" t="s">
        <v>136</v>
      </c>
      <c r="B85" s="10" t="s">
        <v>24</v>
      </c>
      <c r="C85" s="21"/>
      <c r="D85" s="21"/>
      <c r="E85" s="13"/>
    </row>
    <row r="86" spans="1:5" ht="15.75">
      <c r="A86" s="36" t="s">
        <v>302</v>
      </c>
      <c r="B86" s="10" t="s">
        <v>80</v>
      </c>
      <c r="C86" s="21">
        <v>69</v>
      </c>
      <c r="D86" s="21">
        <v>65.7</v>
      </c>
      <c r="E86" s="21">
        <f aca="true" t="shared" si="5" ref="E86:E97">D86/C86*100</f>
        <v>95.21739130434783</v>
      </c>
    </row>
    <row r="87" spans="1:5" ht="15.75">
      <c r="A87" s="36" t="s">
        <v>303</v>
      </c>
      <c r="B87" s="10" t="s">
        <v>81</v>
      </c>
      <c r="C87" s="21">
        <v>1834.8</v>
      </c>
      <c r="D87" s="21">
        <v>1834.8</v>
      </c>
      <c r="E87" s="13">
        <f t="shared" si="5"/>
        <v>100</v>
      </c>
    </row>
    <row r="88" spans="1:5" ht="15.75">
      <c r="A88" s="36" t="s">
        <v>304</v>
      </c>
      <c r="B88" s="10" t="s">
        <v>82</v>
      </c>
      <c r="C88" s="21">
        <v>827.8</v>
      </c>
      <c r="D88" s="21">
        <v>827.8</v>
      </c>
      <c r="E88" s="21">
        <f t="shared" si="5"/>
        <v>100</v>
      </c>
    </row>
    <row r="89" spans="1:5" ht="15.75">
      <c r="A89" s="36" t="s">
        <v>305</v>
      </c>
      <c r="B89" s="10" t="s">
        <v>83</v>
      </c>
      <c r="C89" s="21">
        <v>1082</v>
      </c>
      <c r="D89" s="21">
        <v>1082</v>
      </c>
      <c r="E89" s="13">
        <f t="shared" si="5"/>
        <v>100</v>
      </c>
    </row>
    <row r="90" spans="1:5" ht="15.75">
      <c r="A90" s="36" t="s">
        <v>306</v>
      </c>
      <c r="B90" s="10" t="s">
        <v>84</v>
      </c>
      <c r="C90" s="21">
        <v>816.6</v>
      </c>
      <c r="D90" s="21">
        <v>816.6</v>
      </c>
      <c r="E90" s="21">
        <f t="shared" si="5"/>
        <v>100</v>
      </c>
    </row>
    <row r="91" spans="1:5" ht="15.75">
      <c r="A91" s="36" t="s">
        <v>307</v>
      </c>
      <c r="B91" s="10" t="s">
        <v>85</v>
      </c>
      <c r="C91" s="21">
        <v>4186.3</v>
      </c>
      <c r="D91" s="21">
        <v>4186.3</v>
      </c>
      <c r="E91" s="13">
        <f t="shared" si="5"/>
        <v>100</v>
      </c>
    </row>
    <row r="92" spans="1:5" ht="15.75">
      <c r="A92" s="36" t="s">
        <v>308</v>
      </c>
      <c r="B92" s="10" t="s">
        <v>86</v>
      </c>
      <c r="C92" s="21">
        <v>615.1</v>
      </c>
      <c r="D92" s="21">
        <v>615.1</v>
      </c>
      <c r="E92" s="21">
        <f t="shared" si="5"/>
        <v>100</v>
      </c>
    </row>
    <row r="93" spans="1:5" ht="15.75">
      <c r="A93" s="36" t="s">
        <v>309</v>
      </c>
      <c r="B93" s="10" t="s">
        <v>87</v>
      </c>
      <c r="C93" s="21">
        <v>284.8</v>
      </c>
      <c r="D93" s="21">
        <v>284.8</v>
      </c>
      <c r="E93" s="13">
        <f t="shared" si="5"/>
        <v>100</v>
      </c>
    </row>
    <row r="94" spans="1:5" ht="15.75">
      <c r="A94" s="36" t="s">
        <v>310</v>
      </c>
      <c r="B94" s="10" t="s">
        <v>88</v>
      </c>
      <c r="C94" s="21">
        <v>1004.7</v>
      </c>
      <c r="D94" s="21">
        <v>1004.7</v>
      </c>
      <c r="E94" s="21">
        <f t="shared" si="5"/>
        <v>100</v>
      </c>
    </row>
    <row r="95" spans="1:5" ht="15.75">
      <c r="A95" s="36" t="s">
        <v>311</v>
      </c>
      <c r="B95" s="10" t="s">
        <v>89</v>
      </c>
      <c r="C95" s="21">
        <v>1264.6</v>
      </c>
      <c r="D95" s="21">
        <v>1264.6</v>
      </c>
      <c r="E95" s="13">
        <f t="shared" si="5"/>
        <v>100</v>
      </c>
    </row>
    <row r="96" spans="1:5" ht="15.75">
      <c r="A96" s="36" t="s">
        <v>312</v>
      </c>
      <c r="B96" s="10" t="s">
        <v>397</v>
      </c>
      <c r="C96" s="21">
        <v>403.3</v>
      </c>
      <c r="D96" s="21">
        <v>403.3</v>
      </c>
      <c r="E96" s="21">
        <f t="shared" si="5"/>
        <v>100</v>
      </c>
    </row>
    <row r="97" spans="1:5" ht="15.75">
      <c r="A97" s="36" t="s">
        <v>313</v>
      </c>
      <c r="B97" s="10" t="s">
        <v>148</v>
      </c>
      <c r="C97" s="21">
        <v>2192.8</v>
      </c>
      <c r="D97" s="21">
        <v>2192.8</v>
      </c>
      <c r="E97" s="13">
        <f t="shared" si="5"/>
        <v>100</v>
      </c>
    </row>
    <row r="98" spans="1:5" ht="15.75">
      <c r="A98" s="36" t="s">
        <v>137</v>
      </c>
      <c r="B98" s="10" t="s">
        <v>26</v>
      </c>
      <c r="C98" s="21"/>
      <c r="D98" s="21"/>
      <c r="E98" s="21"/>
    </row>
    <row r="99" spans="1:5" ht="15.75">
      <c r="A99" s="36" t="s">
        <v>317</v>
      </c>
      <c r="B99" s="10" t="s">
        <v>93</v>
      </c>
      <c r="C99" s="21">
        <v>107.7</v>
      </c>
      <c r="D99" s="21">
        <v>107.7</v>
      </c>
      <c r="E99" s="13">
        <f>D99/C99*100</f>
        <v>100</v>
      </c>
    </row>
    <row r="100" spans="1:5" ht="15.75">
      <c r="A100" s="36" t="s">
        <v>318</v>
      </c>
      <c r="B100" s="10" t="s">
        <v>200</v>
      </c>
      <c r="C100" s="21">
        <v>82.8</v>
      </c>
      <c r="D100" s="21">
        <v>82.8</v>
      </c>
      <c r="E100" s="21">
        <f>D100/C100*100</f>
        <v>100</v>
      </c>
    </row>
    <row r="101" spans="1:5" ht="15.75">
      <c r="A101" s="36" t="s">
        <v>319</v>
      </c>
      <c r="B101" s="10" t="s">
        <v>203</v>
      </c>
      <c r="C101" s="21">
        <v>127</v>
      </c>
      <c r="D101" s="21">
        <v>127</v>
      </c>
      <c r="E101" s="13">
        <f>D101/C101*100</f>
        <v>100</v>
      </c>
    </row>
    <row r="102" spans="1:5" ht="15.75">
      <c r="A102" s="36" t="s">
        <v>320</v>
      </c>
      <c r="B102" s="10" t="s">
        <v>95</v>
      </c>
      <c r="C102" s="21">
        <v>58</v>
      </c>
      <c r="D102" s="21">
        <v>58</v>
      </c>
      <c r="E102" s="21">
        <f>D102/C102*100</f>
        <v>100</v>
      </c>
    </row>
    <row r="103" spans="1:5" ht="15.75">
      <c r="A103" s="36" t="s">
        <v>321</v>
      </c>
      <c r="B103" s="10" t="s">
        <v>206</v>
      </c>
      <c r="C103" s="21">
        <v>19.5</v>
      </c>
      <c r="D103" s="21">
        <v>19.5</v>
      </c>
      <c r="E103" s="13">
        <f>D103/C103*100</f>
        <v>100</v>
      </c>
    </row>
    <row r="104" spans="1:5" ht="15.75">
      <c r="A104" s="36" t="s">
        <v>138</v>
      </c>
      <c r="B104" s="10" t="s">
        <v>27</v>
      </c>
      <c r="C104" s="21"/>
      <c r="D104" s="21"/>
      <c r="E104" s="21"/>
    </row>
    <row r="105" spans="1:5" ht="15.75">
      <c r="A105" s="36" t="s">
        <v>332</v>
      </c>
      <c r="B105" s="10" t="s">
        <v>99</v>
      </c>
      <c r="C105" s="21">
        <v>93.3</v>
      </c>
      <c r="D105" s="21">
        <v>93.3</v>
      </c>
      <c r="E105" s="13">
        <f>D105/C105*100</f>
        <v>100</v>
      </c>
    </row>
    <row r="106" spans="1:5" ht="15.75">
      <c r="A106" s="36" t="s">
        <v>333</v>
      </c>
      <c r="B106" s="10" t="s">
        <v>100</v>
      </c>
      <c r="C106" s="21">
        <v>1502.2</v>
      </c>
      <c r="D106" s="21">
        <v>1502.2</v>
      </c>
      <c r="E106" s="21">
        <f>D106/C106*100</f>
        <v>100</v>
      </c>
    </row>
    <row r="107" spans="1:5" ht="15.75">
      <c r="A107" s="36" t="s">
        <v>334</v>
      </c>
      <c r="B107" s="10" t="s">
        <v>208</v>
      </c>
      <c r="C107" s="21">
        <v>1111.6</v>
      </c>
      <c r="D107" s="21">
        <v>1111.6</v>
      </c>
      <c r="E107" s="13">
        <f>D107/C107*100</f>
        <v>100</v>
      </c>
    </row>
    <row r="108" spans="1:5" ht="15.75">
      <c r="A108" s="36" t="s">
        <v>139</v>
      </c>
      <c r="B108" s="10" t="s">
        <v>0</v>
      </c>
      <c r="C108" s="21"/>
      <c r="D108" s="21"/>
      <c r="E108" s="21"/>
    </row>
    <row r="109" spans="1:5" ht="15.75">
      <c r="A109" s="36" t="s">
        <v>337</v>
      </c>
      <c r="B109" s="10" t="s">
        <v>150</v>
      </c>
      <c r="C109" s="21">
        <v>439.5</v>
      </c>
      <c r="D109" s="21">
        <v>439.5</v>
      </c>
      <c r="E109" s="13">
        <f>D109/C109*100</f>
        <v>100</v>
      </c>
    </row>
    <row r="110" spans="1:5" ht="15.75">
      <c r="A110" s="36" t="s">
        <v>338</v>
      </c>
      <c r="B110" s="10" t="s">
        <v>108</v>
      </c>
      <c r="C110" s="21">
        <v>551.7</v>
      </c>
      <c r="D110" s="21">
        <v>551.7</v>
      </c>
      <c r="E110" s="21">
        <f>D110/C110*100</f>
        <v>100</v>
      </c>
    </row>
    <row r="111" spans="1:5" ht="15.75">
      <c r="A111" s="36" t="s">
        <v>140</v>
      </c>
      <c r="B111" s="10" t="s">
        <v>1</v>
      </c>
      <c r="C111" s="21"/>
      <c r="D111" s="21"/>
      <c r="E111" s="13"/>
    </row>
    <row r="112" spans="1:5" ht="15.75">
      <c r="A112" s="36" t="s">
        <v>350</v>
      </c>
      <c r="B112" s="10" t="s">
        <v>151</v>
      </c>
      <c r="C112" s="21">
        <v>42.9</v>
      </c>
      <c r="D112" s="21">
        <v>42.9</v>
      </c>
      <c r="E112" s="21">
        <f aca="true" t="shared" si="6" ref="E112:E122">D112/C112*100</f>
        <v>100</v>
      </c>
    </row>
    <row r="113" spans="1:5" ht="15.75">
      <c r="A113" s="36" t="s">
        <v>351</v>
      </c>
      <c r="B113" s="10" t="s">
        <v>125</v>
      </c>
      <c r="C113" s="21">
        <v>988.6</v>
      </c>
      <c r="D113" s="21">
        <v>988.6</v>
      </c>
      <c r="E113" s="13">
        <f t="shared" si="6"/>
        <v>100</v>
      </c>
    </row>
    <row r="114" spans="1:5" ht="15.75">
      <c r="A114" s="36" t="s">
        <v>352</v>
      </c>
      <c r="B114" s="10" t="s">
        <v>10</v>
      </c>
      <c r="C114" s="21">
        <v>56.7</v>
      </c>
      <c r="D114" s="21">
        <v>56.7</v>
      </c>
      <c r="E114" s="21">
        <f t="shared" si="6"/>
        <v>100</v>
      </c>
    </row>
    <row r="115" spans="1:5" ht="15.75">
      <c r="A115" s="36" t="s">
        <v>353</v>
      </c>
      <c r="B115" s="10" t="s">
        <v>111</v>
      </c>
      <c r="C115" s="21">
        <v>68.2</v>
      </c>
      <c r="D115" s="21">
        <v>68.2</v>
      </c>
      <c r="E115" s="13">
        <f t="shared" si="6"/>
        <v>100</v>
      </c>
    </row>
    <row r="116" spans="1:5" ht="15.75">
      <c r="A116" s="36" t="s">
        <v>354</v>
      </c>
      <c r="B116" s="10" t="s">
        <v>394</v>
      </c>
      <c r="C116" s="21">
        <v>1053.1</v>
      </c>
      <c r="D116" s="21">
        <v>1053.1</v>
      </c>
      <c r="E116" s="21">
        <f t="shared" si="6"/>
        <v>100</v>
      </c>
    </row>
    <row r="117" spans="1:5" ht="15.75">
      <c r="A117" s="36" t="s">
        <v>355</v>
      </c>
      <c r="B117" s="10" t="s">
        <v>209</v>
      </c>
      <c r="C117" s="21">
        <v>536.4</v>
      </c>
      <c r="D117" s="21">
        <v>536.4</v>
      </c>
      <c r="E117" s="13">
        <f t="shared" si="6"/>
        <v>100</v>
      </c>
    </row>
    <row r="118" spans="1:5" ht="15.75">
      <c r="A118" s="36" t="s">
        <v>403</v>
      </c>
      <c r="B118" s="10" t="s">
        <v>112</v>
      </c>
      <c r="C118" s="21">
        <v>242</v>
      </c>
      <c r="D118" s="21">
        <v>242</v>
      </c>
      <c r="E118" s="21">
        <f t="shared" si="6"/>
        <v>100</v>
      </c>
    </row>
    <row r="119" spans="1:5" ht="15.75">
      <c r="A119" s="36" t="s">
        <v>418</v>
      </c>
      <c r="B119" s="10" t="s">
        <v>113</v>
      </c>
      <c r="C119" s="21">
        <v>7.8</v>
      </c>
      <c r="D119" s="21">
        <v>7.8</v>
      </c>
      <c r="E119" s="13">
        <f t="shared" si="6"/>
        <v>100</v>
      </c>
    </row>
    <row r="120" spans="1:5" ht="15.75">
      <c r="A120" s="36" t="s">
        <v>430</v>
      </c>
      <c r="B120" s="10" t="s">
        <v>419</v>
      </c>
      <c r="C120" s="21">
        <v>809.2</v>
      </c>
      <c r="D120" s="21">
        <v>809.2</v>
      </c>
      <c r="E120" s="21">
        <f t="shared" si="6"/>
        <v>100</v>
      </c>
    </row>
    <row r="121" spans="1:5" ht="15.75">
      <c r="A121" s="36" t="s">
        <v>431</v>
      </c>
      <c r="B121" s="10" t="s">
        <v>114</v>
      </c>
      <c r="C121" s="21">
        <v>392</v>
      </c>
      <c r="D121" s="21">
        <v>392</v>
      </c>
      <c r="E121" s="13">
        <f t="shared" si="6"/>
        <v>100</v>
      </c>
    </row>
    <row r="122" spans="1:5" ht="15.75">
      <c r="A122" s="36" t="s">
        <v>432</v>
      </c>
      <c r="B122" s="10" t="s">
        <v>115</v>
      </c>
      <c r="C122" s="21">
        <v>8.6</v>
      </c>
      <c r="D122" s="21">
        <v>8.6</v>
      </c>
      <c r="E122" s="21">
        <f t="shared" si="6"/>
        <v>100</v>
      </c>
    </row>
    <row r="123" spans="1:5" ht="15.75">
      <c r="A123" s="25"/>
      <c r="B123" s="32" t="s">
        <v>3</v>
      </c>
      <c r="C123" s="30">
        <f>SUM(C9:C122)</f>
        <v>51128.89999999999</v>
      </c>
      <c r="D123" s="30">
        <f>SUM(D9:D122)</f>
        <v>50669.599999999984</v>
      </c>
      <c r="E123" s="30">
        <f>(D123*100)/C123</f>
        <v>99.1016822188625</v>
      </c>
    </row>
    <row r="125" spans="1:5" ht="95.25" customHeight="1">
      <c r="A125" s="205" t="s">
        <v>549</v>
      </c>
      <c r="B125" s="205"/>
      <c r="C125" s="205"/>
      <c r="D125" s="205"/>
      <c r="E125" s="205"/>
    </row>
  </sheetData>
  <sheetProtection/>
  <autoFilter ref="A8:E123"/>
  <mergeCells count="8">
    <mergeCell ref="A125:E125"/>
    <mergeCell ref="D7:D8"/>
    <mergeCell ref="E7:E8"/>
    <mergeCell ref="A3:E3"/>
    <mergeCell ref="A5:E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Васютина Ольга Валерьевна</cp:lastModifiedBy>
  <cp:lastPrinted>2023-03-14T06:58:41Z</cp:lastPrinted>
  <dcterms:created xsi:type="dcterms:W3CDTF">1996-10-08T23:32:33Z</dcterms:created>
  <dcterms:modified xsi:type="dcterms:W3CDTF">2023-03-20T11:02:28Z</dcterms:modified>
  <cp:category/>
  <cp:version/>
  <cp:contentType/>
  <cp:contentStatus/>
</cp:coreProperties>
</file>