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65" yWindow="-45" windowWidth="14040" windowHeight="12240"/>
  </bookViews>
  <sheets>
    <sheet name="Бюджет (2)" sheetId="2" r:id="rId1"/>
  </sheets>
  <definedNames>
    <definedName name="_xlnm._FilterDatabase" localSheetId="0" hidden="1">'Бюджет (2)'!$A$6:$K$6</definedName>
    <definedName name="APPT" localSheetId="0">'Бюджет (2)'!#REF!</definedName>
    <definedName name="FIO" localSheetId="0">'Бюджет (2)'!#REF!</definedName>
    <definedName name="LAST_CELL" localSheetId="0">'Бюджет (2)'!#REF!</definedName>
    <definedName name="SIGN" localSheetId="0">'Бюджет (2)'!#REF!</definedName>
    <definedName name="_xlnm.Print_Titles" localSheetId="0">'Бюджет (2)'!$5:$6</definedName>
  </definedNames>
  <calcPr calcId="145621"/>
</workbook>
</file>

<file path=xl/calcChain.xml><?xml version="1.0" encoding="utf-8"?>
<calcChain xmlns="http://schemas.openxmlformats.org/spreadsheetml/2006/main">
  <c r="D24" i="2" l="1"/>
  <c r="D22" i="2"/>
  <c r="D21" i="2"/>
  <c r="D20" i="2"/>
  <c r="D19" i="2"/>
  <c r="D18" i="2"/>
  <c r="D17" i="2"/>
  <c r="D16" i="2"/>
  <c r="D13" i="2"/>
  <c r="D12" i="2"/>
  <c r="D11" i="2"/>
  <c r="H28" i="2"/>
  <c r="H29" i="2" s="1"/>
  <c r="G28" i="2"/>
  <c r="H27" i="2"/>
  <c r="G27" i="2"/>
  <c r="D29" i="2"/>
  <c r="D28" i="2"/>
  <c r="K27" i="2"/>
  <c r="J27" i="2"/>
  <c r="D27" i="2"/>
  <c r="K26" i="2"/>
  <c r="J26" i="2"/>
  <c r="D26" i="2"/>
  <c r="K25" i="2"/>
  <c r="J25" i="2"/>
  <c r="D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I29" i="2" l="1"/>
  <c r="I28" i="2"/>
  <c r="I27" i="2"/>
  <c r="I26" i="2"/>
  <c r="I25" i="2"/>
  <c r="I24" i="2"/>
  <c r="I20" i="2"/>
  <c r="I16" i="2"/>
  <c r="I12" i="2"/>
  <c r="K29" i="2"/>
  <c r="I21" i="2"/>
  <c r="I17" i="2"/>
  <c r="I13" i="2"/>
  <c r="I9" i="2"/>
  <c r="I7" i="2"/>
  <c r="I8" i="2"/>
  <c r="I22" i="2"/>
  <c r="I18" i="2"/>
  <c r="I14" i="2"/>
  <c r="I10" i="2"/>
  <c r="I11" i="2"/>
  <c r="I23" i="2"/>
  <c r="I19" i="2"/>
  <c r="I15" i="2"/>
  <c r="K28" i="2"/>
  <c r="J28" i="2"/>
  <c r="G29" i="2"/>
  <c r="J29" i="2" s="1"/>
</calcChain>
</file>

<file path=xl/sharedStrings.xml><?xml version="1.0" encoding="utf-8"?>
<sst xmlns="http://schemas.openxmlformats.org/spreadsheetml/2006/main" count="105" uniqueCount="77">
  <si>
    <t>КЦСР</t>
  </si>
  <si>
    <t>5000000000</t>
  </si>
  <si>
    <t>Государственная программа Ленинградской области "Содействие занятости населения Ленинградской области"</t>
  </si>
  <si>
    <t>5100000000</t>
  </si>
  <si>
    <t>Государственная программа Ленинградской области "Развитие здравоохранения в Ленинградской области"</t>
  </si>
  <si>
    <t>5200000000</t>
  </si>
  <si>
    <t>Государственная программа Ленинградской области "Современное образование Ленинградской области"</t>
  </si>
  <si>
    <t>5300000000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</si>
  <si>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</si>
  <si>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5400000000</t>
  </si>
  <si>
    <t>Государственная программа Ленинградской области "Развитие физической культуры и спорта в Ленинградской области"</t>
  </si>
  <si>
    <t>5500000000</t>
  </si>
  <si>
    <t>5600000000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</si>
  <si>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</si>
  <si>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5700000000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</si>
  <si>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</si>
  <si>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5800000000</t>
  </si>
  <si>
    <t>Государственная программа Ленинградской области "Безопасность Ленинградской области"</t>
  </si>
  <si>
    <t>5900000000</t>
  </si>
  <si>
    <t>Государственная программа Ленинградской области "Охрана окружающей среды Ленинградской области"</t>
  </si>
  <si>
    <t>6000000000</t>
  </si>
  <si>
    <t>Государственная программа Ленинградской области "Цифровое развитие Ленинградской области"</t>
  </si>
  <si>
    <t>6100000000</t>
  </si>
  <si>
    <t>Государственная программа Ленинградской области "Стимулирование экономической активности Ленинградской области"</t>
  </si>
  <si>
    <t>6200000000</t>
  </si>
  <si>
    <t>Государственная программа Ленинградской области "Развитие транспортной системы Ленинградской области"</t>
  </si>
  <si>
    <t>6300000000</t>
  </si>
  <si>
    <t>Государственная программа Ленинградской области "Развитие сельского хозяйства Ленинградской области"</t>
  </si>
  <si>
    <t>6400000000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</si>
  <si>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</si>
  <si>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6600000000</t>
  </si>
  <si>
    <t>Государственная программа Ленинградской области "Устойчивое общественное развитие в Ленинградской области"</t>
  </si>
  <si>
    <t>6700000000</t>
  </si>
  <si>
    <t>Обеспечение деятельности государственных органов Ленинградской области</t>
  </si>
  <si>
    <t>6800000000</t>
  </si>
  <si>
    <t>Непрограммные расходы органов государственной власти Ленинградской области</t>
  </si>
  <si>
    <t>Наименование программы (подпрограммы)</t>
  </si>
  <si>
    <t>1</t>
  </si>
  <si>
    <t>2</t>
  </si>
  <si>
    <t>Удельный  вес</t>
  </si>
  <si>
    <t>Приложение 9.2</t>
  </si>
  <si>
    <t>тыс.руб.</t>
  </si>
  <si>
    <t xml:space="preserve">ИТОГО по непрограммным расходам </t>
  </si>
  <si>
    <t>ИТОГО по государственным програмам (подпрограммам)</t>
  </si>
  <si>
    <t xml:space="preserve">ИТОГО РАСХОДОВ </t>
  </si>
  <si>
    <t>Темп роста к соответсвую-щему периоду прошлого года</t>
  </si>
  <si>
    <t>Государственная программа Ленинградской области "Комплексное развитие сельских территорий Ленинградской области"</t>
  </si>
  <si>
    <t>Государственная программа Ленинградской области "Развитие внутреннего и въездного туризма в Ленинградской области"</t>
  </si>
  <si>
    <t>Государственная программа Ленинградской области "Развитие культуры в Ленинградской области"</t>
  </si>
  <si>
    <t>4800000000</t>
  </si>
  <si>
    <t>4900000000</t>
  </si>
  <si>
    <t xml:space="preserve">Информация об исполнении областного бюджета Ленинградской области в 2022 году
по государственным программам и непрограммным направлениям                     </t>
  </si>
  <si>
    <t>по состоянию на 01 июля 2022 года</t>
  </si>
  <si>
    <t>% исполнения утвержденных бюджетных назначений по состоянию на 01.07.2022</t>
  </si>
  <si>
    <t>Фактически исполнено по состоянию на  01.07.2022</t>
  </si>
  <si>
    <t>Утвержденные бюджетные назначения                        2022 года</t>
  </si>
  <si>
    <t>Фактически исполнено по состоянию на  01.07.2021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</si>
  <si>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</si>
  <si>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</si>
  <si>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</si>
  <si>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</si>
  <si>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</si>
  <si>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</si>
  <si>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</si>
  <si>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</si>
  <si>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</si>
  <si>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</si>
  <si>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</si>
  <si>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</si>
  <si>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</si>
  <si>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</si>
  <si>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</si>
  <si>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</si>
  <si>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</si>
  <si>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</si>
  <si>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10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</si>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</sst>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6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 shrinkToFi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 shrinkToFit="1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 shrinkToFit="1"/>
    </xf>
    <xf numFmtId="0" fontId="5" fillId="0" borderId="2" xfId="0" applyFont="1" applyBorder="1" applyAlignment="1">
      <alignment horizontal="left" vertical="top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 shrinkToFit="1"/>
    </xf>
    <xf numFmtId="164" fontId="6" fillId="0" borderId="1" xfId="0" applyNumberFormat="1" applyFont="1" applyBorder="1" applyAlignment="1" applyProtection="1">
      <alignment horizontal="center" vertical="top" wrapText="1" shrinkToFit="1"/>
    </xf>
    <xf numFmtId="49" fontId="6" fillId="0" borderId="1" xfId="0" applyNumberFormat="1" applyFont="1" applyBorder="1" applyAlignment="1" applyProtection="1">
      <alignment horizontal="center" vertical="top" wrapText="1" shrinkToFit="1"/>
    </xf>
    <xf numFmtId="49" fontId="6" fillId="0" borderId="1" xfId="0" applyNumberFormat="1" applyFont="1" applyBorder="1" applyAlignment="1" applyProtection="1">
      <alignment horizontal="left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33"/>
  <sheetViews>
    <sheetView showGridLines="0" tabSelected="1" workbookViewId="0">
      <selection activeCell="L3" sqref="L1:L1048576"/>
    </sheetView>
  </sheetViews>
  <sheetFormatPr defaultRowHeight="12.75" customHeight="1" outlineLevelRow="1" x14ac:dyDescent="0.2"/>
  <cols>
    <col min="1" max="1" width="10.7109375" style="1" customWidth="1"/>
    <col min="2" max="2" width="31" style="1" customWidth="1"/>
    <col min="3" max="3" width="12.5703125" style="1" customWidth="1"/>
    <col min="4" max="4" width="10.5703125" style="1" customWidth="1"/>
    <col min="5" max="5" width="12" style="1" customWidth="1"/>
    <col min="6" max="6" width="31.85546875" style="1" customWidth="1"/>
    <col min="7" max="7" width="13.5703125" style="6" customWidth="1"/>
    <col min="8" max="8" width="12.85546875" style="6" customWidth="1"/>
    <col min="9" max="9" width="10.28515625" style="6" customWidth="1"/>
    <col min="10" max="11" width="14" style="6" customWidth="1"/>
    <col min="12" max="16384" width="9.140625" style="1"/>
  </cols>
  <sheetData>
    <row r="1" spans="1:11" ht="20.25" customHeight="1" x14ac:dyDescent="0.2">
      <c r="I1" s="1"/>
      <c r="J1" s="21" t="s">
        <v>40</v>
      </c>
      <c r="K1" s="21"/>
    </row>
    <row r="2" spans="1:11" ht="33.75" customHeight="1" x14ac:dyDescent="0.2">
      <c r="A2" s="22" t="s">
        <v>51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0.25" customHeight="1" x14ac:dyDescent="0.2">
      <c r="A3" s="22" t="s">
        <v>52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2.75" customHeight="1" x14ac:dyDescent="0.2">
      <c r="I4" s="2"/>
      <c r="J4" s="2"/>
      <c r="K4" s="2" t="s">
        <v>41</v>
      </c>
    </row>
    <row r="5" spans="1:11" ht="75.75" customHeight="1" x14ac:dyDescent="0.2">
      <c r="A5" s="8" t="s">
        <v>0</v>
      </c>
      <c r="B5" s="8" t="s">
        <v>36</v>
      </c>
      <c r="C5" s="8" t="s">
        <v>56</v>
      </c>
      <c r="D5" s="8" t="s">
        <v>39</v>
      </c>
      <c r="E5" s="8" t="s">
        <v>0</v>
      </c>
      <c r="F5" s="8" t="s">
        <v>36</v>
      </c>
      <c r="G5" s="8" t="s">
        <v>55</v>
      </c>
      <c r="H5" s="8" t="s">
        <v>54</v>
      </c>
      <c r="I5" s="8" t="s">
        <v>39</v>
      </c>
      <c r="J5" s="9" t="s">
        <v>53</v>
      </c>
      <c r="K5" s="9" t="s">
        <v>45</v>
      </c>
    </row>
    <row r="6" spans="1:11" x14ac:dyDescent="0.2">
      <c r="A6" s="10" t="s">
        <v>37</v>
      </c>
      <c r="B6" s="10" t="s">
        <v>38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 t="s">
        <v>75</v>
      </c>
      <c r="K6" s="10" t="s">
        <v>76</v>
      </c>
    </row>
    <row r="7" spans="1:11" ht="45" x14ac:dyDescent="0.2">
      <c r="A7" s="18" t="s">
        <v>3</v>
      </c>
      <c r="B7" s="17" t="s">
        <v>4</v>
      </c>
      <c r="C7" s="19">
        <v>15020187.800000001</v>
      </c>
      <c r="D7" s="13">
        <v>18.380170267460976</v>
      </c>
      <c r="E7" s="13" t="s">
        <v>57</v>
      </c>
      <c r="F7" s="13" t="s">
        <v>4</v>
      </c>
      <c r="G7" s="13">
        <v>28228607.5</v>
      </c>
      <c r="H7" s="13">
        <v>14741185.9</v>
      </c>
      <c r="I7" s="13">
        <f>H7/$H$29*100</f>
        <v>16.524112672953297</v>
      </c>
      <c r="J7" s="19">
        <f>H7/G7*100</f>
        <v>52.220733523607208</v>
      </c>
      <c r="K7" s="13">
        <f>H7/C7*100</f>
        <v>98.142487273028635</v>
      </c>
    </row>
    <row r="8" spans="1:11" ht="78" customHeight="1" x14ac:dyDescent="0.2">
      <c r="A8" s="18" t="s">
        <v>5</v>
      </c>
      <c r="B8" s="17" t="s">
        <v>6</v>
      </c>
      <c r="C8" s="19">
        <v>22778391.300000001</v>
      </c>
      <c r="D8" s="13">
        <v>27.873866564627892</v>
      </c>
      <c r="E8" s="13" t="s">
        <v>58</v>
      </c>
      <c r="F8" s="13" t="s">
        <v>6</v>
      </c>
      <c r="G8" s="13">
        <v>41473534.299999997</v>
      </c>
      <c r="H8" s="13">
        <v>23905917.699999999</v>
      </c>
      <c r="I8" s="13">
        <f t="shared" ref="I8:I29" si="0">H8/$H$29*100</f>
        <v>26.797306560332334</v>
      </c>
      <c r="J8" s="19">
        <f>H8/G8*100</f>
        <v>57.641380469472068</v>
      </c>
      <c r="K8" s="13">
        <f>H8/C8*100</f>
        <v>104.94998257405473</v>
      </c>
    </row>
    <row r="9" spans="1:11" ht="58.5" customHeight="1" x14ac:dyDescent="0.2">
      <c r="A9" s="18" t="s">
        <v>7</v>
      </c>
      <c r="B9" s="17" t="s">
        <v>8</v>
      </c>
      <c r="C9" s="13">
        <v>11912909.699999999</v>
      </c>
      <c r="D9" s="13">
        <v>14.577800995729723</v>
      </c>
      <c r="E9" s="13" t="s">
        <v>59</v>
      </c>
      <c r="F9" s="13" t="s">
        <v>8</v>
      </c>
      <c r="G9" s="13">
        <v>26590034.100000001</v>
      </c>
      <c r="H9" s="13">
        <v>14282616.4</v>
      </c>
      <c r="I9" s="13">
        <f t="shared" si="0"/>
        <v>16.010079803563876</v>
      </c>
      <c r="J9" s="13">
        <f>H9/G9*100</f>
        <v>53.714171054786277</v>
      </c>
      <c r="K9" s="13">
        <f>H9/C9*100</f>
        <v>119.8919219542141</v>
      </c>
    </row>
    <row r="10" spans="1:11" ht="57" customHeight="1" x14ac:dyDescent="0.2">
      <c r="A10" s="18" t="s">
        <v>9</v>
      </c>
      <c r="B10" s="17" t="s">
        <v>10</v>
      </c>
      <c r="C10" s="13">
        <v>661514.19999999995</v>
      </c>
      <c r="D10" s="13">
        <v>0.80949344923258759</v>
      </c>
      <c r="E10" s="13" t="s">
        <v>60</v>
      </c>
      <c r="F10" s="13" t="s">
        <v>10</v>
      </c>
      <c r="G10" s="13">
        <v>3941850.8</v>
      </c>
      <c r="H10" s="13">
        <v>1094655.6000000001</v>
      </c>
      <c r="I10" s="13">
        <f t="shared" si="0"/>
        <v>1.2270527347789093</v>
      </c>
      <c r="J10" s="13">
        <f>H10/G10*100</f>
        <v>27.770092160768744</v>
      </c>
      <c r="K10" s="13">
        <f>H10/C10*100</f>
        <v>165.47726413129155</v>
      </c>
    </row>
    <row r="11" spans="1:11" ht="57" customHeight="1" x14ac:dyDescent="0.2">
      <c r="A11" s="18" t="s">
        <v>11</v>
      </c>
      <c r="B11" s="17" t="s">
        <v>48</v>
      </c>
      <c r="C11" s="13">
        <v>1936442</v>
      </c>
      <c r="D11" s="13">
        <f t="shared" ref="D11:D13" si="1">C11/$C$29*100</f>
        <v>2.3696197508970336</v>
      </c>
      <c r="E11" s="13" t="s">
        <v>61</v>
      </c>
      <c r="F11" s="13" t="s">
        <v>48</v>
      </c>
      <c r="G11" s="13">
        <v>3858939</v>
      </c>
      <c r="H11" s="13">
        <v>1871033.8</v>
      </c>
      <c r="I11" s="13">
        <f t="shared" si="0"/>
        <v>2.0973328425431474</v>
      </c>
      <c r="J11" s="13">
        <f>H11/G11*100</f>
        <v>48.485705526830039</v>
      </c>
      <c r="K11" s="13">
        <f>H11/C11*100</f>
        <v>96.622248432950741</v>
      </c>
    </row>
    <row r="12" spans="1:11" ht="69" customHeight="1" x14ac:dyDescent="0.2">
      <c r="A12" s="18" t="s">
        <v>12</v>
      </c>
      <c r="B12" s="17" t="s">
        <v>13</v>
      </c>
      <c r="C12" s="13">
        <v>4049239.8</v>
      </c>
      <c r="D12" s="13">
        <f t="shared" si="1"/>
        <v>4.9550457004125885</v>
      </c>
      <c r="E12" s="13" t="s">
        <v>62</v>
      </c>
      <c r="F12" s="13" t="s">
        <v>13</v>
      </c>
      <c r="G12" s="13">
        <v>13574603</v>
      </c>
      <c r="H12" s="13">
        <v>4423084.9000000004</v>
      </c>
      <c r="I12" s="13">
        <f t="shared" si="0"/>
        <v>4.9580511191869823</v>
      </c>
      <c r="J12" s="13">
        <f>H12/G12*100</f>
        <v>32.583530435475723</v>
      </c>
      <c r="K12" s="13">
        <f>H12/C12*100</f>
        <v>109.23247617984988</v>
      </c>
    </row>
    <row r="13" spans="1:11" ht="78.75" customHeight="1" x14ac:dyDescent="0.2">
      <c r="A13" s="18" t="s">
        <v>14</v>
      </c>
      <c r="B13" s="17" t="s">
        <v>15</v>
      </c>
      <c r="C13" s="13">
        <v>4136117.1</v>
      </c>
      <c r="D13" s="13">
        <f t="shared" si="1"/>
        <v>5.0613572584063773</v>
      </c>
      <c r="E13" s="13" t="s">
        <v>63</v>
      </c>
      <c r="F13" s="13" t="s">
        <v>15</v>
      </c>
      <c r="G13" s="13">
        <v>9961217.3000000007</v>
      </c>
      <c r="H13" s="13">
        <v>5687962.5</v>
      </c>
      <c r="I13" s="13">
        <f t="shared" si="0"/>
        <v>6.3759139778254283</v>
      </c>
      <c r="J13" s="13">
        <f>H13/G13*100</f>
        <v>57.101078399323747</v>
      </c>
      <c r="K13" s="13">
        <f>H13/C13*100</f>
        <v>137.51937777583714</v>
      </c>
    </row>
    <row r="14" spans="1:11" ht="61.5" customHeight="1" x14ac:dyDescent="0.2">
      <c r="A14" s="18" t="s">
        <v>16</v>
      </c>
      <c r="B14" s="17" t="s">
        <v>17</v>
      </c>
      <c r="C14" s="13">
        <v>1212958.3</v>
      </c>
      <c r="D14" s="13">
        <v>1.4842943629060357</v>
      </c>
      <c r="E14" s="13" t="s">
        <v>64</v>
      </c>
      <c r="F14" s="13" t="s">
        <v>17</v>
      </c>
      <c r="G14" s="13">
        <v>2756238.3</v>
      </c>
      <c r="H14" s="13">
        <v>1191360.3</v>
      </c>
      <c r="I14" s="13">
        <f t="shared" si="0"/>
        <v>1.3354537392601122</v>
      </c>
      <c r="J14" s="13">
        <f>H14/G14*100</f>
        <v>43.224139944648478</v>
      </c>
      <c r="K14" s="13">
        <f>H14/C14*100</f>
        <v>98.219394681581377</v>
      </c>
    </row>
    <row r="15" spans="1:11" ht="83.25" customHeight="1" x14ac:dyDescent="0.2">
      <c r="A15" s="18" t="s">
        <v>18</v>
      </c>
      <c r="B15" s="17" t="s">
        <v>19</v>
      </c>
      <c r="C15" s="13">
        <v>813320.2</v>
      </c>
      <c r="D15" s="13">
        <v>0.99525811241623841</v>
      </c>
      <c r="E15" s="13" t="s">
        <v>65</v>
      </c>
      <c r="F15" s="13" t="s">
        <v>19</v>
      </c>
      <c r="G15" s="13">
        <v>2709467.5</v>
      </c>
      <c r="H15" s="13">
        <v>994145.2</v>
      </c>
      <c r="I15" s="13">
        <f t="shared" si="0"/>
        <v>1.1143857359587122</v>
      </c>
      <c r="J15" s="13">
        <f>H15/G15*100</f>
        <v>36.691534406668467</v>
      </c>
      <c r="K15" s="13">
        <f>H15/C15*100</f>
        <v>122.23294097453869</v>
      </c>
    </row>
    <row r="16" spans="1:11" ht="102.75" customHeight="1" x14ac:dyDescent="0.2">
      <c r="A16" s="18" t="s">
        <v>20</v>
      </c>
      <c r="B16" s="17" t="s">
        <v>21</v>
      </c>
      <c r="C16" s="14">
        <v>1116588.8999999999</v>
      </c>
      <c r="D16" s="13">
        <f t="shared" ref="D16:D22" si="2">C16/$C$29*100</f>
        <v>1.3663673433402046</v>
      </c>
      <c r="E16" s="13" t="s">
        <v>66</v>
      </c>
      <c r="F16" s="13" t="s">
        <v>21</v>
      </c>
      <c r="G16" s="13">
        <v>3202404</v>
      </c>
      <c r="H16" s="13">
        <v>974708.8</v>
      </c>
      <c r="I16" s="13">
        <f t="shared" si="0"/>
        <v>1.0925985293027951</v>
      </c>
      <c r="J16" s="13">
        <f>H16/G16*100</f>
        <v>30.436784365745233</v>
      </c>
      <c r="K16" s="13">
        <f>H16/C16*100</f>
        <v>87.2934344950053</v>
      </c>
    </row>
    <row r="17" spans="1:11" ht="55.5" customHeight="1" x14ac:dyDescent="0.2">
      <c r="A17" s="18" t="s">
        <v>22</v>
      </c>
      <c r="B17" s="17" t="s">
        <v>23</v>
      </c>
      <c r="C17" s="13">
        <v>1359127.8</v>
      </c>
      <c r="D17" s="13">
        <f t="shared" si="2"/>
        <v>1.6631616536272369</v>
      </c>
      <c r="E17" s="13" t="s">
        <v>67</v>
      </c>
      <c r="F17" s="13" t="s">
        <v>23</v>
      </c>
      <c r="G17" s="13">
        <v>2740339.5</v>
      </c>
      <c r="H17" s="13">
        <v>1544274</v>
      </c>
      <c r="I17" s="13">
        <f t="shared" si="0"/>
        <v>1.7310518805622197</v>
      </c>
      <c r="J17" s="13">
        <f>H17/G17*100</f>
        <v>56.353382491475969</v>
      </c>
      <c r="K17" s="13">
        <f>H17/C17*100</f>
        <v>113.6224275597924</v>
      </c>
    </row>
    <row r="18" spans="1:11" ht="57" customHeight="1" x14ac:dyDescent="0.2">
      <c r="A18" s="18" t="s">
        <v>24</v>
      </c>
      <c r="B18" s="17" t="s">
        <v>25</v>
      </c>
      <c r="C18" s="13">
        <v>5293595.3</v>
      </c>
      <c r="D18" s="13">
        <f t="shared" si="2"/>
        <v>6.4777607468417377</v>
      </c>
      <c r="E18" s="13" t="s">
        <v>68</v>
      </c>
      <c r="F18" s="13" t="s">
        <v>25</v>
      </c>
      <c r="G18" s="13">
        <v>24063813</v>
      </c>
      <c r="H18" s="13">
        <v>5610298.5</v>
      </c>
      <c r="I18" s="13">
        <f t="shared" si="0"/>
        <v>6.2888566206129228</v>
      </c>
      <c r="J18" s="13">
        <f>H18/G18*100</f>
        <v>23.314254062728963</v>
      </c>
      <c r="K18" s="13">
        <f>H18/C18*100</f>
        <v>105.98276184807706</v>
      </c>
    </row>
    <row r="19" spans="1:11" ht="45" x14ac:dyDescent="0.2">
      <c r="A19" s="18" t="s">
        <v>26</v>
      </c>
      <c r="B19" s="17" t="s">
        <v>27</v>
      </c>
      <c r="C19" s="14">
        <v>2858436.7</v>
      </c>
      <c r="D19" s="13">
        <f t="shared" si="2"/>
        <v>3.4978626062690954</v>
      </c>
      <c r="E19" s="13" t="s">
        <v>69</v>
      </c>
      <c r="F19" s="13" t="s">
        <v>27</v>
      </c>
      <c r="G19" s="14">
        <v>5124222.8</v>
      </c>
      <c r="H19" s="14">
        <v>3717565.9</v>
      </c>
      <c r="I19" s="14">
        <f t="shared" si="0"/>
        <v>4.1672005371514258</v>
      </c>
      <c r="J19" s="14">
        <f>H19/G19*100</f>
        <v>72.548873167653838</v>
      </c>
      <c r="K19" s="14">
        <f>H19/C19*100</f>
        <v>130.0559113308334</v>
      </c>
    </row>
    <row r="20" spans="1:11" ht="66" customHeight="1" x14ac:dyDescent="0.2">
      <c r="A20" s="18" t="s">
        <v>28</v>
      </c>
      <c r="B20" s="17" t="s">
        <v>29</v>
      </c>
      <c r="C20" s="13">
        <v>2933807.9</v>
      </c>
      <c r="D20" s="13">
        <f t="shared" si="2"/>
        <v>3.5900941753885474</v>
      </c>
      <c r="E20" s="13" t="s">
        <v>70</v>
      </c>
      <c r="F20" s="13" t="s">
        <v>29</v>
      </c>
      <c r="G20" s="13">
        <v>6161472.4000000004</v>
      </c>
      <c r="H20" s="13">
        <v>3603629.1</v>
      </c>
      <c r="I20" s="13">
        <f t="shared" si="0"/>
        <v>4.0394832331592321</v>
      </c>
      <c r="J20" s="13">
        <f>H20/G20*100</f>
        <v>58.486492611733517</v>
      </c>
      <c r="K20" s="13">
        <f>H20/C20*100</f>
        <v>122.83111992438225</v>
      </c>
    </row>
    <row r="21" spans="1:11" ht="61.5" customHeight="1" x14ac:dyDescent="0.2">
      <c r="A21" s="18" t="s">
        <v>30</v>
      </c>
      <c r="B21" s="17" t="s">
        <v>31</v>
      </c>
      <c r="C21" s="13">
        <v>571443.69999999995</v>
      </c>
      <c r="D21" s="13">
        <f t="shared" si="2"/>
        <v>0.69927437952992089</v>
      </c>
      <c r="E21" s="13" t="s">
        <v>71</v>
      </c>
      <c r="F21" s="13" t="s">
        <v>31</v>
      </c>
      <c r="G21" s="13">
        <v>2150595.4</v>
      </c>
      <c r="H21" s="13">
        <v>770345.8</v>
      </c>
      <c r="I21" s="13">
        <f t="shared" si="0"/>
        <v>0.86351809703019522</v>
      </c>
      <c r="J21" s="13">
        <f>H21/G21*100</f>
        <v>35.820117535822874</v>
      </c>
      <c r="K21" s="13">
        <f>H21/C21*100</f>
        <v>134.80694598610503</v>
      </c>
    </row>
    <row r="22" spans="1:11" s="5" customFormat="1" ht="55.5" customHeight="1" x14ac:dyDescent="0.2">
      <c r="A22" s="18" t="s">
        <v>1</v>
      </c>
      <c r="B22" s="17" t="s">
        <v>2</v>
      </c>
      <c r="C22" s="13">
        <v>613871.69999999995</v>
      </c>
      <c r="D22" s="13">
        <f t="shared" si="2"/>
        <v>0.75119342837881975</v>
      </c>
      <c r="E22" s="13" t="s">
        <v>72</v>
      </c>
      <c r="F22" s="13" t="s">
        <v>2</v>
      </c>
      <c r="G22" s="14">
        <v>975654.5</v>
      </c>
      <c r="H22" s="14">
        <v>407683.5</v>
      </c>
      <c r="I22" s="14">
        <f t="shared" si="0"/>
        <v>0.45699227556067629</v>
      </c>
      <c r="J22" s="14">
        <f>H22/G22*100</f>
        <v>41.785642355977451</v>
      </c>
      <c r="K22" s="14">
        <f>H22/C22*100</f>
        <v>66.411841432012579</v>
      </c>
    </row>
    <row r="23" spans="1:11" ht="67.5" customHeight="1" x14ac:dyDescent="0.2">
      <c r="A23" s="18" t="s">
        <v>50</v>
      </c>
      <c r="B23" s="17" t="s">
        <v>47</v>
      </c>
      <c r="C23" s="13">
        <v>149296.20000000001</v>
      </c>
      <c r="D23" s="13">
        <v>0.18269342652858891</v>
      </c>
      <c r="E23" s="13" t="s">
        <v>73</v>
      </c>
      <c r="F23" s="13" t="s">
        <v>47</v>
      </c>
      <c r="G23" s="13">
        <v>214294.1</v>
      </c>
      <c r="H23" s="13">
        <v>103376.1</v>
      </c>
      <c r="I23" s="13">
        <f t="shared" si="0"/>
        <v>0.11587930141295398</v>
      </c>
      <c r="J23" s="13">
        <f>H23/G23*100</f>
        <v>48.240292196565377</v>
      </c>
      <c r="K23" s="13">
        <f>H23/C23*100</f>
        <v>69.242284800282931</v>
      </c>
    </row>
    <row r="24" spans="1:11" ht="53.25" customHeight="1" x14ac:dyDescent="0.2">
      <c r="A24" s="18" t="s">
        <v>49</v>
      </c>
      <c r="B24" s="17" t="s">
        <v>46</v>
      </c>
      <c r="C24" s="19">
        <v>552402.4</v>
      </c>
      <c r="D24" s="13">
        <f t="shared" ref="D24" si="3">C24/$C$29*100</f>
        <v>0.67597358324335233</v>
      </c>
      <c r="E24" s="13" t="s">
        <v>74</v>
      </c>
      <c r="F24" s="13" t="s">
        <v>46</v>
      </c>
      <c r="G24" s="13">
        <v>1797418.8</v>
      </c>
      <c r="H24" s="13">
        <v>340115.3</v>
      </c>
      <c r="I24" s="13">
        <f t="shared" si="0"/>
        <v>0.38125179189249025</v>
      </c>
      <c r="J24" s="13">
        <f>H24/G24*100</f>
        <v>18.922429207928612</v>
      </c>
      <c r="K24" s="13">
        <f>H24/C24*100</f>
        <v>61.570206791281137</v>
      </c>
    </row>
    <row r="25" spans="1:11" ht="50.25" customHeight="1" x14ac:dyDescent="0.2">
      <c r="A25" s="18" t="s">
        <v>32</v>
      </c>
      <c r="B25" s="17" t="s">
        <v>33</v>
      </c>
      <c r="C25" s="13">
        <v>1928923.5</v>
      </c>
      <c r="D25" s="13">
        <f t="shared" ref="D25:D29" si="4">C25/$C$29*100</f>
        <v>2.3604193792375061</v>
      </c>
      <c r="E25" s="24" t="s">
        <v>32</v>
      </c>
      <c r="F25" s="25" t="s">
        <v>33</v>
      </c>
      <c r="G25" s="23">
        <v>4814453.4000000004</v>
      </c>
      <c r="H25" s="23">
        <v>2137956.1</v>
      </c>
      <c r="I25" s="13">
        <f t="shared" si="0"/>
        <v>2.396539038709756</v>
      </c>
      <c r="J25" s="13">
        <f>H25/G25*100</f>
        <v>44.407036944214681</v>
      </c>
      <c r="K25" s="13">
        <f>H25/C25*100</f>
        <v>110.83674909865529</v>
      </c>
    </row>
    <row r="26" spans="1:11" ht="35.25" customHeight="1" x14ac:dyDescent="0.2">
      <c r="A26" s="18" t="s">
        <v>34</v>
      </c>
      <c r="B26" s="17" t="s">
        <v>35</v>
      </c>
      <c r="C26" s="13">
        <v>1820950.3</v>
      </c>
      <c r="D26" s="13">
        <f t="shared" si="4"/>
        <v>2.2282928155255251</v>
      </c>
      <c r="E26" s="24" t="s">
        <v>34</v>
      </c>
      <c r="F26" s="25" t="s">
        <v>35</v>
      </c>
      <c r="G26" s="23">
        <v>6698081.0999999996</v>
      </c>
      <c r="H26" s="23">
        <v>1808235.8</v>
      </c>
      <c r="I26" s="13">
        <f t="shared" si="0"/>
        <v>2.0269395082025148</v>
      </c>
      <c r="J26" s="13">
        <f>H26/G26*100</f>
        <v>26.996325858162574</v>
      </c>
      <c r="K26" s="13">
        <f>H26/C26*100</f>
        <v>99.301765676965488</v>
      </c>
    </row>
    <row r="27" spans="1:11" customFormat="1" ht="24.75" customHeight="1" outlineLevel="1" x14ac:dyDescent="0.2">
      <c r="A27" s="11"/>
      <c r="B27" s="12" t="s">
        <v>42</v>
      </c>
      <c r="C27" s="13">
        <v>3749873.8</v>
      </c>
      <c r="D27" s="13">
        <f t="shared" si="4"/>
        <v>4.5887121947630307</v>
      </c>
      <c r="E27" s="13"/>
      <c r="F27" s="12" t="s">
        <v>42</v>
      </c>
      <c r="G27" s="13">
        <f>G25+G26</f>
        <v>11512534.5</v>
      </c>
      <c r="H27" s="13">
        <f>H25+H26</f>
        <v>3946191.9000000004</v>
      </c>
      <c r="I27" s="13">
        <f t="shared" si="0"/>
        <v>4.4234785469122704</v>
      </c>
      <c r="J27" s="13">
        <f>H27/G27*100</f>
        <v>34.277351351259796</v>
      </c>
      <c r="K27" s="13">
        <f>H27/C27*100</f>
        <v>105.23532551948816</v>
      </c>
    </row>
    <row r="28" spans="1:11" customFormat="1" ht="32.25" customHeight="1" outlineLevel="1" x14ac:dyDescent="0.2">
      <c r="A28" s="11"/>
      <c r="B28" s="12" t="s">
        <v>43</v>
      </c>
      <c r="C28" s="15">
        <v>77969651.000000015</v>
      </c>
      <c r="D28" s="13">
        <f t="shared" si="4"/>
        <v>95.411287805236981</v>
      </c>
      <c r="E28" s="13"/>
      <c r="F28" s="12" t="s">
        <v>43</v>
      </c>
      <c r="G28" s="13">
        <f>G24+G23+G22+G21+G20+G19+G18+G17+G16+G15+G14+G13+G12+G11+G10+G9+G8+G7</f>
        <v>179524706.30000001</v>
      </c>
      <c r="H28" s="13">
        <f>H24+H23+H22+H21+H20+H19+H18+H17+H16+H15+H14+H13+H12+H11+H10+H9+H8+H7</f>
        <v>85263959.300000012</v>
      </c>
      <c r="I28" s="13">
        <f t="shared" si="0"/>
        <v>95.576521453087722</v>
      </c>
      <c r="J28" s="13">
        <f>H28/G28*100</f>
        <v>47.494275889535324</v>
      </c>
      <c r="K28" s="13">
        <f>H28/C28*100</f>
        <v>109.35531736572732</v>
      </c>
    </row>
    <row r="29" spans="1:11" customFormat="1" ht="17.25" customHeight="1" outlineLevel="1" x14ac:dyDescent="0.2">
      <c r="A29" s="11"/>
      <c r="B29" s="12" t="s">
        <v>44</v>
      </c>
      <c r="C29" s="16">
        <v>81719524.800000012</v>
      </c>
      <c r="D29" s="13">
        <f t="shared" si="4"/>
        <v>100</v>
      </c>
      <c r="E29" s="13"/>
      <c r="F29" s="12" t="s">
        <v>44</v>
      </c>
      <c r="G29" s="13">
        <f>G27+G28</f>
        <v>191037240.80000001</v>
      </c>
      <c r="H29" s="13">
        <f>H27+H28</f>
        <v>89210151.200000018</v>
      </c>
      <c r="I29" s="13">
        <f t="shared" si="0"/>
        <v>100</v>
      </c>
      <c r="J29" s="13">
        <f>H29/G29*100</f>
        <v>46.697780404709455</v>
      </c>
      <c r="K29" s="13">
        <f>H29/C29*100</f>
        <v>109.16626279745572</v>
      </c>
    </row>
    <row r="30" spans="1:11" customFormat="1" ht="15" customHeight="1" x14ac:dyDescent="0.2">
      <c r="A30" s="20"/>
      <c r="B30" s="20"/>
      <c r="C30" s="7"/>
      <c r="D30" s="7"/>
      <c r="E30" s="7"/>
      <c r="F30" s="7"/>
      <c r="G30" s="3"/>
      <c r="H30" s="3"/>
      <c r="I30" s="3"/>
      <c r="J30" s="3"/>
      <c r="K30" s="3"/>
    </row>
    <row r="33" spans="7:7" ht="12.75" customHeight="1" x14ac:dyDescent="0.2">
      <c r="G33" s="4"/>
    </row>
  </sheetData>
  <autoFilter ref="A6:K6"/>
  <mergeCells count="4">
    <mergeCell ref="J1:K1"/>
    <mergeCell ref="A2:K2"/>
    <mergeCell ref="A3:K3"/>
    <mergeCell ref="A30:B30"/>
  </mergeCells>
  <pageMargins left="0.78740157480314965" right="0.39370078740157483" top="0.78740157480314965" bottom="0.78740157480314965" header="0.51181102362204722" footer="0.51181102362204722"/>
  <pageSetup paperSize="9" scale="71" fitToHeight="2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(2)</vt:lpstr>
      <vt:lpstr>'Бюджет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rep:2.47.0.154</dc:description>
  <cp:lastModifiedBy>Тагарифуллина Елена Рифовна</cp:lastModifiedBy>
  <cp:lastPrinted>2020-07-27T15:34:37Z</cp:lastPrinted>
  <dcterms:created xsi:type="dcterms:W3CDTF">2019-04-10T13:14:40Z</dcterms:created>
  <dcterms:modified xsi:type="dcterms:W3CDTF">2022-07-24T20:42:13Z</dcterms:modified>
</cp:coreProperties>
</file>