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ДЧБ (2)" sheetId="2" r:id="rId1"/>
  </sheets>
  <definedNames>
    <definedName name="_xlnm._FilterDatabase" localSheetId="0" hidden="1">'ДЧБ (2)'!$A$6:$D$127</definedName>
    <definedName name="APPT" localSheetId="0">'ДЧБ (2)'!#REF!</definedName>
    <definedName name="FIO" localSheetId="0">'ДЧБ (2)'!$E$14</definedName>
    <definedName name="LAST_CELL" localSheetId="0">'ДЧБ (2)'!#REF!</definedName>
    <definedName name="SIGN" localSheetId="0">'ДЧБ (2)'!$A$14:$E$15</definedName>
    <definedName name="_xlnm.Print_Titles" localSheetId="0">'ДЧБ (2)'!$4:$5</definedName>
  </definedNames>
  <calcPr calcId="145621"/>
</workbook>
</file>

<file path=xl/calcChain.xml><?xml version="1.0" encoding="utf-8"?>
<calcChain xmlns="http://schemas.openxmlformats.org/spreadsheetml/2006/main">
  <c r="D9" i="2" l="1"/>
  <c r="D123" i="2"/>
  <c r="D122" i="2" s="1"/>
  <c r="C123" i="2"/>
  <c r="C122" i="2" s="1"/>
  <c r="B123" i="2"/>
  <c r="B122" i="2" s="1"/>
  <c r="D118" i="2"/>
  <c r="D117" i="2" s="1"/>
  <c r="C118" i="2"/>
  <c r="C117" i="2" s="1"/>
  <c r="B118" i="2"/>
  <c r="B117" i="2" s="1"/>
  <c r="D89" i="2"/>
  <c r="C89" i="2"/>
  <c r="B89" i="2"/>
  <c r="D69" i="2"/>
  <c r="C69" i="2"/>
  <c r="B69" i="2"/>
  <c r="D10" i="2"/>
  <c r="C10" i="2"/>
  <c r="C7" i="2" s="1"/>
  <c r="B10" i="2"/>
  <c r="B7" i="2" s="1"/>
  <c r="D8" i="2"/>
  <c r="C8" i="2"/>
  <c r="B8" i="2"/>
  <c r="D7" i="2" l="1"/>
  <c r="B6" i="2"/>
  <c r="C6" i="2"/>
  <c r="D6" i="2" l="1"/>
</calcChain>
</file>

<file path=xl/sharedStrings.xml><?xml version="1.0" encoding="utf-8"?>
<sst xmlns="http://schemas.openxmlformats.org/spreadsheetml/2006/main" count="133" uniqueCount="132">
  <si>
    <t>Наименование КВД</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</si>
  <si>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</si>
  <si>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</si>
  <si>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</si>
  <si>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</si>
  <si>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</si>
  <si>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</si>
  <si>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</si>
  <si>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</si>
  <si>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</si>
  <si>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</si>
  <si>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</si>
  <si>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</si>
  <si>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</si>
  <si>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</si>
  <si>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</si>
  <si>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</si>
  <si>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</si>
  <si>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</si>
  <si>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</si>
  <si>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</si>
  <si>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</si>
  <si>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</si>
  <si>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</si>
  <si>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</si>
  <si>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</si>
  <si>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</si>
  <si>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</si>
  <si>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</si>
  <si>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</si>
  <si>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</si>
  <si>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развитие сельского туризма</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</si>
  <si>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</si>
  <si>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</si>
  <si>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развитие транспортной инфраструктуры на сельских территориях</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</si>
  <si>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</si>
  <si>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</si>
  <si>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</si>
  <si>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</si>
  <si>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</si>
  <si>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</si>
  <si>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</si>
  <si>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</si>
  <si>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</si>
  <si>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</si>
  <si>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</si>
  <si>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</si>
  <si>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</si>
  <si>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</si>
  <si>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</si>
  <si>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</si>
  <si>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</si>
  <si>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</si>
  <si>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</si>
  <si>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</si>
  <si>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</si>
  <si>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</si>
  <si>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</si>
  <si>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</si>
  <si>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</si>
  <si>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</si>
  <si>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</si>
  <si>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</si>
  <si>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</si>
  <si>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</si>
  <si>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</si>
  <si>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</si>
  <si>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</si>
  <si>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</si>
  <si>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</si>
  <si>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осуществление мер пожарной безопасности и тушение лесных пожаров</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</si>
  <si>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</si>
  <si>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</si>
  <si>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</si>
  <si>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</si>
  <si>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</si>
  <si>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</si>
  <si>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</si>
  <si>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</si>
  <si>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</si>
  <si>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</si>
  <si>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</si>
  <si>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</si>
  <si>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</si>
  <si>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</si>
  <si>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</si>
  <si>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</si>
  <si>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</si>
  <si>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</si>
  <si>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</si>
  <si>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</si>
  <si>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</si>
  <si>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</si>
  <si>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</si>
  <si>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</si>
  <si>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</si>
  <si>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</si>
  <si>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</si>
  <si>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</si>
  <si>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</si>
  <si>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</si>
  <si>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</si>
  <si>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</si>
  <si>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</si>
  <si>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</si>
  <si>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</si>
  <si>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</si>
  <si>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</si>
  <si>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</si>
  <si>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</si>
  <si>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</si>
  <si>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</si>
  <si>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</si>
  <si>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тыс. руб.</t>
  </si>
  <si>
    <t>Расход за счет безвозмездных поступлений</t>
  </si>
  <si>
    <t>1</t>
  </si>
  <si>
    <t>2</t>
  </si>
  <si>
    <t>3</t>
  </si>
  <si>
    <t>4</t>
  </si>
  <si>
    <t>План 2022 года</t>
  </si>
  <si>
    <t xml:space="preserve">Информация о безвозмездных поступлениях и расходах 
за счет безвозмездных поступлений за первое полугодие 2022 года  </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</si>
  <si>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</si>
  <si>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</si>
  <si>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</si>
  <si>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софинансирование закупки оборудования для создания "умных" спортивных площадок</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</si>
  <si>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</si>
  <si>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</si>
  <si>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</si>
  <si>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Поступило 
за первое полугодие
 2022 года</t>
  </si>
  <si>
    <t>Дотации бюджетам бюджетной системы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</si>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</sst>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4" x14ac:knownFonts="1">
    <font>
      <sz val="10"/>
      <name val="Arial"/>
    </font>
    <font>
      <b/>
      <sz val="8"/>
      <name val="Arial Narrow"/>
      <family val="2"/>
      <charset val="204"/>
    </font>
    <font>
      <sz val="8"/>
      <name val="Arial Narrow"/>
      <family val="2"/>
      <charset val="204"/>
    </font>
    <font>
      <sz val="12"/>
      <name val="Times New Roman"/>
      <family val="1"/>
      <charset val="204"/>
    </font>
    <font>
      <sz val="14"/>
      <name val="Times New Roman"/>
      <family val="1"/>
      <charset val="204"/>
    </font>
    <font>
      <sz val="12"/>
      <color rgb="FFFF0000"/>
      <name val="Times New Roman"/>
      <family val="1"/>
      <charset val="204"/>
    </font>
    <font>
      <sz val="10"/>
      <color rgb="FFFF0000"/>
      <name val="Arial"/>
      <family val="2"/>
      <charset val="204"/>
    </font>
    <font>
      <sz val="8"/>
      <name val="Arial Narrow"/>
      <family val="2"/>
      <charset val="204"/>
    </font>
    <font>
      <b/>
      <sz val="8"/>
      <name val="Arial Narrow"/>
      <family val="2"/>
      <charset val="204"/>
    </font>
    <font>
      <sz val="12"/>
      <color theme="1"/>
      <name val="Times New Roman"/>
      <family val="1"/>
      <charset val="204"/>
    </font>
    <font>
      <b/>
      <sz val="8"/>
      <color theme="1"/>
      <name val="Arial Narrow"/>
      <family val="2"/>
      <charset val="204"/>
    </font>
    <font>
      <sz val="8"/>
      <color theme="1"/>
      <name val="Arial Narrow"/>
      <family val="2"/>
      <charset val="204"/>
    </font>
    <font>
      <sz val="10"/>
      <name val="Arial"/>
      <family val="2"/>
      <charset val="204"/>
    </font>
    <font>
      <sz val="10"/>
      <color theme="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top" wrapText="1" shrinkToFit="1"/>
    </xf>
    <xf numFmtId="0" fontId="3" fillId="0" borderId="0" xfId="0" applyFont="1" applyAlignment="1">
      <alignment vertical="top" wrapText="1" shrinkToFit="1"/>
    </xf>
    <xf numFmtId="49" fontId="3" fillId="0" borderId="1" xfId="0" applyNumberFormat="1" applyFont="1" applyBorder="1" applyAlignment="1" applyProtection="1">
      <alignment horizontal="center" vertical="top" wrapText="1" shrinkToFit="1"/>
    </xf>
    <xf numFmtId="49" fontId="3" fillId="0" borderId="1" xfId="0" applyNumberFormat="1" applyFont="1" applyFill="1" applyBorder="1" applyAlignment="1">
      <alignment horizontal="center" vertical="top" wrapText="1" shrinkToFit="1"/>
    </xf>
    <xf numFmtId="49" fontId="1" fillId="0" borderId="1"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164" fontId="2" fillId="0" borderId="1" xfId="0" applyNumberFormat="1" applyFont="1" applyBorder="1" applyAlignment="1" applyProtection="1">
      <alignment horizontal="left" vertical="top" wrapText="1" shrinkToFit="1"/>
    </xf>
    <xf numFmtId="0" fontId="0" fillId="0" borderId="0" xfId="0" applyAlignment="1">
      <alignment horizontal="center" vertical="top" wrapText="1" shrinkToFit="1"/>
    </xf>
    <xf numFmtId="4" fontId="0" fillId="0" borderId="0" xfId="0" applyNumberFormat="1" applyAlignment="1">
      <alignment vertical="top" wrapText="1" shrinkToFit="1"/>
    </xf>
    <xf numFmtId="165" fontId="1" fillId="0" borderId="1" xfId="0" applyNumberFormat="1" applyFont="1" applyBorder="1" applyAlignment="1" applyProtection="1">
      <alignment horizontal="center" vertical="top" wrapText="1" shrinkToFit="1"/>
    </xf>
    <xf numFmtId="165" fontId="2" fillId="0" borderId="1" xfId="0" applyNumberFormat="1" applyFont="1" applyBorder="1" applyAlignment="1" applyProtection="1">
      <alignment horizontal="center" vertical="top" wrapText="1" shrinkToFit="1"/>
    </xf>
    <xf numFmtId="0" fontId="5" fillId="0" borderId="0" xfId="0" applyFont="1" applyAlignment="1">
      <alignment horizontal="center" vertical="top" wrapText="1" shrinkToFit="1"/>
    </xf>
    <xf numFmtId="0" fontId="6" fillId="0" borderId="0" xfId="0" applyFont="1" applyAlignment="1">
      <alignment horizontal="center" vertical="top" wrapText="1" shrinkToFit="1"/>
    </xf>
    <xf numFmtId="49" fontId="7" fillId="0" borderId="1" xfId="0" applyNumberFormat="1" applyFont="1" applyBorder="1" applyAlignment="1" applyProtection="1">
      <alignment horizontal="left" vertical="top" wrapText="1" shrinkToFit="1"/>
    </xf>
    <xf numFmtId="4" fontId="8" fillId="0" borderId="1" xfId="0" applyNumberFormat="1" applyFont="1" applyBorder="1" applyAlignment="1" applyProtection="1">
      <alignment horizontal="center" vertical="top" wrapText="1"/>
    </xf>
    <xf numFmtId="49" fontId="9" fillId="0" borderId="1" xfId="0" applyNumberFormat="1" applyFont="1" applyFill="1" applyBorder="1" applyAlignment="1">
      <alignment horizontal="center" vertical="top" wrapText="1" shrinkToFit="1"/>
    </xf>
    <xf numFmtId="165" fontId="10" fillId="0" borderId="1" xfId="0" applyNumberFormat="1" applyFont="1" applyBorder="1" applyAlignment="1" applyProtection="1">
      <alignment horizontal="center" vertical="top" wrapText="1" shrinkToFit="1"/>
    </xf>
    <xf numFmtId="165" fontId="11" fillId="0" borderId="1" xfId="0" applyNumberFormat="1" applyFont="1" applyBorder="1" applyAlignment="1" applyProtection="1">
      <alignment horizontal="center" vertical="top" wrapText="1" shrinkToFit="1"/>
    </xf>
    <xf numFmtId="49" fontId="9" fillId="0" borderId="1" xfId="0" applyNumberFormat="1" applyFont="1" applyBorder="1" applyAlignment="1" applyProtection="1">
      <alignment horizontal="center" vertical="top" wrapText="1" shrinkToFit="1"/>
    </xf>
    <xf numFmtId="0" fontId="9" fillId="0" borderId="0" xfId="0" applyFont="1" applyAlignment="1">
      <alignment horizontal="right" vertical="top" wrapText="1" shrinkToFit="1"/>
    </xf>
    <xf numFmtId="0" fontId="3" fillId="0" borderId="0" xfId="0" applyFont="1" applyAlignment="1">
      <alignment horizontal="center" vertical="top" wrapText="1" shrinkToFi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xf numFmtId="4" fontId="12" fillId="0" borderId="0" xfId="0" applyNumberFormat="1" applyFont="1" applyAlignment="1">
      <alignment vertical="top" wrapText="1" shrinkToFit="1"/>
    </xf>
    <xf numFmtId="0" fontId="13" fillId="0" borderId="0" xfId="0" applyFont="1" applyAlignment="1">
      <alignment horizontal="center" vertical="top" wrapText="1" shrinkToFit="1"/>
    </xf>
    <xf numFmtId="165" fontId="0" fillId="0" borderId="0" xfId="0" applyNumberFormat="1" applyAlignment="1">
      <alignment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127"/>
  <sheetViews>
    <sheetView showGridLines="0" tabSelected="1" workbookViewId="0">
      <selection activeCell="E118" sqref="E1:E1048576"/>
    </sheetView>
  </sheetViews>
  <sheetFormatPr defaultRowHeight="12.75" customHeight="1" outlineLevelRow="3" x14ac:dyDescent="0.2"/>
  <cols>
    <col min="1" max="1" width="41.42578125" style="1" customWidth="1"/>
    <col min="2" max="2" width="15.7109375" style="8" customWidth="1"/>
    <col min="3" max="3" width="15.42578125" style="13" customWidth="1"/>
    <col min="4" max="4" width="15.42578125" style="25" customWidth="1"/>
    <col min="5" max="5" width="22.7109375" style="1" customWidth="1"/>
    <col min="6" max="6" width="9.140625" style="1"/>
    <col min="7" max="7" width="12.7109375" style="1" customWidth="1"/>
    <col min="8" max="16384" width="9.140625" style="1"/>
  </cols>
  <sheetData>
    <row r="1" spans="1:7" s="2" customFormat="1" ht="22.5" customHeight="1" x14ac:dyDescent="0.2">
      <c r="B1" s="21"/>
      <c r="C1" s="22" t="s">
        <v>112</v>
      </c>
      <c r="D1" s="22"/>
    </row>
    <row r="2" spans="1:7" s="2" customFormat="1" ht="45" customHeight="1" x14ac:dyDescent="0.2">
      <c r="A2" s="23" t="s">
        <v>120</v>
      </c>
      <c r="B2" s="23"/>
      <c r="C2" s="23"/>
      <c r="D2" s="23"/>
    </row>
    <row r="3" spans="1:7" s="2" customFormat="1" ht="21.75" customHeight="1" x14ac:dyDescent="0.2">
      <c r="B3" s="21"/>
      <c r="C3" s="12"/>
      <c r="D3" s="20" t="s">
        <v>113</v>
      </c>
    </row>
    <row r="4" spans="1:7" s="2" customFormat="1" ht="67.5" customHeight="1" x14ac:dyDescent="0.2">
      <c r="A4" s="3" t="s">
        <v>0</v>
      </c>
      <c r="B4" s="4" t="s">
        <v>119</v>
      </c>
      <c r="C4" s="16" t="s">
        <v>128</v>
      </c>
      <c r="D4" s="16" t="s">
        <v>114</v>
      </c>
    </row>
    <row r="5" spans="1:7" s="2" customFormat="1" ht="15.75" customHeight="1" x14ac:dyDescent="0.2">
      <c r="A5" s="3" t="s">
        <v>115</v>
      </c>
      <c r="B5" s="3" t="s">
        <v>116</v>
      </c>
      <c r="C5" s="19" t="s">
        <v>117</v>
      </c>
      <c r="D5" s="19" t="s">
        <v>118</v>
      </c>
    </row>
    <row r="6" spans="1:7" x14ac:dyDescent="0.2">
      <c r="A6" s="5" t="s">
        <v>1</v>
      </c>
      <c r="B6" s="10">
        <f>B7+B117+B126+B122+B127</f>
        <v>21994779.079999998</v>
      </c>
      <c r="C6" s="17">
        <f>C7+C117+C126+C122+C127</f>
        <v>11583316.760000002</v>
      </c>
      <c r="D6" s="17">
        <f>D7+D117+D126+D122+D127</f>
        <v>8818232.0899999999</v>
      </c>
      <c r="E6" s="24"/>
    </row>
    <row r="7" spans="1:7" ht="25.5" outlineLevel="1" x14ac:dyDescent="0.2">
      <c r="A7" s="5" t="s">
        <v>2</v>
      </c>
      <c r="B7" s="10">
        <f>B10+B69+B8+B89</f>
        <v>17857231.549999997</v>
      </c>
      <c r="C7" s="17">
        <f>C10+C69+C8+C89</f>
        <v>9324707.7800000012</v>
      </c>
      <c r="D7" s="17">
        <f>D10+D69+D8+D89</f>
        <v>8663499.1099999994</v>
      </c>
      <c r="E7" s="26"/>
    </row>
    <row r="8" spans="1:7" ht="25.5" outlineLevel="1" x14ac:dyDescent="0.2">
      <c r="A8" s="5" t="s">
        <v>129</v>
      </c>
      <c r="B8" s="10">
        <f>B9</f>
        <v>0</v>
      </c>
      <c r="C8" s="17">
        <f>C9</f>
        <v>832119.6</v>
      </c>
      <c r="D8" s="17">
        <f>D9</f>
        <v>189915.5</v>
      </c>
    </row>
    <row r="9" spans="1:7" ht="40.5" customHeight="1" outlineLevel="1" x14ac:dyDescent="0.2">
      <c r="A9" s="6" t="s">
        <v>130</v>
      </c>
      <c r="B9" s="10">
        <v>0</v>
      </c>
      <c r="C9" s="17">
        <v>832119.6</v>
      </c>
      <c r="D9" s="17">
        <f>179915.5+10000</f>
        <v>189915.5</v>
      </c>
    </row>
    <row r="10" spans="1:7" ht="25.5" outlineLevel="2" x14ac:dyDescent="0.2">
      <c r="A10" s="5" t="s">
        <v>3</v>
      </c>
      <c r="B10" s="10">
        <f>SUM(B11:B68)</f>
        <v>8323013.5999999987</v>
      </c>
      <c r="C10" s="17">
        <f>SUM(C11:C68)</f>
        <v>3601153.4900000007</v>
      </c>
      <c r="D10" s="17">
        <f t="shared" ref="D10" si="0">SUM(D11:D68)</f>
        <v>3583252.5400000005</v>
      </c>
      <c r="G10" s="26"/>
    </row>
    <row r="11" spans="1:7" ht="25.5" outlineLevel="3" x14ac:dyDescent="0.2">
      <c r="A11" s="6" t="s">
        <v>4</v>
      </c>
      <c r="B11" s="11">
        <v>826893.6</v>
      </c>
      <c r="C11" s="18">
        <v>410547.37</v>
      </c>
      <c r="D11" s="18">
        <v>410442.3</v>
      </c>
    </row>
    <row r="12" spans="1:7" ht="43.5" customHeight="1" outlineLevel="3" x14ac:dyDescent="0.2">
      <c r="A12" s="6" t="s">
        <v>5</v>
      </c>
      <c r="B12" s="11">
        <v>672361.6</v>
      </c>
      <c r="C12" s="18">
        <v>189690.44</v>
      </c>
      <c r="D12" s="18">
        <v>189690.4</v>
      </c>
    </row>
    <row r="13" spans="1:7" ht="38.25" outlineLevel="3" x14ac:dyDescent="0.2">
      <c r="A13" s="6" t="s">
        <v>6</v>
      </c>
      <c r="B13" s="11">
        <v>2403.1999999999998</v>
      </c>
      <c r="C13" s="18">
        <v>0</v>
      </c>
      <c r="D13" s="18">
        <v>0</v>
      </c>
    </row>
    <row r="14" spans="1:7" ht="38.25" outlineLevel="3" x14ac:dyDescent="0.2">
      <c r="A14" s="6" t="s">
        <v>7</v>
      </c>
      <c r="B14" s="11">
        <v>746.2</v>
      </c>
      <c r="C14" s="18">
        <v>328.31</v>
      </c>
      <c r="D14" s="18">
        <v>328.3</v>
      </c>
    </row>
    <row r="15" spans="1:7" ht="63.75" outlineLevel="3" x14ac:dyDescent="0.2">
      <c r="A15" s="6" t="s">
        <v>8</v>
      </c>
      <c r="B15" s="11">
        <v>2454</v>
      </c>
      <c r="C15" s="18">
        <v>2454</v>
      </c>
      <c r="D15" s="18">
        <v>2454</v>
      </c>
    </row>
    <row r="16" spans="1:7" ht="51" outlineLevel="3" x14ac:dyDescent="0.2">
      <c r="A16" s="6" t="s">
        <v>9</v>
      </c>
      <c r="B16" s="11">
        <v>19246.8</v>
      </c>
      <c r="C16" s="18">
        <v>18731.39</v>
      </c>
      <c r="D16" s="18">
        <v>18731.400000000001</v>
      </c>
    </row>
    <row r="17" spans="1:4" ht="51" outlineLevel="3" x14ac:dyDescent="0.2">
      <c r="A17" s="6" t="s">
        <v>10</v>
      </c>
      <c r="B17" s="11">
        <v>611558</v>
      </c>
      <c r="C17" s="18">
        <v>375752.88</v>
      </c>
      <c r="D17" s="18">
        <v>375732</v>
      </c>
    </row>
    <row r="18" spans="1:4" ht="76.5" outlineLevel="3" x14ac:dyDescent="0.2">
      <c r="A18" s="7" t="s">
        <v>11</v>
      </c>
      <c r="B18" s="11">
        <v>1683</v>
      </c>
      <c r="C18" s="18">
        <v>50.85</v>
      </c>
      <c r="D18" s="18">
        <v>50.8</v>
      </c>
    </row>
    <row r="19" spans="1:4" ht="51" outlineLevel="3" x14ac:dyDescent="0.2">
      <c r="A19" s="6" t="s">
        <v>12</v>
      </c>
      <c r="B19" s="11">
        <v>897.6</v>
      </c>
      <c r="C19" s="18">
        <v>112.76</v>
      </c>
      <c r="D19" s="18">
        <v>112.8</v>
      </c>
    </row>
    <row r="20" spans="1:4" ht="63.75" outlineLevel="3" x14ac:dyDescent="0.2">
      <c r="A20" s="6" t="s">
        <v>13</v>
      </c>
      <c r="B20" s="11">
        <v>71196.899999999994</v>
      </c>
      <c r="C20" s="18">
        <v>0</v>
      </c>
      <c r="D20" s="18">
        <v>0</v>
      </c>
    </row>
    <row r="21" spans="1:4" ht="92.25" customHeight="1" outlineLevel="3" x14ac:dyDescent="0.2">
      <c r="A21" s="7" t="s">
        <v>14</v>
      </c>
      <c r="B21" s="11">
        <v>126480</v>
      </c>
      <c r="C21" s="18">
        <v>7905</v>
      </c>
      <c r="D21" s="18">
        <v>7905</v>
      </c>
    </row>
    <row r="22" spans="1:4" ht="63.75" outlineLevel="3" x14ac:dyDescent="0.2">
      <c r="A22" s="6" t="s">
        <v>15</v>
      </c>
      <c r="B22" s="11">
        <v>23123.3</v>
      </c>
      <c r="C22" s="18">
        <v>3786.46</v>
      </c>
      <c r="D22" s="18">
        <v>3786.5</v>
      </c>
    </row>
    <row r="23" spans="1:4" ht="25.5" outlineLevel="3" x14ac:dyDescent="0.2">
      <c r="A23" s="6" t="s">
        <v>16</v>
      </c>
      <c r="B23" s="11">
        <v>14367.6</v>
      </c>
      <c r="C23" s="18">
        <v>128.22</v>
      </c>
      <c r="D23" s="18">
        <v>128.19999999999999</v>
      </c>
    </row>
    <row r="24" spans="1:4" ht="38.25" outlineLevel="3" x14ac:dyDescent="0.2">
      <c r="A24" s="6" t="s">
        <v>17</v>
      </c>
      <c r="B24" s="11">
        <v>13987.5</v>
      </c>
      <c r="C24" s="18">
        <v>9563.56</v>
      </c>
      <c r="D24" s="18">
        <v>9563.6</v>
      </c>
    </row>
    <row r="25" spans="1:4" ht="63.75" outlineLevel="3" x14ac:dyDescent="0.2">
      <c r="A25" s="6" t="s">
        <v>18</v>
      </c>
      <c r="B25" s="11">
        <v>10652.7</v>
      </c>
      <c r="C25" s="18">
        <v>10251.48</v>
      </c>
      <c r="D25" s="18">
        <v>10251.5</v>
      </c>
    </row>
    <row r="26" spans="1:4" ht="25.5" outlineLevel="3" x14ac:dyDescent="0.2">
      <c r="A26" s="6" t="s">
        <v>19</v>
      </c>
      <c r="B26" s="11">
        <v>34046.400000000001</v>
      </c>
      <c r="C26" s="18">
        <v>33303.74</v>
      </c>
      <c r="D26" s="18">
        <v>33303.699999999997</v>
      </c>
    </row>
    <row r="27" spans="1:4" ht="38.25" outlineLevel="3" x14ac:dyDescent="0.2">
      <c r="A27" s="6" t="s">
        <v>20</v>
      </c>
      <c r="B27" s="11">
        <v>27922.3</v>
      </c>
      <c r="C27" s="18">
        <v>4427.09</v>
      </c>
      <c r="D27" s="18">
        <v>4427.1000000000004</v>
      </c>
    </row>
    <row r="28" spans="1:4" ht="51" outlineLevel="3" x14ac:dyDescent="0.2">
      <c r="A28" s="6" t="s">
        <v>21</v>
      </c>
      <c r="B28" s="11">
        <v>39289.5</v>
      </c>
      <c r="C28" s="18">
        <v>4247.96</v>
      </c>
      <c r="D28" s="18">
        <v>4248</v>
      </c>
    </row>
    <row r="29" spans="1:4" ht="38.25" outlineLevel="3" x14ac:dyDescent="0.2">
      <c r="A29" s="6" t="s">
        <v>22</v>
      </c>
      <c r="B29" s="11">
        <v>4413.8999999999996</v>
      </c>
      <c r="C29" s="18">
        <v>0</v>
      </c>
      <c r="D29" s="18">
        <v>0</v>
      </c>
    </row>
    <row r="30" spans="1:4" ht="51" outlineLevel="3" x14ac:dyDescent="0.2">
      <c r="A30" s="6" t="s">
        <v>23</v>
      </c>
      <c r="B30" s="11">
        <v>5184.5</v>
      </c>
      <c r="C30" s="18">
        <v>510.79</v>
      </c>
      <c r="D30" s="18">
        <v>510.8</v>
      </c>
    </row>
    <row r="31" spans="1:4" ht="50.25" customHeight="1" outlineLevel="3" x14ac:dyDescent="0.2">
      <c r="A31" s="6" t="s">
        <v>121</v>
      </c>
      <c r="B31" s="11">
        <v>0</v>
      </c>
      <c r="C31" s="18">
        <v>31787.5</v>
      </c>
      <c r="D31" s="18">
        <v>31787.5</v>
      </c>
    </row>
    <row r="32" spans="1:4" ht="38.25" outlineLevel="3" x14ac:dyDescent="0.2">
      <c r="A32" s="6" t="s">
        <v>24</v>
      </c>
      <c r="B32" s="11">
        <v>634918.9</v>
      </c>
      <c r="C32" s="18">
        <v>4065.51</v>
      </c>
      <c r="D32" s="18">
        <v>4065.5</v>
      </c>
    </row>
    <row r="33" spans="1:4" ht="76.5" outlineLevel="3" x14ac:dyDescent="0.2">
      <c r="A33" s="7" t="s">
        <v>25</v>
      </c>
      <c r="B33" s="11">
        <v>1020</v>
      </c>
      <c r="C33" s="18">
        <v>0</v>
      </c>
      <c r="D33" s="18">
        <v>0</v>
      </c>
    </row>
    <row r="34" spans="1:4" ht="38.25" outlineLevel="3" x14ac:dyDescent="0.2">
      <c r="A34" s="6" t="s">
        <v>26</v>
      </c>
      <c r="B34" s="11">
        <v>4697.1000000000004</v>
      </c>
      <c r="C34" s="18">
        <v>0</v>
      </c>
      <c r="D34" s="18">
        <v>0</v>
      </c>
    </row>
    <row r="35" spans="1:4" ht="38.25" outlineLevel="3" x14ac:dyDescent="0.2">
      <c r="A35" s="6" t="s">
        <v>27</v>
      </c>
      <c r="B35" s="11">
        <v>85359</v>
      </c>
      <c r="C35" s="18">
        <v>0</v>
      </c>
      <c r="D35" s="18">
        <v>0</v>
      </c>
    </row>
    <row r="36" spans="1:4" ht="25.5" outlineLevel="3" x14ac:dyDescent="0.2">
      <c r="A36" s="6" t="s">
        <v>28</v>
      </c>
      <c r="B36" s="11">
        <v>6700</v>
      </c>
      <c r="C36" s="18">
        <v>3615.3</v>
      </c>
      <c r="D36" s="18">
        <v>3615.3</v>
      </c>
    </row>
    <row r="37" spans="1:4" ht="38.25" outlineLevel="3" x14ac:dyDescent="0.2">
      <c r="A37" s="6" t="s">
        <v>29</v>
      </c>
      <c r="B37" s="11">
        <v>1244253.7</v>
      </c>
      <c r="C37" s="18">
        <v>742928.24</v>
      </c>
      <c r="D37" s="18">
        <v>742928.2</v>
      </c>
    </row>
    <row r="38" spans="1:4" ht="63.75" outlineLevel="3" x14ac:dyDescent="0.2">
      <c r="A38" s="6" t="s">
        <v>30</v>
      </c>
      <c r="B38" s="11">
        <v>510998.2</v>
      </c>
      <c r="C38" s="18">
        <v>368190.9</v>
      </c>
      <c r="D38" s="18">
        <v>368190.9</v>
      </c>
    </row>
    <row r="39" spans="1:4" ht="25.5" outlineLevel="3" x14ac:dyDescent="0.2">
      <c r="A39" s="6" t="s">
        <v>31</v>
      </c>
      <c r="B39" s="11">
        <v>7600</v>
      </c>
      <c r="C39" s="18">
        <v>7549.28</v>
      </c>
      <c r="D39" s="18">
        <v>7549.3</v>
      </c>
    </row>
    <row r="40" spans="1:4" ht="51" outlineLevel="3" x14ac:dyDescent="0.2">
      <c r="A40" s="6" t="s">
        <v>122</v>
      </c>
      <c r="B40" s="11">
        <v>18859.7</v>
      </c>
      <c r="C40" s="18">
        <v>0</v>
      </c>
      <c r="D40" s="18">
        <v>0</v>
      </c>
    </row>
    <row r="41" spans="1:4" ht="51" outlineLevel="3" x14ac:dyDescent="0.2">
      <c r="A41" s="6" t="s">
        <v>32</v>
      </c>
      <c r="B41" s="11">
        <v>6946.7</v>
      </c>
      <c r="C41" s="18">
        <v>0</v>
      </c>
      <c r="D41" s="18">
        <v>0</v>
      </c>
    </row>
    <row r="42" spans="1:4" ht="38.25" outlineLevel="3" x14ac:dyDescent="0.2">
      <c r="A42" s="6" t="s">
        <v>33</v>
      </c>
      <c r="B42" s="11">
        <v>678755.4</v>
      </c>
      <c r="C42" s="18">
        <v>399860.97</v>
      </c>
      <c r="D42" s="18">
        <v>399861</v>
      </c>
    </row>
    <row r="43" spans="1:4" ht="38.25" outlineLevel="3" x14ac:dyDescent="0.2">
      <c r="A43" s="6" t="s">
        <v>34</v>
      </c>
      <c r="B43" s="11">
        <v>0</v>
      </c>
      <c r="C43" s="18">
        <v>1791.75</v>
      </c>
      <c r="D43" s="18">
        <v>1791.8</v>
      </c>
    </row>
    <row r="44" spans="1:4" ht="51" outlineLevel="3" x14ac:dyDescent="0.2">
      <c r="A44" s="6" t="s">
        <v>35</v>
      </c>
      <c r="B44" s="11">
        <v>287088.5</v>
      </c>
      <c r="C44" s="18">
        <v>0</v>
      </c>
      <c r="D44" s="18">
        <v>0</v>
      </c>
    </row>
    <row r="45" spans="1:4" ht="63.75" outlineLevel="3" x14ac:dyDescent="0.2">
      <c r="A45" s="6" t="s">
        <v>36</v>
      </c>
      <c r="B45" s="11">
        <v>96377.600000000006</v>
      </c>
      <c r="C45" s="18">
        <v>48188.800000000003</v>
      </c>
      <c r="D45" s="18">
        <v>48188.800000000003</v>
      </c>
    </row>
    <row r="46" spans="1:4" ht="51" outlineLevel="3" x14ac:dyDescent="0.2">
      <c r="A46" s="6" t="s">
        <v>37</v>
      </c>
      <c r="B46" s="11">
        <v>29888.2</v>
      </c>
      <c r="C46" s="18">
        <v>29887.57</v>
      </c>
      <c r="D46" s="18">
        <v>29733</v>
      </c>
    </row>
    <row r="47" spans="1:4" ht="51" outlineLevel="3" x14ac:dyDescent="0.2">
      <c r="A47" s="6" t="s">
        <v>38</v>
      </c>
      <c r="B47" s="11">
        <v>7035.6</v>
      </c>
      <c r="C47" s="18">
        <v>6986.34</v>
      </c>
      <c r="D47" s="18">
        <v>6983</v>
      </c>
    </row>
    <row r="48" spans="1:4" ht="63.75" outlineLevel="3" x14ac:dyDescent="0.2">
      <c r="A48" s="6" t="s">
        <v>39</v>
      </c>
      <c r="B48" s="11">
        <v>2859.8</v>
      </c>
      <c r="C48" s="18">
        <v>2859.8</v>
      </c>
      <c r="D48" s="18">
        <v>2859.8</v>
      </c>
    </row>
    <row r="49" spans="1:4" ht="38.25" outlineLevel="3" x14ac:dyDescent="0.2">
      <c r="A49" s="6" t="s">
        <v>40</v>
      </c>
      <c r="B49" s="11">
        <v>18060</v>
      </c>
      <c r="C49" s="18">
        <v>15767.14</v>
      </c>
      <c r="D49" s="18">
        <v>15767.14</v>
      </c>
    </row>
    <row r="50" spans="1:4" ht="38.25" outlineLevel="3" x14ac:dyDescent="0.2">
      <c r="A50" s="6" t="s">
        <v>41</v>
      </c>
      <c r="B50" s="11">
        <v>12217.1</v>
      </c>
      <c r="C50" s="18">
        <v>12217.1</v>
      </c>
      <c r="D50" s="18">
        <v>12217.1</v>
      </c>
    </row>
    <row r="51" spans="1:4" ht="51" outlineLevel="3" x14ac:dyDescent="0.2">
      <c r="A51" s="6" t="s">
        <v>42</v>
      </c>
      <c r="B51" s="11">
        <v>175822.4</v>
      </c>
      <c r="C51" s="18">
        <v>168806.7</v>
      </c>
      <c r="D51" s="18">
        <v>168806.7</v>
      </c>
    </row>
    <row r="52" spans="1:4" ht="38.25" outlineLevel="3" x14ac:dyDescent="0.2">
      <c r="A52" s="6" t="s">
        <v>43</v>
      </c>
      <c r="B52" s="11">
        <v>291600.8</v>
      </c>
      <c r="C52" s="18">
        <v>277209.25</v>
      </c>
      <c r="D52" s="18">
        <v>277209.2</v>
      </c>
    </row>
    <row r="53" spans="1:4" ht="38.25" outlineLevel="3" x14ac:dyDescent="0.2">
      <c r="A53" s="6" t="s">
        <v>44</v>
      </c>
      <c r="B53" s="11">
        <v>1402.5</v>
      </c>
      <c r="C53" s="18">
        <v>265.2</v>
      </c>
      <c r="D53" s="18">
        <v>265.2</v>
      </c>
    </row>
    <row r="54" spans="1:4" ht="38.25" outlineLevel="3" x14ac:dyDescent="0.2">
      <c r="A54" s="6" t="s">
        <v>45</v>
      </c>
      <c r="B54" s="11">
        <v>3654.8</v>
      </c>
      <c r="C54" s="18">
        <v>3654.8</v>
      </c>
      <c r="D54" s="18">
        <v>3654.8</v>
      </c>
    </row>
    <row r="55" spans="1:4" ht="25.5" outlineLevel="3" x14ac:dyDescent="0.2">
      <c r="A55" s="6" t="s">
        <v>46</v>
      </c>
      <c r="B55" s="11">
        <v>83138.8</v>
      </c>
      <c r="C55" s="18">
        <v>34677.949999999997</v>
      </c>
      <c r="D55" s="18">
        <v>34644.799999999996</v>
      </c>
    </row>
    <row r="56" spans="1:4" ht="63.75" outlineLevel="3" x14ac:dyDescent="0.2">
      <c r="A56" s="6" t="s">
        <v>47</v>
      </c>
      <c r="B56" s="11">
        <v>120508.6</v>
      </c>
      <c r="C56" s="18">
        <v>75665.2</v>
      </c>
      <c r="D56" s="18">
        <v>75665.2</v>
      </c>
    </row>
    <row r="57" spans="1:4" ht="38.25" outlineLevel="3" x14ac:dyDescent="0.2">
      <c r="A57" s="6" t="s">
        <v>48</v>
      </c>
      <c r="B57" s="11">
        <v>49037.599999999999</v>
      </c>
      <c r="C57" s="18">
        <v>27926.16</v>
      </c>
      <c r="D57" s="18">
        <v>27926.2</v>
      </c>
    </row>
    <row r="58" spans="1:4" ht="38.25" outlineLevel="3" x14ac:dyDescent="0.2">
      <c r="A58" s="6" t="s">
        <v>49</v>
      </c>
      <c r="B58" s="11">
        <v>367113.5</v>
      </c>
      <c r="C58" s="18">
        <v>37184.69</v>
      </c>
      <c r="D58" s="18">
        <v>37184.699999999997</v>
      </c>
    </row>
    <row r="59" spans="1:4" ht="25.5" outlineLevel="3" x14ac:dyDescent="0.2">
      <c r="A59" s="6" t="s">
        <v>50</v>
      </c>
      <c r="B59" s="11">
        <v>287562.7</v>
      </c>
      <c r="C59" s="18">
        <v>34451.550000000003</v>
      </c>
      <c r="D59" s="18">
        <v>11865.6</v>
      </c>
    </row>
    <row r="60" spans="1:4" ht="51" outlineLevel="3" x14ac:dyDescent="0.2">
      <c r="A60" s="6" t="s">
        <v>51</v>
      </c>
      <c r="B60" s="11">
        <v>118943.5</v>
      </c>
      <c r="C60" s="18">
        <v>73470.66</v>
      </c>
      <c r="D60" s="18">
        <v>73470.7</v>
      </c>
    </row>
    <row r="61" spans="1:4" ht="102" outlineLevel="3" x14ac:dyDescent="0.2">
      <c r="A61" s="7" t="s">
        <v>52</v>
      </c>
      <c r="B61" s="11">
        <v>36025.800000000003</v>
      </c>
      <c r="C61" s="18">
        <v>0</v>
      </c>
      <c r="D61" s="18">
        <v>0</v>
      </c>
    </row>
    <row r="62" spans="1:4" ht="63.75" outlineLevel="3" x14ac:dyDescent="0.2">
      <c r="A62" s="6" t="s">
        <v>53</v>
      </c>
      <c r="B62" s="11">
        <v>45969.4</v>
      </c>
      <c r="C62" s="18">
        <v>28604</v>
      </c>
      <c r="D62" s="18">
        <v>28604</v>
      </c>
    </row>
    <row r="63" spans="1:4" ht="38.25" outlineLevel="3" x14ac:dyDescent="0.2">
      <c r="A63" s="6" t="s">
        <v>123</v>
      </c>
      <c r="B63" s="11">
        <v>213997.3</v>
      </c>
      <c r="C63" s="18">
        <v>0</v>
      </c>
      <c r="D63" s="18">
        <v>0</v>
      </c>
    </row>
    <row r="64" spans="1:4" ht="66.75" customHeight="1" outlineLevel="3" x14ac:dyDescent="0.2">
      <c r="A64" s="6" t="s">
        <v>131</v>
      </c>
      <c r="B64" s="11">
        <v>0</v>
      </c>
      <c r="C64" s="18">
        <v>25499.99</v>
      </c>
      <c r="D64" s="18">
        <v>25500</v>
      </c>
    </row>
    <row r="65" spans="1:4" ht="38.25" outlineLevel="3" x14ac:dyDescent="0.2">
      <c r="A65" s="6" t="s">
        <v>124</v>
      </c>
      <c r="B65" s="11">
        <v>20000</v>
      </c>
      <c r="C65" s="18">
        <v>0</v>
      </c>
      <c r="D65" s="18">
        <v>0</v>
      </c>
    </row>
    <row r="66" spans="1:4" ht="38.25" outlineLevel="3" x14ac:dyDescent="0.2">
      <c r="A66" s="6" t="s">
        <v>54</v>
      </c>
      <c r="B66" s="11">
        <v>13000</v>
      </c>
      <c r="C66" s="18">
        <v>13000</v>
      </c>
      <c r="D66" s="18">
        <v>13000</v>
      </c>
    </row>
    <row r="67" spans="1:4" ht="76.5" outlineLevel="3" x14ac:dyDescent="0.2">
      <c r="A67" s="7" t="s">
        <v>55</v>
      </c>
      <c r="B67" s="11">
        <v>279539</v>
      </c>
      <c r="C67" s="18">
        <v>47669.47</v>
      </c>
      <c r="D67" s="18">
        <v>56458.9</v>
      </c>
    </row>
    <row r="68" spans="1:4" ht="51" outlineLevel="3" x14ac:dyDescent="0.2">
      <c r="A68" s="6" t="s">
        <v>56</v>
      </c>
      <c r="B68" s="11">
        <v>53152.800000000003</v>
      </c>
      <c r="C68" s="18">
        <v>5579.37</v>
      </c>
      <c r="D68" s="18">
        <v>1791.8</v>
      </c>
    </row>
    <row r="69" spans="1:4" ht="25.5" outlineLevel="2" x14ac:dyDescent="0.2">
      <c r="A69" s="5" t="s">
        <v>57</v>
      </c>
      <c r="B69" s="10">
        <f>SUM(B70:B88)</f>
        <v>4322304.7</v>
      </c>
      <c r="C69" s="17">
        <f t="shared" ref="C69:D69" si="1">SUM(C70:C88)</f>
        <v>2422985.36</v>
      </c>
      <c r="D69" s="17">
        <f t="shared" si="1"/>
        <v>2422750.6499999994</v>
      </c>
    </row>
    <row r="70" spans="1:4" ht="25.5" outlineLevel="3" x14ac:dyDescent="0.2">
      <c r="A70" s="6" t="s">
        <v>58</v>
      </c>
      <c r="B70" s="18">
        <v>73826.5</v>
      </c>
      <c r="C70" s="18">
        <v>1192.25</v>
      </c>
      <c r="D70" s="18">
        <v>1192.25</v>
      </c>
    </row>
    <row r="71" spans="1:4" ht="51" outlineLevel="3" x14ac:dyDescent="0.2">
      <c r="A71" s="6" t="s">
        <v>59</v>
      </c>
      <c r="B71" s="18">
        <v>77381.399999999994</v>
      </c>
      <c r="C71" s="18">
        <v>38690.800000000003</v>
      </c>
      <c r="D71" s="18">
        <v>38690.800000000003</v>
      </c>
    </row>
    <row r="72" spans="1:4" ht="51" outlineLevel="3" x14ac:dyDescent="0.2">
      <c r="A72" s="6" t="s">
        <v>60</v>
      </c>
      <c r="B72" s="18">
        <v>3776.3</v>
      </c>
      <c r="C72" s="18">
        <v>3776.3</v>
      </c>
      <c r="D72" s="18">
        <v>3776.3</v>
      </c>
    </row>
    <row r="73" spans="1:4" ht="38.25" outlineLevel="3" x14ac:dyDescent="0.2">
      <c r="A73" s="6" t="s">
        <v>61</v>
      </c>
      <c r="B73" s="18">
        <v>17265.2</v>
      </c>
      <c r="C73" s="18">
        <v>8451.7000000000007</v>
      </c>
      <c r="D73" s="18">
        <v>8451.7000000000007</v>
      </c>
    </row>
    <row r="74" spans="1:4" ht="38.25" outlineLevel="3" x14ac:dyDescent="0.2">
      <c r="A74" s="6" t="s">
        <v>62</v>
      </c>
      <c r="B74" s="18">
        <v>407818.1</v>
      </c>
      <c r="C74" s="18">
        <v>143964.88</v>
      </c>
      <c r="D74" s="18">
        <v>143964.9</v>
      </c>
    </row>
    <row r="75" spans="1:4" ht="89.25" outlineLevel="3" x14ac:dyDescent="0.2">
      <c r="A75" s="7" t="s">
        <v>63</v>
      </c>
      <c r="B75" s="18">
        <v>12069</v>
      </c>
      <c r="C75" s="18">
        <v>0</v>
      </c>
      <c r="D75" s="18">
        <v>0</v>
      </c>
    </row>
    <row r="76" spans="1:4" ht="51" outlineLevel="3" x14ac:dyDescent="0.2">
      <c r="A76" s="6" t="s">
        <v>64</v>
      </c>
      <c r="B76" s="18">
        <v>2265</v>
      </c>
      <c r="C76" s="18">
        <v>0</v>
      </c>
      <c r="D76" s="18">
        <v>0</v>
      </c>
    </row>
    <row r="77" spans="1:4" ht="63.75" outlineLevel="3" x14ac:dyDescent="0.2">
      <c r="A77" s="6" t="s">
        <v>65</v>
      </c>
      <c r="B77" s="18">
        <v>16350.6</v>
      </c>
      <c r="C77" s="18">
        <v>4976.59</v>
      </c>
      <c r="D77" s="18">
        <v>4976.6000000000004</v>
      </c>
    </row>
    <row r="78" spans="1:4" ht="57.75" customHeight="1" outlineLevel="3" x14ac:dyDescent="0.2">
      <c r="A78" s="6" t="s">
        <v>66</v>
      </c>
      <c r="B78" s="18">
        <v>121458</v>
      </c>
      <c r="C78" s="18">
        <v>120568.27</v>
      </c>
      <c r="D78" s="18">
        <v>120552.6</v>
      </c>
    </row>
    <row r="79" spans="1:4" ht="76.5" outlineLevel="3" x14ac:dyDescent="0.2">
      <c r="A79" s="7" t="s">
        <v>67</v>
      </c>
      <c r="B79" s="18">
        <v>35.700000000000003</v>
      </c>
      <c r="C79" s="18">
        <v>17.649999999999999</v>
      </c>
      <c r="D79" s="18">
        <v>17.600000000000001</v>
      </c>
    </row>
    <row r="80" spans="1:4" ht="38.25" outlineLevel="3" x14ac:dyDescent="0.2">
      <c r="A80" s="6" t="s">
        <v>68</v>
      </c>
      <c r="B80" s="18">
        <v>1295357.3999999999</v>
      </c>
      <c r="C80" s="18">
        <v>746975.34</v>
      </c>
      <c r="D80" s="18">
        <v>746938.3</v>
      </c>
    </row>
    <row r="81" spans="1:5" ht="76.5" outlineLevel="3" x14ac:dyDescent="0.2">
      <c r="A81" s="7" t="s">
        <v>69</v>
      </c>
      <c r="B81" s="18">
        <v>292962.5</v>
      </c>
      <c r="C81" s="18">
        <v>152730.35</v>
      </c>
      <c r="D81" s="18">
        <v>152719.4</v>
      </c>
    </row>
    <row r="82" spans="1:5" ht="38.25" outlineLevel="3" x14ac:dyDescent="0.2">
      <c r="A82" s="6" t="s">
        <v>70</v>
      </c>
      <c r="B82" s="18">
        <v>85371.199999999997</v>
      </c>
      <c r="C82" s="18">
        <v>45597.88</v>
      </c>
      <c r="D82" s="18">
        <v>45597.9</v>
      </c>
    </row>
    <row r="83" spans="1:5" ht="25.5" outlineLevel="3" x14ac:dyDescent="0.2">
      <c r="A83" s="6" t="s">
        <v>71</v>
      </c>
      <c r="B83" s="18">
        <v>146.1</v>
      </c>
      <c r="C83" s="18">
        <v>0</v>
      </c>
      <c r="D83" s="18">
        <v>0</v>
      </c>
    </row>
    <row r="84" spans="1:5" ht="63.75" outlineLevel="3" x14ac:dyDescent="0.2">
      <c r="A84" s="7" t="s">
        <v>72</v>
      </c>
      <c r="B84" s="18">
        <v>40710.9</v>
      </c>
      <c r="C84" s="18">
        <v>40528.15</v>
      </c>
      <c r="D84" s="18">
        <v>40528.199999999997</v>
      </c>
    </row>
    <row r="85" spans="1:5" ht="89.25" outlineLevel="3" x14ac:dyDescent="0.2">
      <c r="A85" s="7" t="s">
        <v>73</v>
      </c>
      <c r="B85" s="18">
        <v>445824.2</v>
      </c>
      <c r="C85" s="18">
        <v>351767.77</v>
      </c>
      <c r="D85" s="18">
        <v>351767.8</v>
      </c>
    </row>
    <row r="86" spans="1:5" ht="38.25" outlineLevel="3" x14ac:dyDescent="0.2">
      <c r="A86" s="6" t="s">
        <v>74</v>
      </c>
      <c r="B86" s="18">
        <v>3345.4</v>
      </c>
      <c r="C86" s="18">
        <v>0</v>
      </c>
      <c r="D86" s="18">
        <v>0</v>
      </c>
    </row>
    <row r="87" spans="1:5" ht="38.25" outlineLevel="3" x14ac:dyDescent="0.2">
      <c r="A87" s="6" t="s">
        <v>75</v>
      </c>
      <c r="B87" s="18">
        <v>1317479.8999999999</v>
      </c>
      <c r="C87" s="18">
        <v>704517.17</v>
      </c>
      <c r="D87" s="18">
        <v>704452.5</v>
      </c>
    </row>
    <row r="88" spans="1:5" ht="25.5" outlineLevel="3" x14ac:dyDescent="0.2">
      <c r="A88" s="6" t="s">
        <v>76</v>
      </c>
      <c r="B88" s="18">
        <v>108861.3</v>
      </c>
      <c r="C88" s="18">
        <v>59230.26</v>
      </c>
      <c r="D88" s="18">
        <v>59123.8</v>
      </c>
    </row>
    <row r="89" spans="1:5" outlineLevel="2" x14ac:dyDescent="0.2">
      <c r="A89" s="5" t="s">
        <v>77</v>
      </c>
      <c r="B89" s="10">
        <f>SUM(B90:B116)</f>
        <v>5211913.25</v>
      </c>
      <c r="C89" s="17">
        <f t="shared" ref="C89:D89" si="2">SUM(C90:C116)</f>
        <v>2468449.33</v>
      </c>
      <c r="D89" s="17">
        <f t="shared" si="2"/>
        <v>2467580.42</v>
      </c>
    </row>
    <row r="90" spans="1:5" ht="51" outlineLevel="3" x14ac:dyDescent="0.2">
      <c r="A90" s="6" t="s">
        <v>78</v>
      </c>
      <c r="B90" s="18">
        <v>13434.15</v>
      </c>
      <c r="C90" s="18">
        <v>8365.5</v>
      </c>
      <c r="D90" s="18">
        <v>7799</v>
      </c>
      <c r="E90" s="9"/>
    </row>
    <row r="91" spans="1:5" ht="51" outlineLevel="3" x14ac:dyDescent="0.2">
      <c r="A91" s="6" t="s">
        <v>79</v>
      </c>
      <c r="B91" s="18">
        <v>3842.5</v>
      </c>
      <c r="C91" s="18">
        <v>2748.99</v>
      </c>
      <c r="D91" s="18">
        <v>2534</v>
      </c>
    </row>
    <row r="92" spans="1:5" ht="38.25" outlineLevel="3" x14ac:dyDescent="0.2">
      <c r="A92" s="6" t="s">
        <v>80</v>
      </c>
      <c r="B92" s="18">
        <v>156789.5</v>
      </c>
      <c r="C92" s="18">
        <v>139826.85</v>
      </c>
      <c r="D92" s="18">
        <v>139826.79999999999</v>
      </c>
    </row>
    <row r="93" spans="1:5" ht="51" outlineLevel="3" x14ac:dyDescent="0.2">
      <c r="A93" s="6" t="s">
        <v>81</v>
      </c>
      <c r="B93" s="18">
        <v>131970.79999999999</v>
      </c>
      <c r="C93" s="18">
        <v>0</v>
      </c>
      <c r="D93" s="18">
        <v>0</v>
      </c>
    </row>
    <row r="94" spans="1:5" ht="51" outlineLevel="3" x14ac:dyDescent="0.2">
      <c r="A94" s="6" t="s">
        <v>82</v>
      </c>
      <c r="B94" s="18">
        <v>103058.3</v>
      </c>
      <c r="C94" s="18">
        <v>103058.3</v>
      </c>
      <c r="D94" s="18">
        <v>103058.3</v>
      </c>
    </row>
    <row r="95" spans="1:5" ht="51" outlineLevel="3" x14ac:dyDescent="0.2">
      <c r="A95" s="6" t="s">
        <v>83</v>
      </c>
      <c r="B95" s="18">
        <v>41.27</v>
      </c>
      <c r="C95" s="18">
        <v>1025.68</v>
      </c>
      <c r="D95" s="18">
        <v>984.4</v>
      </c>
    </row>
    <row r="96" spans="1:5" ht="178.5" outlineLevel="3" x14ac:dyDescent="0.2">
      <c r="A96" s="7" t="s">
        <v>84</v>
      </c>
      <c r="B96" s="18">
        <v>5744.6</v>
      </c>
      <c r="C96" s="18">
        <v>5744.6</v>
      </c>
      <c r="D96" s="18">
        <v>5744.6</v>
      </c>
    </row>
    <row r="97" spans="1:4" ht="51" outlineLevel="3" x14ac:dyDescent="0.2">
      <c r="A97" s="6" t="s">
        <v>85</v>
      </c>
      <c r="B97" s="18">
        <v>28.93</v>
      </c>
      <c r="C97" s="18">
        <v>3315.27</v>
      </c>
      <c r="D97" s="18">
        <v>3296.8</v>
      </c>
    </row>
    <row r="98" spans="1:4" ht="51" outlineLevel="3" x14ac:dyDescent="0.2">
      <c r="A98" s="6" t="s">
        <v>86</v>
      </c>
      <c r="B98" s="18">
        <v>20029.2</v>
      </c>
      <c r="C98" s="18">
        <v>20029.2</v>
      </c>
      <c r="D98" s="18">
        <v>20029.2</v>
      </c>
    </row>
    <row r="99" spans="1:4" ht="63.75" outlineLevel="3" x14ac:dyDescent="0.2">
      <c r="A99" s="6" t="s">
        <v>87</v>
      </c>
      <c r="B99" s="18">
        <v>587384.30000000005</v>
      </c>
      <c r="C99" s="18">
        <v>375825.64</v>
      </c>
      <c r="D99" s="18">
        <v>375794.4</v>
      </c>
    </row>
    <row r="100" spans="1:4" ht="51" outlineLevel="3" x14ac:dyDescent="0.2">
      <c r="A100" s="6" t="s">
        <v>88</v>
      </c>
      <c r="B100" s="18">
        <v>9304.7999999999993</v>
      </c>
      <c r="C100" s="18">
        <v>0</v>
      </c>
      <c r="D100" s="18">
        <v>0</v>
      </c>
    </row>
    <row r="101" spans="1:4" ht="51" outlineLevel="3" x14ac:dyDescent="0.2">
      <c r="A101" s="6" t="s">
        <v>89</v>
      </c>
      <c r="B101" s="18">
        <v>13333.5</v>
      </c>
      <c r="C101" s="18">
        <v>13333.5</v>
      </c>
      <c r="D101" s="18">
        <v>13333.5</v>
      </c>
    </row>
    <row r="102" spans="1:4" ht="114.75" outlineLevel="3" x14ac:dyDescent="0.2">
      <c r="A102" s="7" t="s">
        <v>90</v>
      </c>
      <c r="B102" s="18">
        <v>63173</v>
      </c>
      <c r="C102" s="18">
        <v>40676.660000000003</v>
      </c>
      <c r="D102" s="18">
        <v>40676.699999999997</v>
      </c>
    </row>
    <row r="103" spans="1:4" ht="38.25" outlineLevel="3" x14ac:dyDescent="0.2">
      <c r="A103" s="6" t="s">
        <v>91</v>
      </c>
      <c r="B103" s="18">
        <v>704901.8</v>
      </c>
      <c r="C103" s="18">
        <v>385650.58</v>
      </c>
      <c r="D103" s="18">
        <v>385650.6</v>
      </c>
    </row>
    <row r="104" spans="1:4" ht="51" outlineLevel="3" x14ac:dyDescent="0.2">
      <c r="A104" s="6" t="s">
        <v>92</v>
      </c>
      <c r="B104" s="18">
        <v>500000</v>
      </c>
      <c r="C104" s="18">
        <v>0</v>
      </c>
      <c r="D104" s="18">
        <v>0</v>
      </c>
    </row>
    <row r="105" spans="1:4" ht="117.75" customHeight="1" outlineLevel="3" x14ac:dyDescent="0.2">
      <c r="A105" s="7" t="s">
        <v>93</v>
      </c>
      <c r="B105" s="18">
        <v>3521.5</v>
      </c>
      <c r="C105" s="18">
        <v>0</v>
      </c>
      <c r="D105" s="18">
        <v>0</v>
      </c>
    </row>
    <row r="106" spans="1:4" ht="63.75" outlineLevel="3" x14ac:dyDescent="0.2">
      <c r="A106" s="6" t="s">
        <v>94</v>
      </c>
      <c r="B106" s="18">
        <v>320000</v>
      </c>
      <c r="C106" s="18">
        <v>43000</v>
      </c>
      <c r="D106" s="18">
        <v>43000</v>
      </c>
    </row>
    <row r="107" spans="1:4" ht="63.75" outlineLevel="3" x14ac:dyDescent="0.2">
      <c r="A107" s="6" t="s">
        <v>95</v>
      </c>
      <c r="B107" s="18">
        <v>10830</v>
      </c>
      <c r="C107" s="18">
        <v>0</v>
      </c>
      <c r="D107" s="18">
        <v>0</v>
      </c>
    </row>
    <row r="108" spans="1:4" ht="51" outlineLevel="3" x14ac:dyDescent="0.2">
      <c r="A108" s="6" t="s">
        <v>96</v>
      </c>
      <c r="B108" s="18">
        <v>87809.7</v>
      </c>
      <c r="C108" s="18">
        <v>58334.1</v>
      </c>
      <c r="D108" s="18">
        <v>58334.1</v>
      </c>
    </row>
    <row r="109" spans="1:4" ht="38.25" outlineLevel="3" x14ac:dyDescent="0.2">
      <c r="A109" s="6" t="s">
        <v>97</v>
      </c>
      <c r="B109" s="18">
        <v>5700</v>
      </c>
      <c r="C109" s="18">
        <v>5700</v>
      </c>
      <c r="D109" s="18">
        <v>5700</v>
      </c>
    </row>
    <row r="110" spans="1:4" ht="38.25" outlineLevel="3" x14ac:dyDescent="0.2">
      <c r="A110" s="6" t="s">
        <v>98</v>
      </c>
      <c r="B110" s="18">
        <v>10000</v>
      </c>
      <c r="C110" s="18">
        <v>2806.3</v>
      </c>
      <c r="D110" s="18">
        <v>2806.3</v>
      </c>
    </row>
    <row r="111" spans="1:4" ht="63.75" outlineLevel="3" x14ac:dyDescent="0.2">
      <c r="A111" s="6" t="s">
        <v>99</v>
      </c>
      <c r="B111" s="18">
        <v>459.7</v>
      </c>
      <c r="C111" s="18">
        <v>459.33</v>
      </c>
      <c r="D111" s="18">
        <v>459.33</v>
      </c>
    </row>
    <row r="112" spans="1:4" ht="51" outlineLevel="3" x14ac:dyDescent="0.2">
      <c r="A112" s="6" t="s">
        <v>100</v>
      </c>
      <c r="B112" s="18">
        <v>2444.8000000000002</v>
      </c>
      <c r="C112" s="18">
        <v>1222.4000000000001</v>
      </c>
      <c r="D112" s="18">
        <v>1222.4000000000001</v>
      </c>
    </row>
    <row r="113" spans="1:4" ht="63.75" outlineLevel="3" x14ac:dyDescent="0.2">
      <c r="A113" s="6" t="s">
        <v>101</v>
      </c>
      <c r="B113" s="18">
        <v>1854079.8</v>
      </c>
      <c r="C113" s="18">
        <v>798702.5</v>
      </c>
      <c r="D113" s="18">
        <v>798702.5</v>
      </c>
    </row>
    <row r="114" spans="1:4" ht="92.25" customHeight="1" outlineLevel="3" x14ac:dyDescent="0.2">
      <c r="A114" s="6" t="s">
        <v>125</v>
      </c>
      <c r="B114" s="18">
        <v>0</v>
      </c>
      <c r="C114" s="18">
        <v>1271.44</v>
      </c>
      <c r="D114" s="18">
        <v>1271.4000000000001</v>
      </c>
    </row>
    <row r="115" spans="1:4" ht="38.25" outlineLevel="3" x14ac:dyDescent="0.2">
      <c r="A115" s="6" t="s">
        <v>102</v>
      </c>
      <c r="B115" s="18">
        <v>160315.1</v>
      </c>
      <c r="C115" s="18">
        <v>325619.88</v>
      </c>
      <c r="D115" s="18">
        <v>325619.90000000002</v>
      </c>
    </row>
    <row r="116" spans="1:4" ht="38.25" outlineLevel="3" x14ac:dyDescent="0.2">
      <c r="A116" s="14" t="s">
        <v>103</v>
      </c>
      <c r="B116" s="18">
        <v>443716</v>
      </c>
      <c r="C116" s="18">
        <v>131732.60999999999</v>
      </c>
      <c r="D116" s="18">
        <v>131736.19</v>
      </c>
    </row>
    <row r="117" spans="1:4" ht="25.5" outlineLevel="1" x14ac:dyDescent="0.2">
      <c r="A117" s="5" t="s">
        <v>104</v>
      </c>
      <c r="B117" s="10">
        <f>B118</f>
        <v>3687547.53</v>
      </c>
      <c r="C117" s="17">
        <f t="shared" ref="C117:D117" si="3">C118</f>
        <v>1741156.06</v>
      </c>
      <c r="D117" s="17">
        <f t="shared" si="3"/>
        <v>31213.09</v>
      </c>
    </row>
    <row r="118" spans="1:4" ht="38.25" outlineLevel="2" x14ac:dyDescent="0.2">
      <c r="A118" s="5" t="s">
        <v>105</v>
      </c>
      <c r="B118" s="10">
        <f>B120+B119+B121</f>
        <v>3687547.53</v>
      </c>
      <c r="C118" s="17">
        <f t="shared" ref="C118:D118" si="4">C120+C119+C121</f>
        <v>1741156.06</v>
      </c>
      <c r="D118" s="17">
        <f t="shared" si="4"/>
        <v>31213.09</v>
      </c>
    </row>
    <row r="119" spans="1:4" ht="69" customHeight="1" outlineLevel="2" x14ac:dyDescent="0.2">
      <c r="A119" s="6" t="s">
        <v>126</v>
      </c>
      <c r="B119" s="18">
        <v>0</v>
      </c>
      <c r="C119" s="18">
        <v>-13757.45</v>
      </c>
      <c r="D119" s="18">
        <v>0</v>
      </c>
    </row>
    <row r="120" spans="1:4" ht="95.25" customHeight="1" outlineLevel="3" x14ac:dyDescent="0.2">
      <c r="A120" s="7" t="s">
        <v>106</v>
      </c>
      <c r="B120" s="18">
        <v>3537368.13</v>
      </c>
      <c r="C120" s="18">
        <v>1754913.51</v>
      </c>
      <c r="D120" s="18">
        <v>31213.09</v>
      </c>
    </row>
    <row r="121" spans="1:4" ht="70.5" customHeight="1" outlineLevel="3" x14ac:dyDescent="0.2">
      <c r="A121" s="7" t="s">
        <v>127</v>
      </c>
      <c r="B121" s="18">
        <v>150179.4</v>
      </c>
      <c r="C121" s="18">
        <v>0</v>
      </c>
      <c r="D121" s="18">
        <v>0</v>
      </c>
    </row>
    <row r="122" spans="1:4" outlineLevel="1" x14ac:dyDescent="0.2">
      <c r="A122" s="5" t="s">
        <v>107</v>
      </c>
      <c r="B122" s="10">
        <f>B123</f>
        <v>450000</v>
      </c>
      <c r="C122" s="17">
        <f t="shared" ref="C122:D122" si="5">C123</f>
        <v>150000</v>
      </c>
      <c r="D122" s="17">
        <f t="shared" si="5"/>
        <v>123519.89</v>
      </c>
    </row>
    <row r="123" spans="1:4" ht="25.5" outlineLevel="2" x14ac:dyDescent="0.2">
      <c r="A123" s="5" t="s">
        <v>108</v>
      </c>
      <c r="B123" s="10">
        <f>B124+B125</f>
        <v>450000</v>
      </c>
      <c r="C123" s="17">
        <f t="shared" ref="C123:D123" si="6">C124+C125</f>
        <v>150000</v>
      </c>
      <c r="D123" s="17">
        <f t="shared" si="6"/>
        <v>123519.89</v>
      </c>
    </row>
    <row r="124" spans="1:4" ht="63.75" outlineLevel="3" x14ac:dyDescent="0.2">
      <c r="A124" s="6" t="s">
        <v>109</v>
      </c>
      <c r="B124" s="11">
        <v>0</v>
      </c>
      <c r="C124" s="18">
        <v>150000</v>
      </c>
      <c r="D124" s="18">
        <v>123519.89</v>
      </c>
    </row>
    <row r="125" spans="1:4" ht="25.5" outlineLevel="3" x14ac:dyDescent="0.2">
      <c r="A125" s="6" t="s">
        <v>108</v>
      </c>
      <c r="B125" s="11">
        <v>450000</v>
      </c>
      <c r="C125" s="18">
        <v>0</v>
      </c>
      <c r="D125" s="18">
        <v>0</v>
      </c>
    </row>
    <row r="126" spans="1:4" ht="63.75" outlineLevel="1" x14ac:dyDescent="0.2">
      <c r="A126" s="5" t="s">
        <v>110</v>
      </c>
      <c r="B126" s="15">
        <v>0</v>
      </c>
      <c r="C126" s="17">
        <v>513731.97</v>
      </c>
      <c r="D126" s="17">
        <v>0</v>
      </c>
    </row>
    <row r="127" spans="1:4" ht="49.5" customHeight="1" outlineLevel="1" x14ac:dyDescent="0.2">
      <c r="A127" s="5" t="s">
        <v>111</v>
      </c>
      <c r="B127" s="15">
        <v>0</v>
      </c>
      <c r="C127" s="17">
        <v>-146279.04999999999</v>
      </c>
      <c r="D127" s="17">
        <v>0</v>
      </c>
    </row>
  </sheetData>
  <autoFilter ref="A6:D127"/>
  <mergeCells count="2">
    <mergeCell ref="C1:D1"/>
    <mergeCell ref="A2:D2"/>
  </mergeCells>
  <pageMargins left="0.78740157480314965" right="0.78740157480314965" top="0.78740157480314965" bottom="0.59055118110236227" header="0.51181102362204722" footer="0.51181102362204722"/>
  <pageSetup paperSize="9" scale="9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 (2)</vt:lpstr>
      <vt:lpstr>'ДЧБ (2)'!FIO</vt:lpstr>
      <vt:lpstr>'ДЧБ (2)'!SIGN</vt:lpstr>
      <vt:lpstr>'ДЧБ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rep:2.54.0.147</dc:description>
  <cp:lastModifiedBy>Тагарифуллина Елена Рифовна</cp:lastModifiedBy>
  <cp:lastPrinted>2022-06-23T13:13:58Z</cp:lastPrinted>
  <dcterms:created xsi:type="dcterms:W3CDTF">2022-04-20T05:49:16Z</dcterms:created>
  <dcterms:modified xsi:type="dcterms:W3CDTF">2022-07-26T11:46:32Z</dcterms:modified>
</cp:coreProperties>
</file>