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на 01.04.2022" sheetId="2" r:id="rId1"/>
  </sheets>
  <definedNames>
    <definedName name="_xlnm._FilterDatabase" localSheetId="0" hidden="1">'на 01.04.2022'!$A$6:$I$6</definedName>
    <definedName name="APPT" localSheetId="0">'на 01.04.2022'!#REF!</definedName>
    <definedName name="FIO" localSheetId="0">'на 01.04.2022'!#REF!</definedName>
    <definedName name="LAST_CELL" localSheetId="0">'на 01.04.2022'!#REF!</definedName>
    <definedName name="SIGN" localSheetId="0">'на 01.04.2022'!#REF!</definedName>
    <definedName name="_xlnm.Print_Titles" localSheetId="0">'на 01.04.2022'!$5:$6</definedName>
  </definedNames>
  <calcPr calcId="145621"/>
</workbook>
</file>

<file path=xl/calcChain.xml><?xml version="1.0" encoding="utf-8"?>
<calcChain xmlns="http://schemas.openxmlformats.org/spreadsheetml/2006/main">
  <c r="G7" i="2" l="1"/>
  <c r="F28" i="2"/>
  <c r="E28" i="2"/>
  <c r="C28" i="2"/>
  <c r="F27" i="2"/>
  <c r="E27" i="2"/>
  <c r="C27" i="2"/>
  <c r="I26" i="2"/>
  <c r="H26" i="2"/>
  <c r="I25" i="2"/>
  <c r="H25" i="2"/>
  <c r="I24" i="2"/>
  <c r="H24" i="2"/>
  <c r="I23" i="2"/>
  <c r="H23" i="2"/>
  <c r="I22" i="2"/>
  <c r="H22" i="2"/>
  <c r="I21" i="2"/>
  <c r="H21" i="2"/>
  <c r="I20" i="2"/>
  <c r="H20" i="2"/>
  <c r="I19" i="2"/>
  <c r="H19" i="2"/>
  <c r="I18" i="2"/>
  <c r="H18" i="2"/>
  <c r="I17" i="2"/>
  <c r="H17" i="2"/>
  <c r="I16" i="2"/>
  <c r="H16" i="2"/>
  <c r="I15" i="2"/>
  <c r="H15" i="2"/>
  <c r="I14" i="2"/>
  <c r="H14" i="2"/>
  <c r="I13" i="2"/>
  <c r="H13" i="2"/>
  <c r="I12" i="2"/>
  <c r="H12" i="2"/>
  <c r="I11" i="2"/>
  <c r="H11" i="2"/>
  <c r="I10" i="2"/>
  <c r="H10" i="2"/>
  <c r="I9" i="2"/>
  <c r="H9" i="2"/>
  <c r="I8" i="2"/>
  <c r="H8" i="2"/>
  <c r="I7" i="2"/>
  <c r="H7" i="2"/>
  <c r="C29" i="2" l="1"/>
  <c r="D26" i="2" s="1"/>
  <c r="E29" i="2"/>
  <c r="I27" i="2"/>
  <c r="D7" i="2"/>
  <c r="H28" i="2"/>
  <c r="H27" i="2"/>
  <c r="I28" i="2"/>
  <c r="F29" i="2"/>
  <c r="G28" i="2"/>
  <c r="D8" i="2"/>
  <c r="D13" i="2"/>
  <c r="D17" i="2"/>
  <c r="D21" i="2"/>
  <c r="D25" i="2"/>
  <c r="D20" i="2" l="1"/>
  <c r="D16" i="2"/>
  <c r="D12" i="2"/>
  <c r="D29" i="2"/>
  <c r="D28" i="2"/>
  <c r="D19" i="2"/>
  <c r="D11" i="2"/>
  <c r="D27" i="2"/>
  <c r="D24" i="2"/>
  <c r="D23" i="2"/>
  <c r="D15" i="2"/>
  <c r="D22" i="2"/>
  <c r="D18" i="2"/>
  <c r="D14" i="2"/>
  <c r="D10" i="2"/>
  <c r="D9" i="2"/>
  <c r="I29" i="2"/>
  <c r="H29" i="2"/>
  <c r="G29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27" i="2"/>
</calcChain>
</file>

<file path=xl/sharedStrings.xml><?xml version="1.0" encoding="utf-8"?>
<sst xmlns="http://schemas.openxmlformats.org/spreadsheetml/2006/main" count="60" uniqueCount="59">
  <si>
    <t>КЦСР</t>
  </si>
  <si>
    <t>Государственная программа Ленинградской области "Содействие занятости населения Ленинградской области"</t>
  </si>
  <si>
    <t>Государственная программа Ленинградской области "Развитие здравоохранения в Ленинградской области"</t>
  </si>
  <si>
    <t>Государственная программа Ленинградской области "Современное образование Ленинградской области"</t>
  </si>
  <si>
    <t>Государственная программа Ленинградской области "Социальная поддержка отдельных категорий граждан в Ленинградской области"</t>
  </si>
  <si>
    <t>Государственная программа Ленинградской области "Развитие физической культуры и спорта в Ленинградской области"</t>
  </si>
  <si>
    <t>Государственная программа Ленинградской области "Формирование городской среды и обеспечение качественным жильем граждан на территории Ленинградской области"</t>
  </si>
  <si>
    <t>Государственная программа Ленинградской области "Обеспечение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области"</t>
  </si>
  <si>
    <t>Государственная программа Ленинградской области "Безопасность Ленинградской области"</t>
  </si>
  <si>
    <t>Государственная программа Ленинградской области "Охрана окружающей среды Ленинградской области"</t>
  </si>
  <si>
    <t>Государственная программа Ленинградской области "Цифровое развитие Ленинградской области"</t>
  </si>
  <si>
    <t>Государственная программа Ленинградской области "Стимулирование экономической активности Ленинградской области"</t>
  </si>
  <si>
    <t>Государственная программа Ленинградской области "Развитие транспортной системы Ленинградской области"</t>
  </si>
  <si>
    <t>Государственная программа Ленинградской области "Развитие сельского хозяйства Ленинградской области"</t>
  </si>
  <si>
    <t>Государственная программа Ленинградской области "Управление государственными финансами и государственным долгом Ленинградской области"</t>
  </si>
  <si>
    <t>Государственная программа Ленинградской области "Устойчивое общественное развитие в Ленинградской области"</t>
  </si>
  <si>
    <t>6700000000</t>
  </si>
  <si>
    <t>Обеспечение деятельности государственных органов Ленинградской области</t>
  </si>
  <si>
    <t>6800000000</t>
  </si>
  <si>
    <t>Непрограммные расходы органов государственной власти Ленинградской области</t>
  </si>
  <si>
    <t>Наименование программы (подпрограммы)</t>
  </si>
  <si>
    <t>1</t>
  </si>
  <si>
    <t>2</t>
  </si>
  <si>
    <t>Темп роста к соответсвующему периоду прошлого года</t>
  </si>
  <si>
    <t>Приложение 9.2</t>
  </si>
  <si>
    <t>тыс.руб.</t>
  </si>
  <si>
    <t xml:space="preserve">ИТОГО по непрограммным расходам </t>
  </si>
  <si>
    <t>ИТОГО по государственным програмам (подпрограммам)</t>
  </si>
  <si>
    <t xml:space="preserve">ИТОГО РАСХОДОВ </t>
  </si>
  <si>
    <t>3</t>
  </si>
  <si>
    <t>Государственная программа Ленинградской области "Комплексное развитие сельских территорий Ленинградской области"</t>
  </si>
  <si>
    <t>Государственная программа Ленинградской области "Развитие внутреннего и въездного туризма в Ленинградской области"</t>
  </si>
  <si>
    <t>8=6/5*100</t>
  </si>
  <si>
    <t>Государственная программа Ленинградской области "Развитие культуры в Ленинградской области"</t>
  </si>
  <si>
    <t>Фактически исполнено по состоянию на  01.04.2021</t>
  </si>
  <si>
    <t>0100000000</t>
  </si>
  <si>
    <t>0200000000</t>
  </si>
  <si>
    <t>0300000000</t>
  </si>
  <si>
    <t>0400000000</t>
  </si>
  <si>
    <t>0500000000</t>
  </si>
  <si>
    <t>0600000000</t>
  </si>
  <si>
    <t>0700000000</t>
  </si>
  <si>
    <t>0800000000</t>
  </si>
  <si>
    <t>0900000000</t>
  </si>
  <si>
    <t>1000000000</t>
  </si>
  <si>
    <t>1100000000</t>
  </si>
  <si>
    <t>1200000000</t>
  </si>
  <si>
    <t>1300000000</t>
  </si>
  <si>
    <t>1400000000</t>
  </si>
  <si>
    <t>1500000000</t>
  </si>
  <si>
    <t>1600000000</t>
  </si>
  <si>
    <t>1700000000</t>
  </si>
  <si>
    <t>1800000000</t>
  </si>
  <si>
    <t>Утвержденные бюджетные назначения                        2022 года</t>
  </si>
  <si>
    <t>Фактически исполнено по состоянию на  01.04.2022</t>
  </si>
  <si>
    <t>% исполнения утвержденных бюджетных назначений по состоянию на 01.04.2022</t>
  </si>
  <si>
    <t xml:space="preserve">Информация об исполнении областного бюджета Ленинградской области в 2022 году
по государственным программам и непрограммным направлениям                     </t>
  </si>
  <si>
    <t>по состоянию на 01 апреля 2022 года</t>
  </si>
  <si>
    <t>Уд.вес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</si>
</sst>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b/>
      <sz val="2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49" fontId="3" fillId="0" borderId="1" xfId="0" applyNumberFormat="1" applyFont="1" applyBorder="1" applyAlignment="1" applyProtection="1">
      <alignment horizontal="left" vertical="top" wrapText="1" shrinkToFit="1"/>
    </xf>
    <xf numFmtId="49" fontId="3" fillId="2" borderId="1" xfId="0" applyNumberFormat="1" applyFont="1" applyFill="1" applyBorder="1" applyAlignment="1" applyProtection="1">
      <alignment horizontal="left" vertical="top" wrapText="1" shrinkToFit="1"/>
    </xf>
    <xf numFmtId="49" fontId="4" fillId="0" borderId="1" xfId="0" applyNumberFormat="1" applyFont="1" applyBorder="1" applyAlignment="1" applyProtection="1">
      <alignment horizontal="left" vertical="top" wrapText="1" shrinkToFit="1"/>
    </xf>
    <xf numFmtId="49" fontId="3" fillId="0" borderId="1" xfId="0" applyNumberFormat="1" applyFont="1" applyBorder="1" applyAlignment="1" applyProtection="1">
      <alignment horizontal="center" vertical="top" wrapText="1" shrinkToFit="1"/>
    </xf>
    <xf numFmtId="49" fontId="1" fillId="0" borderId="1" xfId="0" applyNumberFormat="1" applyFont="1" applyBorder="1" applyAlignment="1" applyProtection="1">
      <alignment horizontal="center" vertical="top" wrapText="1" shrinkToFit="1"/>
    </xf>
    <xf numFmtId="0" fontId="3" fillId="0" borderId="0" xfId="0" applyFont="1" applyAlignment="1">
      <alignment vertical="top" wrapText="1" shrinkToFit="1"/>
    </xf>
    <xf numFmtId="0" fontId="1" fillId="0" borderId="0" xfId="0" applyFont="1" applyAlignment="1">
      <alignment vertical="top" wrapText="1" shrinkToFit="1"/>
    </xf>
    <xf numFmtId="0" fontId="1" fillId="0" borderId="0" xfId="0" applyFont="1" applyAlignment="1">
      <alignment horizontal="center" vertical="top" wrapText="1" shrinkToFit="1"/>
    </xf>
    <xf numFmtId="0" fontId="1" fillId="0" borderId="0" xfId="0" applyFont="1" applyAlignment="1">
      <alignment horizontal="right" vertical="top" wrapText="1" shrinkToFit="1"/>
    </xf>
    <xf numFmtId="0" fontId="6" fillId="0" borderId="0" xfId="0" applyFont="1" applyAlignment="1">
      <alignment horizontal="right" vertical="top" wrapText="1" shrinkToFit="1"/>
    </xf>
    <xf numFmtId="49" fontId="6" fillId="0" borderId="1" xfId="0" applyNumberFormat="1" applyFont="1" applyBorder="1" applyAlignment="1" applyProtection="1">
      <alignment horizontal="center" vertical="top" wrapText="1" shrinkToFit="1"/>
    </xf>
    <xf numFmtId="0" fontId="2" fillId="0" borderId="0" xfId="0" applyFont="1" applyAlignment="1">
      <alignment vertical="top" wrapText="1" shrinkToFit="1"/>
    </xf>
    <xf numFmtId="164" fontId="6" fillId="0" borderId="1" xfId="0" applyNumberFormat="1" applyFont="1" applyBorder="1" applyAlignment="1" applyProtection="1">
      <alignment horizontal="center" vertical="top" wrapText="1" shrinkToFit="1"/>
    </xf>
    <xf numFmtId="49" fontId="6" fillId="2" borderId="1" xfId="0" applyNumberFormat="1" applyFont="1" applyFill="1" applyBorder="1" applyAlignment="1" applyProtection="1">
      <alignment horizontal="center" vertical="top" wrapText="1" shrinkToFit="1"/>
    </xf>
    <xf numFmtId="164" fontId="6" fillId="2" borderId="1" xfId="0" applyNumberFormat="1" applyFont="1" applyFill="1" applyBorder="1" applyAlignment="1" applyProtection="1">
      <alignment horizontal="center" vertical="top" wrapText="1" shrinkToFit="1"/>
    </xf>
    <xf numFmtId="0" fontId="1" fillId="2" borderId="0" xfId="0" applyFont="1" applyFill="1" applyAlignment="1">
      <alignment vertical="top" wrapText="1" shrinkToFit="1"/>
    </xf>
    <xf numFmtId="164" fontId="5" fillId="0" borderId="1" xfId="0" applyNumberFormat="1" applyFont="1" applyBorder="1" applyAlignment="1" applyProtection="1">
      <alignment horizontal="center" vertical="top" wrapText="1" shrinkToFit="1"/>
    </xf>
    <xf numFmtId="0" fontId="4" fillId="0" borderId="0" xfId="0" applyFont="1" applyAlignment="1">
      <alignment horizontal="right" vertical="top" wrapText="1" shrinkToFit="1"/>
    </xf>
    <xf numFmtId="0" fontId="7" fillId="0" borderId="0" xfId="0" applyFont="1" applyAlignment="1">
      <alignment horizontal="center" vertical="top" wrapText="1" shrinkToFi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I29"/>
  <sheetViews>
    <sheetView showGridLines="0" tabSelected="1" topLeftCell="A25" zoomScale="50" zoomScaleNormal="50" workbookViewId="0">
      <selection activeCell="N7" sqref="N7"/>
    </sheetView>
  </sheetViews>
  <sheetFormatPr defaultRowHeight="12.75" customHeight="1" x14ac:dyDescent="0.2"/>
  <cols>
    <col min="1" max="1" width="18.7109375" style="6" customWidth="1"/>
    <col min="2" max="2" width="41.7109375" style="6" customWidth="1"/>
    <col min="3" max="3" width="21.85546875" style="7" customWidth="1"/>
    <col min="4" max="4" width="10.85546875" style="7" customWidth="1"/>
    <col min="5" max="5" width="24" style="8" customWidth="1"/>
    <col min="6" max="6" width="23.28515625" style="8" customWidth="1"/>
    <col min="7" max="7" width="10.7109375" style="8" customWidth="1"/>
    <col min="8" max="8" width="21" style="8" customWidth="1"/>
    <col min="9" max="9" width="18.28515625" style="8" customWidth="1"/>
    <col min="10" max="16384" width="9.140625" style="7"/>
  </cols>
  <sheetData>
    <row r="1" spans="1:9" ht="20.25" customHeight="1" x14ac:dyDescent="0.2">
      <c r="G1" s="7"/>
      <c r="H1" s="18" t="s">
        <v>24</v>
      </c>
      <c r="I1" s="18"/>
    </row>
    <row r="2" spans="1:9" ht="64.5" customHeight="1" x14ac:dyDescent="0.2">
      <c r="A2" s="19" t="s">
        <v>56</v>
      </c>
      <c r="B2" s="19"/>
      <c r="C2" s="19"/>
      <c r="D2" s="19"/>
      <c r="E2" s="19"/>
      <c r="F2" s="19"/>
      <c r="G2" s="19"/>
      <c r="H2" s="19"/>
      <c r="I2" s="19"/>
    </row>
    <row r="3" spans="1:9" ht="34.5" customHeight="1" x14ac:dyDescent="0.2">
      <c r="A3" s="19" t="s">
        <v>57</v>
      </c>
      <c r="B3" s="19"/>
      <c r="C3" s="19"/>
      <c r="D3" s="19"/>
      <c r="E3" s="19"/>
      <c r="F3" s="19"/>
      <c r="G3" s="19"/>
      <c r="H3" s="19"/>
      <c r="I3" s="19"/>
    </row>
    <row r="4" spans="1:9" ht="22.5" customHeight="1" x14ac:dyDescent="0.2">
      <c r="G4" s="9"/>
      <c r="H4" s="9"/>
      <c r="I4" s="10" t="s">
        <v>25</v>
      </c>
    </row>
    <row r="5" spans="1:9" ht="162.75" customHeight="1" x14ac:dyDescent="0.2">
      <c r="A5" s="11" t="s">
        <v>0</v>
      </c>
      <c r="B5" s="11" t="s">
        <v>20</v>
      </c>
      <c r="C5" s="11" t="s">
        <v>34</v>
      </c>
      <c r="D5" s="11" t="s">
        <v>58</v>
      </c>
      <c r="E5" s="11" t="s">
        <v>53</v>
      </c>
      <c r="F5" s="11" t="s">
        <v>54</v>
      </c>
      <c r="G5" s="11" t="s">
        <v>58</v>
      </c>
      <c r="H5" s="11" t="s">
        <v>55</v>
      </c>
      <c r="I5" s="11" t="s">
        <v>23</v>
      </c>
    </row>
    <row r="6" spans="1:9" s="12" customFormat="1" ht="18.75" x14ac:dyDescent="0.2">
      <c r="A6" s="4" t="s">
        <v>21</v>
      </c>
      <c r="B6" s="4" t="s">
        <v>22</v>
      </c>
      <c r="C6" s="5" t="s">
        <v>29</v>
      </c>
      <c r="D6" s="5">
        <v>4</v>
      </c>
      <c r="E6" s="5">
        <v>5</v>
      </c>
      <c r="F6" s="5">
        <v>6</v>
      </c>
      <c r="G6" s="5">
        <v>7</v>
      </c>
      <c r="H6" s="5" t="s">
        <v>32</v>
      </c>
      <c r="I6" s="5">
        <v>9</v>
      </c>
    </row>
    <row r="7" spans="1:9" ht="96" customHeight="1" x14ac:dyDescent="0.2">
      <c r="A7" s="11" t="s">
        <v>35</v>
      </c>
      <c r="B7" s="1" t="s">
        <v>2</v>
      </c>
      <c r="C7" s="13">
        <v>7608046.5999999996</v>
      </c>
      <c r="D7" s="13">
        <f>C7/$C$29*100</f>
        <v>20.778582368161167</v>
      </c>
      <c r="E7" s="13">
        <v>26004249.800000001</v>
      </c>
      <c r="F7" s="13">
        <v>7139291.0999999996</v>
      </c>
      <c r="G7" s="13">
        <f>F7/$F$29*100</f>
        <v>17.719651654043542</v>
      </c>
      <c r="H7" s="13">
        <f>F7/E7*100</f>
        <v>27.454324408158854</v>
      </c>
      <c r="I7" s="13">
        <f>F7/C7*100</f>
        <v>93.838687843999267</v>
      </c>
    </row>
    <row r="8" spans="1:9" ht="96" customHeight="1" x14ac:dyDescent="0.2">
      <c r="A8" s="11" t="s">
        <v>36</v>
      </c>
      <c r="B8" s="1" t="s">
        <v>3</v>
      </c>
      <c r="C8" s="13">
        <v>9171761.3000000007</v>
      </c>
      <c r="D8" s="13">
        <f t="shared" ref="D8:D29" si="0">C8/$C$29*100</f>
        <v>25.049294208208845</v>
      </c>
      <c r="E8" s="13">
        <v>39783384.100000001</v>
      </c>
      <c r="F8" s="13">
        <v>10122320.1</v>
      </c>
      <c r="G8" s="13">
        <f t="shared" ref="G8:G29" si="1">F8/$F$29*100</f>
        <v>25.123500861692445</v>
      </c>
      <c r="H8" s="13">
        <f t="shared" ref="H8" si="2">F8/E8*100</f>
        <v>25.443587389540344</v>
      </c>
      <c r="I8" s="13">
        <f>F8/C8*100</f>
        <v>110.3639722939584</v>
      </c>
    </row>
    <row r="9" spans="1:9" ht="96" customHeight="1" x14ac:dyDescent="0.2">
      <c r="A9" s="11" t="s">
        <v>37</v>
      </c>
      <c r="B9" s="1" t="s">
        <v>4</v>
      </c>
      <c r="C9" s="13">
        <v>5688017.5999999996</v>
      </c>
      <c r="D9" s="13">
        <f t="shared" si="0"/>
        <v>15.534729008251658</v>
      </c>
      <c r="E9" s="13">
        <v>24008642.699999999</v>
      </c>
      <c r="F9" s="13">
        <v>6687991.0999999996</v>
      </c>
      <c r="G9" s="13">
        <f t="shared" si="1"/>
        <v>16.599529406686258</v>
      </c>
      <c r="H9" s="13">
        <f>F9/E9*100</f>
        <v>27.856598074159351</v>
      </c>
      <c r="I9" s="13">
        <f>F9/C9*100</f>
        <v>117.58035172043068</v>
      </c>
    </row>
    <row r="10" spans="1:9" ht="87" customHeight="1" x14ac:dyDescent="0.2">
      <c r="A10" s="11" t="s">
        <v>38</v>
      </c>
      <c r="B10" s="1" t="s">
        <v>5</v>
      </c>
      <c r="C10" s="13">
        <v>225946.4</v>
      </c>
      <c r="D10" s="13">
        <f t="shared" si="0"/>
        <v>0.61708952770997627</v>
      </c>
      <c r="E10" s="13">
        <v>3102117.6</v>
      </c>
      <c r="F10" s="13">
        <v>678034.7</v>
      </c>
      <c r="G10" s="13">
        <f t="shared" si="1"/>
        <v>1.6828755859743436</v>
      </c>
      <c r="H10" s="13">
        <f t="shared" ref="H10:H29" si="3">F10/E10*100</f>
        <v>21.857156543646184</v>
      </c>
      <c r="I10" s="13">
        <f t="shared" ref="I10:I29" si="4">F10/C10*100</f>
        <v>300.08652494573937</v>
      </c>
    </row>
    <row r="11" spans="1:9" ht="88.5" customHeight="1" x14ac:dyDescent="0.2">
      <c r="A11" s="11" t="s">
        <v>39</v>
      </c>
      <c r="B11" s="1" t="s">
        <v>33</v>
      </c>
      <c r="C11" s="13">
        <v>951503.3</v>
      </c>
      <c r="D11" s="13">
        <f t="shared" si="0"/>
        <v>2.5986814660976401</v>
      </c>
      <c r="E11" s="13">
        <v>3581580.9</v>
      </c>
      <c r="F11" s="13">
        <v>904695.4</v>
      </c>
      <c r="G11" s="13">
        <f t="shared" si="1"/>
        <v>2.2454452573051107</v>
      </c>
      <c r="H11" s="13">
        <f t="shared" si="3"/>
        <v>25.259666757771686</v>
      </c>
      <c r="I11" s="13">
        <f t="shared" si="4"/>
        <v>95.080637134942151</v>
      </c>
    </row>
    <row r="12" spans="1:9" ht="126.75" customHeight="1" x14ac:dyDescent="0.2">
      <c r="A12" s="11" t="s">
        <v>40</v>
      </c>
      <c r="B12" s="1" t="s">
        <v>6</v>
      </c>
      <c r="C12" s="13">
        <v>1830445.6</v>
      </c>
      <c r="D12" s="13">
        <f t="shared" si="0"/>
        <v>4.9991892360436117</v>
      </c>
      <c r="E12" s="13">
        <v>8970574</v>
      </c>
      <c r="F12" s="13">
        <v>1723736.6</v>
      </c>
      <c r="G12" s="13">
        <f t="shared" si="1"/>
        <v>4.2782976163173112</v>
      </c>
      <c r="H12" s="13">
        <f t="shared" si="3"/>
        <v>19.215454886164476</v>
      </c>
      <c r="I12" s="13">
        <f t="shared" si="4"/>
        <v>94.170326613366711</v>
      </c>
    </row>
    <row r="13" spans="1:9" ht="171.75" customHeight="1" x14ac:dyDescent="0.2">
      <c r="A13" s="11" t="s">
        <v>41</v>
      </c>
      <c r="B13" s="1" t="s">
        <v>7</v>
      </c>
      <c r="C13" s="13">
        <v>1402454.6</v>
      </c>
      <c r="D13" s="13">
        <f t="shared" si="0"/>
        <v>3.8302891603879665</v>
      </c>
      <c r="E13" s="13">
        <v>9679511.9000000004</v>
      </c>
      <c r="F13" s="13">
        <v>2846003.1</v>
      </c>
      <c r="G13" s="13">
        <f t="shared" si="1"/>
        <v>7.0637522454194439</v>
      </c>
      <c r="H13" s="13">
        <f t="shared" si="3"/>
        <v>29.402341041597357</v>
      </c>
      <c r="I13" s="13">
        <f t="shared" si="4"/>
        <v>202.93014119672753</v>
      </c>
    </row>
    <row r="14" spans="1:9" ht="96.75" customHeight="1" x14ac:dyDescent="0.2">
      <c r="A14" s="11" t="s">
        <v>42</v>
      </c>
      <c r="B14" s="1" t="s">
        <v>8</v>
      </c>
      <c r="C14" s="13">
        <v>573770.4</v>
      </c>
      <c r="D14" s="13">
        <f t="shared" si="0"/>
        <v>1.5670429143813054</v>
      </c>
      <c r="E14" s="13">
        <v>2504674.9</v>
      </c>
      <c r="F14" s="13">
        <v>583613.4</v>
      </c>
      <c r="G14" s="13">
        <f t="shared" si="1"/>
        <v>1.4485228300372814</v>
      </c>
      <c r="H14" s="13">
        <f t="shared" si="3"/>
        <v>23.300964129117119</v>
      </c>
      <c r="I14" s="13">
        <f t="shared" si="4"/>
        <v>101.71549456019342</v>
      </c>
    </row>
    <row r="15" spans="1:9" ht="97.5" customHeight="1" x14ac:dyDescent="0.2">
      <c r="A15" s="11" t="s">
        <v>43</v>
      </c>
      <c r="B15" s="1" t="s">
        <v>9</v>
      </c>
      <c r="C15" s="13">
        <v>271541.2</v>
      </c>
      <c r="D15" s="13">
        <f t="shared" si="0"/>
        <v>0.74161496205206279</v>
      </c>
      <c r="E15" s="13">
        <v>2672880.2999999998</v>
      </c>
      <c r="F15" s="13">
        <v>319074.59999999998</v>
      </c>
      <c r="G15" s="13">
        <f t="shared" si="1"/>
        <v>0.79194007982855352</v>
      </c>
      <c r="H15" s="13">
        <f t="shared" si="3"/>
        <v>11.937481824382482</v>
      </c>
      <c r="I15" s="13">
        <f t="shared" si="4"/>
        <v>117.50504159221509</v>
      </c>
    </row>
    <row r="16" spans="1:9" ht="99" customHeight="1" x14ac:dyDescent="0.2">
      <c r="A16" s="11" t="s">
        <v>44</v>
      </c>
      <c r="B16" s="1" t="s">
        <v>10</v>
      </c>
      <c r="C16" s="13">
        <v>493402.9</v>
      </c>
      <c r="D16" s="13">
        <f t="shared" si="0"/>
        <v>1.3475486333561086</v>
      </c>
      <c r="E16" s="13">
        <v>3059452.9</v>
      </c>
      <c r="F16" s="13">
        <v>412432.7</v>
      </c>
      <c r="G16" s="13">
        <f t="shared" si="1"/>
        <v>1.0236539836198366</v>
      </c>
      <c r="H16" s="13">
        <f t="shared" si="3"/>
        <v>13.480603018925377</v>
      </c>
      <c r="I16" s="13">
        <f t="shared" si="4"/>
        <v>83.589435732947663</v>
      </c>
    </row>
    <row r="17" spans="1:9" ht="109.5" customHeight="1" x14ac:dyDescent="0.2">
      <c r="A17" s="11" t="s">
        <v>45</v>
      </c>
      <c r="B17" s="1" t="s">
        <v>11</v>
      </c>
      <c r="C17" s="13">
        <v>611014.1</v>
      </c>
      <c r="D17" s="13">
        <f t="shared" si="0"/>
        <v>1.6687603891592704</v>
      </c>
      <c r="E17" s="13">
        <v>2528590.2000000002</v>
      </c>
      <c r="F17" s="13">
        <v>660260.19999999995</v>
      </c>
      <c r="G17" s="13">
        <f t="shared" si="1"/>
        <v>1.6387594484036545</v>
      </c>
      <c r="H17" s="13">
        <f t="shared" si="3"/>
        <v>26.111791463875793</v>
      </c>
      <c r="I17" s="13">
        <f t="shared" si="4"/>
        <v>108.05973217312005</v>
      </c>
    </row>
    <row r="18" spans="1:9" ht="88.5" customHeight="1" x14ac:dyDescent="0.2">
      <c r="A18" s="11" t="s">
        <v>46</v>
      </c>
      <c r="B18" s="1" t="s">
        <v>12</v>
      </c>
      <c r="C18" s="13">
        <v>2806416.2</v>
      </c>
      <c r="D18" s="13">
        <f t="shared" si="0"/>
        <v>7.6646941372627593</v>
      </c>
      <c r="E18" s="13">
        <v>16549359.9</v>
      </c>
      <c r="F18" s="13">
        <v>2381570.7999999998</v>
      </c>
      <c r="G18" s="13">
        <f t="shared" si="1"/>
        <v>5.9110357561189515</v>
      </c>
      <c r="H18" s="13">
        <f t="shared" si="3"/>
        <v>14.390712477042692</v>
      </c>
      <c r="I18" s="13">
        <f t="shared" si="4"/>
        <v>84.861639552964377</v>
      </c>
    </row>
    <row r="19" spans="1:9" ht="91.5" customHeight="1" x14ac:dyDescent="0.2">
      <c r="A19" s="14" t="s">
        <v>47</v>
      </c>
      <c r="B19" s="2" t="s">
        <v>13</v>
      </c>
      <c r="C19" s="15">
        <v>1497780.7</v>
      </c>
      <c r="D19" s="13">
        <f t="shared" si="0"/>
        <v>4.0906373581350168</v>
      </c>
      <c r="E19" s="15">
        <v>4609511.7</v>
      </c>
      <c r="F19" s="15">
        <v>1943115.5</v>
      </c>
      <c r="G19" s="13">
        <f t="shared" si="1"/>
        <v>4.822793930278686</v>
      </c>
      <c r="H19" s="15">
        <f t="shared" si="3"/>
        <v>42.15447592854575</v>
      </c>
      <c r="I19" s="15">
        <f t="shared" si="4"/>
        <v>129.73297759812235</v>
      </c>
    </row>
    <row r="20" spans="1:9" ht="106.5" customHeight="1" x14ac:dyDescent="0.2">
      <c r="A20" s="11" t="s">
        <v>48</v>
      </c>
      <c r="B20" s="1" t="s">
        <v>14</v>
      </c>
      <c r="C20" s="13">
        <v>1439310.1</v>
      </c>
      <c r="D20" s="13">
        <f t="shared" si="0"/>
        <v>3.9309464095785493</v>
      </c>
      <c r="E20" s="13">
        <v>6261659</v>
      </c>
      <c r="F20" s="13">
        <v>1788424.6</v>
      </c>
      <c r="G20" s="13">
        <f t="shared" si="1"/>
        <v>4.4388526084224473</v>
      </c>
      <c r="H20" s="13">
        <f t="shared" si="3"/>
        <v>28.561513809678875</v>
      </c>
      <c r="I20" s="13">
        <f t="shared" si="4"/>
        <v>124.25568333050674</v>
      </c>
    </row>
    <row r="21" spans="1:9" ht="93.75" customHeight="1" x14ac:dyDescent="0.2">
      <c r="A21" s="11" t="s">
        <v>49</v>
      </c>
      <c r="B21" s="1" t="s">
        <v>15</v>
      </c>
      <c r="C21" s="13">
        <v>338962.2</v>
      </c>
      <c r="D21" s="13">
        <f t="shared" si="0"/>
        <v>0.92575063780407452</v>
      </c>
      <c r="E21" s="13">
        <v>1964033.9</v>
      </c>
      <c r="F21" s="13">
        <v>305142</v>
      </c>
      <c r="G21" s="13">
        <f t="shared" si="1"/>
        <v>0.75735950100397997</v>
      </c>
      <c r="H21" s="13">
        <f t="shared" si="3"/>
        <v>15.536493540157325</v>
      </c>
      <c r="I21" s="13">
        <f t="shared" si="4"/>
        <v>90.022427279501954</v>
      </c>
    </row>
    <row r="22" spans="1:9" s="16" customFormat="1" ht="98.25" customHeight="1" x14ac:dyDescent="0.2">
      <c r="A22" s="14" t="s">
        <v>50</v>
      </c>
      <c r="B22" s="2" t="s">
        <v>1</v>
      </c>
      <c r="C22" s="15">
        <v>315021</v>
      </c>
      <c r="D22" s="13">
        <f t="shared" si="0"/>
        <v>0.86036405142425121</v>
      </c>
      <c r="E22" s="15">
        <v>1209903</v>
      </c>
      <c r="F22" s="15">
        <v>136665.70000000001</v>
      </c>
      <c r="G22" s="13">
        <f t="shared" si="1"/>
        <v>0.33920294930347061</v>
      </c>
      <c r="H22" s="15">
        <f t="shared" si="3"/>
        <v>11.295591464770318</v>
      </c>
      <c r="I22" s="15">
        <f t="shared" si="4"/>
        <v>43.383044304982846</v>
      </c>
    </row>
    <row r="23" spans="1:9" ht="98.25" customHeight="1" x14ac:dyDescent="0.2">
      <c r="A23" s="11" t="s">
        <v>51</v>
      </c>
      <c r="B23" s="1" t="s">
        <v>31</v>
      </c>
      <c r="C23" s="13">
        <v>91554.8</v>
      </c>
      <c r="D23" s="13">
        <f t="shared" si="0"/>
        <v>0.2500482782269659</v>
      </c>
      <c r="E23" s="13">
        <v>166555.20000000001</v>
      </c>
      <c r="F23" s="13">
        <v>59287.3</v>
      </c>
      <c r="G23" s="13">
        <f t="shared" si="1"/>
        <v>0.14715050679314307</v>
      </c>
      <c r="H23" s="13">
        <f t="shared" si="3"/>
        <v>35.596186729684817</v>
      </c>
      <c r="I23" s="13">
        <f t="shared" si="4"/>
        <v>64.756080511344024</v>
      </c>
    </row>
    <row r="24" spans="1:9" ht="111.75" customHeight="1" x14ac:dyDescent="0.2">
      <c r="A24" s="11" t="s">
        <v>52</v>
      </c>
      <c r="B24" s="1" t="s">
        <v>30</v>
      </c>
      <c r="C24" s="13">
        <v>90395.8</v>
      </c>
      <c r="D24" s="13">
        <f t="shared" si="0"/>
        <v>0.2468828958061092</v>
      </c>
      <c r="E24" s="13">
        <v>1489941.6</v>
      </c>
      <c r="F24" s="13">
        <v>171533.1</v>
      </c>
      <c r="G24" s="13">
        <f t="shared" si="1"/>
        <v>0.42574349981866083</v>
      </c>
      <c r="H24" s="13">
        <f t="shared" si="3"/>
        <v>11.512739828191924</v>
      </c>
      <c r="I24" s="13">
        <f t="shared" si="4"/>
        <v>189.7578206067096</v>
      </c>
    </row>
    <row r="25" spans="1:9" ht="71.25" customHeight="1" x14ac:dyDescent="0.2">
      <c r="A25" s="11" t="s">
        <v>16</v>
      </c>
      <c r="B25" s="1" t="s">
        <v>17</v>
      </c>
      <c r="C25" s="13">
        <v>710528.5</v>
      </c>
      <c r="D25" s="13">
        <f t="shared" si="0"/>
        <v>1.9405473886261428</v>
      </c>
      <c r="E25" s="13">
        <v>4743164.2</v>
      </c>
      <c r="F25" s="13">
        <v>754763.4</v>
      </c>
      <c r="G25" s="13">
        <f t="shared" si="1"/>
        <v>1.8733154793508182</v>
      </c>
      <c r="H25" s="13">
        <f t="shared" si="3"/>
        <v>15.912655943895004</v>
      </c>
      <c r="I25" s="13">
        <f t="shared" si="4"/>
        <v>106.22563345453419</v>
      </c>
    </row>
    <row r="26" spans="1:9" ht="68.25" customHeight="1" x14ac:dyDescent="0.2">
      <c r="A26" s="11" t="s">
        <v>18</v>
      </c>
      <c r="B26" s="1" t="s">
        <v>19</v>
      </c>
      <c r="C26" s="13">
        <v>496975.9</v>
      </c>
      <c r="D26" s="13">
        <f t="shared" si="0"/>
        <v>1.3573069693265323</v>
      </c>
      <c r="E26" s="13">
        <v>3964025.8</v>
      </c>
      <c r="F26" s="13">
        <v>672289.8</v>
      </c>
      <c r="G26" s="13">
        <f t="shared" si="1"/>
        <v>1.6686167995820487</v>
      </c>
      <c r="H26" s="13">
        <f t="shared" si="3"/>
        <v>16.959773571604909</v>
      </c>
      <c r="I26" s="13">
        <f t="shared" si="4"/>
        <v>135.27613713260541</v>
      </c>
    </row>
    <row r="27" spans="1:9" ht="47.25" customHeight="1" x14ac:dyDescent="0.2">
      <c r="A27" s="4"/>
      <c r="B27" s="3" t="s">
        <v>26</v>
      </c>
      <c r="C27" s="17">
        <f>C25+C26</f>
        <v>1207504.3999999999</v>
      </c>
      <c r="D27" s="17">
        <f t="shared" si="0"/>
        <v>3.2978543579526747</v>
      </c>
      <c r="E27" s="17">
        <f t="shared" ref="E27:F27" si="5">E25+E26</f>
        <v>8707190</v>
      </c>
      <c r="F27" s="17">
        <f t="shared" si="5"/>
        <v>1427053.2000000002</v>
      </c>
      <c r="G27" s="17">
        <f t="shared" si="1"/>
        <v>3.5419322789328667</v>
      </c>
      <c r="H27" s="17">
        <f t="shared" si="3"/>
        <v>16.389365570293059</v>
      </c>
      <c r="I27" s="17">
        <f t="shared" si="4"/>
        <v>118.18202898473913</v>
      </c>
    </row>
    <row r="28" spans="1:9" ht="47.25" customHeight="1" x14ac:dyDescent="0.2">
      <c r="A28" s="4"/>
      <c r="B28" s="3" t="s">
        <v>27</v>
      </c>
      <c r="C28" s="17">
        <f>C9+C11+C12+C13+C14+C15+C16+C17+C18+C19+C20+C21+C22+C23+C24+C10+C8+C7</f>
        <v>35407344.799999997</v>
      </c>
      <c r="D28" s="17">
        <f t="shared" si="0"/>
        <v>96.702145642047327</v>
      </c>
      <c r="E28" s="17">
        <f>E7+E8+E9+E11+E12+E13+E14+E15+E16+E17+E18+E19+E20+E21+E22+E23+E24+E10</f>
        <v>158146623.59999999</v>
      </c>
      <c r="F28" s="17">
        <f>F7+F8+F9+F11+F12+F13+F14+F15+F16+F17+F18+F19+F20+F21+F22+F23+F24+F10</f>
        <v>38863192</v>
      </c>
      <c r="G28" s="17">
        <f t="shared" si="1"/>
        <v>96.458067721067124</v>
      </c>
      <c r="H28" s="17">
        <f t="shared" si="3"/>
        <v>24.574152210986565</v>
      </c>
      <c r="I28" s="17">
        <f t="shared" si="4"/>
        <v>109.76025516604115</v>
      </c>
    </row>
    <row r="29" spans="1:9" ht="25.5" customHeight="1" x14ac:dyDescent="0.2">
      <c r="A29" s="4"/>
      <c r="B29" s="3" t="s">
        <v>28</v>
      </c>
      <c r="C29" s="17">
        <f>C27+C28</f>
        <v>36614849.199999996</v>
      </c>
      <c r="D29" s="17">
        <f t="shared" si="0"/>
        <v>100</v>
      </c>
      <c r="E29" s="17">
        <f>E27+E28</f>
        <v>166853813.59999999</v>
      </c>
      <c r="F29" s="17">
        <f>F27+F28</f>
        <v>40290245.200000003</v>
      </c>
      <c r="G29" s="17">
        <f t="shared" si="1"/>
        <v>100</v>
      </c>
      <c r="H29" s="17">
        <f t="shared" si="3"/>
        <v>24.147032861105671</v>
      </c>
      <c r="I29" s="17">
        <f t="shared" si="4"/>
        <v>110.03799300093802</v>
      </c>
    </row>
  </sheetData>
  <autoFilter ref="A6:I6"/>
  <mergeCells count="3">
    <mergeCell ref="H1:I1"/>
    <mergeCell ref="A2:I2"/>
    <mergeCell ref="A3:I3"/>
  </mergeCells>
  <pageMargins left="0.78740157480314965" right="0.39370078740157483" top="0.78740157480314965" bottom="0.39370078740157483" header="0.51181102362204722" footer="0.51181102362204722"/>
  <pageSetup paperSize="9" scale="49" fitToHeight="0" orientation="portrait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 01.04.2022</vt:lpstr>
      <vt:lpstr>'на 01.04.2022'!Заголовки_для_печати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Тагарифуллина Елена Рифовна</dc:creator>
  <dc:description>POI HSSF rep:2.47.0.154</dc:description>
  <cp:lastModifiedBy>Тагарифуллина Елена Рифовна</cp:lastModifiedBy>
  <cp:lastPrinted>2022-04-12T11:41:45Z</cp:lastPrinted>
  <dcterms:created xsi:type="dcterms:W3CDTF">2019-04-10T13:14:40Z</dcterms:created>
  <dcterms:modified xsi:type="dcterms:W3CDTF">2022-04-28T10:24:46Z</dcterms:modified>
</cp:coreProperties>
</file>