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на 01.04.2022" sheetId="1" r:id="rId1"/>
  </sheets>
  <definedNames>
    <definedName name="APPT" localSheetId="0">'на 01.04.2022'!$A$15</definedName>
    <definedName name="FIO" localSheetId="0">'на 01.04.2022'!$F$15</definedName>
    <definedName name="LAST_CELL" localSheetId="0">'на 01.04.2022'!$J$93</definedName>
    <definedName name="SIGN" localSheetId="0">'на 01.04.2022'!$A$15:$H$16</definedName>
    <definedName name="_xlnm.Print_Titles" localSheetId="0">'на 01.04.2022'!$5:$6</definedName>
  </definedNames>
  <calcPr calcId="145621"/>
</workbook>
</file>

<file path=xl/calcChain.xml><?xml version="1.0" encoding="utf-8"?>
<calcChain xmlns="http://schemas.openxmlformats.org/spreadsheetml/2006/main">
  <c r="C8" i="1" l="1"/>
  <c r="C7" i="1"/>
  <c r="D8" i="1" l="1"/>
  <c r="E87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8" i="1"/>
  <c r="D86" i="1"/>
  <c r="E86" i="1" s="1"/>
  <c r="C86" i="1"/>
  <c r="E8" i="1" l="1"/>
  <c r="D7" i="1"/>
  <c r="E7" i="1" s="1"/>
</calcChain>
</file>

<file path=xl/sharedStrings.xml><?xml version="1.0" encoding="utf-8"?>
<sst xmlns="http://schemas.openxmlformats.org/spreadsheetml/2006/main" count="175" uniqueCount="122">
  <si>
    <t>тыс. руб.</t>
  </si>
  <si>
    <t>КЦСР</t>
  </si>
  <si>
    <t>0100000000</t>
  </si>
  <si>
    <t>Государственная программа Ленинградской области "Развитие здравоохранения в Ленинградской области"</t>
  </si>
  <si>
    <t>0110000000</t>
  </si>
  <si>
    <t>Федеральные проекты, входящие в состав национальных проектов</t>
  </si>
  <si>
    <t>0140000000</t>
  </si>
  <si>
    <t>Комплексы процессных мероприятий</t>
  </si>
  <si>
    <t>0160000000</t>
  </si>
  <si>
    <t>Приоритетные проекты</t>
  </si>
  <si>
    <t>0180000000</t>
  </si>
  <si>
    <t>Мероприятия, направленные на достижение целей проектов</t>
  </si>
  <si>
    <t>0200000000</t>
  </si>
  <si>
    <t>Государственная программа Ленинградской области "Современное образование Ленинградской области"</t>
  </si>
  <si>
    <t>0210000000</t>
  </si>
  <si>
    <t>0220000000</t>
  </si>
  <si>
    <t>Федеральные проекты, не входящие в состав национальных проектов</t>
  </si>
  <si>
    <t>0240000000</t>
  </si>
  <si>
    <t>0280000000</t>
  </si>
  <si>
    <t>0300000000</t>
  </si>
  <si>
    <t>Государственная программа Ленинградской области "Социальная поддержка отдельных категорий граждан в Ленинградской области"</t>
  </si>
  <si>
    <t>0310000000</t>
  </si>
  <si>
    <t>0340000000</t>
  </si>
  <si>
    <t>0380000000</t>
  </si>
  <si>
    <t>0400000000</t>
  </si>
  <si>
    <t>Государственная программа Ленинградской области "Развитие физической культуры и спорта в Ленинградской области"</t>
  </si>
  <si>
    <t>0410000000</t>
  </si>
  <si>
    <t>0420000000</t>
  </si>
  <si>
    <t>0440000000</t>
  </si>
  <si>
    <t>0480000000</t>
  </si>
  <si>
    <t>0500000000</t>
  </si>
  <si>
    <t>Государственная программа Ленинградской области "Развитие культуры в Ленинградской области"</t>
  </si>
  <si>
    <t>0510000000</t>
  </si>
  <si>
    <t>0520000000</t>
  </si>
  <si>
    <t>0540000000</t>
  </si>
  <si>
    <t>0580000000</t>
  </si>
  <si>
    <t>0600000000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</si>
  <si>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</si>
  <si>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0610000000</t>
  </si>
  <si>
    <t>0640000000</t>
  </si>
  <si>
    <t>0680000000</t>
  </si>
  <si>
    <t>0700000000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</si>
  <si>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</si>
  <si>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0710000000</t>
  </si>
  <si>
    <t>0740000000</t>
  </si>
  <si>
    <t>0780000000</t>
  </si>
  <si>
    <t>0800000000</t>
  </si>
  <si>
    <t>Государственная программа Ленинградской области "Безопасность Ленинградской области"</t>
  </si>
  <si>
    <t>0840000000</t>
  </si>
  <si>
    <t>0900000000</t>
  </si>
  <si>
    <t>Государственная программа Ленинградской области "Охрана окружающей среды Ленинградской области"</t>
  </si>
  <si>
    <t>0910000000</t>
  </si>
  <si>
    <t>0940000000</t>
  </si>
  <si>
    <t>0960000000</t>
  </si>
  <si>
    <t>0980000000</t>
  </si>
  <si>
    <t>1000000000</t>
  </si>
  <si>
    <t>Государственная программа Ленинградской области "Цифровое развитие Ленинградской области"</t>
  </si>
  <si>
    <t>1010000000</t>
  </si>
  <si>
    <t>1020000000</t>
  </si>
  <si>
    <t>1040000000</t>
  </si>
  <si>
    <t>1060000000</t>
  </si>
  <si>
    <t>1080000000</t>
  </si>
  <si>
    <t>1100000000</t>
  </si>
  <si>
    <t>Государственная программа Ленинградской области "Стимулирование экономической активности Ленинградской области"</t>
  </si>
  <si>
    <t>1110000000</t>
  </si>
  <si>
    <t>1140000000</t>
  </si>
  <si>
    <t>1160000000</t>
  </si>
  <si>
    <t>1170000000</t>
  </si>
  <si>
    <t>Отраслевые проекты</t>
  </si>
  <si>
    <t>1180000000</t>
  </si>
  <si>
    <t>1200000000</t>
  </si>
  <si>
    <t>Государственная программа Ленинградской области "Развитие транспортной системы Ленинградской области"</t>
  </si>
  <si>
    <t>1210000000</t>
  </si>
  <si>
    <t>1220000000</t>
  </si>
  <si>
    <t>1240000000</t>
  </si>
  <si>
    <t>1280000000</t>
  </si>
  <si>
    <t>1300000000</t>
  </si>
  <si>
    <t>Государственная программа Ленинградской области "Развитие сельского хозяйства Ленинградской области"</t>
  </si>
  <si>
    <t>1310000000</t>
  </si>
  <si>
    <t>1320000000</t>
  </si>
  <si>
    <t>1340000000</t>
  </si>
  <si>
    <t>1380000000</t>
  </si>
  <si>
    <t>1400000000</t>
  </si>
  <si>
    <t>Государственная программа Ленинградской области "Управление государственными финансами и государственным долгом Ленинградской области"</t>
  </si>
  <si>
    <t>1440000000</t>
  </si>
  <si>
    <t>1500000000</t>
  </si>
  <si>
    <t>Государственная программа Ленинградской области "Устойчивое общественное развитие в Ленинградской области"</t>
  </si>
  <si>
    <t>1520000000</t>
  </si>
  <si>
    <t>1540000000</t>
  </si>
  <si>
    <t>1580000000</t>
  </si>
  <si>
    <t>1600000000</t>
  </si>
  <si>
    <t>Государственная программа Ленинградской области "Содействие занятости населения Ленинградской области"</t>
  </si>
  <si>
    <t>1610000000</t>
  </si>
  <si>
    <t>1640000000</t>
  </si>
  <si>
    <t>1700000000</t>
  </si>
  <si>
    <t>Государственная программа Ленинградской области "Развитие внутреннего и въездного туризма в Ленинградской области"</t>
  </si>
  <si>
    <t>1740000000</t>
  </si>
  <si>
    <t>1770000000</t>
  </si>
  <si>
    <t>1780000000</t>
  </si>
  <si>
    <t>1800000000</t>
  </si>
  <si>
    <t>Государственная программа Ленинградской области "Комплексное развитие сельских территорий Ленинградской области"</t>
  </si>
  <si>
    <t>1820000000</t>
  </si>
  <si>
    <t>1880000000</t>
  </si>
  <si>
    <t>6700000000</t>
  </si>
  <si>
    <t>Обеспечение деятельности государственных органов Ленинградской области</t>
  </si>
  <si>
    <t>6800000000</t>
  </si>
  <si>
    <t>Непрограммные расходы органов государственной власти Ленинградской области</t>
  </si>
  <si>
    <t xml:space="preserve">Информация об исполнении областного бюджета Ленинградской области в 2022 году                                                                                                                                      по государственным программам и непрограммным направлениям                     </t>
  </si>
  <si>
    <t>по состоянию на 01 апреля 2022 года</t>
  </si>
  <si>
    <t xml:space="preserve">Наименование программного (непрограммное) направления деятельности/ типа структурного элемента </t>
  </si>
  <si>
    <t>Утвержденные бюджетные назначения                        2022 года</t>
  </si>
  <si>
    <t>Исполнено на 01.04.2022</t>
  </si>
  <si>
    <t>Процент исполнения</t>
  </si>
  <si>
    <t>1</t>
  </si>
  <si>
    <t>2</t>
  </si>
  <si>
    <t>3</t>
  </si>
  <si>
    <t>4</t>
  </si>
  <si>
    <t>5</t>
  </si>
  <si>
    <t>ИТОГО РАСХОДОВ</t>
  </si>
  <si>
    <t xml:space="preserve">ИТОГО по государственным програмам </t>
  </si>
  <si>
    <t xml:space="preserve">ИТОГО по непрограммным расходам </t>
  </si>
  <si>
    <t>Приложение 9.1.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</si>
</sst>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</font>
    <font>
      <b/>
      <sz val="8"/>
      <name val="Arial Cy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.5"/>
      <name val="MS Sans Serif"/>
      <family val="2"/>
      <charset val="204"/>
    </font>
    <font>
      <b/>
      <sz val="8"/>
      <color theme="1"/>
      <name val="Arial Cyr"/>
      <charset val="204"/>
    </font>
    <font>
      <b/>
      <sz val="8"/>
      <name val="Arial Cyr"/>
      <charset val="204"/>
    </font>
    <font>
      <sz val="9"/>
      <name val="Arial"/>
      <family val="2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top" wrapText="1" shrinkToFit="1"/>
    </xf>
    <xf numFmtId="0" fontId="0" fillId="0" borderId="0" xfId="0" applyAlignment="1">
      <alignment horizontal="center" vertical="top" wrapText="1" shrinkToFit="1"/>
    </xf>
    <xf numFmtId="164" fontId="0" fillId="0" borderId="0" xfId="0" applyNumberFormat="1" applyAlignment="1">
      <alignment horizontal="center" vertical="top" wrapText="1" shrinkToFit="1"/>
    </xf>
    <xf numFmtId="0" fontId="4" fillId="0" borderId="0" xfId="0" applyFont="1" applyAlignment="1">
      <alignment horizontal="center" vertical="top" wrapText="1" shrinkToFit="1"/>
    </xf>
    <xf numFmtId="49" fontId="5" fillId="0" borderId="1" xfId="0" applyNumberFormat="1" applyFont="1" applyBorder="1" applyAlignment="1" applyProtection="1">
      <alignment horizontal="center" vertical="top" wrapText="1" shrinkToFit="1"/>
    </xf>
    <xf numFmtId="0" fontId="0" fillId="2" borderId="1" xfId="0" applyFill="1" applyBorder="1" applyAlignment="1">
      <alignment vertical="top" wrapText="1" shrinkToFit="1"/>
    </xf>
    <xf numFmtId="49" fontId="6" fillId="2" borderId="1" xfId="0" applyNumberFormat="1" applyFont="1" applyFill="1" applyBorder="1" applyAlignment="1" applyProtection="1">
      <alignment horizontal="left" vertical="top" wrapText="1" shrinkToFit="1"/>
    </xf>
    <xf numFmtId="164" fontId="7" fillId="2" borderId="1" xfId="0" applyNumberFormat="1" applyFont="1" applyFill="1" applyBorder="1" applyAlignment="1" applyProtection="1">
      <alignment horizontal="center" vertical="top" wrapText="1" shrinkToFit="1"/>
    </xf>
    <xf numFmtId="164" fontId="1" fillId="2" borderId="1" xfId="0" applyNumberFormat="1" applyFont="1" applyFill="1" applyBorder="1" applyAlignment="1" applyProtection="1">
      <alignment horizontal="center" vertical="top" wrapText="1" shrinkToFit="1"/>
    </xf>
    <xf numFmtId="49" fontId="1" fillId="0" borderId="1" xfId="0" applyNumberFormat="1" applyFont="1" applyBorder="1" applyAlignment="1" applyProtection="1">
      <alignment horizontal="center" vertical="top" wrapText="1" shrinkToFit="1"/>
    </xf>
    <xf numFmtId="49" fontId="1" fillId="0" borderId="1" xfId="0" applyNumberFormat="1" applyFont="1" applyBorder="1" applyAlignment="1" applyProtection="1">
      <alignment horizontal="left" vertical="top" wrapText="1" shrinkToFit="1"/>
    </xf>
    <xf numFmtId="164" fontId="1" fillId="0" borderId="1" xfId="0" applyNumberFormat="1" applyFont="1" applyBorder="1" applyAlignment="1" applyProtection="1">
      <alignment horizontal="center" vertical="top" wrapText="1" shrinkToFit="1"/>
    </xf>
    <xf numFmtId="49" fontId="1" fillId="2" borderId="1" xfId="0" applyNumberFormat="1" applyFont="1" applyFill="1" applyBorder="1" applyAlignment="1" applyProtection="1">
      <alignment horizontal="center" vertical="top" wrapText="1" shrinkToFit="1"/>
    </xf>
    <xf numFmtId="49" fontId="1" fillId="2" borderId="1" xfId="0" applyNumberFormat="1" applyFont="1" applyFill="1" applyBorder="1" applyAlignment="1" applyProtection="1">
      <alignment horizontal="left" vertical="top" wrapText="1" shrinkToFit="1"/>
    </xf>
    <xf numFmtId="49" fontId="9" fillId="0" borderId="1" xfId="0" applyNumberFormat="1" applyFont="1" applyBorder="1" applyAlignment="1" applyProtection="1">
      <alignment horizontal="center" vertical="top" wrapText="1" shrinkToFit="1"/>
    </xf>
    <xf numFmtId="49" fontId="9" fillId="0" borderId="1" xfId="0" applyNumberFormat="1" applyFont="1" applyBorder="1" applyAlignment="1" applyProtection="1">
      <alignment horizontal="left" vertical="top" wrapText="1" shrinkToFit="1"/>
    </xf>
    <xf numFmtId="164" fontId="9" fillId="0" borderId="1" xfId="0" applyNumberFormat="1" applyFont="1" applyBorder="1" applyAlignment="1" applyProtection="1">
      <alignment horizontal="center" vertical="top" wrapText="1" shrinkToFit="1"/>
    </xf>
    <xf numFmtId="49" fontId="7" fillId="0" borderId="1" xfId="0" applyNumberFormat="1" applyFont="1" applyBorder="1" applyAlignment="1" applyProtection="1">
      <alignment horizontal="center" vertical="top" wrapText="1" shrinkToFit="1"/>
    </xf>
    <xf numFmtId="49" fontId="7" fillId="0" borderId="1" xfId="0" applyNumberFormat="1" applyFont="1" applyBorder="1" applyAlignment="1" applyProtection="1">
      <alignment horizontal="left" vertical="top" wrapText="1" shrinkToFit="1"/>
    </xf>
    <xf numFmtId="164" fontId="7" fillId="0" borderId="1" xfId="0" applyNumberFormat="1" applyFont="1" applyBorder="1" applyAlignment="1" applyProtection="1">
      <alignment horizontal="center" vertical="top" wrapText="1" shrinkToFit="1"/>
    </xf>
    <xf numFmtId="0" fontId="8" fillId="0" borderId="0" xfId="0" applyFont="1" applyBorder="1" applyAlignment="1">
      <alignment horizontal="left" vertical="top" wrapText="1" shrinkToFit="1"/>
    </xf>
    <xf numFmtId="0" fontId="2" fillId="0" borderId="0" xfId="0" applyFont="1" applyAlignment="1">
      <alignment horizontal="center" vertical="top" wrapText="1" shrinkToFit="1"/>
    </xf>
    <xf numFmtId="0" fontId="3" fillId="0" borderId="0" xfId="0" applyFont="1" applyAlignment="1">
      <alignment horizontal="center" vertical="top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90"/>
  <sheetViews>
    <sheetView showGridLines="0" tabSelected="1" topLeftCell="A82" workbookViewId="0">
      <selection activeCell="A90" sqref="A90:B90"/>
    </sheetView>
  </sheetViews>
  <sheetFormatPr defaultRowHeight="12.75" customHeight="1" outlineLevelRow="1" x14ac:dyDescent="0.2"/>
  <cols>
    <col min="1" max="1" width="12.42578125" style="1" customWidth="1"/>
    <col min="2" max="2" width="48.85546875" style="1" customWidth="1"/>
    <col min="3" max="3" width="17.42578125" style="2" customWidth="1"/>
    <col min="4" max="4" width="17.28515625" style="2" customWidth="1"/>
    <col min="5" max="5" width="15.42578125" style="2" customWidth="1"/>
    <col min="6" max="6" width="9.140625" style="1" customWidth="1"/>
    <col min="7" max="7" width="13.140625" style="1" customWidth="1"/>
    <col min="8" max="10" width="9.140625" style="1" customWidth="1"/>
    <col min="11" max="16384" width="9.140625" style="1"/>
  </cols>
  <sheetData>
    <row r="1" spans="1:5" ht="19.5" customHeight="1" x14ac:dyDescent="0.2">
      <c r="D1" s="22" t="s">
        <v>121</v>
      </c>
      <c r="E1" s="22"/>
    </row>
    <row r="2" spans="1:5" ht="37.5" customHeight="1" x14ac:dyDescent="0.2">
      <c r="A2" s="23" t="s">
        <v>107</v>
      </c>
      <c r="B2" s="23"/>
      <c r="C2" s="23"/>
      <c r="D2" s="23"/>
      <c r="E2" s="23"/>
    </row>
    <row r="3" spans="1:5" ht="16.5" customHeight="1" x14ac:dyDescent="0.2">
      <c r="A3" s="23" t="s">
        <v>108</v>
      </c>
      <c r="B3" s="23"/>
      <c r="C3" s="23"/>
      <c r="D3" s="23"/>
      <c r="E3" s="23"/>
    </row>
    <row r="4" spans="1:5" ht="12.75" customHeight="1" x14ac:dyDescent="0.2">
      <c r="C4" s="3"/>
      <c r="E4" s="4" t="s">
        <v>0</v>
      </c>
    </row>
    <row r="5" spans="1:5" ht="48.75" customHeight="1" x14ac:dyDescent="0.2">
      <c r="A5" s="5" t="s">
        <v>1</v>
      </c>
      <c r="B5" s="5" t="s">
        <v>109</v>
      </c>
      <c r="C5" s="5" t="s">
        <v>110</v>
      </c>
      <c r="D5" s="5" t="s">
        <v>111</v>
      </c>
      <c r="E5" s="5" t="s">
        <v>112</v>
      </c>
    </row>
    <row r="6" spans="1:5" ht="12" customHeight="1" x14ac:dyDescent="0.2">
      <c r="A6" s="5" t="s">
        <v>113</v>
      </c>
      <c r="B6" s="5" t="s">
        <v>114</v>
      </c>
      <c r="C6" s="5" t="s">
        <v>115</v>
      </c>
      <c r="D6" s="5" t="s">
        <v>116</v>
      </c>
      <c r="E6" s="5" t="s">
        <v>117</v>
      </c>
    </row>
    <row r="7" spans="1:5" ht="16.5" customHeight="1" x14ac:dyDescent="0.2">
      <c r="A7" s="6"/>
      <c r="B7" s="7" t="s">
        <v>118</v>
      </c>
      <c r="C7" s="8">
        <f>C8+C86</f>
        <v>166853813.59999999</v>
      </c>
      <c r="D7" s="8">
        <f>D8+D86</f>
        <v>40290245.200000003</v>
      </c>
      <c r="E7" s="9">
        <f t="shared" ref="E7:E69" si="0">D7/C7*100</f>
        <v>24.147032861105671</v>
      </c>
    </row>
    <row r="8" spans="1:5" ht="15.75" customHeight="1" x14ac:dyDescent="0.2">
      <c r="A8" s="6"/>
      <c r="B8" s="7" t="s">
        <v>119</v>
      </c>
      <c r="C8" s="8">
        <f>C9+C14+C19+C23+C28+C33+C37+C41+C43+C48+C54+C60+C65+C70+C72+C76+C79+C83</f>
        <v>158146623.59999999</v>
      </c>
      <c r="D8" s="8">
        <f>D9+D14+D19+D23+D28+D33+D37+D41+D43+D48+D54+D60+D65+D70+D72+D76+D79+D83</f>
        <v>38863192</v>
      </c>
      <c r="E8" s="9">
        <f t="shared" si="0"/>
        <v>24.574152210986565</v>
      </c>
    </row>
    <row r="9" spans="1:5" ht="40.5" customHeight="1" x14ac:dyDescent="0.2">
      <c r="A9" s="10" t="s">
        <v>2</v>
      </c>
      <c r="B9" s="11" t="s">
        <v>3</v>
      </c>
      <c r="C9" s="12">
        <v>26004249.800000001</v>
      </c>
      <c r="D9" s="12">
        <v>7139291.0999999996</v>
      </c>
      <c r="E9" s="12">
        <f t="shared" si="0"/>
        <v>27.454324408158854</v>
      </c>
    </row>
    <row r="10" spans="1:5" ht="22.5" outlineLevel="1" x14ac:dyDescent="0.2">
      <c r="A10" s="15" t="s">
        <v>4</v>
      </c>
      <c r="B10" s="16" t="s">
        <v>5</v>
      </c>
      <c r="C10" s="17">
        <v>1752889.9</v>
      </c>
      <c r="D10" s="17">
        <v>215472.5</v>
      </c>
      <c r="E10" s="17">
        <f t="shared" si="0"/>
        <v>12.292414942889454</v>
      </c>
    </row>
    <row r="11" spans="1:5" ht="22.5" customHeight="1" outlineLevel="1" x14ac:dyDescent="0.2">
      <c r="A11" s="15" t="s">
        <v>6</v>
      </c>
      <c r="B11" s="16" t="s">
        <v>7</v>
      </c>
      <c r="C11" s="17">
        <v>20961440.600000001</v>
      </c>
      <c r="D11" s="17">
        <v>6547190</v>
      </c>
      <c r="E11" s="17">
        <f t="shared" si="0"/>
        <v>31.234446739314279</v>
      </c>
    </row>
    <row r="12" spans="1:5" outlineLevel="1" x14ac:dyDescent="0.2">
      <c r="A12" s="15" t="s">
        <v>8</v>
      </c>
      <c r="B12" s="16" t="s">
        <v>9</v>
      </c>
      <c r="C12" s="17">
        <v>348853.4</v>
      </c>
      <c r="D12" s="17">
        <v>90899.199999999997</v>
      </c>
      <c r="E12" s="17">
        <f t="shared" si="0"/>
        <v>26.056561294801767</v>
      </c>
    </row>
    <row r="13" spans="1:5" outlineLevel="1" x14ac:dyDescent="0.2">
      <c r="A13" s="15" t="s">
        <v>10</v>
      </c>
      <c r="B13" s="16" t="s">
        <v>11</v>
      </c>
      <c r="C13" s="17">
        <v>2941066</v>
      </c>
      <c r="D13" s="17">
        <v>285729.40000000002</v>
      </c>
      <c r="E13" s="17">
        <f t="shared" si="0"/>
        <v>9.7151645015786805</v>
      </c>
    </row>
    <row r="14" spans="1:5" ht="30.75" customHeight="1" x14ac:dyDescent="0.2">
      <c r="A14" s="10" t="s">
        <v>12</v>
      </c>
      <c r="B14" s="11" t="s">
        <v>13</v>
      </c>
      <c r="C14" s="12">
        <v>39783384.100000001</v>
      </c>
      <c r="D14" s="12">
        <v>10122320.1</v>
      </c>
      <c r="E14" s="12">
        <f t="shared" si="0"/>
        <v>25.443587389540344</v>
      </c>
    </row>
    <row r="15" spans="1:5" ht="22.5" outlineLevel="1" x14ac:dyDescent="0.2">
      <c r="A15" s="15" t="s">
        <v>14</v>
      </c>
      <c r="B15" s="16" t="s">
        <v>5</v>
      </c>
      <c r="C15" s="17">
        <v>207263.9</v>
      </c>
      <c r="D15" s="17">
        <v>0</v>
      </c>
      <c r="E15" s="17">
        <f t="shared" si="0"/>
        <v>0</v>
      </c>
    </row>
    <row r="16" spans="1:5" ht="28.5" customHeight="1" outlineLevel="1" x14ac:dyDescent="0.2">
      <c r="A16" s="15" t="s">
        <v>15</v>
      </c>
      <c r="B16" s="16" t="s">
        <v>16</v>
      </c>
      <c r="C16" s="17">
        <v>376100.6</v>
      </c>
      <c r="D16" s="17">
        <v>0</v>
      </c>
      <c r="E16" s="17">
        <f t="shared" si="0"/>
        <v>0</v>
      </c>
    </row>
    <row r="17" spans="1:5" ht="22.5" customHeight="1" outlineLevel="1" x14ac:dyDescent="0.2">
      <c r="A17" s="15" t="s">
        <v>17</v>
      </c>
      <c r="B17" s="16" t="s">
        <v>7</v>
      </c>
      <c r="C17" s="17">
        <v>36917772.799999997</v>
      </c>
      <c r="D17" s="17">
        <v>9797911.5999999996</v>
      </c>
      <c r="E17" s="17">
        <f t="shared" si="0"/>
        <v>26.539823117390227</v>
      </c>
    </row>
    <row r="18" spans="1:5" outlineLevel="1" x14ac:dyDescent="0.2">
      <c r="A18" s="15" t="s">
        <v>18</v>
      </c>
      <c r="B18" s="16" t="s">
        <v>11</v>
      </c>
      <c r="C18" s="17">
        <v>2282246.7999999998</v>
      </c>
      <c r="D18" s="17">
        <v>324408.5</v>
      </c>
      <c r="E18" s="17">
        <f t="shared" si="0"/>
        <v>14.214435529058472</v>
      </c>
    </row>
    <row r="19" spans="1:5" ht="39.75" customHeight="1" x14ac:dyDescent="0.2">
      <c r="A19" s="10" t="s">
        <v>19</v>
      </c>
      <c r="B19" s="11" t="s">
        <v>20</v>
      </c>
      <c r="C19" s="12">
        <v>24008642.699999999</v>
      </c>
      <c r="D19" s="12">
        <v>6687991.0999999996</v>
      </c>
      <c r="E19" s="12">
        <f t="shared" si="0"/>
        <v>27.856598074159351</v>
      </c>
    </row>
    <row r="20" spans="1:5" ht="22.5" outlineLevel="1" x14ac:dyDescent="0.2">
      <c r="A20" s="15" t="s">
        <v>21</v>
      </c>
      <c r="B20" s="16" t="s">
        <v>5</v>
      </c>
      <c r="C20" s="17">
        <v>3304134.3</v>
      </c>
      <c r="D20" s="17">
        <v>889242.1</v>
      </c>
      <c r="E20" s="17">
        <f t="shared" si="0"/>
        <v>26.913013190777384</v>
      </c>
    </row>
    <row r="21" spans="1:5" ht="22.5" customHeight="1" outlineLevel="1" x14ac:dyDescent="0.2">
      <c r="A21" s="15" t="s">
        <v>22</v>
      </c>
      <c r="B21" s="16" t="s">
        <v>7</v>
      </c>
      <c r="C21" s="17">
        <v>17026663.100000001</v>
      </c>
      <c r="D21" s="17">
        <v>4772027</v>
      </c>
      <c r="E21" s="17">
        <f t="shared" si="0"/>
        <v>28.026789347820007</v>
      </c>
    </row>
    <row r="22" spans="1:5" outlineLevel="1" x14ac:dyDescent="0.2">
      <c r="A22" s="15" t="s">
        <v>23</v>
      </c>
      <c r="B22" s="16" t="s">
        <v>11</v>
      </c>
      <c r="C22" s="17">
        <v>3677845.3</v>
      </c>
      <c r="D22" s="17">
        <v>1026722</v>
      </c>
      <c r="E22" s="17">
        <f t="shared" si="0"/>
        <v>27.916399855099943</v>
      </c>
    </row>
    <row r="23" spans="1:5" ht="45" customHeight="1" x14ac:dyDescent="0.2">
      <c r="A23" s="10" t="s">
        <v>24</v>
      </c>
      <c r="B23" s="11" t="s">
        <v>25</v>
      </c>
      <c r="C23" s="12">
        <v>3102117.6</v>
      </c>
      <c r="D23" s="12">
        <v>678034.7</v>
      </c>
      <c r="E23" s="12">
        <f t="shared" si="0"/>
        <v>21.857156543646184</v>
      </c>
    </row>
    <row r="24" spans="1:5" ht="22.5" outlineLevel="1" x14ac:dyDescent="0.2">
      <c r="A24" s="15" t="s">
        <v>26</v>
      </c>
      <c r="B24" s="16" t="s">
        <v>5</v>
      </c>
      <c r="C24" s="17">
        <v>1175027.5</v>
      </c>
      <c r="D24" s="17">
        <v>402678.7</v>
      </c>
      <c r="E24" s="17">
        <f t="shared" si="0"/>
        <v>34.269725602166758</v>
      </c>
    </row>
    <row r="25" spans="1:5" ht="33.75" customHeight="1" outlineLevel="1" x14ac:dyDescent="0.2">
      <c r="A25" s="15" t="s">
        <v>27</v>
      </c>
      <c r="B25" s="16" t="s">
        <v>16</v>
      </c>
      <c r="C25" s="17">
        <v>788975.6</v>
      </c>
      <c r="D25" s="17">
        <v>43264</v>
      </c>
      <c r="E25" s="17">
        <f t="shared" si="0"/>
        <v>5.4835662851931044</v>
      </c>
    </row>
    <row r="26" spans="1:5" ht="22.5" customHeight="1" outlineLevel="1" x14ac:dyDescent="0.2">
      <c r="A26" s="15" t="s">
        <v>28</v>
      </c>
      <c r="B26" s="16" t="s">
        <v>7</v>
      </c>
      <c r="C26" s="17">
        <v>814723.3</v>
      </c>
      <c r="D26" s="17">
        <v>217036.4</v>
      </c>
      <c r="E26" s="17">
        <f t="shared" si="0"/>
        <v>26.639277408661314</v>
      </c>
    </row>
    <row r="27" spans="1:5" outlineLevel="1" x14ac:dyDescent="0.2">
      <c r="A27" s="15" t="s">
        <v>29</v>
      </c>
      <c r="B27" s="16" t="s">
        <v>11</v>
      </c>
      <c r="C27" s="17">
        <v>323391.2</v>
      </c>
      <c r="D27" s="17">
        <v>15055.6</v>
      </c>
      <c r="E27" s="17">
        <f t="shared" si="0"/>
        <v>4.655537936715656</v>
      </c>
    </row>
    <row r="28" spans="1:5" ht="30.75" customHeight="1" x14ac:dyDescent="0.2">
      <c r="A28" s="10" t="s">
        <v>30</v>
      </c>
      <c r="B28" s="11" t="s">
        <v>31</v>
      </c>
      <c r="C28" s="12">
        <v>3581580.9</v>
      </c>
      <c r="D28" s="12">
        <v>904695.4</v>
      </c>
      <c r="E28" s="12">
        <f t="shared" si="0"/>
        <v>25.259666757771686</v>
      </c>
    </row>
    <row r="29" spans="1:5" ht="22.5" outlineLevel="1" x14ac:dyDescent="0.2">
      <c r="A29" s="15" t="s">
        <v>32</v>
      </c>
      <c r="B29" s="16" t="s">
        <v>5</v>
      </c>
      <c r="C29" s="17">
        <v>208677</v>
      </c>
      <c r="D29" s="17">
        <v>37947.1</v>
      </c>
      <c r="E29" s="17">
        <f t="shared" si="0"/>
        <v>18.184610666244961</v>
      </c>
    </row>
    <row r="30" spans="1:5" ht="33.75" customHeight="1" outlineLevel="1" x14ac:dyDescent="0.2">
      <c r="A30" s="15" t="s">
        <v>33</v>
      </c>
      <c r="B30" s="16" t="s">
        <v>16</v>
      </c>
      <c r="C30" s="17">
        <v>310109.59999999998</v>
      </c>
      <c r="D30" s="17">
        <v>36167.4</v>
      </c>
      <c r="E30" s="17">
        <f t="shared" si="0"/>
        <v>11.662779868794775</v>
      </c>
    </row>
    <row r="31" spans="1:5" ht="22.5" customHeight="1" outlineLevel="1" x14ac:dyDescent="0.2">
      <c r="A31" s="15" t="s">
        <v>34</v>
      </c>
      <c r="B31" s="16" t="s">
        <v>7</v>
      </c>
      <c r="C31" s="17">
        <v>2164207.6</v>
      </c>
      <c r="D31" s="17">
        <v>558600</v>
      </c>
      <c r="E31" s="17">
        <f t="shared" si="0"/>
        <v>25.8108325652308</v>
      </c>
    </row>
    <row r="32" spans="1:5" outlineLevel="1" x14ac:dyDescent="0.2">
      <c r="A32" s="15" t="s">
        <v>35</v>
      </c>
      <c r="B32" s="16" t="s">
        <v>11</v>
      </c>
      <c r="C32" s="17">
        <v>898586.7</v>
      </c>
      <c r="D32" s="17">
        <v>271980.90000000002</v>
      </c>
      <c r="E32" s="17">
        <f t="shared" si="0"/>
        <v>30.267630268732006</v>
      </c>
    </row>
    <row r="33" spans="1:5" ht="51.75" customHeight="1" x14ac:dyDescent="0.2">
      <c r="A33" s="10" t="s">
        <v>36</v>
      </c>
      <c r="B33" s="11" t="s">
        <v>37</v>
      </c>
      <c r="C33" s="12">
        <v>8970574</v>
      </c>
      <c r="D33" s="12">
        <v>1723736.6</v>
      </c>
      <c r="E33" s="12">
        <f t="shared" si="0"/>
        <v>19.215454886164476</v>
      </c>
    </row>
    <row r="34" spans="1:5" ht="22.5" outlineLevel="1" x14ac:dyDescent="0.2">
      <c r="A34" s="15" t="s">
        <v>38</v>
      </c>
      <c r="B34" s="16" t="s">
        <v>5</v>
      </c>
      <c r="C34" s="17">
        <v>5224129.7</v>
      </c>
      <c r="D34" s="17">
        <v>134209.1</v>
      </c>
      <c r="E34" s="17">
        <f t="shared" si="0"/>
        <v>2.5690231236027699</v>
      </c>
    </row>
    <row r="35" spans="1:5" ht="22.5" customHeight="1" outlineLevel="1" x14ac:dyDescent="0.2">
      <c r="A35" s="15" t="s">
        <v>39</v>
      </c>
      <c r="B35" s="16" t="s">
        <v>7</v>
      </c>
      <c r="C35" s="17">
        <v>1394084.9</v>
      </c>
      <c r="D35" s="17">
        <v>299112.90000000002</v>
      </c>
      <c r="E35" s="17">
        <f t="shared" si="0"/>
        <v>21.45585968257744</v>
      </c>
    </row>
    <row r="36" spans="1:5" outlineLevel="1" x14ac:dyDescent="0.2">
      <c r="A36" s="15" t="s">
        <v>40</v>
      </c>
      <c r="B36" s="16" t="s">
        <v>11</v>
      </c>
      <c r="C36" s="17">
        <v>2352359.4</v>
      </c>
      <c r="D36" s="17">
        <v>1290414.6000000001</v>
      </c>
      <c r="E36" s="17">
        <f t="shared" si="0"/>
        <v>54.856183965766462</v>
      </c>
    </row>
    <row r="37" spans="1:5" ht="65.25" customHeight="1" x14ac:dyDescent="0.2">
      <c r="A37" s="10" t="s">
        <v>41</v>
      </c>
      <c r="B37" s="11" t="s">
        <v>42</v>
      </c>
      <c r="C37" s="12">
        <v>9679511.9000000004</v>
      </c>
      <c r="D37" s="12">
        <v>2846003.1</v>
      </c>
      <c r="E37" s="12">
        <f t="shared" si="0"/>
        <v>29.402341041597357</v>
      </c>
    </row>
    <row r="38" spans="1:5" ht="22.5" outlineLevel="1" x14ac:dyDescent="0.2">
      <c r="A38" s="15" t="s">
        <v>43</v>
      </c>
      <c r="B38" s="16" t="s">
        <v>5</v>
      </c>
      <c r="C38" s="17">
        <v>963615.5</v>
      </c>
      <c r="D38" s="17">
        <v>0</v>
      </c>
      <c r="E38" s="17">
        <f t="shared" si="0"/>
        <v>0</v>
      </c>
    </row>
    <row r="39" spans="1:5" ht="22.5" customHeight="1" outlineLevel="1" x14ac:dyDescent="0.2">
      <c r="A39" s="15" t="s">
        <v>44</v>
      </c>
      <c r="B39" s="16" t="s">
        <v>7</v>
      </c>
      <c r="C39" s="17">
        <v>6230695</v>
      </c>
      <c r="D39" s="17">
        <v>2846003.1</v>
      </c>
      <c r="E39" s="17">
        <f t="shared" si="0"/>
        <v>45.677137141201747</v>
      </c>
    </row>
    <row r="40" spans="1:5" outlineLevel="1" x14ac:dyDescent="0.2">
      <c r="A40" s="15" t="s">
        <v>45</v>
      </c>
      <c r="B40" s="16" t="s">
        <v>11</v>
      </c>
      <c r="C40" s="17">
        <v>2485201.5</v>
      </c>
      <c r="D40" s="17">
        <v>0</v>
      </c>
      <c r="E40" s="17">
        <f t="shared" si="0"/>
        <v>0</v>
      </c>
    </row>
    <row r="41" spans="1:5" ht="30.75" customHeight="1" x14ac:dyDescent="0.2">
      <c r="A41" s="10" t="s">
        <v>46</v>
      </c>
      <c r="B41" s="11" t="s">
        <v>47</v>
      </c>
      <c r="C41" s="12">
        <v>2504674.9</v>
      </c>
      <c r="D41" s="12">
        <v>583613.4</v>
      </c>
      <c r="E41" s="12">
        <f t="shared" si="0"/>
        <v>23.300964129117119</v>
      </c>
    </row>
    <row r="42" spans="1:5" ht="22.5" customHeight="1" outlineLevel="1" x14ac:dyDescent="0.2">
      <c r="A42" s="15" t="s">
        <v>48</v>
      </c>
      <c r="B42" s="16" t="s">
        <v>7</v>
      </c>
      <c r="C42" s="17">
        <v>2504674.9</v>
      </c>
      <c r="D42" s="17">
        <v>583613.4</v>
      </c>
      <c r="E42" s="17">
        <f t="shared" si="0"/>
        <v>23.300964129117119</v>
      </c>
    </row>
    <row r="43" spans="1:5" ht="27.75" customHeight="1" x14ac:dyDescent="0.2">
      <c r="A43" s="15" t="s">
        <v>49</v>
      </c>
      <c r="B43" s="16" t="s">
        <v>50</v>
      </c>
      <c r="C43" s="17">
        <v>2672880.2999999998</v>
      </c>
      <c r="D43" s="17">
        <v>319074.59999999998</v>
      </c>
      <c r="E43" s="17">
        <f t="shared" si="0"/>
        <v>11.937481824382482</v>
      </c>
    </row>
    <row r="44" spans="1:5" ht="22.5" outlineLevel="1" x14ac:dyDescent="0.2">
      <c r="A44" s="15" t="s">
        <v>51</v>
      </c>
      <c r="B44" s="16" t="s">
        <v>5</v>
      </c>
      <c r="C44" s="17">
        <v>114683.5</v>
      </c>
      <c r="D44" s="17">
        <v>0</v>
      </c>
      <c r="E44" s="17">
        <f t="shared" si="0"/>
        <v>0</v>
      </c>
    </row>
    <row r="45" spans="1:5" ht="22.5" customHeight="1" outlineLevel="1" x14ac:dyDescent="0.2">
      <c r="A45" s="15" t="s">
        <v>52</v>
      </c>
      <c r="B45" s="16" t="s">
        <v>7</v>
      </c>
      <c r="C45" s="17">
        <v>2271069.7999999998</v>
      </c>
      <c r="D45" s="17">
        <v>312760.2</v>
      </c>
      <c r="E45" s="17">
        <f t="shared" si="0"/>
        <v>13.771492183991882</v>
      </c>
    </row>
    <row r="46" spans="1:5" outlineLevel="1" x14ac:dyDescent="0.2">
      <c r="A46" s="15" t="s">
        <v>53</v>
      </c>
      <c r="B46" s="16" t="s">
        <v>9</v>
      </c>
      <c r="C46" s="17">
        <v>36000</v>
      </c>
      <c r="D46" s="17">
        <v>5193</v>
      </c>
      <c r="E46" s="17">
        <f t="shared" si="0"/>
        <v>14.424999999999999</v>
      </c>
    </row>
    <row r="47" spans="1:5" outlineLevel="1" x14ac:dyDescent="0.2">
      <c r="A47" s="15" t="s">
        <v>54</v>
      </c>
      <c r="B47" s="16" t="s">
        <v>11</v>
      </c>
      <c r="C47" s="17">
        <v>251127</v>
      </c>
      <c r="D47" s="17">
        <v>1121.3</v>
      </c>
      <c r="E47" s="17">
        <f t="shared" si="0"/>
        <v>0.44650714578679312</v>
      </c>
    </row>
    <row r="48" spans="1:5" ht="22.5" x14ac:dyDescent="0.2">
      <c r="A48" s="10" t="s">
        <v>55</v>
      </c>
      <c r="B48" s="11" t="s">
        <v>56</v>
      </c>
      <c r="C48" s="12">
        <v>3059452.9</v>
      </c>
      <c r="D48" s="12">
        <v>412432.7</v>
      </c>
      <c r="E48" s="12">
        <f t="shared" si="0"/>
        <v>13.480603018925377</v>
      </c>
    </row>
    <row r="49" spans="1:5" ht="22.5" outlineLevel="1" x14ac:dyDescent="0.2">
      <c r="A49" s="15" t="s">
        <v>57</v>
      </c>
      <c r="B49" s="16" t="s">
        <v>5</v>
      </c>
      <c r="C49" s="17">
        <v>63168.7</v>
      </c>
      <c r="D49" s="17">
        <v>0</v>
      </c>
      <c r="E49" s="17">
        <f t="shared" si="0"/>
        <v>0</v>
      </c>
    </row>
    <row r="50" spans="1:5" ht="33.75" customHeight="1" outlineLevel="1" x14ac:dyDescent="0.2">
      <c r="A50" s="15" t="s">
        <v>58</v>
      </c>
      <c r="B50" s="16" t="s">
        <v>16</v>
      </c>
      <c r="C50" s="17">
        <v>4712.2</v>
      </c>
      <c r="D50" s="17">
        <v>0</v>
      </c>
      <c r="E50" s="17">
        <f t="shared" si="0"/>
        <v>0</v>
      </c>
    </row>
    <row r="51" spans="1:5" ht="22.5" customHeight="1" outlineLevel="1" x14ac:dyDescent="0.2">
      <c r="A51" s="15" t="s">
        <v>59</v>
      </c>
      <c r="B51" s="16" t="s">
        <v>7</v>
      </c>
      <c r="C51" s="17">
        <v>2069717</v>
      </c>
      <c r="D51" s="17">
        <v>379277</v>
      </c>
      <c r="E51" s="17">
        <f t="shared" si="0"/>
        <v>18.325065697387615</v>
      </c>
    </row>
    <row r="52" spans="1:5" outlineLevel="1" x14ac:dyDescent="0.2">
      <c r="A52" s="15" t="s">
        <v>60</v>
      </c>
      <c r="B52" s="16" t="s">
        <v>9</v>
      </c>
      <c r="C52" s="17">
        <v>248460.2</v>
      </c>
      <c r="D52" s="17">
        <v>0</v>
      </c>
      <c r="E52" s="17">
        <f t="shared" si="0"/>
        <v>0</v>
      </c>
    </row>
    <row r="53" spans="1:5" outlineLevel="1" x14ac:dyDescent="0.2">
      <c r="A53" s="15" t="s">
        <v>61</v>
      </c>
      <c r="B53" s="16" t="s">
        <v>11</v>
      </c>
      <c r="C53" s="17">
        <v>673394.8</v>
      </c>
      <c r="D53" s="17">
        <v>33155.599999999999</v>
      </c>
      <c r="E53" s="17">
        <f t="shared" si="0"/>
        <v>4.9236495440713224</v>
      </c>
    </row>
    <row r="54" spans="1:5" ht="56.25" customHeight="1" x14ac:dyDescent="0.2">
      <c r="A54" s="10" t="s">
        <v>62</v>
      </c>
      <c r="B54" s="11" t="s">
        <v>63</v>
      </c>
      <c r="C54" s="12">
        <v>2528590.2000000002</v>
      </c>
      <c r="D54" s="12">
        <v>660260.19999999995</v>
      </c>
      <c r="E54" s="12">
        <f t="shared" si="0"/>
        <v>26.111791463875793</v>
      </c>
    </row>
    <row r="55" spans="1:5" ht="22.5" outlineLevel="1" x14ac:dyDescent="0.2">
      <c r="A55" s="15" t="s">
        <v>64</v>
      </c>
      <c r="B55" s="16" t="s">
        <v>5</v>
      </c>
      <c r="C55" s="17">
        <v>231052.3</v>
      </c>
      <c r="D55" s="17">
        <v>137121.79999999999</v>
      </c>
      <c r="E55" s="17">
        <f t="shared" si="0"/>
        <v>59.346650087447728</v>
      </c>
    </row>
    <row r="56" spans="1:5" ht="22.5" customHeight="1" outlineLevel="1" x14ac:dyDescent="0.2">
      <c r="A56" s="15" t="s">
        <v>65</v>
      </c>
      <c r="B56" s="16" t="s">
        <v>7</v>
      </c>
      <c r="C56" s="17">
        <v>1311634.3</v>
      </c>
      <c r="D56" s="17">
        <v>324959.59999999998</v>
      </c>
      <c r="E56" s="17">
        <f t="shared" si="0"/>
        <v>24.775167895502577</v>
      </c>
    </row>
    <row r="57" spans="1:5" outlineLevel="1" x14ac:dyDescent="0.2">
      <c r="A57" s="15" t="s">
        <v>66</v>
      </c>
      <c r="B57" s="16" t="s">
        <v>9</v>
      </c>
      <c r="C57" s="17">
        <v>213834.5</v>
      </c>
      <c r="D57" s="17">
        <v>30604.5</v>
      </c>
      <c r="E57" s="17">
        <f t="shared" si="0"/>
        <v>14.312236799955105</v>
      </c>
    </row>
    <row r="58" spans="1:5" outlineLevel="1" x14ac:dyDescent="0.2">
      <c r="A58" s="15" t="s">
        <v>67</v>
      </c>
      <c r="B58" s="16" t="s">
        <v>68</v>
      </c>
      <c r="C58" s="17">
        <v>15328.3</v>
      </c>
      <c r="D58" s="17">
        <v>0</v>
      </c>
      <c r="E58" s="17">
        <f t="shared" si="0"/>
        <v>0</v>
      </c>
    </row>
    <row r="59" spans="1:5" outlineLevel="1" x14ac:dyDescent="0.2">
      <c r="A59" s="15" t="s">
        <v>69</v>
      </c>
      <c r="B59" s="16" t="s">
        <v>11</v>
      </c>
      <c r="C59" s="17">
        <v>756740.8</v>
      </c>
      <c r="D59" s="17">
        <v>167574.29999999999</v>
      </c>
      <c r="E59" s="17">
        <f t="shared" si="0"/>
        <v>22.144213712277701</v>
      </c>
    </row>
    <row r="60" spans="1:5" ht="45" customHeight="1" x14ac:dyDescent="0.2">
      <c r="A60" s="10" t="s">
        <v>70</v>
      </c>
      <c r="B60" s="11" t="s">
        <v>71</v>
      </c>
      <c r="C60" s="12">
        <v>16549359.9</v>
      </c>
      <c r="D60" s="12">
        <v>2381570.7999999998</v>
      </c>
      <c r="E60" s="12">
        <f t="shared" si="0"/>
        <v>14.390712477042692</v>
      </c>
    </row>
    <row r="61" spans="1:5" ht="22.5" outlineLevel="1" x14ac:dyDescent="0.2">
      <c r="A61" s="15" t="s">
        <v>72</v>
      </c>
      <c r="B61" s="16" t="s">
        <v>5</v>
      </c>
      <c r="C61" s="17">
        <v>3977149.6</v>
      </c>
      <c r="D61" s="17">
        <v>317225</v>
      </c>
      <c r="E61" s="17">
        <f t="shared" si="0"/>
        <v>7.9761897817472089</v>
      </c>
    </row>
    <row r="62" spans="1:5" ht="33.75" customHeight="1" outlineLevel="1" x14ac:dyDescent="0.2">
      <c r="A62" s="15" t="s">
        <v>73</v>
      </c>
      <c r="B62" s="16" t="s">
        <v>16</v>
      </c>
      <c r="C62" s="17">
        <v>1854079.8</v>
      </c>
      <c r="D62" s="17">
        <v>665917.4</v>
      </c>
      <c r="E62" s="17">
        <f t="shared" si="0"/>
        <v>35.916328951968516</v>
      </c>
    </row>
    <row r="63" spans="1:5" ht="22.5" customHeight="1" outlineLevel="1" x14ac:dyDescent="0.2">
      <c r="A63" s="15" t="s">
        <v>74</v>
      </c>
      <c r="B63" s="16" t="s">
        <v>7</v>
      </c>
      <c r="C63" s="17">
        <v>813908.8</v>
      </c>
      <c r="D63" s="17">
        <v>178571.3</v>
      </c>
      <c r="E63" s="17">
        <f t="shared" si="0"/>
        <v>21.939964281010351</v>
      </c>
    </row>
    <row r="64" spans="1:5" outlineLevel="1" x14ac:dyDescent="0.2">
      <c r="A64" s="15" t="s">
        <v>75</v>
      </c>
      <c r="B64" s="16" t="s">
        <v>11</v>
      </c>
      <c r="C64" s="17">
        <v>9904221.8000000007</v>
      </c>
      <c r="D64" s="17">
        <v>1219857.1000000001</v>
      </c>
      <c r="E64" s="17">
        <f t="shared" si="0"/>
        <v>12.316536570293691</v>
      </c>
    </row>
    <row r="65" spans="1:5" ht="45" customHeight="1" x14ac:dyDescent="0.2">
      <c r="A65" s="10" t="s">
        <v>76</v>
      </c>
      <c r="B65" s="11" t="s">
        <v>77</v>
      </c>
      <c r="C65" s="12">
        <v>4609511.7</v>
      </c>
      <c r="D65" s="12">
        <v>1943115.5</v>
      </c>
      <c r="E65" s="12">
        <f t="shared" si="0"/>
        <v>42.15447592854575</v>
      </c>
    </row>
    <row r="66" spans="1:5" ht="22.5" outlineLevel="1" x14ac:dyDescent="0.2">
      <c r="A66" s="15" t="s">
        <v>78</v>
      </c>
      <c r="B66" s="16" t="s">
        <v>5</v>
      </c>
      <c r="C66" s="17">
        <v>33965.800000000003</v>
      </c>
      <c r="D66" s="17">
        <v>748.4</v>
      </c>
      <c r="E66" s="17">
        <f t="shared" si="0"/>
        <v>2.203392824547044</v>
      </c>
    </row>
    <row r="67" spans="1:5" ht="33.75" customHeight="1" outlineLevel="1" x14ac:dyDescent="0.2">
      <c r="A67" s="15" t="s">
        <v>79</v>
      </c>
      <c r="B67" s="16" t="s">
        <v>16</v>
      </c>
      <c r="C67" s="17">
        <v>2833260.4</v>
      </c>
      <c r="D67" s="17">
        <v>1630954.8</v>
      </c>
      <c r="E67" s="17">
        <f t="shared" si="0"/>
        <v>57.564592368565911</v>
      </c>
    </row>
    <row r="68" spans="1:5" ht="22.5" customHeight="1" outlineLevel="1" x14ac:dyDescent="0.2">
      <c r="A68" s="15" t="s">
        <v>80</v>
      </c>
      <c r="B68" s="16" t="s">
        <v>7</v>
      </c>
      <c r="C68" s="17">
        <v>826104.8</v>
      </c>
      <c r="D68" s="17">
        <v>148969.9</v>
      </c>
      <c r="E68" s="17">
        <f t="shared" si="0"/>
        <v>18.032808912380123</v>
      </c>
    </row>
    <row r="69" spans="1:5" outlineLevel="1" x14ac:dyDescent="0.2">
      <c r="A69" s="15" t="s">
        <v>81</v>
      </c>
      <c r="B69" s="16" t="s">
        <v>11</v>
      </c>
      <c r="C69" s="17">
        <v>916180.7</v>
      </c>
      <c r="D69" s="17">
        <v>162442.4</v>
      </c>
      <c r="E69" s="17">
        <f t="shared" si="0"/>
        <v>17.730388775925974</v>
      </c>
    </row>
    <row r="70" spans="1:5" ht="56.25" customHeight="1" x14ac:dyDescent="0.2">
      <c r="A70" s="10" t="s">
        <v>82</v>
      </c>
      <c r="B70" s="11" t="s">
        <v>83</v>
      </c>
      <c r="C70" s="12">
        <v>6261659</v>
      </c>
      <c r="D70" s="12">
        <v>1788424.6</v>
      </c>
      <c r="E70" s="12">
        <f t="shared" ref="E70:E87" si="1">D70/C70*100</f>
        <v>28.561513809678875</v>
      </c>
    </row>
    <row r="71" spans="1:5" ht="22.5" customHeight="1" outlineLevel="1" x14ac:dyDescent="0.2">
      <c r="A71" s="15" t="s">
        <v>84</v>
      </c>
      <c r="B71" s="16" t="s">
        <v>7</v>
      </c>
      <c r="C71" s="17">
        <v>6261659</v>
      </c>
      <c r="D71" s="17">
        <v>1788424.6</v>
      </c>
      <c r="E71" s="17">
        <f t="shared" si="1"/>
        <v>28.561513809678875</v>
      </c>
    </row>
    <row r="72" spans="1:5" ht="56.25" customHeight="1" x14ac:dyDescent="0.2">
      <c r="A72" s="18" t="s">
        <v>85</v>
      </c>
      <c r="B72" s="19" t="s">
        <v>86</v>
      </c>
      <c r="C72" s="20">
        <v>1964033.9</v>
      </c>
      <c r="D72" s="20">
        <v>305142</v>
      </c>
      <c r="E72" s="20">
        <f t="shared" si="1"/>
        <v>15.536493540157325</v>
      </c>
    </row>
    <row r="73" spans="1:5" ht="33.75" customHeight="1" outlineLevel="1" x14ac:dyDescent="0.2">
      <c r="A73" s="15" t="s">
        <v>87</v>
      </c>
      <c r="B73" s="16" t="s">
        <v>16</v>
      </c>
      <c r="C73" s="17">
        <v>2750</v>
      </c>
      <c r="D73" s="17">
        <v>0</v>
      </c>
      <c r="E73" s="17">
        <f t="shared" si="1"/>
        <v>0</v>
      </c>
    </row>
    <row r="74" spans="1:5" ht="22.5" customHeight="1" outlineLevel="1" x14ac:dyDescent="0.2">
      <c r="A74" s="15" t="s">
        <v>88</v>
      </c>
      <c r="B74" s="16" t="s">
        <v>7</v>
      </c>
      <c r="C74" s="17">
        <v>1864233.8</v>
      </c>
      <c r="D74" s="17">
        <v>265065.2</v>
      </c>
      <c r="E74" s="17">
        <f t="shared" si="1"/>
        <v>14.218452642581633</v>
      </c>
    </row>
    <row r="75" spans="1:5" outlineLevel="1" x14ac:dyDescent="0.2">
      <c r="A75" s="15" t="s">
        <v>89</v>
      </c>
      <c r="B75" s="16" t="s">
        <v>11</v>
      </c>
      <c r="C75" s="17">
        <v>97050.1</v>
      </c>
      <c r="D75" s="17">
        <v>40076.800000000003</v>
      </c>
      <c r="E75" s="17">
        <f t="shared" si="1"/>
        <v>41.29496002580111</v>
      </c>
    </row>
    <row r="76" spans="1:5" ht="45" customHeight="1" x14ac:dyDescent="0.2">
      <c r="A76" s="10" t="s">
        <v>90</v>
      </c>
      <c r="B76" s="11" t="s">
        <v>91</v>
      </c>
      <c r="C76" s="12">
        <v>1209903</v>
      </c>
      <c r="D76" s="12">
        <v>136665.70000000001</v>
      </c>
      <c r="E76" s="12">
        <f t="shared" si="1"/>
        <v>11.295591464770318</v>
      </c>
    </row>
    <row r="77" spans="1:5" ht="22.5" outlineLevel="1" x14ac:dyDescent="0.2">
      <c r="A77" s="15" t="s">
        <v>92</v>
      </c>
      <c r="B77" s="16" t="s">
        <v>5</v>
      </c>
      <c r="C77" s="17">
        <v>10000</v>
      </c>
      <c r="D77" s="17">
        <v>584</v>
      </c>
      <c r="E77" s="17">
        <f t="shared" si="1"/>
        <v>5.84</v>
      </c>
    </row>
    <row r="78" spans="1:5" ht="22.5" customHeight="1" outlineLevel="1" x14ac:dyDescent="0.2">
      <c r="A78" s="15" t="s">
        <v>93</v>
      </c>
      <c r="B78" s="16" t="s">
        <v>7</v>
      </c>
      <c r="C78" s="17">
        <v>1199903</v>
      </c>
      <c r="D78" s="17">
        <v>136081.70000000001</v>
      </c>
      <c r="E78" s="17">
        <f t="shared" si="1"/>
        <v>11.341058402220847</v>
      </c>
    </row>
    <row r="79" spans="1:5" ht="45" customHeight="1" x14ac:dyDescent="0.2">
      <c r="A79" s="10" t="s">
        <v>94</v>
      </c>
      <c r="B79" s="11" t="s">
        <v>95</v>
      </c>
      <c r="C79" s="12">
        <v>166555.20000000001</v>
      </c>
      <c r="D79" s="12">
        <v>59287.3</v>
      </c>
      <c r="E79" s="12">
        <f t="shared" si="1"/>
        <v>35.596186729684817</v>
      </c>
    </row>
    <row r="80" spans="1:5" ht="22.5" customHeight="1" outlineLevel="1" x14ac:dyDescent="0.2">
      <c r="A80" s="15" t="s">
        <v>96</v>
      </c>
      <c r="B80" s="16" t="s">
        <v>7</v>
      </c>
      <c r="C80" s="17">
        <v>131146.4</v>
      </c>
      <c r="D80" s="17">
        <v>58515.3</v>
      </c>
      <c r="E80" s="17">
        <f t="shared" si="1"/>
        <v>44.618304429248539</v>
      </c>
    </row>
    <row r="81" spans="1:5" outlineLevel="1" x14ac:dyDescent="0.2">
      <c r="A81" s="15" t="s">
        <v>97</v>
      </c>
      <c r="B81" s="16" t="s">
        <v>68</v>
      </c>
      <c r="C81" s="17">
        <v>25000</v>
      </c>
      <c r="D81" s="17">
        <v>0</v>
      </c>
      <c r="E81" s="17">
        <f t="shared" si="1"/>
        <v>0</v>
      </c>
    </row>
    <row r="82" spans="1:5" outlineLevel="1" x14ac:dyDescent="0.2">
      <c r="A82" s="15" t="s">
        <v>98</v>
      </c>
      <c r="B82" s="16" t="s">
        <v>11</v>
      </c>
      <c r="C82" s="17">
        <v>10408.799999999999</v>
      </c>
      <c r="D82" s="17">
        <v>772</v>
      </c>
      <c r="E82" s="17">
        <f t="shared" si="1"/>
        <v>7.416801168242257</v>
      </c>
    </row>
    <row r="83" spans="1:5" ht="42.75" customHeight="1" x14ac:dyDescent="0.2">
      <c r="A83" s="10" t="s">
        <v>99</v>
      </c>
      <c r="B83" s="11" t="s">
        <v>100</v>
      </c>
      <c r="C83" s="12">
        <v>1489941.6</v>
      </c>
      <c r="D83" s="12">
        <v>171533.1</v>
      </c>
      <c r="E83" s="12">
        <f t="shared" si="1"/>
        <v>11.512739828191924</v>
      </c>
    </row>
    <row r="84" spans="1:5" ht="33.75" customHeight="1" outlineLevel="1" x14ac:dyDescent="0.2">
      <c r="A84" s="15" t="s">
        <v>101</v>
      </c>
      <c r="B84" s="16" t="s">
        <v>16</v>
      </c>
      <c r="C84" s="17">
        <v>523153</v>
      </c>
      <c r="D84" s="17">
        <v>4477.8</v>
      </c>
      <c r="E84" s="17">
        <f t="shared" si="1"/>
        <v>0.85592551318639098</v>
      </c>
    </row>
    <row r="85" spans="1:5" outlineLevel="1" x14ac:dyDescent="0.2">
      <c r="A85" s="15" t="s">
        <v>102</v>
      </c>
      <c r="B85" s="16" t="s">
        <v>11</v>
      </c>
      <c r="C85" s="17">
        <v>966788.7</v>
      </c>
      <c r="D85" s="17">
        <v>167055.29999999999</v>
      </c>
      <c r="E85" s="17">
        <f t="shared" si="1"/>
        <v>17.279401383156422</v>
      </c>
    </row>
    <row r="86" spans="1:5" outlineLevel="1" x14ac:dyDescent="0.2">
      <c r="A86" s="13"/>
      <c r="B86" s="14" t="s">
        <v>120</v>
      </c>
      <c r="C86" s="9">
        <f>C87+C88</f>
        <v>8707190</v>
      </c>
      <c r="D86" s="9">
        <f>D87+D88</f>
        <v>1427053.2000000002</v>
      </c>
      <c r="E86" s="9">
        <f t="shared" si="1"/>
        <v>16.389365570293059</v>
      </c>
    </row>
    <row r="87" spans="1:5" ht="33.75" customHeight="1" x14ac:dyDescent="0.2">
      <c r="A87" s="10" t="s">
        <v>103</v>
      </c>
      <c r="B87" s="11" t="s">
        <v>104</v>
      </c>
      <c r="C87" s="12">
        <v>4743164.2</v>
      </c>
      <c r="D87" s="12">
        <v>754763.4</v>
      </c>
      <c r="E87" s="12">
        <f t="shared" si="1"/>
        <v>15.912655943895004</v>
      </c>
    </row>
    <row r="88" spans="1:5" ht="33.75" customHeight="1" x14ac:dyDescent="0.2">
      <c r="A88" s="10" t="s">
        <v>105</v>
      </c>
      <c r="B88" s="11" t="s">
        <v>106</v>
      </c>
      <c r="C88" s="12">
        <v>3964025.8</v>
      </c>
      <c r="D88" s="12">
        <v>672289.8</v>
      </c>
      <c r="E88" s="12">
        <f>D88/C88*100</f>
        <v>16.959773571604909</v>
      </c>
    </row>
    <row r="90" spans="1:5" ht="12.75" customHeight="1" x14ac:dyDescent="0.2">
      <c r="A90" s="21"/>
      <c r="B90" s="21"/>
    </row>
  </sheetData>
  <mergeCells count="4">
    <mergeCell ref="A90:B90"/>
    <mergeCell ref="D1:E1"/>
    <mergeCell ref="A2:E2"/>
    <mergeCell ref="A3:E3"/>
  </mergeCells>
  <pageMargins left="0.78740157480314965" right="0.39370078740157483" top="0.78740157480314965" bottom="0.78740157480314965" header="0.51181102362204722" footer="0.51181102362204722"/>
  <pageSetup paperSize="9" scale="82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на 01.04.2022</vt:lpstr>
      <vt:lpstr>'на 01.04.2022'!APPT</vt:lpstr>
      <vt:lpstr>'на 01.04.2022'!FIO</vt:lpstr>
      <vt:lpstr>'на 01.04.2022'!LAST_CELL</vt:lpstr>
      <vt:lpstr>'на 01.04.2022'!SIGN</vt:lpstr>
      <vt:lpstr>'на 01.04.2022'!Заголовки_для_печати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dc:description>POI HSSF rep:2.54.0.145</dc:description>
  <cp:lastModifiedBy>Тагарифуллина Елена Рифовна</cp:lastModifiedBy>
  <cp:lastPrinted>2022-04-21T05:29:25Z</cp:lastPrinted>
  <dcterms:created xsi:type="dcterms:W3CDTF">2022-04-08T06:42:52Z</dcterms:created>
  <dcterms:modified xsi:type="dcterms:W3CDTF">2022-04-21T05:29:32Z</dcterms:modified>
</cp:coreProperties>
</file>