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33" firstSheet="9" activeTab="24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 " sheetId="13" r:id="rId13"/>
    <sheet name="15-14" sheetId="14" r:id="rId14"/>
    <sheet name="15-15" sheetId="15" r:id="rId15"/>
    <sheet name="15-16" sheetId="16" r:id="rId16"/>
    <sheet name="15-17" sheetId="17" r:id="rId17"/>
    <sheet name="15-18" sheetId="18" r:id="rId18"/>
    <sheet name="15-19" sheetId="19" r:id="rId19"/>
    <sheet name="15-20" sheetId="20" r:id="rId20"/>
    <sheet name="15-21" sheetId="21" r:id="rId21"/>
    <sheet name="15-22" sheetId="22" r:id="rId22"/>
    <sheet name="15-23" sheetId="23" r:id="rId23"/>
    <sheet name="15-24" sheetId="24" r:id="rId24"/>
    <sheet name="15-25" sheetId="25" r:id="rId25"/>
    <sheet name="15-26" sheetId="26" r:id="rId26"/>
    <sheet name="15-27" sheetId="27" r:id="rId27"/>
    <sheet name="15-28" sheetId="28" r:id="rId28"/>
    <sheet name="15-29" sheetId="29" r:id="rId29"/>
    <sheet name="15-30" sheetId="30" r:id="rId30"/>
    <sheet name="15-31" sheetId="31" r:id="rId31"/>
    <sheet name="15-32" sheetId="32" r:id="rId32"/>
    <sheet name="15-33" sheetId="33" r:id="rId33"/>
    <sheet name="15-34" sheetId="34" r:id="rId34"/>
    <sheet name="15-36" sheetId="35" r:id="rId35"/>
    <sheet name="15-37" sheetId="36" r:id="rId36"/>
    <sheet name="15-38" sheetId="37" r:id="rId37"/>
    <sheet name="15-39" sheetId="38" r:id="rId38"/>
    <sheet name="15-40" sheetId="39" r:id="rId39"/>
    <sheet name="15-41" sheetId="40" r:id="rId40"/>
    <sheet name="15-42" sheetId="41" r:id="rId41"/>
    <sheet name="15-43" sheetId="42" r:id="rId42"/>
  </sheets>
  <definedNames>
    <definedName name="_xlnm._FilterDatabase" localSheetId="9" hidden="1">'15-10'!$A$8:$E$127</definedName>
    <definedName name="_xlnm._FilterDatabase" localSheetId="10" hidden="1">'15-11'!$A$9:$E$29</definedName>
    <definedName name="_xlnm._FilterDatabase" localSheetId="12" hidden="1">'15-13 '!$A$8:$E$25</definedName>
    <definedName name="_xlnm._FilterDatabase" localSheetId="13" hidden="1">'15-14'!$A$8:$E$56</definedName>
    <definedName name="_xlnm._FilterDatabase" localSheetId="15" hidden="1">'15-16'!$C$9:$E$213</definedName>
    <definedName name="_xlnm._FilterDatabase" localSheetId="17" hidden="1">'15-18'!$A$8:$E$31</definedName>
    <definedName name="_xlnm._FilterDatabase" localSheetId="24" hidden="1">'15-25'!$A$9:$E$193</definedName>
    <definedName name="_xlnm._FilterDatabase" localSheetId="26" hidden="1">'15-27'!$A$9:$E$211</definedName>
    <definedName name="_xlnm._FilterDatabase" localSheetId="27" hidden="1">'15-28'!$A$9:$E$186</definedName>
    <definedName name="_xlnm._FilterDatabase" localSheetId="28" hidden="1">'15-29'!$A$8:$E$55</definedName>
    <definedName name="_xlnm._FilterDatabase" localSheetId="29" hidden="1">'15-30'!$A$8:$E$28</definedName>
    <definedName name="_xlnm._FilterDatabase" localSheetId="30" hidden="1">'15-31'!$A$8:$E$20</definedName>
    <definedName name="_xlnm._FilterDatabase" localSheetId="35" hidden="1">'15-37'!$A$8:$E$232</definedName>
    <definedName name="_xlnm._FilterDatabase" localSheetId="3" hidden="1">'15-4'!$A$9:$E$28</definedName>
    <definedName name="_xlnm._FilterDatabase" localSheetId="4" hidden="1">'15-5'!$A$9:$E$28</definedName>
    <definedName name="_xlnm._FilterDatabase" localSheetId="6" hidden="1">'15-7'!$A$9:$E$28</definedName>
    <definedName name="_xlnm._FilterDatabase" localSheetId="8" hidden="1">'15-9'!$A$8:$E$27</definedName>
    <definedName name="Par130" localSheetId="15">'15-16'!$A$10</definedName>
    <definedName name="Par148" localSheetId="15">'15-16'!$A$19</definedName>
    <definedName name="Par324" localSheetId="15">'15-16'!$A$102</definedName>
    <definedName name="Par388" localSheetId="15">'15-16'!$A$130</definedName>
    <definedName name="_xlnm.Print_Titles" localSheetId="9">'15-10'!$7:$8</definedName>
    <definedName name="_xlnm.Print_Titles" localSheetId="13">'15-14'!$7:$8</definedName>
    <definedName name="_xlnm.Print_Titles" localSheetId="15">'15-16'!$7:$8</definedName>
    <definedName name="_xlnm.Print_Titles" localSheetId="24">'15-25'!$8:$9</definedName>
    <definedName name="_xlnm.Print_Titles" localSheetId="26">'15-27'!$8:$9</definedName>
    <definedName name="_xlnm.Print_Titles" localSheetId="27">'15-28'!$8:$9</definedName>
    <definedName name="_xlnm.Print_Titles" localSheetId="35">'15-37'!$7:$8</definedName>
  </definedNames>
  <calcPr fullCalcOnLoad="1"/>
</workbook>
</file>

<file path=xl/sharedStrings.xml><?xml version="1.0" encoding="utf-8"?>
<sst xmlns="http://schemas.openxmlformats.org/spreadsheetml/2006/main" count="3517" uniqueCount="676">
  <si>
    <t>Всеволожский муниципальный  район</t>
  </si>
  <si>
    <t>Итого: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</si>
  <si>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</si>
  <si>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</si>
  <si>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</si>
  <si>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</si>
  <si>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№ п/п</t>
  </si>
  <si>
    <t>Исполнено</t>
  </si>
  <si>
    <t>% исполнения</t>
  </si>
  <si>
    <t>Сертолово</t>
  </si>
  <si>
    <t>Высоцкое городское поселение</t>
  </si>
  <si>
    <t>Приморское городское поселение</t>
  </si>
  <si>
    <t>Никольское городское поселение</t>
  </si>
  <si>
    <t>Наименование муниципального образования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</si>
  <si>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</si>
  <si>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</si>
  <si>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</si>
  <si>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</si>
  <si>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</si>
  <si>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</si>
  <si>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</si>
  <si>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</si>
  <si>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</si>
  <si>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</si>
  <si>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</si>
  <si>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</si>
  <si>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</si>
  <si>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</si>
  <si>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</si>
  <si>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</si>
  <si>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</si>
  <si>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</si>
  <si>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</si>
  <si>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</si>
  <si>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Иссадское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</si>
  <si>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</si>
  <si>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</si>
  <si>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</si>
  <si>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</si>
  <si>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</si>
  <si>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</si>
  <si>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</si>
  <si>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Колтушское сельское поселение</t>
  </si>
  <si>
    <t>Куйвозовское сельское поселение</t>
  </si>
  <si>
    <t>Новодевяткинское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</si>
  <si>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</si>
  <si>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</si>
  <si>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</si>
  <si>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</si>
  <si>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</si>
  <si>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</si>
  <si>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</si>
  <si>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Рощинское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</si>
  <si>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</si>
  <si>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</si>
  <si>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</si>
  <si>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Кобринское сельское поселение</t>
  </si>
  <si>
    <t>Новосветское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</si>
  <si>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</si>
  <si>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</si>
  <si>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</si>
  <si>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Нежновское сельское поселение</t>
  </si>
  <si>
    <t>Пустомержское сельское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</si>
  <si>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</si>
  <si>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</si>
  <si>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</si>
  <si>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</si>
  <si>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Кировское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</si>
  <si>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</si>
  <si>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</si>
  <si>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</si>
  <si>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</si>
  <si>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</si>
  <si>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</si>
  <si>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</si>
  <si>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</si>
  <si>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</si>
  <si>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</si>
  <si>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</si>
  <si>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</si>
  <si>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</si>
  <si>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</si>
  <si>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</si>
  <si>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</si>
  <si>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</si>
  <si>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</si>
  <si>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</si>
  <si>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</si>
  <si>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</si>
  <si>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</si>
  <si>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</si>
  <si>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</si>
  <si>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</si>
  <si>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Винницкое сельское поселение</t>
  </si>
  <si>
    <t>Подпорожское городское поселение</t>
  </si>
  <si>
    <t>Громовское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</si>
  <si>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</si>
  <si>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</si>
  <si>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</si>
  <si>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</si>
  <si>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</si>
  <si>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</si>
  <si>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</si>
  <si>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</si>
  <si>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</si>
  <si>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</si>
  <si>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</si>
  <si>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</si>
  <si>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</si>
  <si>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</si>
  <si>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</si>
  <si>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</si>
  <si>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</si>
  <si>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</si>
  <si>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</si>
  <si>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</si>
  <si>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</si>
  <si>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</si>
  <si>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Кузьмоловское городское поселение</t>
  </si>
  <si>
    <t>Свердловское городское поселение</t>
  </si>
  <si>
    <t>Город Пикалёво</t>
  </si>
  <si>
    <t>Новоладожское городское поселение</t>
  </si>
  <si>
    <t>Светогорское городское поселение</t>
  </si>
  <si>
    <t>Город Коммунар</t>
  </si>
  <si>
    <t>Город Ивангород</t>
  </si>
  <si>
    <t>Отрадненское городское поселение</t>
  </si>
  <si>
    <t>Шлиссельбургское городское поселение</t>
  </si>
  <si>
    <t>Любанское городское поселение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</si>
  <si>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</si>
  <si>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</si>
  <si>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</si>
  <si>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</si>
  <si>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</si>
  <si>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</si>
  <si>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</si>
  <si>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</si>
  <si>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</si>
  <si>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</si>
  <si>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</si>
  <si>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</si>
  <si>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</si>
  <si>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</si>
  <si>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</si>
  <si>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</si>
  <si>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</si>
  <si>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Лидское сельское поселение</t>
  </si>
  <si>
    <t>Каменногорское городское поселение</t>
  </si>
  <si>
    <t>Селезнёвское сельское поселение</t>
  </si>
  <si>
    <t>Кузёмкинское сельское поселение</t>
  </si>
  <si>
    <t>Горбунковское сельское поселение</t>
  </si>
  <si>
    <t>Ям-Тёсовское сельское поселение</t>
  </si>
  <si>
    <t>Кузнечнинское городское поселение</t>
  </si>
  <si>
    <t>Цвылёвское сельское поселение</t>
  </si>
  <si>
    <t>Красноборское городское поселение</t>
  </si>
  <si>
    <t>Город Всеволожск</t>
  </si>
  <si>
    <t>Ефимовское городское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</si>
  <si>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</si>
  <si>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</si>
  <si>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</si>
  <si>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</si>
  <si>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</si>
  <si>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</si>
  <si>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</si>
  <si>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</si>
  <si>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</si>
  <si>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</si>
  <si>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>Пашское сельское поселение</t>
  </si>
  <si>
    <t>Потанинское сельское поселение</t>
  </si>
  <si>
    <t>Сясьстройское городское поселение</t>
  </si>
  <si>
    <t>Дубровское городское поселение</t>
  </si>
  <si>
    <t>Морозовское городское поселение</t>
  </si>
  <si>
    <t>Романовское сельское поселение</t>
  </si>
  <si>
    <t>Советское городское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</si>
  <si>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</si>
  <si>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</si>
  <si>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</si>
  <si>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</si>
  <si>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</si>
  <si>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</si>
  <si>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</si>
  <si>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Таицкое городское поселение</t>
  </si>
  <si>
    <t>Большелуцкое сельское поселение</t>
  </si>
  <si>
    <t>Кингисеппское городское поселение</t>
  </si>
  <si>
    <t>Котельское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</si>
  <si>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</si>
  <si>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</si>
  <si>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</si>
  <si>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Киришское городское поселение</t>
  </si>
  <si>
    <t>Пчевжинское сельское поселение</t>
  </si>
  <si>
    <t>Мгинское городское поселение</t>
  </si>
  <si>
    <t>Назиевское городское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</si>
  <si>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</si>
  <si>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</si>
  <si>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</si>
  <si>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</si>
  <si>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</si>
  <si>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Лебяженское городское поселение</t>
  </si>
  <si>
    <t>Низинское сельское поселение</t>
  </si>
  <si>
    <t>Лужское городское поселение</t>
  </si>
  <si>
    <t>Важинское городское поселение</t>
  </si>
  <si>
    <t>Вознесенское городское поселение</t>
  </si>
  <si>
    <t>Запорожское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</si>
  <si>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</si>
  <si>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</si>
  <si>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</si>
  <si>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</si>
  <si>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</si>
  <si>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</si>
  <si>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</si>
  <si>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Сланцевское городское поселение</t>
  </si>
  <si>
    <t>Старопольское сельское поселение</t>
  </si>
  <si>
    <t>Тосненское городское поселение</t>
  </si>
  <si>
    <t>1.1</t>
  </si>
  <si>
    <t>2.1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</si>
  <si>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</si>
  <si>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</si>
  <si>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</si>
  <si>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</si>
  <si>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</si>
  <si>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</si>
  <si>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</si>
  <si>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</si>
  <si>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</si>
  <si>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</si>
  <si>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</si>
  <si>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</si>
  <si>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</si>
  <si>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</si>
  <si>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</si>
  <si>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</si>
  <si>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</si>
  <si>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</si>
  <si>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</si>
  <si>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</si>
  <si>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</si>
  <si>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</si>
  <si>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</si>
  <si>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</si>
  <si>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</si>
  <si>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</si>
  <si>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</si>
  <si>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</si>
  <si>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</si>
  <si>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</si>
  <si>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</si>
  <si>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</si>
  <si>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</si>
  <si>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</si>
  <si>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</si>
  <si>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</si>
  <si>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</si>
  <si>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</si>
  <si>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</si>
  <si>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</si>
  <si>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</si>
  <si>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</si>
  <si>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</si>
  <si>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</si>
  <si>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</si>
  <si>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</si>
  <si>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</si>
  <si>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</si>
  <si>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</si>
  <si>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</si>
  <si>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</si>
  <si>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</si>
  <si>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</si>
  <si>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</si>
  <si>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</si>
  <si>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</si>
  <si>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</si>
  <si>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</si>
  <si>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</si>
  <si>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</si>
  <si>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</si>
  <si>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</si>
  <si>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</si>
  <si>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</si>
  <si>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</si>
  <si>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</si>
  <si>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</si>
  <si>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</si>
  <si>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</si>
  <si>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</si>
  <si>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</si>
  <si>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</si>
  <si>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</si>
  <si>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</si>
  <si>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</si>
  <si>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</si>
  <si>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</si>
  <si>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</si>
  <si>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</si>
  <si>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</si>
  <si>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</si>
  <si>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</si>
  <si>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</si>
  <si>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</si>
  <si>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</si>
  <si>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</si>
  <si>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</si>
  <si>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</si>
  <si>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</si>
  <si>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</si>
  <si>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</si>
  <si>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</si>
  <si>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</si>
  <si>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</si>
  <si>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</si>
  <si>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</si>
  <si>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</si>
  <si>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</si>
  <si>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</si>
  <si>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</si>
  <si>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</si>
  <si>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</si>
  <si>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</si>
  <si>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</si>
  <si>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</si>
  <si>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</si>
  <si>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</si>
  <si>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</si>
  <si>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</si>
  <si>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</si>
  <si>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</si>
  <si>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</si>
  <si>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</si>
  <si>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</si>
  <si>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</si>
  <si>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</si>
  <si>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</si>
  <si>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</si>
  <si>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</si>
  <si>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</si>
  <si>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</si>
  <si>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</si>
  <si>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</si>
  <si>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</si>
  <si>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</si>
  <si>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</si>
  <si>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</si>
  <si>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</si>
  <si>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</si>
  <si>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</si>
  <si>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</si>
  <si>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</si>
  <si>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</si>
  <si>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</si>
  <si>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</si>
  <si>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</si>
  <si>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</si>
  <si>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</si>
  <si>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</si>
  <si>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</si>
  <si>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</si>
  <si>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</si>
  <si>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</si>
  <si>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</si>
  <si>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</si>
  <si>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</si>
  <si>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</si>
  <si>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</si>
  <si>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</si>
  <si>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</si>
  <si>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</si>
  <si>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</si>
  <si>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</si>
  <si>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</si>
  <si>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</si>
  <si>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</si>
  <si>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</si>
  <si>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</si>
  <si>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</si>
  <si>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</si>
  <si>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</si>
  <si>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</si>
  <si>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</si>
  <si>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</si>
  <si>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</si>
  <si>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</si>
  <si>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</si>
  <si>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</si>
  <si>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</si>
  <si>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</si>
  <si>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</si>
  <si>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</si>
  <si>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</si>
  <si>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</si>
  <si>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</si>
  <si>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</si>
  <si>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</si>
  <si>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Бугровское сельское поселение</t>
  </si>
  <si>
    <t>Заневское городское поселение</t>
  </si>
  <si>
    <t>Лесколовское сельское поселение</t>
  </si>
  <si>
    <t>Рахьинское городское поселение</t>
  </si>
  <si>
    <t>Лаголовское сельское поселение</t>
  </si>
  <si>
    <t>Тельмановское сельское поселение</t>
  </si>
  <si>
    <t>Город Волхов</t>
  </si>
  <si>
    <t>Алёховщинское сельское поселение</t>
  </si>
  <si>
    <t>Толмачёвское городское поселение</t>
  </si>
  <si>
    <t>2.2</t>
  </si>
  <si>
    <t>3.15</t>
  </si>
  <si>
    <t>5.12</t>
  </si>
  <si>
    <t>6.17</t>
  </si>
  <si>
    <t>14.14</t>
  </si>
  <si>
    <t>15.7</t>
  </si>
  <si>
    <t xml:space="preserve"> </t>
  </si>
  <si>
    <t>8.6</t>
  </si>
  <si>
    <t>Город Выборг</t>
  </si>
  <si>
    <t>Город Гатчина</t>
  </si>
  <si>
    <t>18</t>
  </si>
  <si>
    <t>18.1</t>
  </si>
  <si>
    <t>3.16</t>
  </si>
  <si>
    <t>5.13</t>
  </si>
  <si>
    <t>6.18</t>
  </si>
  <si>
    <t>9.12</t>
  </si>
  <si>
    <t>10.6</t>
  </si>
  <si>
    <t>Аннинское городское поселение</t>
  </si>
  <si>
    <t>Виллозское городское поселение</t>
  </si>
  <si>
    <t>14.15</t>
  </si>
  <si>
    <t>15.8</t>
  </si>
  <si>
    <t>Фёдоровское городское поселение</t>
  </si>
  <si>
    <t>16.10</t>
  </si>
  <si>
    <t>Красноозёрное сельское поселение</t>
  </si>
  <si>
    <t>13.6</t>
  </si>
  <si>
    <t>,</t>
  </si>
  <si>
    <t>Подпорожский  муниципальный район</t>
  </si>
  <si>
    <t>Нераспределенный резерв</t>
  </si>
  <si>
    <t>Муринское городское поселение</t>
  </si>
  <si>
    <t xml:space="preserve">Колтушское сельское поселение </t>
  </si>
  <si>
    <t>Гатчинское городское поселение</t>
  </si>
  <si>
    <t>Селезнёвское  сельское поселение</t>
  </si>
  <si>
    <t xml:space="preserve">Тихвинский муниципальный район </t>
  </si>
  <si>
    <t xml:space="preserve">Борское сельское поселение </t>
  </si>
  <si>
    <t xml:space="preserve">Волосовский муниципальный район </t>
  </si>
  <si>
    <t>Город Пикалево</t>
  </si>
  <si>
    <t>Кисельнинское сельское  поселение</t>
  </si>
  <si>
    <t>Каменогорское городское поселение</t>
  </si>
  <si>
    <t>Селезневское сельское поселение</t>
  </si>
  <si>
    <t>Коммунарское городское поселение</t>
  </si>
  <si>
    <t>Город  Ивангород</t>
  </si>
  <si>
    <t>Куземкинское сельское поселение</t>
  </si>
  <si>
    <t>Алеховщинское сельское поселение</t>
  </si>
  <si>
    <t>Вилозское городское поселение</t>
  </si>
  <si>
    <t>Толмачевское городское поселение</t>
  </si>
  <si>
    <t xml:space="preserve"> Подпорожское городское поселение</t>
  </si>
  <si>
    <t>Красноозерное сельское поселение</t>
  </si>
  <si>
    <t>Тихвинский  муниципальный район</t>
  </si>
  <si>
    <t>Цвылевское сельское поселение</t>
  </si>
  <si>
    <t>Тосненский  район</t>
  </si>
  <si>
    <t>Федоровское городское поселение</t>
  </si>
  <si>
    <t>Первомайское  сельское поселение</t>
  </si>
  <si>
    <t>Тельмановское городское поселение</t>
  </si>
  <si>
    <t>Исполнение в 2021 году таблицы 1 приложения 15 к областному закону 
«Об областном бюджете Ленинградской области на 2021 год 
и на плановый период 2022 и 2023 годов»</t>
  </si>
  <si>
    <t>Утверждено областным законом об областном бюджете на 2021 год</t>
  </si>
  <si>
    <t>Исполнение в 2021 году таблицы 2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</si>
  <si>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</si>
  <si>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4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</si>
  <si>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7 приложения 15 к областному закону 
«Об областном бюджете Ленинградской области на 2021 год 
и на плановый период 2022 и 2023 годов»</t>
  </si>
  <si>
    <t>Большеклопанское сельское поселение</t>
  </si>
  <si>
    <t>Лебяжинское городское поселение</t>
  </si>
  <si>
    <t>1,1</t>
  </si>
  <si>
    <t>1,2</t>
  </si>
  <si>
    <t>1,3</t>
  </si>
  <si>
    <t>1,4</t>
  </si>
  <si>
    <t>2,1</t>
  </si>
  <si>
    <t>3,1</t>
  </si>
  <si>
    <t>7,1</t>
  </si>
  <si>
    <t>Исполнение в 2021 году таблицы 10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</si>
  <si>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11 приложения 15 к областному закону 
«Об областном бюджете Ленинградской области на 2021 год 
и на плановый период 2022 и 2023 годов»</t>
  </si>
  <si>
    <t>Всеволожский район</t>
  </si>
  <si>
    <t xml:space="preserve">Мелегежское сельское поселение </t>
  </si>
  <si>
    <t>4.1.</t>
  </si>
  <si>
    <t>5.1.</t>
  </si>
  <si>
    <t>6.1.</t>
  </si>
  <si>
    <t>8.1.</t>
  </si>
  <si>
    <t>Исполнение в 2021 году таблицы 14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</si>
  <si>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15 приложения 15 к областному закону 
«Об областном бюджете Ленинградской области на 2021 год 
и на плановый период 2022 и 2023 годов»</t>
  </si>
  <si>
    <t>4,1</t>
  </si>
  <si>
    <t>4,2</t>
  </si>
  <si>
    <t>5,1</t>
  </si>
  <si>
    <t>5,2</t>
  </si>
  <si>
    <t>6,1</t>
  </si>
  <si>
    <t>8,1</t>
  </si>
  <si>
    <t>МО г. Волхов</t>
  </si>
  <si>
    <t>3,2</t>
  </si>
  <si>
    <t>4,3</t>
  </si>
  <si>
    <t>4,4</t>
  </si>
  <si>
    <t>5,3</t>
  </si>
  <si>
    <t>5,4</t>
  </si>
  <si>
    <t>5,5</t>
  </si>
  <si>
    <t>5,6</t>
  </si>
  <si>
    <t>5,7</t>
  </si>
  <si>
    <t>6,2</t>
  </si>
  <si>
    <t>7,2</t>
  </si>
  <si>
    <t>9,1</t>
  </si>
  <si>
    <t>13,1</t>
  </si>
  <si>
    <t>13,2</t>
  </si>
  <si>
    <t>14,1</t>
  </si>
  <si>
    <t>14,2</t>
  </si>
  <si>
    <t>15,1</t>
  </si>
  <si>
    <t xml:space="preserve">Лидское сельское поселение </t>
  </si>
  <si>
    <t xml:space="preserve">Самойловское сельское поселение </t>
  </si>
  <si>
    <t xml:space="preserve">Приморское городское поселение </t>
  </si>
  <si>
    <t xml:space="preserve">Фалилеевское сельское поселение  </t>
  </si>
  <si>
    <t xml:space="preserve">Путиловское сельское поселение </t>
  </si>
  <si>
    <t xml:space="preserve">Ропшинское сельское поселение </t>
  </si>
  <si>
    <t>17.7 </t>
  </si>
  <si>
    <t xml:space="preserve">Подпорожский муниципальный район </t>
  </si>
  <si>
    <t xml:space="preserve">Ефимовское городское поселение </t>
  </si>
  <si>
    <t xml:space="preserve">Бегуницкое сельское поселение </t>
  </si>
  <si>
    <t xml:space="preserve">Большеврудское сельское поселение </t>
  </si>
  <si>
    <t xml:space="preserve">Калитинское сельское поселение </t>
  </si>
  <si>
    <t xml:space="preserve">Клопицкое сельское поселение </t>
  </si>
  <si>
    <t xml:space="preserve">Рабитицкое сельское поселение </t>
  </si>
  <si>
    <t xml:space="preserve">Оредежское сельское поселение </t>
  </si>
  <si>
    <t>17.14</t>
  </si>
  <si>
    <t>17.13</t>
  </si>
  <si>
    <t>11.16</t>
  </si>
  <si>
    <t>1.8</t>
  </si>
  <si>
    <t>8.7</t>
  </si>
  <si>
    <t>7.12</t>
  </si>
  <si>
    <t>4.20</t>
  </si>
  <si>
    <t>4.19</t>
  </si>
  <si>
    <t>4.18</t>
  </si>
  <si>
    <t>Исполнение в 2021 году таблицы 23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</si>
  <si>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24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</si>
  <si>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26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</si>
  <si>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27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</si>
  <si>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28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</si>
  <si>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31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</si>
  <si>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32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</si>
  <si>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33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</si>
  <si>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36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</si>
  <si>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37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</si>
  <si>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39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</si>
  <si>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40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</si>
  <si>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41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</si>
  <si>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42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</si>
  <si>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43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</si>
  <si>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9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</si>
  <si>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13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</si>
  <si>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19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</si>
  <si>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18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</si>
  <si>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25 приложения 15 к областному закону 
«Об областном бюджете Ленинградской области на 2021 год 
и на плановый период 2022 и 2023 годов»</t>
  </si>
  <si>
    <t xml:space="preserve">Никольское городское поселение </t>
  </si>
  <si>
    <t>Исполнение в 2021 году таблицы 38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</si>
  <si>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12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</si>
  <si>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29 приложения 15 к областному закону 
«Об областном бюджете Ленинградской области на 2021 год 
и на плановый период 2022 и 2023 годов»</t>
  </si>
  <si>
    <t>Кинсеппское городское поселение</t>
  </si>
  <si>
    <t>Исполнение в 2021 году таблицы 30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</si>
  <si>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5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</si>
  <si>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6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</si>
  <si>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8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</si>
  <si>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17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</si>
  <si>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20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</si>
  <si>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21 приложения 15 к областному закону 
«Об областном бюджете Ленинградской области на 2021 год 
и на плановый период 2022 и 2023 годов»</t>
  </si>
  <si>
    <t xml:space="preserve">Город Пикалёво </t>
  </si>
  <si>
    <t>Исполнение в 2021 году таблицы 22 приложения 15 к областному закону 
«Об областном бюджете Ленинградской области на 2021 год 
и на плановый период 2022 и 2023 годов»</t>
  </si>
  <si>
    <t xml:space="preserve">Сланцевское городское поселение </t>
  </si>
  <si>
    <t>Исполнение в 2021 году таблицы 34 приложения 15 к областному закону 
«Об областном бюджете Ленинградской области на 2021 год 
и на плановый период 2022 и 2023 годов»</t>
  </si>
  <si>
    <t>Исполнение в 2021 году таблицы 16 приложения 15 к областному закону 
«Об областном бюджете Ленинградской области на 2021 год 
и на плановый период 2022 и 2023 годов»</t>
  </si>
  <si>
    <t xml:space="preserve">
РАСПРЕДЕЛЕНИЕ 
субсидий бюджетам муниципальных образований 
Ленинградской области на укрепление материально-технической 
базы организаций общего образования 
на 2021 год 
</t>
  </si>
  <si>
    <t xml:space="preserve">РАСПРЕДЕЛЕНИЕ 
субсидий бюджетам муниципальных образований Ленинградской области на проведение капитального ремонта спортивных площадок (стадионов) общеобразовательных организаций
на 2021 год 
</t>
  </si>
  <si>
    <t xml:space="preserve">РАСПРЕДЕЛЕНИЕ 
субсидий бюджетам муниципальных образований Ленинградской области
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
на 2021 год
</t>
  </si>
  <si>
    <t xml:space="preserve">РАСПРЕДЕЛЕНИЕ 
субсидий бюджетам муниципальных образований 
Ленинградской области на создание в общеобразовательных 
организациях, расположенных в сельской местности и малых 
городах, условий для занятий физической культурой и спортом 
на 2021 год
</t>
  </si>
  <si>
    <t xml:space="preserve">РАСПРЕДЕЛЕНИЕ 
субсидий бюджетам муниципальных образований 
Ленинградской области на укрепление материально-
технической базы организаций дополнительного образования 
на 2021 год 
</t>
  </si>
  <si>
    <t xml:space="preserve">РАСПРЕДЕЛЕНИЕ 
субсидий бюджетам муниципальных образований
Ленинградской области на организацию отдыха детей
в каникулярное время на 2021 год 
</t>
  </si>
  <si>
    <t xml:space="preserve">РАСПРЕДЕЛЕНИЕ 
субсидий бюджетам муниципальных образований 
Ленинградской области на развитие кадрового потенциала 
системы дошкольного, общего и дополнительного образования 
на 2021 год
</t>
  </si>
  <si>
    <t xml:space="preserve">РАСПРЕДЕЛЕНИЕ 
субсидий бюджетам муниципальных образований 
Ленинградской области на организацию электронного 
и дистанционного обучения детей-инвалидов 
на 2021 год
</t>
  </si>
  <si>
    <t xml:space="preserve">РАСПРЕДЕЛЕНИЕ
субсидий бюджетам муниципальных образований Ленинградской
области на реализацию комплекса мероприятий по борьбе
с борщевиком Сосновского на территориях муниципальных
образований Ленинградской области на 2021 год
</t>
  </si>
  <si>
    <t>РАСПРЕДЕЛЕНИЕ  
субсидий бюджетам муниципальных образований Ленинградской 
области на государственную поддержку отрасли культуры 
на 2021 год</t>
  </si>
  <si>
    <t xml:space="preserve">РАСПРЕДЕЛЕНИЕ 
субсидий бюджетам муниципальных образований 
Ленинградской области на капитальный ремонт объектов 
культуры городских поселений, муниципальных районов 
и городского округа Ленинградской области 
на 2021 год
</t>
  </si>
  <si>
    <t xml:space="preserve">РАСПРЕДЕЛЕНИЕ
субсидий бюджетам муниципальных образований Ленинградской
области на софинансирование дополнительных расходов местных
бюджетов на сохранение целевых показателей повышения оплаты
труда работников муниципальных учреждений культуры
в соответствии с Указом Президента Российской Федерации
от 7 мая 2012 года № 597 "О мероприятиях по реализации
государственной социальной политики"
на 2021 год
</t>
  </si>
  <si>
    <t xml:space="preserve">
РАСПРЕДЕЛЕНИЕ 
субсидий бюджетам муниципальных образований 
Ленинградской области на организацию работы школьных лесничеств 
на 2021 год
</t>
  </si>
  <si>
    <t xml:space="preserve">
РАСПРЕДЕЛЕНИЕ 
субсидий бюджетам муниципальных образований Ленинградской области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
на 2021 год</t>
  </si>
  <si>
    <t xml:space="preserve">РАСПРЕДЕЛЕНИЕ 
субсидий бюджетам муниципальных образований Ленинградской 
области для софинансирования мероприятий по организации мониторинга деятельности субъектов малого и среднего предпринимательства 
и потребительского рынка Ленинградской области 
на 2021 год
</t>
  </si>
  <si>
    <t xml:space="preserve">
РАСПРЕДЕЛЕНИЕ 
субсидий бюджетам муниципальных образований Ленинградской области 
для софинансирования в рамках муниципальных программ поддержки 
и развития субъектов малого и среднего предпринимательства мероприятия 
по поддержке организаций потребительской кооперации 
на 2021 год
</t>
  </si>
  <si>
    <t xml:space="preserve">
РАСПРЕДЕЛЕНИЕ 
субсидий бюджетам муниципальных образований 
Ленинградской области для софинансирования текущей 
деятельности бизнес-инкубаторов, на создание которых были 
предоставлены средства за счет субсидий федерального бюджета, 
на 2021 год
</t>
  </si>
  <si>
    <t xml:space="preserve">РАСПРЕДЕЛЕНИЕ 
субсидий бюджетам муниципальных образований моногородов 
Ленинградской области для софинансирования муниципальных программ поддержки и развития субъектов малого и среднего предпринимательства 
на 2021 год
</t>
  </si>
  <si>
    <t xml:space="preserve">РАСПРЕДЕЛЕНИЕ 
субсидий бюджетам муниципальных образований Ленинградской области 
для софинансирования в рамках муниципальных программ поддержки 
и развития субъектов малого и среднего предпринимательства 
мероприятия по поддержке субъектов малого предпринимательства 
на организацию предпринимательской деятельности 
на 2021 год
 </t>
  </si>
  <si>
    <t xml:space="preserve">РАСПРЕДЕЛЕНИЕ 
субсидий бюджетам муниципальных образований Ленинградской 
области на поддержку развития общественной инфраструктуры муниципального значения в Ленинградской области 
на 2021 год
</t>
  </si>
  <si>
    <t>РАСПРЕДЕЛЕНИЕ
субсидий бюджетам муниципальных образований 
Ленинградской области на организацию отдыха детей, находящихся 
в трудной жизненной ситуации, в каникулярное время на 2021 год</t>
  </si>
  <si>
    <t xml:space="preserve">РАСПРЕДЕЛЕНИЕ 
субсидии бюджетам муниципальных образований Ленинградской 
области на реализацию областного закона от 15 января 2018 года № 3-оз
"О содействии участию населения в осуществлении местного самоуправления 
в иных формах на территориях административных центров и городских поселков муниципальных образований Ленинградской области" 
на 2021 год
</t>
  </si>
  <si>
    <t>РАСПРЕДЕЛЕНИЕ 
субсидии бюджетам муниципальных образований Ленинградской области 
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
на 2021 год</t>
  </si>
  <si>
    <t xml:space="preserve">РАСПРЕДЕЛЕНИЕ 
субсидий бюджетам муниципальных образований Ленинградской области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 
на 2021 год
 </t>
  </si>
  <si>
    <t>РАСПРЕДЕЛЕНИЕ 
субсидий бюджетам муниципальных образований Ленинградской области на реализацию комплекса мер по сохранению исторической памяти на 2021 год</t>
  </si>
  <si>
    <t xml:space="preserve">РАСПРЕДЕЛЕНИЕ 
субсидий бюджетам муниципальных образований 
Ленинградской области на проведение кадастровых работ 
по образованию земельных участков из состава 
земель сельскохозяйственного назначения 
на 2021 год
</t>
  </si>
  <si>
    <t xml:space="preserve">РАСПРЕДЕЛЕНИЕ 
субсидий бюджетам муниципальных образований Ленинградской области
 на реновацию дошкольных образовательных организаций
на 2021 год
</t>
  </si>
  <si>
    <t xml:space="preserve">РАСПРЕДЕЛЕНИЕ 
субсидий бюджетам муниципальных образований 
Ленинградской области на укрепление материально-
технической базы организаций дошкольного образования
на 2021 год
</t>
  </si>
  <si>
    <t xml:space="preserve">РАСПРЕДЕЛЕНИЕ 
субсидий бюджетам муниципальных образований Ленинградской 
области на мероприятия по капитальному ремонту объектов 
на 2021 год
</t>
  </si>
  <si>
    <t xml:space="preserve">РАСПРЕДЕЛЕНИЕ 
субсидий бюджетам муниципальных образований Ленинградской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подготовки, на 2021 год
</t>
  </si>
  <si>
    <t>РАСПРЕДЕЛЕНИЕ 
субсидий бюджетам муниципальных образований 
Ленинградской области на реализацию мероприятий 
по проведению капитального ремонта спортивных объектов 
на 2021 год</t>
  </si>
  <si>
    <t xml:space="preserve">Кингисеппский муниципальный район </t>
  </si>
  <si>
    <t xml:space="preserve">РАСПРЕДЕЛЕНИЕ 
субсидий бюджетам муниципальных образований Ленинградской области
 на реновацию организаций общего образования
на 2021 год
</t>
  </si>
  <si>
    <t xml:space="preserve">РАСПРЕДЕЛЕНИЕ 
субсидий бюджетам муниципальных образований Ленинградской области 
на реновацию муниципальных организаций отдыха и оздоровления детей 
на 2021 год
</t>
  </si>
  <si>
    <t xml:space="preserve">РАСПРЕДЕЛЕНИЕ 
субсидий бюджетам муниципальных образований 
Ленинградской области на реализацию мероприятий 
по установке автоматизированных индивидуальных 
тепловых пунктов с погодным и часовым регулированием 
на 2021 год
</t>
  </si>
  <si>
    <t>РАСПРЕДЕЛЕНИЕ 
субсидий бюджетам муниципальных образований Ленинградской 
области на ремонт автомобильных дорог общего пользования 
местного значения, предоставляемых за счет средств 
дорожного фонда Ленинградской области, 
на 2021 год</t>
  </si>
  <si>
    <t xml:space="preserve">РАСПРЕДЕЛЕНИЕ 
субсидий бюджетам муниципальных образований Ленинградской 
области на реализацию мероприятий по созданию и развитию 
инфраструктуры активных видов туризма 
на 2021 год
</t>
  </si>
  <si>
    <t xml:space="preserve">РАСПРЕДЕЛЕНИЕ 
субсидий бюджетам муниципальных образований Ленинградской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на 2021 год 
</t>
  </si>
  <si>
    <t>План на 2021 год *)</t>
  </si>
  <si>
    <t>*) О внесении изменений в распределение, утвержденное табл. 39 приложения 15 в части 2021 года см. постановление Правительства Ленинградской области от 24.12.2021 N 865.</t>
  </si>
  <si>
    <t>% исполнения плана</t>
  </si>
  <si>
    <t>*) О внесении изменений в распределение, утвержденное табл. 40 приложения 15 в части 2021 года см. постановление Правительства Ленинградской области от 24.12.2021 N 865.</t>
  </si>
  <si>
    <t xml:space="preserve">РАСПРЕДЕЛЕНИЕ 
субсидий бюджетам муниципальных образований Ленинградской области на создание детских технопарков "Кванториум" на базе общеобразовательных организаций Ленинградской области
на 2021 год
</t>
  </si>
  <si>
    <t xml:space="preserve">РАСПРЕДЕЛЕНИЕ 
субсидий бюджетам муниципальных образований Ленинградской области на создание новых мест в образовательных организациях различных типов для реализации дополнительных общеразвивающих программ всех направленностей
на 2021 год
</t>
  </si>
  <si>
    <t>*) О внесении изменений в распределение, утвержденное табл. 41 приложения 15 в части 2021 года см. постановление Правительства Ленинградской области от 24.12.2021 N 865.</t>
  </si>
  <si>
    <t xml:space="preserve">РАСПРЕДЕЛЕНИЕ 
субсидий бюджетам муниципальных образований Ленинградской области на обеспечение образовательных организаций материально-технической базой для внедрения цифровой образовательной среды 
на 2021 год
</t>
  </si>
  <si>
    <t>*) О внесении изменений в распределение, утвержденное табл. 42 приложения 15 в части 2021 года см. постановление Правительства Ленинградской области от 24.12.2021 N 865.</t>
  </si>
  <si>
    <t xml:space="preserve">РАСПРЕДЕЛЕНИЕ 
субсидий бюджетам муниципальных образований Ленинградской области на создание центров цифрового образования детей
на 2021 год
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</si>
  <si>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</si>
  <si>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</si>
  <si>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</si>
  <si>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</si>
  <si>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</si>
  <si>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</si>
  <si>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</si>
  <si>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Таблица 20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</si>
  <si>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</si>
  <si>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</si>
  <si>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</si>
  <si>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</si>
  <si>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</si>
  <si>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</si>
  <si>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</si>
  <si>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</si>
  <si>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>Таблица 29</t>
  </si>
  <si>
    <t>Таблица 30</t>
  </si>
  <si>
    <t>Таблица 31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</si>
  <si>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</si>
  <si>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</si>
  <si>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</si>
  <si>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</si>
  <si>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</si>
  <si>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</si>
  <si>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</si>
  <si>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</si>
  <si>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</si>
  <si>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>Таблица 41</t>
  </si>
  <si>
    <t>Таблица 42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</si>
  <si>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</si>
  <si>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</si>
  <si>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</si>
  <si>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</si>
  <si>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</si>
  <si>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</si>
  <si>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</si>
  <si>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</si>
  <si>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Таблица 51</t>
  </si>
  <si>
    <t>Таблица 52</t>
  </si>
  <si>
    <t>Таблица 53</t>
  </si>
  <si>
    <t>Таблица 19</t>
  </si>
  <si>
    <t>Неполное освоение ассигнований связано с экономией, сложившейся по результатам проведения конкурсных процедур.</t>
  </si>
  <si>
    <t>Низкое освоение ассигнований связано с поздними сроками заключения муниципального контракта во Всеволожском муниципальном районе, с несоблюдением подрядной организацией графика производства работ в г. Шлиссельбург, с не заключением муниципального контракта в связи с увеличением стоимости работ после проведения экспертизы в Тосненском городском поселении,  с несоблюдением подрядной организацией сроков производства работ по муниципальному контракту в г. Пикалево</t>
  </si>
  <si>
    <t>Неосвоение ассигнований по Бокситогорскому муниципальному району связано с некачественным выполнением,  а также с нарушением сроков выполнения работ подрядной организацией. По объектам капитального ремонта Сясьстройского  и Тихвинского городских поселений неполное освоение плановых ассигнований связано с  экономией, образовавшейся по итогам  проведения конкурсных процедур.</t>
  </si>
  <si>
    <t xml:space="preserve">Исполнение  по данному нпаравлению расходов  составило 237 804,5 тыс. руб. или 96,9 % от годовых бюджетных назначений (245 357,0 тыс. руб.) </t>
  </si>
  <si>
    <t xml:space="preserve">Финансирование производилось исходя из потребности в оплате денежных обязательств по расходам муниципальных образований, источником финансового обеспечения которых является данная субсидия. 
</t>
  </si>
  <si>
    <t xml:space="preserve">РАСПРЕДЕЛЕНИЕ 
субсидий бюджетам муниципальных образований 
Ленинградской области на приобретение коммунальной 
спецтехники и оборудования в лизинг (сублизинг) 
на 2021 год
</t>
  </si>
  <si>
    <t xml:space="preserve">Исполнение  по данному нпаравлению расходов  составило 20 181,4 тыс. руб. или 81,4 % от годовых бюджетных назначений (24 807,9 тыс. руб.) </t>
  </si>
  <si>
    <t>Экономия по результатам проведения конкурсных процедур. Расход осуществлен по факту выполненных работ</t>
  </si>
  <si>
    <t xml:space="preserve"> Расход осуществлен по факту выполненных работ. Неисполнение в связи с несвоевременным выполнением работ подрядными организациями.</t>
  </si>
  <si>
    <t xml:space="preserve">Экономия по результатам проведения конкурсных процедур. Расход осуществлен по факту выполненных работ. По Всеволожскому муниципальному району неисполнение по причине не выполнения работ подрядными организациями.  </t>
  </si>
  <si>
    <t>Неполное исполнение в связи с ограничениями, свзанными с распрстранением новой коронавирусной инфекции. Расходы осуществлены по факту предоставленных услуг</t>
  </si>
  <si>
    <t>Уменьшение фактической численности детей-инвалидов. Расходы осуществлены по факту предоставленных услуг</t>
  </si>
  <si>
    <t>Экономия по результатам проведения конкурсных процедур. Перечисление субсидии осуществляется исходя из потребности в оплате денежных обязательств по расходам муниципального образования, источником финансового обеспечения которых являются субсидии.</t>
  </si>
  <si>
    <t>Не полное освоение средств обусловлено уменьшением численности детей, находящихся в трудной жизненной ситуации, в связи с болезнью в каникулярное время детей, нуждающихся в отдыхе, и в связи с введением ограничений из-за распространения новой коронавирусной инфекции. Расход осуществлен по фактической потребности.</t>
  </si>
  <si>
    <t>Финансирование расходов производилось в соответствии с заявками, представленными от муниципальных образований</t>
  </si>
  <si>
    <t xml:space="preserve">  Экономия по результатам проведения конкурсных процедур.</t>
  </si>
  <si>
    <t>Расход осуществлен по факту выполненных работ. Неисполнение по Подпорожскому МР связано с несвоевременным выполнением работ подрядными организациями.</t>
  </si>
  <si>
    <t>Расход осуществлен по факту выполненных работ. Неисполнение связано с несвоевременным выполнением работ подрядными организациями.</t>
  </si>
  <si>
    <t>Расход осуществлен по факту выполненных работ. Неисполнение  связано с несвоевременным выполнением работ подрядными организациями.</t>
  </si>
  <si>
    <t>Неполное освоение средств объясняется неблагоприятными погодными условиями в 2021 году, в результате которых не были завершены проекты по строительству велодорожек по заключенным муниципальным контрактам</t>
  </si>
  <si>
    <t>Не освоены ассигнования двумя муниципальными образованиями (Горбунковское сельское поселение, Сосновоборский городской округ) – оплата работ по освобождению площадей от борщевика Сосновского не произведена в связи с отсутствием оценки эффективности выполненных работ в указанных муниципальных образованиях. 
Неполное освоение ассигнований (17 муниципальных образований) объясняется экономией, образовавшейся по результатам конкурсных процедур при заключении муниципальных контрактов.</t>
  </si>
  <si>
    <t>Финансирование произведено в соответствии с фактической потребностью по заявкам муниципальных образований</t>
  </si>
  <si>
    <r>
      <rPr>
        <sz val="12"/>
        <rFont val="Times New Roman"/>
        <family val="1"/>
      </rPr>
      <t>Финансирование осуществлено на основании заявок муниципальных образований.
В Выборгском и Кировском муниципальных районах, Никольском городском поселении работы по муниципальным контрактам не оплачены в связи с невыполнением исполнителем работ в полном объеме в установленный соглашениями срок. Контракты не расторгнуты.</t>
    </r>
    <r>
      <rPr>
        <sz val="12"/>
        <color indexed="10"/>
        <rFont val="Times New Roman"/>
        <family val="1"/>
      </rPr>
      <t xml:space="preserve">
</t>
    </r>
    <r>
      <rPr>
        <sz val="12"/>
        <rFont val="Times New Roman"/>
        <family val="1"/>
      </rPr>
      <t>В Тихвинском муниципальном районе контракт расторгнут в одностороннем порядке в связи с нарушением со стороны исполнителя условий и срока исполнения работ.</t>
    </r>
  </si>
  <si>
    <t xml:space="preserve"> Не полное освоение  в связи с экономией, возникшей по итогам проведения конкурсных процедур  и в результате уточнения стоимости работ на дорожных объектах.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</si>
</sst>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_р_."/>
    <numFmt numFmtId="194" formatCode="#,##0.0_р_."/>
    <numFmt numFmtId="195" formatCode="#,##0.0&quot;р.&quot;"/>
    <numFmt numFmtId="196" formatCode="0.0"/>
    <numFmt numFmtId="197" formatCode="#,##0.000"/>
    <numFmt numFmtId="198" formatCode="0.000"/>
    <numFmt numFmtId="199" formatCode="#,##0.0000"/>
    <numFmt numFmtId="200" formatCode="0.0000"/>
    <numFmt numFmtId="201" formatCode="0.0%"/>
    <numFmt numFmtId="202" formatCode="[$-FC19]d\ mmmm\ yyyy\ &quot;г.&quot;"/>
    <numFmt numFmtId="203" formatCode="0000"/>
    <numFmt numFmtId="204" formatCode="000000"/>
    <numFmt numFmtId="205" formatCode="#,##0.00\ &quot;₽&quot;"/>
    <numFmt numFmtId="206" formatCode="#,##0.00000"/>
    <numFmt numFmtId="207" formatCode="#,##0.000000"/>
    <numFmt numFmtId="208" formatCode="#,##0_р_."/>
    <numFmt numFmtId="209" formatCode="#,##0.00_р_.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96" fontId="1" fillId="0" borderId="12" xfId="0" applyNumberFormat="1" applyFont="1" applyBorder="1" applyAlignment="1">
      <alignment horizontal="center"/>
    </xf>
    <xf numFmtId="196" fontId="1" fillId="0" borderId="16" xfId="0" applyNumberFormat="1" applyFont="1" applyBorder="1" applyAlignment="1">
      <alignment horizontal="center"/>
    </xf>
    <xf numFmtId="196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2" fontId="1" fillId="0" borderId="17" xfId="0" applyNumberFormat="1" applyFont="1" applyBorder="1" applyAlignment="1">
      <alignment horizontal="center" wrapText="1"/>
    </xf>
    <xf numFmtId="192" fontId="1" fillId="0" borderId="12" xfId="0" applyNumberFormat="1" applyFont="1" applyBorder="1" applyAlignment="1">
      <alignment horizontal="center" wrapText="1"/>
    </xf>
    <xf numFmtId="194" fontId="2" fillId="0" borderId="15" xfId="0" applyNumberFormat="1" applyFont="1" applyBorder="1" applyAlignment="1">
      <alignment horizontal="center" vertical="top" wrapText="1"/>
    </xf>
    <xf numFmtId="192" fontId="1" fillId="0" borderId="15" xfId="0" applyNumberFormat="1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94" fontId="2" fillId="0" borderId="13" xfId="0" applyNumberFormat="1" applyFont="1" applyBorder="1" applyAlignment="1">
      <alignment horizontal="center" vertical="top" wrapText="1"/>
    </xf>
    <xf numFmtId="196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192" fontId="2" fillId="0" borderId="13" xfId="0" applyNumberFormat="1" applyFont="1" applyBorder="1" applyAlignment="1">
      <alignment horizontal="center" wrapText="1"/>
    </xf>
    <xf numFmtId="196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92" fontId="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92" fontId="3" fillId="0" borderId="0" xfId="0" applyNumberFormat="1" applyFont="1" applyAlignment="1">
      <alignment vertical="top" wrapText="1"/>
    </xf>
    <xf numFmtId="192" fontId="4" fillId="0" borderId="0" xfId="0" applyNumberFormat="1" applyFont="1" applyAlignment="1">
      <alignment horizontal="center" wrapText="1"/>
    </xf>
    <xf numFmtId="192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justify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92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96" fontId="1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top" wrapText="1"/>
    </xf>
    <xf numFmtId="192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96" fontId="1" fillId="0" borderId="21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192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196" fontId="1" fillId="0" borderId="17" xfId="0" applyNumberFormat="1" applyFont="1" applyBorder="1" applyAlignment="1">
      <alignment horizontal="center"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192" fontId="1" fillId="0" borderId="21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horizontal="center"/>
    </xf>
    <xf numFmtId="0" fontId="53" fillId="0" borderId="0" xfId="0" applyFont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2" fontId="2" fillId="0" borderId="15" xfId="0" applyNumberFormat="1" applyFont="1" applyBorder="1" applyAlignment="1">
      <alignment horizontal="center" wrapText="1"/>
    </xf>
    <xf numFmtId="196" fontId="1" fillId="0" borderId="1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192" fontId="2" fillId="0" borderId="30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92" fontId="1" fillId="0" borderId="21" xfId="0" applyNumberFormat="1" applyFont="1" applyBorder="1" applyAlignment="1">
      <alignment horizontal="center" wrapText="1"/>
    </xf>
    <xf numFmtId="192" fontId="1" fillId="33" borderId="12" xfId="54" applyNumberFormat="1" applyFont="1" applyFill="1" applyBorder="1" applyAlignment="1">
      <alignment horizontal="center" vertical="center"/>
      <protection/>
    </xf>
    <xf numFmtId="192" fontId="1" fillId="0" borderId="16" xfId="0" applyNumberFormat="1" applyFont="1" applyBorder="1" applyAlignment="1">
      <alignment horizontal="center" wrapText="1"/>
    </xf>
    <xf numFmtId="192" fontId="32" fillId="33" borderId="12" xfId="54" applyNumberFormat="1" applyFont="1" applyFill="1" applyBorder="1" applyAlignment="1">
      <alignment vertical="top"/>
      <protection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192" fontId="1" fillId="34" borderId="12" xfId="54" applyNumberFormat="1" applyFont="1" applyFill="1" applyBorder="1" applyAlignment="1">
      <alignment horizontal="center" vertical="center"/>
      <protection/>
    </xf>
    <xf numFmtId="196" fontId="1" fillId="34" borderId="16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20" xfId="0" applyFont="1" applyBorder="1" applyAlignment="1">
      <alignment vertical="top" wrapText="1"/>
    </xf>
    <xf numFmtId="194" fontId="2" fillId="0" borderId="3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209" fontId="2" fillId="0" borderId="13" xfId="0" applyNumberFormat="1" applyFont="1" applyBorder="1" applyAlignment="1">
      <alignment horizontal="center" vertical="top" wrapText="1"/>
    </xf>
    <xf numFmtId="192" fontId="1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justify" vertical="center" wrapText="1"/>
    </xf>
    <xf numFmtId="49" fontId="53" fillId="0" borderId="0" xfId="0" applyNumberFormat="1" applyFont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center" wrapText="1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49" fontId="6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1"/>
  <sheetViews>
    <sheetView zoomScalePageLayoutView="0" workbookViewId="0" topLeftCell="D7">
      <selection activeCell="P28" sqref="P28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453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4.75" customHeight="1">
      <c r="A5" s="151" t="s">
        <v>589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43.5" customHeight="1">
      <c r="A9" s="153"/>
      <c r="B9" s="154"/>
      <c r="C9" s="156"/>
      <c r="D9" s="154"/>
      <c r="E9" s="158"/>
    </row>
    <row r="10" spans="1:5" ht="15.75" customHeight="1">
      <c r="A10" s="39" t="s">
        <v>128</v>
      </c>
      <c r="B10" s="113" t="s">
        <v>15</v>
      </c>
      <c r="C10" s="111">
        <v>1036.6</v>
      </c>
      <c r="D10" s="20">
        <v>1036.6</v>
      </c>
      <c r="E10" s="20">
        <f>D10/C10*100</f>
        <v>100</v>
      </c>
    </row>
    <row r="11" spans="1:5" ht="15.75">
      <c r="A11" s="39" t="s">
        <v>129</v>
      </c>
      <c r="B11" s="114" t="s">
        <v>16</v>
      </c>
      <c r="C11" s="112">
        <v>1027.7</v>
      </c>
      <c r="D11" s="81">
        <v>1027.7</v>
      </c>
      <c r="E11" s="81">
        <f aca="true" t="shared" si="0" ref="E11:E27">D11/C11*100</f>
        <v>100</v>
      </c>
    </row>
    <row r="12" spans="1:5" ht="15.75">
      <c r="A12" s="39" t="s">
        <v>130</v>
      </c>
      <c r="B12" s="114" t="s">
        <v>17</v>
      </c>
      <c r="C12" s="112">
        <v>1859.1</v>
      </c>
      <c r="D12" s="81">
        <v>1859.1</v>
      </c>
      <c r="E12" s="81">
        <f t="shared" si="0"/>
        <v>100</v>
      </c>
    </row>
    <row r="13" spans="1:5" ht="15.75">
      <c r="A13" s="39" t="s">
        <v>131</v>
      </c>
      <c r="B13" s="114" t="s">
        <v>18</v>
      </c>
      <c r="C13" s="112">
        <v>9281.7</v>
      </c>
      <c r="D13" s="81">
        <v>9281.7</v>
      </c>
      <c r="E13" s="81">
        <f t="shared" si="0"/>
        <v>100</v>
      </c>
    </row>
    <row r="14" spans="1:5" ht="15.75">
      <c r="A14" s="39" t="s">
        <v>132</v>
      </c>
      <c r="B14" s="114" t="s">
        <v>19</v>
      </c>
      <c r="C14" s="112">
        <v>4403.3</v>
      </c>
      <c r="D14" s="81">
        <v>4403.3</v>
      </c>
      <c r="E14" s="81">
        <f t="shared" si="0"/>
        <v>100</v>
      </c>
    </row>
    <row r="15" spans="1:5" ht="15.75">
      <c r="A15" s="39" t="s">
        <v>133</v>
      </c>
      <c r="B15" s="114" t="s">
        <v>20</v>
      </c>
      <c r="C15" s="112">
        <v>5165.6</v>
      </c>
      <c r="D15" s="81">
        <v>5165.6</v>
      </c>
      <c r="E15" s="81">
        <f t="shared" si="0"/>
        <v>100</v>
      </c>
    </row>
    <row r="16" spans="1:5" ht="15.75">
      <c r="A16" s="39" t="s">
        <v>134</v>
      </c>
      <c r="B16" s="114" t="s">
        <v>21</v>
      </c>
      <c r="C16" s="112">
        <v>1869.4</v>
      </c>
      <c r="D16" s="81">
        <v>1869.4</v>
      </c>
      <c r="E16" s="81">
        <f t="shared" si="0"/>
        <v>100</v>
      </c>
    </row>
    <row r="17" spans="1:5" ht="15.75">
      <c r="A17" s="39" t="s">
        <v>135</v>
      </c>
      <c r="B17" s="114" t="s">
        <v>22</v>
      </c>
      <c r="C17" s="112">
        <v>2016.1</v>
      </c>
      <c r="D17" s="81">
        <v>2016.1</v>
      </c>
      <c r="E17" s="81">
        <f t="shared" si="0"/>
        <v>100</v>
      </c>
    </row>
    <row r="18" spans="1:5" ht="15.75">
      <c r="A18" s="39" t="s">
        <v>136</v>
      </c>
      <c r="B18" s="114" t="s">
        <v>23</v>
      </c>
      <c r="C18" s="112">
        <v>2365.7</v>
      </c>
      <c r="D18" s="81">
        <v>2365.7</v>
      </c>
      <c r="E18" s="81">
        <f t="shared" si="0"/>
        <v>100</v>
      </c>
    </row>
    <row r="19" spans="1:5" ht="15.75">
      <c r="A19" s="39" t="s">
        <v>137</v>
      </c>
      <c r="B19" s="114" t="s">
        <v>24</v>
      </c>
      <c r="C19" s="112">
        <v>625.3</v>
      </c>
      <c r="D19" s="81">
        <v>625.3</v>
      </c>
      <c r="E19" s="81">
        <f t="shared" si="0"/>
        <v>100</v>
      </c>
    </row>
    <row r="20" spans="1:5" ht="15.75">
      <c r="A20" s="39" t="s">
        <v>138</v>
      </c>
      <c r="B20" s="114" t="s">
        <v>25</v>
      </c>
      <c r="C20" s="112">
        <v>2027.5</v>
      </c>
      <c r="D20" s="81">
        <v>2024.7</v>
      </c>
      <c r="E20" s="116">
        <f>D20/C20*100</f>
        <v>99.86189889025894</v>
      </c>
    </row>
    <row r="21" spans="1:5" ht="15.75">
      <c r="A21" s="39" t="s">
        <v>139</v>
      </c>
      <c r="B21" s="114" t="s">
        <v>26</v>
      </c>
      <c r="C21" s="112">
        <v>1552.7</v>
      </c>
      <c r="D21" s="81">
        <v>1552.7</v>
      </c>
      <c r="E21" s="81">
        <f t="shared" si="0"/>
        <v>100</v>
      </c>
    </row>
    <row r="22" spans="1:5" ht="15.75">
      <c r="A22" s="39" t="s">
        <v>140</v>
      </c>
      <c r="B22" s="114" t="s">
        <v>27</v>
      </c>
      <c r="C22" s="112">
        <v>674.4</v>
      </c>
      <c r="D22" s="81">
        <v>674.4</v>
      </c>
      <c r="E22" s="81">
        <f t="shared" si="0"/>
        <v>100</v>
      </c>
    </row>
    <row r="23" spans="1:5" ht="15.75">
      <c r="A23" s="39" t="s">
        <v>141</v>
      </c>
      <c r="B23" s="114" t="s">
        <v>28</v>
      </c>
      <c r="C23" s="112">
        <v>1305.8</v>
      </c>
      <c r="D23" s="81">
        <v>1305.8</v>
      </c>
      <c r="E23" s="81">
        <f t="shared" si="0"/>
        <v>100</v>
      </c>
    </row>
    <row r="24" spans="1:5" ht="15.75">
      <c r="A24" s="39" t="s">
        <v>142</v>
      </c>
      <c r="B24" s="114" t="s">
        <v>29</v>
      </c>
      <c r="C24" s="112">
        <v>998</v>
      </c>
      <c r="D24" s="81">
        <v>998</v>
      </c>
      <c r="E24" s="81">
        <f t="shared" si="0"/>
        <v>100</v>
      </c>
    </row>
    <row r="25" spans="1:5" ht="15.75">
      <c r="A25" s="39" t="s">
        <v>143</v>
      </c>
      <c r="B25" s="114" t="s">
        <v>2</v>
      </c>
      <c r="C25" s="112">
        <v>2080.1</v>
      </c>
      <c r="D25" s="81">
        <v>2080.1</v>
      </c>
      <c r="E25" s="81">
        <f t="shared" si="0"/>
        <v>100</v>
      </c>
    </row>
    <row r="26" spans="1:5" ht="15.75">
      <c r="A26" s="39" t="s">
        <v>144</v>
      </c>
      <c r="B26" s="114" t="s">
        <v>3</v>
      </c>
      <c r="C26" s="112">
        <v>2784.9</v>
      </c>
      <c r="D26" s="81">
        <v>2784.9</v>
      </c>
      <c r="E26" s="81">
        <f t="shared" si="0"/>
        <v>100</v>
      </c>
    </row>
    <row r="27" spans="1:5" ht="15.75">
      <c r="A27" s="39" t="s">
        <v>410</v>
      </c>
      <c r="B27" s="115" t="s">
        <v>4</v>
      </c>
      <c r="C27" s="112">
        <v>1628.3</v>
      </c>
      <c r="D27" s="81">
        <v>1628.3</v>
      </c>
      <c r="E27" s="81">
        <f t="shared" si="0"/>
        <v>100</v>
      </c>
    </row>
    <row r="28" spans="1:5" s="43" customFormat="1" ht="15.75">
      <c r="A28" s="40"/>
      <c r="B28" s="97" t="s">
        <v>5</v>
      </c>
      <c r="C28" s="33">
        <f>SUM(C10:C27)</f>
        <v>42702.200000000004</v>
      </c>
      <c r="D28" s="33">
        <f>SUM(D10:D27)</f>
        <v>42699.40000000001</v>
      </c>
      <c r="E28" s="129">
        <f>D28/C28*100</f>
        <v>99.99344296078422</v>
      </c>
    </row>
    <row r="31" spans="1:5" ht="21.75" customHeight="1">
      <c r="A31" s="149" t="s">
        <v>659</v>
      </c>
      <c r="B31" s="149"/>
      <c r="C31" s="149"/>
      <c r="D31" s="149"/>
      <c r="E31" s="149"/>
    </row>
  </sheetData>
  <sheetProtection/>
  <mergeCells count="8">
    <mergeCell ref="A31:E31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2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5"/>
  <sheetViews>
    <sheetView zoomScalePageLayoutView="0" workbookViewId="0" topLeftCell="A1">
      <selection activeCell="A7" sqref="A7:E8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618</v>
      </c>
    </row>
    <row r="2" spans="1:5" ht="15.75" customHeight="1">
      <c r="A2" s="1"/>
      <c r="B2" s="1"/>
      <c r="C2" s="1"/>
      <c r="D2" s="18"/>
      <c r="E2" s="18"/>
    </row>
    <row r="3" spans="1:5" ht="71.25" customHeight="1">
      <c r="A3" s="150" t="s">
        <v>468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4" customHeight="1">
      <c r="A5" s="151" t="s">
        <v>570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67" t="s">
        <v>6</v>
      </c>
      <c r="B7" s="167" t="s">
        <v>13</v>
      </c>
      <c r="C7" s="168" t="s">
        <v>454</v>
      </c>
      <c r="D7" s="167" t="s">
        <v>7</v>
      </c>
      <c r="E7" s="167" t="s">
        <v>8</v>
      </c>
    </row>
    <row r="8" spans="1:5" ht="68.25" customHeight="1">
      <c r="A8" s="167"/>
      <c r="B8" s="167"/>
      <c r="C8" s="168"/>
      <c r="D8" s="167"/>
      <c r="E8" s="167"/>
    </row>
    <row r="9" spans="1:5" ht="15.75" customHeight="1">
      <c r="A9" s="37" t="s">
        <v>128</v>
      </c>
      <c r="B9" s="10" t="s">
        <v>15</v>
      </c>
      <c r="C9" s="84"/>
      <c r="D9" s="84"/>
      <c r="E9" s="14"/>
    </row>
    <row r="10" spans="1:5" ht="15.75" customHeight="1">
      <c r="A10" s="37" t="s">
        <v>212</v>
      </c>
      <c r="B10" s="10" t="s">
        <v>30</v>
      </c>
      <c r="C10" s="91">
        <v>61.1</v>
      </c>
      <c r="D10" s="91">
        <v>61.1</v>
      </c>
      <c r="E10" s="14">
        <f>D10/C10*100</f>
        <v>100</v>
      </c>
    </row>
    <row r="11" spans="1:5" ht="15.75" customHeight="1">
      <c r="A11" s="37" t="s">
        <v>379</v>
      </c>
      <c r="B11" s="10" t="s">
        <v>31</v>
      </c>
      <c r="C11" s="91">
        <v>309.9</v>
      </c>
      <c r="D11" s="91">
        <v>258.1</v>
      </c>
      <c r="E11" s="14">
        <f aca="true" t="shared" si="0" ref="E11:E74">D11/C11*100</f>
        <v>83.28493062278156</v>
      </c>
    </row>
    <row r="12" spans="1:5" ht="15.75" customHeight="1">
      <c r="A12" s="37" t="s">
        <v>380</v>
      </c>
      <c r="B12" s="10" t="s">
        <v>433</v>
      </c>
      <c r="C12" s="91">
        <v>172.8</v>
      </c>
      <c r="D12" s="91">
        <v>172.8</v>
      </c>
      <c r="E12" s="14">
        <f t="shared" si="0"/>
        <v>100</v>
      </c>
    </row>
    <row r="13" spans="1:5" ht="15.75" customHeight="1">
      <c r="A13" s="37" t="s">
        <v>381</v>
      </c>
      <c r="B13" s="10" t="s">
        <v>155</v>
      </c>
      <c r="C13" s="91">
        <v>168.3</v>
      </c>
      <c r="D13" s="91">
        <v>168.3</v>
      </c>
      <c r="E13" s="14">
        <f t="shared" si="0"/>
        <v>100</v>
      </c>
    </row>
    <row r="14" spans="1:5" ht="15.75" customHeight="1">
      <c r="A14" s="37" t="s">
        <v>382</v>
      </c>
      <c r="B14" s="10" t="s">
        <v>33</v>
      </c>
      <c r="C14" s="91">
        <v>834.3</v>
      </c>
      <c r="D14" s="91">
        <v>464.3</v>
      </c>
      <c r="E14" s="14">
        <f t="shared" si="0"/>
        <v>55.65144432458349</v>
      </c>
    </row>
    <row r="15" spans="1:5" ht="15.75" customHeight="1">
      <c r="A15" s="37" t="s">
        <v>129</v>
      </c>
      <c r="B15" s="10" t="s">
        <v>16</v>
      </c>
      <c r="C15" s="91"/>
      <c r="D15" s="91"/>
      <c r="E15" s="14"/>
    </row>
    <row r="16" spans="1:5" ht="15.75" customHeight="1">
      <c r="A16" s="37" t="s">
        <v>213</v>
      </c>
      <c r="B16" s="10" t="s">
        <v>156</v>
      </c>
      <c r="C16" s="91">
        <v>716</v>
      </c>
      <c r="D16" s="91">
        <v>716</v>
      </c>
      <c r="E16" s="14">
        <f t="shared" si="0"/>
        <v>100</v>
      </c>
    </row>
    <row r="17" spans="1:5" ht="15.75" customHeight="1">
      <c r="A17" s="37" t="s">
        <v>400</v>
      </c>
      <c r="B17" s="10" t="s">
        <v>157</v>
      </c>
      <c r="C17" s="91">
        <v>1491.4</v>
      </c>
      <c r="D17" s="91">
        <v>1491.4</v>
      </c>
      <c r="E17" s="14">
        <f t="shared" si="0"/>
        <v>100</v>
      </c>
    </row>
    <row r="18" spans="1:5" ht="15.75" customHeight="1">
      <c r="A18" s="37" t="s">
        <v>385</v>
      </c>
      <c r="B18" s="10" t="s">
        <v>159</v>
      </c>
      <c r="C18" s="91">
        <v>608.7</v>
      </c>
      <c r="D18" s="91">
        <v>608.7</v>
      </c>
      <c r="E18" s="14">
        <f t="shared" si="0"/>
        <v>100</v>
      </c>
    </row>
    <row r="19" spans="1:5" ht="15.75" customHeight="1">
      <c r="A19" s="37" t="s">
        <v>386</v>
      </c>
      <c r="B19" s="10" t="s">
        <v>160</v>
      </c>
      <c r="C19" s="91">
        <v>600.9</v>
      </c>
      <c r="D19" s="91">
        <v>600.9</v>
      </c>
      <c r="E19" s="14">
        <f t="shared" si="0"/>
        <v>100</v>
      </c>
    </row>
    <row r="20" spans="1:5" ht="15.75" customHeight="1">
      <c r="A20" s="37" t="s">
        <v>387</v>
      </c>
      <c r="B20" s="10" t="s">
        <v>161</v>
      </c>
      <c r="C20" s="91">
        <v>366.4</v>
      </c>
      <c r="D20" s="91">
        <v>366.4</v>
      </c>
      <c r="E20" s="14">
        <f t="shared" si="0"/>
        <v>100</v>
      </c>
    </row>
    <row r="21" spans="1:5" ht="15.75" customHeight="1">
      <c r="A21" s="37" t="s">
        <v>130</v>
      </c>
      <c r="B21" s="10" t="s">
        <v>17</v>
      </c>
      <c r="C21" s="91"/>
      <c r="D21" s="91"/>
      <c r="E21" s="14"/>
    </row>
    <row r="22" spans="1:5" s="3" customFormat="1" ht="15.75">
      <c r="A22" s="37" t="s">
        <v>214</v>
      </c>
      <c r="B22" s="10" t="s">
        <v>163</v>
      </c>
      <c r="C22" s="91">
        <v>394.6</v>
      </c>
      <c r="D22" s="91">
        <v>394.6</v>
      </c>
      <c r="E22" s="14">
        <f t="shared" si="0"/>
        <v>100</v>
      </c>
    </row>
    <row r="23" spans="1:5" s="3" customFormat="1" ht="15.75">
      <c r="A23" s="37" t="s">
        <v>215</v>
      </c>
      <c r="B23" s="10" t="s">
        <v>164</v>
      </c>
      <c r="C23" s="91">
        <v>520.7</v>
      </c>
      <c r="D23" s="91">
        <v>484.1</v>
      </c>
      <c r="E23" s="14">
        <f t="shared" si="0"/>
        <v>92.97100057614749</v>
      </c>
    </row>
    <row r="24" spans="1:5" s="3" customFormat="1" ht="15.75">
      <c r="A24" s="37" t="s">
        <v>225</v>
      </c>
      <c r="B24" s="10" t="s">
        <v>165</v>
      </c>
      <c r="C24" s="91">
        <v>481</v>
      </c>
      <c r="D24" s="91">
        <v>481</v>
      </c>
      <c r="E24" s="14">
        <f t="shared" si="0"/>
        <v>100</v>
      </c>
    </row>
    <row r="25" spans="1:5" s="3" customFormat="1" ht="15.75">
      <c r="A25" s="37" t="s">
        <v>226</v>
      </c>
      <c r="B25" s="10" t="s">
        <v>166</v>
      </c>
      <c r="C25" s="91">
        <v>342.4</v>
      </c>
      <c r="D25" s="91">
        <v>342.4</v>
      </c>
      <c r="E25" s="14">
        <f t="shared" si="0"/>
        <v>100</v>
      </c>
    </row>
    <row r="26" spans="1:5" s="3" customFormat="1" ht="15.75">
      <c r="A26" s="37" t="s">
        <v>227</v>
      </c>
      <c r="B26" s="10" t="s">
        <v>168</v>
      </c>
      <c r="C26" s="91">
        <v>20.9</v>
      </c>
      <c r="D26" s="91">
        <v>20.9</v>
      </c>
      <c r="E26" s="14">
        <f t="shared" si="0"/>
        <v>100</v>
      </c>
    </row>
    <row r="27" spans="1:5" s="3" customFormat="1" ht="15.75">
      <c r="A27" s="37" t="s">
        <v>228</v>
      </c>
      <c r="B27" s="10" t="s">
        <v>40</v>
      </c>
      <c r="C27" s="91">
        <v>90.5</v>
      </c>
      <c r="D27" s="91">
        <v>75.7</v>
      </c>
      <c r="E27" s="14">
        <f t="shared" si="0"/>
        <v>83.64640883977901</v>
      </c>
    </row>
    <row r="28" spans="1:5" s="3" customFormat="1" ht="15.75">
      <c r="A28" s="37" t="s">
        <v>131</v>
      </c>
      <c r="B28" s="10" t="s">
        <v>18</v>
      </c>
      <c r="C28" s="91"/>
      <c r="D28" s="91"/>
      <c r="E28" s="14"/>
    </row>
    <row r="29" spans="1:5" s="3" customFormat="1" ht="15.75">
      <c r="A29" s="37" t="s">
        <v>216</v>
      </c>
      <c r="B29" s="10" t="s">
        <v>42</v>
      </c>
      <c r="C29" s="91">
        <v>728.6</v>
      </c>
      <c r="D29" s="91">
        <v>728.6</v>
      </c>
      <c r="E29" s="14">
        <f t="shared" si="0"/>
        <v>100</v>
      </c>
    </row>
    <row r="30" spans="1:5" ht="15.75">
      <c r="A30" s="37" t="s">
        <v>217</v>
      </c>
      <c r="B30" s="10" t="s">
        <v>43</v>
      </c>
      <c r="C30" s="91">
        <v>679.1</v>
      </c>
      <c r="D30" s="91">
        <v>571.7</v>
      </c>
      <c r="E30" s="14">
        <f t="shared" si="0"/>
        <v>84.18495067000443</v>
      </c>
    </row>
    <row r="31" spans="1:5" ht="15.75">
      <c r="A31" s="37" t="s">
        <v>218</v>
      </c>
      <c r="B31" s="10" t="s">
        <v>393</v>
      </c>
      <c r="C31" s="91">
        <v>710.2</v>
      </c>
      <c r="D31" s="91">
        <v>710.2</v>
      </c>
      <c r="E31" s="14">
        <f t="shared" si="0"/>
        <v>100</v>
      </c>
    </row>
    <row r="32" spans="1:5" ht="15.75">
      <c r="A32" s="37" t="s">
        <v>237</v>
      </c>
      <c r="B32" s="10" t="s">
        <v>428</v>
      </c>
      <c r="C32" s="91">
        <v>357.7</v>
      </c>
      <c r="D32" s="91">
        <v>357.7</v>
      </c>
      <c r="E32" s="14">
        <f t="shared" si="0"/>
        <v>100</v>
      </c>
    </row>
    <row r="33" spans="1:5" ht="15.75">
      <c r="A33" s="37" t="s">
        <v>238</v>
      </c>
      <c r="B33" s="10" t="s">
        <v>44</v>
      </c>
      <c r="C33" s="91">
        <v>81.5</v>
      </c>
      <c r="D33" s="91">
        <v>81.5</v>
      </c>
      <c r="E33" s="14">
        <f t="shared" si="0"/>
        <v>100</v>
      </c>
    </row>
    <row r="34" spans="1:5" ht="15.75">
      <c r="A34" s="37" t="s">
        <v>239</v>
      </c>
      <c r="B34" s="10" t="s">
        <v>45</v>
      </c>
      <c r="C34" s="91">
        <v>89.3</v>
      </c>
      <c r="D34" s="91">
        <v>65.2</v>
      </c>
      <c r="E34" s="14">
        <f t="shared" si="0"/>
        <v>73.01231802911533</v>
      </c>
    </row>
    <row r="35" spans="1:5" ht="15.75">
      <c r="A35" s="37" t="s">
        <v>240</v>
      </c>
      <c r="B35" s="10" t="s">
        <v>46</v>
      </c>
      <c r="C35" s="91">
        <v>67.9</v>
      </c>
      <c r="D35" s="91">
        <v>67.9</v>
      </c>
      <c r="E35" s="14">
        <f t="shared" si="0"/>
        <v>100</v>
      </c>
    </row>
    <row r="36" spans="1:5" ht="15.75">
      <c r="A36" s="37" t="s">
        <v>132</v>
      </c>
      <c r="B36" s="10" t="s">
        <v>19</v>
      </c>
      <c r="C36" s="91"/>
      <c r="D36" s="91"/>
      <c r="E36" s="14"/>
    </row>
    <row r="37" spans="1:5" ht="15.75">
      <c r="A37" s="37" t="s">
        <v>219</v>
      </c>
      <c r="B37" s="10" t="s">
        <v>48</v>
      </c>
      <c r="C37" s="91">
        <v>509.5</v>
      </c>
      <c r="D37" s="91">
        <v>509.5</v>
      </c>
      <c r="E37" s="14">
        <f t="shared" si="0"/>
        <v>100</v>
      </c>
    </row>
    <row r="38" spans="1:5" ht="15.75">
      <c r="A38" s="37" t="s">
        <v>251</v>
      </c>
      <c r="B38" s="10" t="s">
        <v>146</v>
      </c>
      <c r="C38" s="91">
        <v>515.1</v>
      </c>
      <c r="D38" s="91">
        <v>515.1</v>
      </c>
      <c r="E38" s="14">
        <f t="shared" si="0"/>
        <v>100</v>
      </c>
    </row>
    <row r="39" spans="1:5" ht="15.75">
      <c r="A39" s="37" t="s">
        <v>252</v>
      </c>
      <c r="B39" s="10" t="s">
        <v>49</v>
      </c>
      <c r="C39" s="91">
        <v>169.8</v>
      </c>
      <c r="D39" s="91">
        <v>169.8</v>
      </c>
      <c r="E39" s="14">
        <f t="shared" si="0"/>
        <v>100</v>
      </c>
    </row>
    <row r="40" spans="1:5" ht="15.75">
      <c r="A40" s="37" t="s">
        <v>253</v>
      </c>
      <c r="B40" s="10" t="s">
        <v>50</v>
      </c>
      <c r="C40" s="91">
        <v>210.1</v>
      </c>
      <c r="D40" s="91">
        <v>210.1</v>
      </c>
      <c r="E40" s="14">
        <f t="shared" si="0"/>
        <v>100</v>
      </c>
    </row>
    <row r="41" spans="1:5" ht="15.75">
      <c r="A41" s="37" t="s">
        <v>254</v>
      </c>
      <c r="B41" s="10" t="s">
        <v>51</v>
      </c>
      <c r="C41" s="91">
        <v>13.3</v>
      </c>
      <c r="D41" s="91">
        <v>13.3</v>
      </c>
      <c r="E41" s="14">
        <f t="shared" si="0"/>
        <v>100</v>
      </c>
    </row>
    <row r="42" spans="1:5" ht="15.75">
      <c r="A42" s="37" t="s">
        <v>255</v>
      </c>
      <c r="B42" s="10" t="s">
        <v>11</v>
      </c>
      <c r="C42" s="91">
        <v>114.9</v>
      </c>
      <c r="D42" s="91">
        <v>114.9</v>
      </c>
      <c r="E42" s="14">
        <f t="shared" si="0"/>
        <v>100</v>
      </c>
    </row>
    <row r="43" spans="1:5" ht="15.75">
      <c r="A43" s="37" t="s">
        <v>256</v>
      </c>
      <c r="B43" s="10" t="s">
        <v>52</v>
      </c>
      <c r="C43" s="91">
        <v>85.9</v>
      </c>
      <c r="D43" s="91">
        <v>85.9</v>
      </c>
      <c r="E43" s="14">
        <f t="shared" si="0"/>
        <v>100</v>
      </c>
    </row>
    <row r="44" spans="1:5" ht="15.75">
      <c r="A44" s="37" t="s">
        <v>257</v>
      </c>
      <c r="B44" s="10" t="s">
        <v>172</v>
      </c>
      <c r="C44" s="91">
        <v>437.9</v>
      </c>
      <c r="D44" s="91">
        <v>303.2</v>
      </c>
      <c r="E44" s="14">
        <f t="shared" si="0"/>
        <v>69.23955240922585</v>
      </c>
    </row>
    <row r="45" spans="1:5" ht="15.75">
      <c r="A45" s="37" t="s">
        <v>133</v>
      </c>
      <c r="B45" s="10" t="s">
        <v>20</v>
      </c>
      <c r="C45" s="91"/>
      <c r="D45" s="91"/>
      <c r="E45" s="14"/>
    </row>
    <row r="46" spans="1:5" ht="15.75">
      <c r="A46" s="37" t="s">
        <v>220</v>
      </c>
      <c r="B46" s="10" t="s">
        <v>459</v>
      </c>
      <c r="C46" s="91">
        <v>269.7</v>
      </c>
      <c r="D46" s="91">
        <v>269.7</v>
      </c>
      <c r="E46" s="14">
        <f t="shared" si="0"/>
        <v>100</v>
      </c>
    </row>
    <row r="47" spans="1:5" ht="15.75">
      <c r="A47" s="37" t="s">
        <v>261</v>
      </c>
      <c r="B47" s="10" t="s">
        <v>55</v>
      </c>
      <c r="C47" s="91">
        <v>378.1</v>
      </c>
      <c r="D47" s="91">
        <v>378.1</v>
      </c>
      <c r="E47" s="14">
        <f t="shared" si="0"/>
        <v>100</v>
      </c>
    </row>
    <row r="48" spans="1:5" ht="15.75">
      <c r="A48" s="37" t="s">
        <v>262</v>
      </c>
      <c r="B48" s="10" t="s">
        <v>173</v>
      </c>
      <c r="C48" s="91">
        <v>19.1</v>
      </c>
      <c r="D48" s="91">
        <v>19.1</v>
      </c>
      <c r="E48" s="14">
        <f t="shared" si="0"/>
        <v>100</v>
      </c>
    </row>
    <row r="49" spans="1:5" ht="15.75">
      <c r="A49" s="37" t="s">
        <v>263</v>
      </c>
      <c r="B49" s="10" t="s">
        <v>175</v>
      </c>
      <c r="C49" s="91">
        <v>425.7</v>
      </c>
      <c r="D49" s="91">
        <v>425.7</v>
      </c>
      <c r="E49" s="14">
        <f t="shared" si="0"/>
        <v>100</v>
      </c>
    </row>
    <row r="50" spans="1:5" ht="15.75">
      <c r="A50" s="37" t="s">
        <v>264</v>
      </c>
      <c r="B50" s="10" t="s">
        <v>56</v>
      </c>
      <c r="C50" s="91">
        <v>444.1</v>
      </c>
      <c r="D50" s="91">
        <v>444.1</v>
      </c>
      <c r="E50" s="14">
        <f t="shared" si="0"/>
        <v>100</v>
      </c>
    </row>
    <row r="51" spans="1:5" ht="15.75">
      <c r="A51" s="37" t="s">
        <v>265</v>
      </c>
      <c r="B51" s="10" t="s">
        <v>123</v>
      </c>
      <c r="C51" s="91">
        <v>228.2</v>
      </c>
      <c r="D51" s="91">
        <v>221.7</v>
      </c>
      <c r="E51" s="14">
        <f t="shared" si="0"/>
        <v>97.15162138475021</v>
      </c>
    </row>
    <row r="52" spans="1:5" ht="15.75">
      <c r="A52" s="37" t="s">
        <v>266</v>
      </c>
      <c r="B52" s="10" t="s">
        <v>57</v>
      </c>
      <c r="C52" s="91">
        <v>815.7</v>
      </c>
      <c r="D52" s="91">
        <v>815.7</v>
      </c>
      <c r="E52" s="14">
        <f t="shared" si="0"/>
        <v>100</v>
      </c>
    </row>
    <row r="53" spans="1:5" ht="15.75">
      <c r="A53" s="37" t="s">
        <v>267</v>
      </c>
      <c r="B53" s="10" t="s">
        <v>176</v>
      </c>
      <c r="C53" s="91">
        <v>354.4</v>
      </c>
      <c r="D53" s="91">
        <v>354.4</v>
      </c>
      <c r="E53" s="14">
        <f t="shared" si="0"/>
        <v>100</v>
      </c>
    </row>
    <row r="54" spans="1:5" ht="15.75">
      <c r="A54" s="37" t="s">
        <v>268</v>
      </c>
      <c r="B54" s="10" t="s">
        <v>177</v>
      </c>
      <c r="C54" s="91">
        <v>324.8</v>
      </c>
      <c r="D54" s="91">
        <v>324.8</v>
      </c>
      <c r="E54" s="14">
        <f t="shared" si="0"/>
        <v>100</v>
      </c>
    </row>
    <row r="55" spans="1:5" ht="15.75">
      <c r="A55" s="37" t="s">
        <v>269</v>
      </c>
      <c r="B55" s="10" t="s">
        <v>179</v>
      </c>
      <c r="C55" s="91">
        <v>92</v>
      </c>
      <c r="D55" s="91">
        <v>92</v>
      </c>
      <c r="E55" s="14">
        <f t="shared" si="0"/>
        <v>100</v>
      </c>
    </row>
    <row r="56" spans="1:5" ht="15.75">
      <c r="A56" s="37" t="s">
        <v>270</v>
      </c>
      <c r="B56" s="10" t="s">
        <v>58</v>
      </c>
      <c r="C56" s="91">
        <v>230.6</v>
      </c>
      <c r="D56" s="91">
        <v>230.6</v>
      </c>
      <c r="E56" s="14">
        <f t="shared" si="0"/>
        <v>100</v>
      </c>
    </row>
    <row r="57" spans="1:5" ht="15.75">
      <c r="A57" s="37" t="s">
        <v>271</v>
      </c>
      <c r="B57" s="10" t="s">
        <v>59</v>
      </c>
      <c r="C57" s="91">
        <v>284.6</v>
      </c>
      <c r="D57" s="91">
        <v>284.6</v>
      </c>
      <c r="E57" s="14">
        <f t="shared" si="0"/>
        <v>100</v>
      </c>
    </row>
    <row r="58" spans="1:5" ht="15.75">
      <c r="A58" s="37" t="s">
        <v>134</v>
      </c>
      <c r="B58" s="10" t="s">
        <v>21</v>
      </c>
      <c r="C58" s="91"/>
      <c r="D58" s="91"/>
      <c r="E58" s="14"/>
    </row>
    <row r="59" spans="1:5" ht="15.75">
      <c r="A59" s="37" t="s">
        <v>221</v>
      </c>
      <c r="B59" s="10" t="s">
        <v>181</v>
      </c>
      <c r="C59" s="91">
        <v>235.1</v>
      </c>
      <c r="D59" s="91">
        <v>206.8</v>
      </c>
      <c r="E59" s="14">
        <f t="shared" si="0"/>
        <v>87.96256911952362</v>
      </c>
    </row>
    <row r="60" spans="1:5" ht="15.75">
      <c r="A60" s="37" t="s">
        <v>222</v>
      </c>
      <c r="B60" s="10" t="s">
        <v>441</v>
      </c>
      <c r="C60" s="91">
        <v>569.5</v>
      </c>
      <c r="D60" s="91">
        <v>569.5</v>
      </c>
      <c r="E60" s="14">
        <f t="shared" si="0"/>
        <v>100</v>
      </c>
    </row>
    <row r="61" spans="1:5" ht="15.75">
      <c r="A61" s="37" t="s">
        <v>276</v>
      </c>
      <c r="B61" s="10" t="s">
        <v>61</v>
      </c>
      <c r="C61" s="91">
        <v>302.1</v>
      </c>
      <c r="D61" s="91">
        <v>302.1</v>
      </c>
      <c r="E61" s="14">
        <f t="shared" si="0"/>
        <v>100</v>
      </c>
    </row>
    <row r="62" spans="1:5" ht="15.75">
      <c r="A62" s="37" t="s">
        <v>277</v>
      </c>
      <c r="B62" s="10" t="s">
        <v>186</v>
      </c>
      <c r="C62" s="91">
        <v>502.7</v>
      </c>
      <c r="D62" s="91">
        <v>502.7</v>
      </c>
      <c r="E62" s="14">
        <f t="shared" si="0"/>
        <v>100</v>
      </c>
    </row>
    <row r="63" spans="1:5" ht="15.75">
      <c r="A63" s="37" t="s">
        <v>135</v>
      </c>
      <c r="B63" s="10" t="s">
        <v>22</v>
      </c>
      <c r="C63" s="91"/>
      <c r="D63" s="91"/>
      <c r="E63" s="14"/>
    </row>
    <row r="64" spans="1:5" ht="15.75">
      <c r="A64" s="37" t="s">
        <v>223</v>
      </c>
      <c r="B64" s="10" t="s">
        <v>63</v>
      </c>
      <c r="C64" s="91">
        <v>220.4</v>
      </c>
      <c r="D64" s="91">
        <v>220.4</v>
      </c>
      <c r="E64" s="14">
        <f t="shared" si="0"/>
        <v>100</v>
      </c>
    </row>
    <row r="65" spans="1:5" ht="15.75">
      <c r="A65" s="37" t="s">
        <v>224</v>
      </c>
      <c r="B65" s="10" t="s">
        <v>64</v>
      </c>
      <c r="C65" s="91">
        <v>1196.8</v>
      </c>
      <c r="D65" s="91">
        <v>1196.8</v>
      </c>
      <c r="E65" s="14">
        <f t="shared" si="0"/>
        <v>100</v>
      </c>
    </row>
    <row r="66" spans="1:5" ht="15.75">
      <c r="A66" s="37" t="s">
        <v>285</v>
      </c>
      <c r="B66" s="10" t="s">
        <v>65</v>
      </c>
      <c r="C66" s="91">
        <v>72.5</v>
      </c>
      <c r="D66" s="91">
        <v>72.5</v>
      </c>
      <c r="E66" s="14">
        <f t="shared" si="0"/>
        <v>100</v>
      </c>
    </row>
    <row r="67" spans="1:5" ht="15.75">
      <c r="A67" s="37" t="s">
        <v>286</v>
      </c>
      <c r="B67" s="10" t="s">
        <v>188</v>
      </c>
      <c r="C67" s="91">
        <v>115.3</v>
      </c>
      <c r="D67" s="91">
        <v>115.3</v>
      </c>
      <c r="E67" s="14">
        <f t="shared" si="0"/>
        <v>100</v>
      </c>
    </row>
    <row r="68" spans="1:5" ht="15.75">
      <c r="A68" s="37" t="s">
        <v>287</v>
      </c>
      <c r="B68" s="10" t="s">
        <v>66</v>
      </c>
      <c r="C68" s="91">
        <v>158.7</v>
      </c>
      <c r="D68" s="91">
        <v>158.7</v>
      </c>
      <c r="E68" s="14">
        <f t="shared" si="0"/>
        <v>100</v>
      </c>
    </row>
    <row r="69" spans="1:5" ht="15.75">
      <c r="A69" s="37" t="s">
        <v>136</v>
      </c>
      <c r="B69" s="10" t="s">
        <v>23</v>
      </c>
      <c r="C69" s="91"/>
      <c r="D69" s="91"/>
      <c r="E69" s="14"/>
    </row>
    <row r="70" spans="1:5" ht="15.75">
      <c r="A70" s="37" t="s">
        <v>288</v>
      </c>
      <c r="B70" s="10" t="s">
        <v>67</v>
      </c>
      <c r="C70" s="91">
        <v>113.8</v>
      </c>
      <c r="D70" s="91">
        <v>113.8</v>
      </c>
      <c r="E70" s="14">
        <f t="shared" si="0"/>
        <v>100</v>
      </c>
    </row>
    <row r="71" spans="1:5" ht="15.75">
      <c r="A71" s="37" t="s">
        <v>289</v>
      </c>
      <c r="B71" s="10" t="s">
        <v>189</v>
      </c>
      <c r="C71" s="91">
        <v>89.8</v>
      </c>
      <c r="D71" s="91">
        <v>89.8</v>
      </c>
      <c r="E71" s="14">
        <f t="shared" si="0"/>
        <v>100</v>
      </c>
    </row>
    <row r="72" spans="1:5" ht="15.75">
      <c r="A72" s="37" t="s">
        <v>137</v>
      </c>
      <c r="B72" s="10" t="s">
        <v>24</v>
      </c>
      <c r="C72" s="91"/>
      <c r="D72" s="91"/>
      <c r="E72" s="14"/>
    </row>
    <row r="73" spans="1:5" ht="15.75">
      <c r="A73" s="37" t="s">
        <v>299</v>
      </c>
      <c r="B73" s="10" t="s">
        <v>398</v>
      </c>
      <c r="C73" s="91">
        <v>407</v>
      </c>
      <c r="D73" s="91">
        <v>407</v>
      </c>
      <c r="E73" s="14">
        <f t="shared" si="0"/>
        <v>100</v>
      </c>
    </row>
    <row r="74" spans="1:5" ht="15.75">
      <c r="A74" s="37" t="s">
        <v>300</v>
      </c>
      <c r="B74" s="10" t="s">
        <v>191</v>
      </c>
      <c r="C74" s="91">
        <v>175.9</v>
      </c>
      <c r="D74" s="91">
        <v>175.9</v>
      </c>
      <c r="E74" s="14">
        <f t="shared" si="0"/>
        <v>100</v>
      </c>
    </row>
    <row r="75" spans="1:5" ht="15.75">
      <c r="A75" s="37" t="s">
        <v>301</v>
      </c>
      <c r="B75" s="10" t="s">
        <v>194</v>
      </c>
      <c r="C75" s="91">
        <v>387</v>
      </c>
      <c r="D75" s="91">
        <v>387</v>
      </c>
      <c r="E75" s="14">
        <f aca="true" t="shared" si="1" ref="E75:E122">D75/C75*100</f>
        <v>100</v>
      </c>
    </row>
    <row r="76" spans="1:5" ht="15.75">
      <c r="A76" s="37" t="s">
        <v>138</v>
      </c>
      <c r="B76" s="10" t="s">
        <v>25</v>
      </c>
      <c r="C76" s="91"/>
      <c r="D76" s="91"/>
      <c r="E76" s="14"/>
    </row>
    <row r="77" spans="1:5" ht="15.75">
      <c r="A77" s="37" t="s">
        <v>304</v>
      </c>
      <c r="B77" s="10" t="s">
        <v>149</v>
      </c>
      <c r="C77" s="91">
        <v>80.9</v>
      </c>
      <c r="D77" s="91">
        <v>0</v>
      </c>
      <c r="E77" s="14">
        <f t="shared" si="1"/>
        <v>0</v>
      </c>
    </row>
    <row r="78" spans="1:5" ht="15.75">
      <c r="A78" s="37" t="s">
        <v>305</v>
      </c>
      <c r="B78" s="10" t="s">
        <v>74</v>
      </c>
      <c r="C78" s="91">
        <v>392.9</v>
      </c>
      <c r="D78" s="91">
        <v>392.9</v>
      </c>
      <c r="E78" s="14">
        <f t="shared" si="1"/>
        <v>100</v>
      </c>
    </row>
    <row r="79" spans="1:5" ht="15.75">
      <c r="A79" s="37" t="s">
        <v>306</v>
      </c>
      <c r="B79" s="10" t="s">
        <v>75</v>
      </c>
      <c r="C79" s="91">
        <v>113</v>
      </c>
      <c r="D79" s="91">
        <v>113</v>
      </c>
      <c r="E79" s="14">
        <f t="shared" si="1"/>
        <v>100</v>
      </c>
    </row>
    <row r="80" spans="1:5" ht="15.75">
      <c r="A80" s="37" t="s">
        <v>307</v>
      </c>
      <c r="B80" s="10" t="s">
        <v>76</v>
      </c>
      <c r="C80" s="91">
        <v>48.8</v>
      </c>
      <c r="D80" s="91">
        <v>48.8</v>
      </c>
      <c r="E80" s="14">
        <f t="shared" si="1"/>
        <v>100</v>
      </c>
    </row>
    <row r="81" spans="1:5" ht="15.75">
      <c r="A81" s="37" t="s">
        <v>308</v>
      </c>
      <c r="B81" s="10" t="s">
        <v>460</v>
      </c>
      <c r="C81" s="91">
        <v>27.9</v>
      </c>
      <c r="D81" s="91">
        <v>27.9</v>
      </c>
      <c r="E81" s="14">
        <f t="shared" si="1"/>
        <v>100</v>
      </c>
    </row>
    <row r="82" spans="1:5" ht="15.75">
      <c r="A82" s="37" t="s">
        <v>309</v>
      </c>
      <c r="B82" s="10" t="s">
        <v>80</v>
      </c>
      <c r="C82" s="91">
        <v>186.9</v>
      </c>
      <c r="D82" s="91">
        <v>186.9</v>
      </c>
      <c r="E82" s="14">
        <f t="shared" si="1"/>
        <v>100</v>
      </c>
    </row>
    <row r="83" spans="1:5" ht="15.75">
      <c r="A83" s="37" t="s">
        <v>310</v>
      </c>
      <c r="B83" s="10" t="s">
        <v>81</v>
      </c>
      <c r="C83" s="91">
        <v>59.7</v>
      </c>
      <c r="D83" s="91">
        <v>41.8</v>
      </c>
      <c r="E83" s="14">
        <f t="shared" si="1"/>
        <v>70.01675041876047</v>
      </c>
    </row>
    <row r="84" spans="1:5" ht="15.75">
      <c r="A84" s="37" t="s">
        <v>139</v>
      </c>
      <c r="B84" s="10" t="s">
        <v>26</v>
      </c>
      <c r="C84" s="91"/>
      <c r="D84" s="91"/>
      <c r="E84" s="14"/>
    </row>
    <row r="85" spans="1:5" ht="15.75">
      <c r="A85" s="37" t="s">
        <v>319</v>
      </c>
      <c r="B85" s="10" t="s">
        <v>82</v>
      </c>
      <c r="C85" s="91">
        <v>123.8</v>
      </c>
      <c r="D85" s="91">
        <v>123.8</v>
      </c>
      <c r="E85" s="14">
        <f t="shared" si="1"/>
        <v>100</v>
      </c>
    </row>
    <row r="86" spans="1:5" ht="15.75">
      <c r="A86" s="37" t="s">
        <v>320</v>
      </c>
      <c r="B86" s="10" t="s">
        <v>83</v>
      </c>
      <c r="C86" s="91">
        <v>1653.5</v>
      </c>
      <c r="D86" s="91">
        <v>1653.5</v>
      </c>
      <c r="E86" s="14">
        <f t="shared" si="1"/>
        <v>100</v>
      </c>
    </row>
    <row r="87" spans="1:5" ht="15.75">
      <c r="A87" s="37" t="s">
        <v>321</v>
      </c>
      <c r="B87" s="10" t="s">
        <v>84</v>
      </c>
      <c r="C87" s="91">
        <v>711.2</v>
      </c>
      <c r="D87" s="91">
        <v>711.2</v>
      </c>
      <c r="E87" s="14">
        <f t="shared" si="1"/>
        <v>100</v>
      </c>
    </row>
    <row r="88" spans="1:5" ht="15.75">
      <c r="A88" s="37" t="s">
        <v>322</v>
      </c>
      <c r="B88" s="10" t="s">
        <v>85</v>
      </c>
      <c r="C88" s="91">
        <v>925.4</v>
      </c>
      <c r="D88" s="91">
        <v>925.4</v>
      </c>
      <c r="E88" s="14">
        <f t="shared" si="1"/>
        <v>100</v>
      </c>
    </row>
    <row r="89" spans="1:5" ht="15.75">
      <c r="A89" s="37" t="s">
        <v>323</v>
      </c>
      <c r="B89" s="10" t="s">
        <v>86</v>
      </c>
      <c r="C89" s="91">
        <v>607.2</v>
      </c>
      <c r="D89" s="91">
        <v>607.2</v>
      </c>
      <c r="E89" s="14">
        <f t="shared" si="1"/>
        <v>100</v>
      </c>
    </row>
    <row r="90" spans="1:5" ht="15.75">
      <c r="A90" s="37" t="s">
        <v>324</v>
      </c>
      <c r="B90" s="10" t="s">
        <v>87</v>
      </c>
      <c r="C90" s="91">
        <v>1989</v>
      </c>
      <c r="D90" s="91">
        <v>1052.2</v>
      </c>
      <c r="E90" s="14">
        <f t="shared" si="1"/>
        <v>52.900955253896434</v>
      </c>
    </row>
    <row r="91" spans="1:5" ht="15.75">
      <c r="A91" s="37" t="s">
        <v>325</v>
      </c>
      <c r="B91" s="10" t="s">
        <v>88</v>
      </c>
      <c r="C91" s="91">
        <v>161.3</v>
      </c>
      <c r="D91" s="91">
        <v>161.3</v>
      </c>
      <c r="E91" s="14">
        <f t="shared" si="1"/>
        <v>100</v>
      </c>
    </row>
    <row r="92" spans="1:5" ht="15.75">
      <c r="A92" s="37" t="s">
        <v>326</v>
      </c>
      <c r="B92" s="10" t="s">
        <v>89</v>
      </c>
      <c r="C92" s="91">
        <v>234.6</v>
      </c>
      <c r="D92" s="91">
        <v>234.6</v>
      </c>
      <c r="E92" s="14">
        <f t="shared" si="1"/>
        <v>100</v>
      </c>
    </row>
    <row r="93" spans="1:5" ht="15.75">
      <c r="A93" s="37" t="s">
        <v>327</v>
      </c>
      <c r="B93" s="10" t="s">
        <v>90</v>
      </c>
      <c r="C93" s="91">
        <v>817.3</v>
      </c>
      <c r="D93" s="91">
        <v>817.3</v>
      </c>
      <c r="E93" s="14">
        <f t="shared" si="1"/>
        <v>100</v>
      </c>
    </row>
    <row r="94" spans="1:5" ht="15.75">
      <c r="A94" s="37" t="s">
        <v>328</v>
      </c>
      <c r="B94" s="10" t="s">
        <v>91</v>
      </c>
      <c r="C94" s="91">
        <v>1095.9</v>
      </c>
      <c r="D94" s="91">
        <v>1080.9</v>
      </c>
      <c r="E94" s="14">
        <f t="shared" si="1"/>
        <v>98.63126197645771</v>
      </c>
    </row>
    <row r="95" spans="1:5" ht="15.75">
      <c r="A95" s="37" t="s">
        <v>329</v>
      </c>
      <c r="B95" s="10" t="s">
        <v>399</v>
      </c>
      <c r="C95" s="91">
        <v>232.4</v>
      </c>
      <c r="D95" s="91">
        <v>232.4</v>
      </c>
      <c r="E95" s="14">
        <f t="shared" si="1"/>
        <v>100</v>
      </c>
    </row>
    <row r="96" spans="1:5" ht="15.75">
      <c r="A96" s="37" t="s">
        <v>330</v>
      </c>
      <c r="B96" s="10" t="s">
        <v>150</v>
      </c>
      <c r="C96" s="91">
        <v>1952.3</v>
      </c>
      <c r="D96" s="91">
        <v>1952.3</v>
      </c>
      <c r="E96" s="14">
        <f t="shared" si="1"/>
        <v>100</v>
      </c>
    </row>
    <row r="97" spans="1:5" ht="15.75">
      <c r="A97" s="37" t="s">
        <v>140</v>
      </c>
      <c r="B97" s="10" t="s">
        <v>28</v>
      </c>
      <c r="C97" s="91"/>
      <c r="D97" s="91"/>
      <c r="E97" s="14"/>
    </row>
    <row r="98" spans="1:5" ht="15.75">
      <c r="A98" s="37" t="s">
        <v>334</v>
      </c>
      <c r="B98" s="10" t="s">
        <v>95</v>
      </c>
      <c r="C98" s="91">
        <v>129.5</v>
      </c>
      <c r="D98" s="91">
        <v>129.5</v>
      </c>
      <c r="E98" s="14">
        <f t="shared" si="1"/>
        <v>100</v>
      </c>
    </row>
    <row r="99" spans="1:5" ht="15.75">
      <c r="A99" s="37" t="s">
        <v>335</v>
      </c>
      <c r="B99" s="10" t="s">
        <v>202</v>
      </c>
      <c r="C99" s="91">
        <v>99.6</v>
      </c>
      <c r="D99" s="91">
        <v>99.6</v>
      </c>
      <c r="E99" s="14">
        <f t="shared" si="1"/>
        <v>100</v>
      </c>
    </row>
    <row r="100" spans="1:5" ht="15.75">
      <c r="A100" s="37" t="s">
        <v>336</v>
      </c>
      <c r="B100" s="10" t="s">
        <v>205</v>
      </c>
      <c r="C100" s="91">
        <v>398.7</v>
      </c>
      <c r="D100" s="91">
        <v>398.7</v>
      </c>
      <c r="E100" s="14">
        <f t="shared" si="1"/>
        <v>100</v>
      </c>
    </row>
    <row r="101" spans="1:5" ht="15.75">
      <c r="A101" s="37" t="s">
        <v>337</v>
      </c>
      <c r="B101" s="10" t="s">
        <v>97</v>
      </c>
      <c r="C101" s="91">
        <v>145.1</v>
      </c>
      <c r="D101" s="91">
        <v>145.1</v>
      </c>
      <c r="E101" s="14">
        <f t="shared" si="1"/>
        <v>100</v>
      </c>
    </row>
    <row r="102" spans="1:5" ht="15.75">
      <c r="A102" s="37" t="s">
        <v>338</v>
      </c>
      <c r="B102" s="10" t="s">
        <v>208</v>
      </c>
      <c r="C102" s="91">
        <v>55.7</v>
      </c>
      <c r="D102" s="91">
        <v>55.7</v>
      </c>
      <c r="E102" s="14">
        <f t="shared" si="1"/>
        <v>100</v>
      </c>
    </row>
    <row r="103" spans="1:5" ht="15.75">
      <c r="A103" s="37" t="s">
        <v>141</v>
      </c>
      <c r="B103" s="10" t="s">
        <v>29</v>
      </c>
      <c r="C103" s="91"/>
      <c r="D103" s="91"/>
      <c r="E103" s="14"/>
    </row>
    <row r="104" spans="1:5" ht="15.75">
      <c r="A104" s="37" t="s">
        <v>339</v>
      </c>
      <c r="B104" s="10" t="s">
        <v>101</v>
      </c>
      <c r="C104" s="91">
        <v>112.2</v>
      </c>
      <c r="D104" s="91">
        <v>112.2</v>
      </c>
      <c r="E104" s="14">
        <f t="shared" si="1"/>
        <v>100</v>
      </c>
    </row>
    <row r="105" spans="1:5" ht="15.75">
      <c r="A105" s="37" t="s">
        <v>340</v>
      </c>
      <c r="B105" s="10" t="s">
        <v>102</v>
      </c>
      <c r="C105" s="91">
        <v>839.5</v>
      </c>
      <c r="D105" s="91">
        <v>821.8</v>
      </c>
      <c r="E105" s="14">
        <f t="shared" si="1"/>
        <v>97.8916021441334</v>
      </c>
    </row>
    <row r="106" spans="1:5" ht="15.75">
      <c r="A106" s="37" t="s">
        <v>341</v>
      </c>
      <c r="B106" s="10" t="s">
        <v>210</v>
      </c>
      <c r="C106" s="91">
        <v>1005.2</v>
      </c>
      <c r="D106" s="91">
        <v>1005.2</v>
      </c>
      <c r="E106" s="14">
        <f t="shared" si="1"/>
        <v>100</v>
      </c>
    </row>
    <row r="107" spans="1:5" ht="15.75">
      <c r="A107" s="37" t="s">
        <v>142</v>
      </c>
      <c r="B107" s="10" t="s">
        <v>2</v>
      </c>
      <c r="C107" s="91"/>
      <c r="D107" s="91"/>
      <c r="E107" s="14"/>
    </row>
    <row r="108" spans="1:5" ht="15.75">
      <c r="A108" s="37" t="s">
        <v>352</v>
      </c>
      <c r="B108" s="10" t="s">
        <v>448</v>
      </c>
      <c r="C108" s="91">
        <v>172.1</v>
      </c>
      <c r="D108" s="91">
        <v>172.1</v>
      </c>
      <c r="E108" s="14">
        <f t="shared" si="1"/>
        <v>100</v>
      </c>
    </row>
    <row r="109" spans="1:5" ht="15.75">
      <c r="A109" s="37" t="s">
        <v>353</v>
      </c>
      <c r="B109" s="10" t="s">
        <v>110</v>
      </c>
      <c r="C109" s="91">
        <v>540.4</v>
      </c>
      <c r="D109" s="91">
        <v>540.4</v>
      </c>
      <c r="E109" s="14">
        <f t="shared" si="1"/>
        <v>100</v>
      </c>
    </row>
    <row r="110" spans="1:5" ht="15.75">
      <c r="A110" s="37" t="s">
        <v>143</v>
      </c>
      <c r="B110" s="10" t="s">
        <v>3</v>
      </c>
      <c r="C110" s="91"/>
      <c r="D110" s="91"/>
      <c r="E110" s="14"/>
    </row>
    <row r="111" spans="1:5" ht="15.75">
      <c r="A111" s="37" t="s">
        <v>358</v>
      </c>
      <c r="B111" s="10" t="s">
        <v>153</v>
      </c>
      <c r="C111" s="91">
        <v>46.3</v>
      </c>
      <c r="D111" s="91">
        <v>46.3</v>
      </c>
      <c r="E111" s="14">
        <f t="shared" si="1"/>
        <v>100</v>
      </c>
    </row>
    <row r="112" spans="1:5" ht="15.75">
      <c r="A112" s="37" t="s">
        <v>359</v>
      </c>
      <c r="B112" s="10" t="s">
        <v>127</v>
      </c>
      <c r="C112" s="91">
        <v>548.7</v>
      </c>
      <c r="D112" s="91">
        <v>500.4</v>
      </c>
      <c r="E112" s="14">
        <f t="shared" si="1"/>
        <v>91.19737561509021</v>
      </c>
    </row>
    <row r="113" spans="1:5" ht="15.75">
      <c r="A113" s="37" t="s">
        <v>360</v>
      </c>
      <c r="B113" s="10" t="s">
        <v>12</v>
      </c>
      <c r="C113" s="91">
        <v>86.8</v>
      </c>
      <c r="D113" s="91">
        <v>71.3</v>
      </c>
      <c r="E113" s="14">
        <f t="shared" si="1"/>
        <v>82.14285714285714</v>
      </c>
    </row>
    <row r="114" spans="1:5" ht="15.75">
      <c r="A114" s="37" t="s">
        <v>361</v>
      </c>
      <c r="B114" s="10" t="s">
        <v>113</v>
      </c>
      <c r="C114" s="91">
        <v>34.6</v>
      </c>
      <c r="D114" s="91">
        <v>34.6</v>
      </c>
      <c r="E114" s="14">
        <f t="shared" si="1"/>
        <v>100</v>
      </c>
    </row>
    <row r="115" spans="1:5" ht="15.75">
      <c r="A115" s="37" t="s">
        <v>362</v>
      </c>
      <c r="B115" s="10" t="s">
        <v>396</v>
      </c>
      <c r="C115" s="91">
        <v>1300.3</v>
      </c>
      <c r="D115" s="91">
        <v>1276.1</v>
      </c>
      <c r="E115" s="14">
        <f t="shared" si="1"/>
        <v>98.13889102514804</v>
      </c>
    </row>
    <row r="116" spans="1:5" ht="15.75">
      <c r="A116" s="37" t="s">
        <v>363</v>
      </c>
      <c r="B116" s="10" t="s">
        <v>211</v>
      </c>
      <c r="C116" s="91">
        <v>528.9</v>
      </c>
      <c r="D116" s="91">
        <v>528.9</v>
      </c>
      <c r="E116" s="14">
        <f t="shared" si="1"/>
        <v>100</v>
      </c>
    </row>
    <row r="117" spans="1:5" ht="15.75">
      <c r="A117" s="37" t="s">
        <v>364</v>
      </c>
      <c r="B117" s="10" t="s">
        <v>114</v>
      </c>
      <c r="C117" s="91">
        <v>305.7</v>
      </c>
      <c r="D117" s="91">
        <v>305.7</v>
      </c>
      <c r="E117" s="14">
        <f t="shared" si="1"/>
        <v>100</v>
      </c>
    </row>
    <row r="118" spans="1:5" ht="15.75">
      <c r="A118" s="37" t="s">
        <v>365</v>
      </c>
      <c r="B118" s="10" t="s">
        <v>115</v>
      </c>
      <c r="C118" s="91">
        <v>9.3</v>
      </c>
      <c r="D118" s="91">
        <v>9.3</v>
      </c>
      <c r="E118" s="14">
        <f t="shared" si="1"/>
        <v>100</v>
      </c>
    </row>
    <row r="119" spans="1:5" ht="15.75">
      <c r="A119" s="37" t="s">
        <v>366</v>
      </c>
      <c r="B119" s="10" t="s">
        <v>421</v>
      </c>
      <c r="C119" s="91">
        <v>392.7</v>
      </c>
      <c r="D119" s="91">
        <v>392.7</v>
      </c>
      <c r="E119" s="14">
        <f t="shared" si="1"/>
        <v>100</v>
      </c>
    </row>
    <row r="120" spans="1:5" ht="15.75">
      <c r="A120" s="37" t="s">
        <v>422</v>
      </c>
      <c r="B120" s="10" t="s">
        <v>116</v>
      </c>
      <c r="C120" s="91">
        <v>314.8</v>
      </c>
      <c r="D120" s="91">
        <v>314.8</v>
      </c>
      <c r="E120" s="14">
        <f t="shared" si="1"/>
        <v>100</v>
      </c>
    </row>
    <row r="121" spans="1:5" ht="15.75">
      <c r="A121" s="37" t="s">
        <v>144</v>
      </c>
      <c r="B121" s="10" t="s">
        <v>4</v>
      </c>
      <c r="C121" s="91"/>
      <c r="D121" s="91"/>
      <c r="E121" s="14"/>
    </row>
    <row r="122" spans="1:5" ht="15.75">
      <c r="A122" s="37" t="s">
        <v>367</v>
      </c>
      <c r="B122" s="10" t="s">
        <v>4</v>
      </c>
      <c r="C122" s="91">
        <v>13.6</v>
      </c>
      <c r="D122" s="91">
        <v>0</v>
      </c>
      <c r="E122" s="14">
        <f t="shared" si="1"/>
        <v>0</v>
      </c>
    </row>
    <row r="123" spans="1:5" s="43" customFormat="1" ht="15.75">
      <c r="A123" s="40"/>
      <c r="B123" s="7" t="s">
        <v>5</v>
      </c>
      <c r="C123" s="33">
        <f>SUM(C9:C122)</f>
        <v>38858.00000000001</v>
      </c>
      <c r="D123" s="33">
        <f>SUM(D9:D122)</f>
        <v>36913.900000000016</v>
      </c>
      <c r="E123" s="33">
        <f>D123/C123*100</f>
        <v>94.99691183282724</v>
      </c>
    </row>
    <row r="124" spans="1:5" ht="21" customHeight="1">
      <c r="A124" s="165"/>
      <c r="B124" s="165"/>
      <c r="C124" s="165"/>
      <c r="D124" s="165"/>
      <c r="E124" s="165"/>
    </row>
    <row r="125" spans="1:5" ht="99" customHeight="1">
      <c r="A125" s="166" t="s">
        <v>672</v>
      </c>
      <c r="B125" s="166"/>
      <c r="C125" s="166"/>
      <c r="D125" s="166"/>
      <c r="E125" s="166"/>
    </row>
  </sheetData>
  <sheetProtection/>
  <autoFilter ref="A8:E127"/>
  <mergeCells count="9">
    <mergeCell ref="A124:E124"/>
    <mergeCell ref="A125:E125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1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11.28125" style="48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4"/>
      <c r="B1" s="1"/>
      <c r="C1" s="1"/>
      <c r="E1" s="16" t="s">
        <v>619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469</v>
      </c>
      <c r="B3" s="150"/>
      <c r="C3" s="150"/>
      <c r="D3" s="150"/>
      <c r="E3" s="150"/>
    </row>
    <row r="4" spans="1:5" ht="15.75" customHeight="1">
      <c r="A4" s="45"/>
      <c r="B4" s="17"/>
      <c r="C4" s="17"/>
      <c r="D4" s="17"/>
      <c r="E4" s="17"/>
    </row>
    <row r="5" spans="1:5" ht="70.5" customHeight="1">
      <c r="A5" s="151" t="s">
        <v>590</v>
      </c>
      <c r="B5" s="151"/>
      <c r="C5" s="151"/>
      <c r="D5" s="151"/>
      <c r="E5" s="151"/>
    </row>
    <row r="6" spans="1:5" ht="15.75" customHeight="1">
      <c r="A6" s="46"/>
      <c r="B6" s="19"/>
      <c r="C6" s="19"/>
      <c r="D6" s="19"/>
      <c r="E6" s="19"/>
    </row>
    <row r="7" spans="1:5" ht="15.75" customHeight="1">
      <c r="A7" s="44"/>
      <c r="B7" s="1"/>
      <c r="C7" s="1"/>
      <c r="D7" s="1"/>
      <c r="E7" s="2" t="s">
        <v>14</v>
      </c>
    </row>
    <row r="8" spans="1:5" ht="14.25" customHeight="1">
      <c r="A8" s="167" t="s">
        <v>6</v>
      </c>
      <c r="B8" s="171" t="s">
        <v>13</v>
      </c>
      <c r="C8" s="167" t="s">
        <v>454</v>
      </c>
      <c r="D8" s="167" t="s">
        <v>7</v>
      </c>
      <c r="E8" s="167" t="s">
        <v>8</v>
      </c>
    </row>
    <row r="9" spans="1:5" ht="44.25" customHeight="1">
      <c r="A9" s="167"/>
      <c r="B9" s="171"/>
      <c r="C9" s="167"/>
      <c r="D9" s="167"/>
      <c r="E9" s="167"/>
    </row>
    <row r="10" spans="1:5" ht="15.75">
      <c r="A10" s="49" t="s">
        <v>128</v>
      </c>
      <c r="B10" s="50" t="s">
        <v>17</v>
      </c>
      <c r="C10" s="21"/>
      <c r="D10" s="21"/>
      <c r="E10" s="49"/>
    </row>
    <row r="11" spans="1:7" ht="15.75">
      <c r="A11" s="49" t="s">
        <v>461</v>
      </c>
      <c r="B11" s="50" t="s">
        <v>163</v>
      </c>
      <c r="C11" s="21">
        <v>6230</v>
      </c>
      <c r="D11" s="21">
        <v>6230</v>
      </c>
      <c r="E11" s="53">
        <f>D11/C11*100</f>
        <v>100</v>
      </c>
      <c r="G11" s="86"/>
    </row>
    <row r="12" spans="1:7" ht="15.75">
      <c r="A12" s="49" t="s">
        <v>462</v>
      </c>
      <c r="B12" s="50" t="s">
        <v>38</v>
      </c>
      <c r="C12" s="21">
        <v>14400</v>
      </c>
      <c r="D12" s="21">
        <v>14400</v>
      </c>
      <c r="E12" s="53">
        <f>D12/C12*100</f>
        <v>100</v>
      </c>
      <c r="G12" s="86"/>
    </row>
    <row r="13" spans="1:7" ht="15.75">
      <c r="A13" s="49" t="s">
        <v>463</v>
      </c>
      <c r="B13" s="50" t="s">
        <v>39</v>
      </c>
      <c r="C13" s="21">
        <v>7458.2</v>
      </c>
      <c r="D13" s="21">
        <v>7292.6</v>
      </c>
      <c r="E13" s="53">
        <f>D13/C13*100</f>
        <v>97.77962511061651</v>
      </c>
      <c r="G13" s="86"/>
    </row>
    <row r="14" spans="1:7" ht="15.75">
      <c r="A14" s="49" t="s">
        <v>464</v>
      </c>
      <c r="B14" s="50" t="s">
        <v>40</v>
      </c>
      <c r="C14" s="21">
        <v>14237.2</v>
      </c>
      <c r="D14" s="21">
        <v>14237.2</v>
      </c>
      <c r="E14" s="53">
        <f>D14/C14*100</f>
        <v>100</v>
      </c>
      <c r="G14" s="86"/>
    </row>
    <row r="15" spans="1:7" ht="15.75">
      <c r="A15" s="49" t="s">
        <v>129</v>
      </c>
      <c r="B15" s="50" t="s">
        <v>470</v>
      </c>
      <c r="C15" s="21"/>
      <c r="D15" s="21"/>
      <c r="E15" s="53"/>
      <c r="G15" s="86"/>
    </row>
    <row r="16" spans="1:7" ht="15.75">
      <c r="A16" s="49" t="s">
        <v>465</v>
      </c>
      <c r="B16" s="50" t="s">
        <v>45</v>
      </c>
      <c r="C16" s="21">
        <v>1134.5</v>
      </c>
      <c r="D16" s="21">
        <v>1134.5</v>
      </c>
      <c r="E16" s="53">
        <f>D16/C16*100</f>
        <v>100</v>
      </c>
      <c r="G16" s="86"/>
    </row>
    <row r="17" spans="1:7" ht="15.75">
      <c r="A17" s="49" t="s">
        <v>130</v>
      </c>
      <c r="B17" s="50" t="s">
        <v>19</v>
      </c>
      <c r="C17" s="21"/>
      <c r="D17" s="21"/>
      <c r="E17" s="53"/>
      <c r="G17" s="86"/>
    </row>
    <row r="18" spans="1:7" ht="15.75">
      <c r="A18" s="49" t="s">
        <v>466</v>
      </c>
      <c r="B18" s="50" t="s">
        <v>49</v>
      </c>
      <c r="C18" s="21">
        <v>44979.4</v>
      </c>
      <c r="D18" s="21">
        <v>44979.4</v>
      </c>
      <c r="E18" s="53">
        <f>D18/C18*100</f>
        <v>100</v>
      </c>
      <c r="G18" s="86"/>
    </row>
    <row r="19" spans="1:7" ht="15.75">
      <c r="A19" s="49" t="s">
        <v>131</v>
      </c>
      <c r="B19" s="50" t="s">
        <v>20</v>
      </c>
      <c r="C19" s="21"/>
      <c r="D19" s="21"/>
      <c r="E19" s="53"/>
      <c r="G19" s="86"/>
    </row>
    <row r="20" spans="1:7" ht="15.75">
      <c r="A20" s="49" t="s">
        <v>472</v>
      </c>
      <c r="B20" s="50" t="s">
        <v>58</v>
      </c>
      <c r="C20" s="21">
        <v>1127.9</v>
      </c>
      <c r="D20" s="21">
        <v>1025.62</v>
      </c>
      <c r="E20" s="53">
        <f>D20/C20*100</f>
        <v>90.93182019682594</v>
      </c>
      <c r="G20" s="86"/>
    </row>
    <row r="21" spans="1:7" ht="15.75">
      <c r="A21" s="49" t="s">
        <v>132</v>
      </c>
      <c r="B21" s="50" t="s">
        <v>25</v>
      </c>
      <c r="C21" s="21"/>
      <c r="D21" s="21"/>
      <c r="E21" s="53"/>
      <c r="G21" s="86"/>
    </row>
    <row r="22" spans="1:7" ht="15.75">
      <c r="A22" s="49" t="s">
        <v>473</v>
      </c>
      <c r="B22" s="50" t="s">
        <v>75</v>
      </c>
      <c r="C22" s="21">
        <v>9328.2</v>
      </c>
      <c r="D22" s="21">
        <v>8941.48</v>
      </c>
      <c r="E22" s="53">
        <f>D22/C22*100</f>
        <v>95.85429128878025</v>
      </c>
      <c r="G22" s="86"/>
    </row>
    <row r="23" spans="1:7" ht="15.75">
      <c r="A23" s="49" t="s">
        <v>133</v>
      </c>
      <c r="B23" s="50" t="s">
        <v>26</v>
      </c>
      <c r="C23" s="21"/>
      <c r="D23" s="21"/>
      <c r="E23" s="53"/>
      <c r="G23" s="86"/>
    </row>
    <row r="24" spans="1:7" ht="15.75">
      <c r="A24" s="49" t="s">
        <v>474</v>
      </c>
      <c r="B24" s="50" t="s">
        <v>85</v>
      </c>
      <c r="C24" s="21">
        <v>8966.8</v>
      </c>
      <c r="D24" s="21">
        <v>7322.7</v>
      </c>
      <c r="E24" s="53">
        <f>D24/C24*100</f>
        <v>81.6645849132355</v>
      </c>
      <c r="G24" s="86"/>
    </row>
    <row r="25" spans="1:7" ht="15.75">
      <c r="A25" s="49" t="s">
        <v>134</v>
      </c>
      <c r="B25" s="50" t="s">
        <v>2</v>
      </c>
      <c r="C25" s="21"/>
      <c r="D25" s="21"/>
      <c r="E25" s="53"/>
      <c r="G25" s="86"/>
    </row>
    <row r="26" spans="1:7" ht="15.75">
      <c r="A26" s="49" t="s">
        <v>467</v>
      </c>
      <c r="B26" s="50" t="s">
        <v>471</v>
      </c>
      <c r="C26" s="21">
        <v>6694</v>
      </c>
      <c r="D26" s="21">
        <v>6694</v>
      </c>
      <c r="E26" s="53">
        <f>D26/C26*100</f>
        <v>100</v>
      </c>
      <c r="G26" s="86"/>
    </row>
    <row r="27" spans="1:7" ht="15.75">
      <c r="A27" s="49" t="s">
        <v>135</v>
      </c>
      <c r="B27" s="50" t="s">
        <v>3</v>
      </c>
      <c r="C27" s="21"/>
      <c r="D27" s="21"/>
      <c r="E27" s="53"/>
      <c r="G27" s="86"/>
    </row>
    <row r="28" spans="1:7" ht="15.75">
      <c r="A28" s="49" t="s">
        <v>475</v>
      </c>
      <c r="B28" s="50" t="s">
        <v>211</v>
      </c>
      <c r="C28" s="21">
        <v>18933</v>
      </c>
      <c r="D28" s="21">
        <v>18933</v>
      </c>
      <c r="E28" s="53">
        <f>D28/C28*100</f>
        <v>100</v>
      </c>
      <c r="G28" s="86"/>
    </row>
    <row r="29" spans="1:5" ht="15.75">
      <c r="A29" s="51"/>
      <c r="B29" s="52" t="s">
        <v>5</v>
      </c>
      <c r="C29" s="54">
        <f>SUM(C10:C28)</f>
        <v>133489.2</v>
      </c>
      <c r="D29" s="54">
        <f>SUM(D10:D28)</f>
        <v>131190.5</v>
      </c>
      <c r="E29" s="54">
        <f>D29/C29*100</f>
        <v>98.27798803199059</v>
      </c>
    </row>
    <row r="30" ht="18.75">
      <c r="A30" s="47"/>
    </row>
    <row r="31" spans="1:5" ht="30" customHeight="1">
      <c r="A31" s="169" t="s">
        <v>652</v>
      </c>
      <c r="B31" s="170"/>
      <c r="C31" s="170"/>
      <c r="D31" s="170"/>
      <c r="E31" s="170"/>
    </row>
  </sheetData>
  <sheetProtection/>
  <autoFilter ref="A9:E29"/>
  <mergeCells count="8">
    <mergeCell ref="A31:E31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620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547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90" customHeight="1">
      <c r="A5" s="151" t="s">
        <v>591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8.75" customHeight="1">
      <c r="A8" s="167" t="s">
        <v>6</v>
      </c>
      <c r="B8" s="171" t="s">
        <v>13</v>
      </c>
      <c r="C8" s="167" t="s">
        <v>454</v>
      </c>
      <c r="D8" s="172" t="s">
        <v>7</v>
      </c>
      <c r="E8" s="167" t="s">
        <v>8</v>
      </c>
    </row>
    <row r="9" spans="1:5" ht="57" customHeight="1">
      <c r="A9" s="167"/>
      <c r="B9" s="171"/>
      <c r="C9" s="167"/>
      <c r="D9" s="172"/>
      <c r="E9" s="167"/>
    </row>
    <row r="10" spans="1:5" ht="18.75">
      <c r="A10" s="49">
        <v>1</v>
      </c>
      <c r="B10" s="50" t="s">
        <v>18</v>
      </c>
      <c r="C10" s="55">
        <v>8089.9</v>
      </c>
      <c r="D10" s="55">
        <v>8089.9</v>
      </c>
      <c r="E10" s="55">
        <f>D10/C10*100</f>
        <v>100</v>
      </c>
    </row>
    <row r="11" spans="1:5" ht="18.75">
      <c r="A11" s="49">
        <v>2</v>
      </c>
      <c r="B11" s="50" t="s">
        <v>17</v>
      </c>
      <c r="C11" s="55">
        <v>0</v>
      </c>
      <c r="D11" s="55">
        <v>0</v>
      </c>
      <c r="E11" s="55"/>
    </row>
    <row r="12" spans="1:5" ht="18.75">
      <c r="A12" s="49" t="s">
        <v>213</v>
      </c>
      <c r="B12" s="50" t="s">
        <v>397</v>
      </c>
      <c r="C12" s="55">
        <v>1665</v>
      </c>
      <c r="D12" s="55">
        <v>1665</v>
      </c>
      <c r="E12" s="55">
        <f aca="true" t="shared" si="0" ref="E12:E22">D12/C12*100</f>
        <v>100</v>
      </c>
    </row>
    <row r="13" spans="1:5" ht="18.75">
      <c r="A13" s="49">
        <v>3</v>
      </c>
      <c r="B13" s="50" t="s">
        <v>19</v>
      </c>
      <c r="C13" s="55">
        <v>7125</v>
      </c>
      <c r="D13" s="55">
        <v>7125</v>
      </c>
      <c r="E13" s="55">
        <f t="shared" si="0"/>
        <v>100</v>
      </c>
    </row>
    <row r="14" spans="1:5" ht="18.75">
      <c r="A14" s="49">
        <v>4</v>
      </c>
      <c r="B14" s="50" t="s">
        <v>20</v>
      </c>
      <c r="C14" s="55">
        <v>3562.5</v>
      </c>
      <c r="D14" s="55">
        <v>3562.5</v>
      </c>
      <c r="E14" s="55">
        <f t="shared" si="0"/>
        <v>100</v>
      </c>
    </row>
    <row r="15" spans="1:5" ht="18.75">
      <c r="A15" s="49">
        <v>5</v>
      </c>
      <c r="B15" s="50" t="s">
        <v>22</v>
      </c>
      <c r="C15" s="55">
        <v>787.5</v>
      </c>
      <c r="D15" s="55">
        <v>787.5</v>
      </c>
      <c r="E15" s="55">
        <f t="shared" si="0"/>
        <v>100</v>
      </c>
    </row>
    <row r="16" spans="1:5" ht="18.75">
      <c r="A16" s="49" t="s">
        <v>219</v>
      </c>
      <c r="B16" s="50" t="s">
        <v>187</v>
      </c>
      <c r="C16" s="55">
        <v>435.8</v>
      </c>
      <c r="D16" s="55">
        <v>435.8</v>
      </c>
      <c r="E16" s="55">
        <f t="shared" si="0"/>
        <v>100</v>
      </c>
    </row>
    <row r="17" spans="1:5" ht="31.5">
      <c r="A17" s="49">
        <v>6</v>
      </c>
      <c r="B17" s="50" t="s">
        <v>24</v>
      </c>
      <c r="C17" s="55">
        <v>4045</v>
      </c>
      <c r="D17" s="55">
        <v>4045</v>
      </c>
      <c r="E17" s="55">
        <f t="shared" si="0"/>
        <v>100</v>
      </c>
    </row>
    <row r="18" spans="1:5" ht="18.75">
      <c r="A18" s="49">
        <v>7</v>
      </c>
      <c r="B18" s="50" t="s">
        <v>28</v>
      </c>
      <c r="C18" s="55">
        <v>3562.5</v>
      </c>
      <c r="D18" s="55">
        <v>3562.5</v>
      </c>
      <c r="E18" s="55">
        <f t="shared" si="0"/>
        <v>100</v>
      </c>
    </row>
    <row r="19" spans="1:5" ht="18.75">
      <c r="A19" s="49">
        <v>8</v>
      </c>
      <c r="B19" s="50" t="s">
        <v>2</v>
      </c>
      <c r="C19" s="55">
        <v>2981.6</v>
      </c>
      <c r="D19" s="55">
        <v>2981.6</v>
      </c>
      <c r="E19" s="55">
        <f t="shared" si="0"/>
        <v>100</v>
      </c>
    </row>
    <row r="20" spans="1:5" ht="18.75">
      <c r="A20" s="49" t="s">
        <v>223</v>
      </c>
      <c r="B20" s="50" t="s">
        <v>109</v>
      </c>
      <c r="C20" s="55">
        <v>4695.2</v>
      </c>
      <c r="D20" s="55">
        <v>4695.2</v>
      </c>
      <c r="E20" s="55">
        <f t="shared" si="0"/>
        <v>100</v>
      </c>
    </row>
    <row r="21" spans="1:5" ht="18.75">
      <c r="A21" s="49">
        <v>9</v>
      </c>
      <c r="B21" s="50" t="s">
        <v>3</v>
      </c>
      <c r="C21" s="55">
        <v>7125</v>
      </c>
      <c r="D21" s="55">
        <v>7125</v>
      </c>
      <c r="E21" s="55">
        <f t="shared" si="0"/>
        <v>100</v>
      </c>
    </row>
    <row r="22" spans="1:5" ht="18.75">
      <c r="A22" s="49" t="s">
        <v>288</v>
      </c>
      <c r="B22" s="50" t="s">
        <v>211</v>
      </c>
      <c r="C22" s="55">
        <v>925</v>
      </c>
      <c r="D22" s="55">
        <v>925</v>
      </c>
      <c r="E22" s="55">
        <f t="shared" si="0"/>
        <v>100</v>
      </c>
    </row>
    <row r="23" spans="1:5" ht="18.75">
      <c r="A23" s="49">
        <v>10</v>
      </c>
      <c r="B23" s="50" t="s">
        <v>427</v>
      </c>
      <c r="C23" s="55">
        <v>0</v>
      </c>
      <c r="D23" s="55">
        <v>0</v>
      </c>
      <c r="E23" s="55"/>
    </row>
    <row r="24" spans="1:5" ht="15.75">
      <c r="A24" s="56"/>
      <c r="B24" s="57" t="s">
        <v>5</v>
      </c>
      <c r="C24" s="54">
        <f>SUM(C10:C23)</f>
        <v>45000</v>
      </c>
      <c r="D24" s="54">
        <f>SUM(D10:D23)</f>
        <v>45000</v>
      </c>
      <c r="E24" s="54">
        <f>D24/C24*100</f>
        <v>100</v>
      </c>
    </row>
    <row r="26" spans="1:4" ht="15.75">
      <c r="A26" s="117"/>
      <c r="B26" s="117"/>
      <c r="C26" s="117"/>
      <c r="D26" s="117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7"/>
  <sheetViews>
    <sheetView zoomScalePageLayoutView="0" workbookViewId="0" topLeftCell="A13">
      <selection activeCell="B31" sqref="B31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621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541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99" customHeight="1">
      <c r="A5" s="151" t="s">
        <v>592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8.75" customHeight="1">
      <c r="A7" s="167" t="s">
        <v>6</v>
      </c>
      <c r="B7" s="171" t="s">
        <v>13</v>
      </c>
      <c r="C7" s="167" t="s">
        <v>454</v>
      </c>
      <c r="D7" s="172" t="s">
        <v>7</v>
      </c>
      <c r="E7" s="167" t="s">
        <v>8</v>
      </c>
    </row>
    <row r="8" spans="1:5" ht="57" customHeight="1">
      <c r="A8" s="167"/>
      <c r="B8" s="171"/>
      <c r="C8" s="167"/>
      <c r="D8" s="172"/>
      <c r="E8" s="167"/>
    </row>
    <row r="9" spans="1:5" ht="18.75">
      <c r="A9" s="49">
        <v>1</v>
      </c>
      <c r="B9" s="50" t="s">
        <v>15</v>
      </c>
      <c r="C9" s="55"/>
      <c r="D9" s="55"/>
      <c r="E9" s="55"/>
    </row>
    <row r="10" spans="1:5" ht="18.75">
      <c r="A10" s="49" t="s">
        <v>212</v>
      </c>
      <c r="B10" s="50" t="s">
        <v>120</v>
      </c>
      <c r="C10" s="55">
        <v>38032.4</v>
      </c>
      <c r="D10" s="55">
        <v>15378.14</v>
      </c>
      <c r="E10" s="55">
        <f aca="true" t="shared" si="0" ref="E10:E25">D10/C10*100</f>
        <v>40.43431390077934</v>
      </c>
    </row>
    <row r="11" spans="1:5" ht="18.75">
      <c r="A11" s="49" t="s">
        <v>379</v>
      </c>
      <c r="B11" s="50" t="s">
        <v>30</v>
      </c>
      <c r="C11" s="55">
        <v>0</v>
      </c>
      <c r="D11" s="55">
        <v>0</v>
      </c>
      <c r="E11" s="55"/>
    </row>
    <row r="12" spans="1:5" ht="18.75">
      <c r="A12" s="49">
        <v>2</v>
      </c>
      <c r="B12" s="50" t="s">
        <v>18</v>
      </c>
      <c r="C12" s="55"/>
      <c r="D12" s="55"/>
      <c r="E12" s="55"/>
    </row>
    <row r="13" spans="1:5" ht="18.75">
      <c r="A13" s="49" t="s">
        <v>213</v>
      </c>
      <c r="B13" s="50" t="s">
        <v>18</v>
      </c>
      <c r="C13" s="55">
        <v>63000</v>
      </c>
      <c r="D13" s="55">
        <v>15275.64</v>
      </c>
      <c r="E13" s="55">
        <f t="shared" si="0"/>
        <v>24.247047619047617</v>
      </c>
    </row>
    <row r="14" spans="1:5" ht="18.75" customHeight="1">
      <c r="A14" s="49" t="s">
        <v>400</v>
      </c>
      <c r="B14" s="50" t="s">
        <v>171</v>
      </c>
      <c r="C14" s="55">
        <v>0</v>
      </c>
      <c r="D14" s="55">
        <v>0</v>
      </c>
      <c r="E14" s="55"/>
    </row>
    <row r="15" spans="1:5" ht="18.75" customHeight="1">
      <c r="A15" s="49">
        <v>3</v>
      </c>
      <c r="B15" s="50" t="s">
        <v>19</v>
      </c>
      <c r="C15" s="55"/>
      <c r="D15" s="55"/>
      <c r="E15" s="55"/>
    </row>
    <row r="16" spans="1:5" ht="18.75">
      <c r="A16" s="49" t="s">
        <v>214</v>
      </c>
      <c r="B16" s="50" t="s">
        <v>19</v>
      </c>
      <c r="C16" s="55">
        <v>0</v>
      </c>
      <c r="D16" s="55">
        <v>0</v>
      </c>
      <c r="E16" s="55"/>
    </row>
    <row r="17" spans="1:5" ht="18.75">
      <c r="A17" s="49" t="s">
        <v>215</v>
      </c>
      <c r="B17" s="50" t="s">
        <v>11</v>
      </c>
      <c r="C17" s="55">
        <v>55221.8</v>
      </c>
      <c r="D17" s="55">
        <v>55221.8</v>
      </c>
      <c r="E17" s="55">
        <f t="shared" si="0"/>
        <v>100</v>
      </c>
    </row>
    <row r="18" spans="1:5" ht="18.75">
      <c r="A18" s="49">
        <v>4</v>
      </c>
      <c r="B18" s="50" t="s">
        <v>23</v>
      </c>
      <c r="C18" s="55"/>
      <c r="D18" s="55"/>
      <c r="E18" s="55"/>
    </row>
    <row r="19" spans="1:5" ht="18.75">
      <c r="A19" s="49" t="s">
        <v>216</v>
      </c>
      <c r="B19" s="50" t="s">
        <v>23</v>
      </c>
      <c r="C19" s="55">
        <v>35089.8</v>
      </c>
      <c r="D19" s="55">
        <v>35089.8</v>
      </c>
      <c r="E19" s="55">
        <f t="shared" si="0"/>
        <v>100</v>
      </c>
    </row>
    <row r="20" spans="1:5" ht="18.75">
      <c r="A20" s="49" t="s">
        <v>217</v>
      </c>
      <c r="B20" s="50" t="s">
        <v>126</v>
      </c>
      <c r="C20" s="55">
        <v>45004.2</v>
      </c>
      <c r="D20" s="55">
        <v>33725.85</v>
      </c>
      <c r="E20" s="55">
        <f t="shared" si="0"/>
        <v>74.93933899502713</v>
      </c>
    </row>
    <row r="21" spans="1:5" ht="18.75">
      <c r="A21" s="49">
        <v>5</v>
      </c>
      <c r="B21" s="50" t="s">
        <v>29</v>
      </c>
      <c r="C21" s="55">
        <v>28643.5</v>
      </c>
      <c r="D21" s="55">
        <v>26746.41</v>
      </c>
      <c r="E21" s="55">
        <f t="shared" si="0"/>
        <v>93.37689179045857</v>
      </c>
    </row>
    <row r="22" spans="1:5" ht="18.75">
      <c r="A22" s="49">
        <v>6</v>
      </c>
      <c r="B22" s="50" t="s">
        <v>3</v>
      </c>
      <c r="C22" s="55"/>
      <c r="D22" s="55"/>
      <c r="E22" s="55"/>
    </row>
    <row r="23" spans="1:5" ht="18.75">
      <c r="A23" s="49" t="s">
        <v>220</v>
      </c>
      <c r="B23" s="50" t="s">
        <v>211</v>
      </c>
      <c r="C23" s="55">
        <v>15000</v>
      </c>
      <c r="D23" s="55">
        <v>0</v>
      </c>
      <c r="E23" s="55">
        <f t="shared" si="0"/>
        <v>0</v>
      </c>
    </row>
    <row r="24" spans="1:5" ht="18.75">
      <c r="A24" s="49" t="s">
        <v>261</v>
      </c>
      <c r="B24" s="50" t="s">
        <v>421</v>
      </c>
      <c r="C24" s="55">
        <v>0</v>
      </c>
      <c r="D24" s="55">
        <v>0</v>
      </c>
      <c r="E24" s="55"/>
    </row>
    <row r="25" spans="1:5" s="43" customFormat="1" ht="15.75">
      <c r="A25" s="56"/>
      <c r="B25" s="57" t="s">
        <v>5</v>
      </c>
      <c r="C25" s="54">
        <f>SUM(C9:C24)</f>
        <v>279991.7</v>
      </c>
      <c r="D25" s="54">
        <f>SUM(D9:D24)</f>
        <v>181437.64</v>
      </c>
      <c r="E25" s="54">
        <f t="shared" si="0"/>
        <v>64.80107803195595</v>
      </c>
    </row>
    <row r="27" spans="1:5" ht="79.5" customHeight="1">
      <c r="A27" s="173" t="s">
        <v>653</v>
      </c>
      <c r="B27" s="173"/>
      <c r="C27" s="173"/>
      <c r="D27" s="173"/>
      <c r="E27" s="173"/>
    </row>
  </sheetData>
  <sheetProtection/>
  <autoFilter ref="A8:E25"/>
  <mergeCells count="8">
    <mergeCell ref="A27:E27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622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476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5.5" customHeight="1">
      <c r="A5" s="151" t="s">
        <v>571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8.75" customHeight="1">
      <c r="A7" s="167" t="s">
        <v>6</v>
      </c>
      <c r="B7" s="171" t="s">
        <v>13</v>
      </c>
      <c r="C7" s="167" t="s">
        <v>454</v>
      </c>
      <c r="D7" s="172" t="s">
        <v>7</v>
      </c>
      <c r="E7" s="167" t="s">
        <v>8</v>
      </c>
    </row>
    <row r="8" spans="1:5" ht="57" customHeight="1">
      <c r="A8" s="167"/>
      <c r="B8" s="171"/>
      <c r="C8" s="167"/>
      <c r="D8" s="172"/>
      <c r="E8" s="167"/>
    </row>
    <row r="9" spans="1:5" ht="15.75">
      <c r="A9" s="49" t="s">
        <v>128</v>
      </c>
      <c r="B9" s="50" t="s">
        <v>15</v>
      </c>
      <c r="C9" s="53"/>
      <c r="D9" s="53"/>
      <c r="E9" s="53"/>
    </row>
    <row r="10" spans="1:5" ht="15.75">
      <c r="A10" s="49" t="s">
        <v>212</v>
      </c>
      <c r="B10" s="50" t="s">
        <v>15</v>
      </c>
      <c r="C10" s="53">
        <v>888.7</v>
      </c>
      <c r="D10" s="53">
        <v>888.7</v>
      </c>
      <c r="E10" s="53">
        <f>D10/C10*100</f>
        <v>100</v>
      </c>
    </row>
    <row r="11" spans="1:5" ht="15.75">
      <c r="A11" s="49" t="s">
        <v>129</v>
      </c>
      <c r="B11" s="50" t="s">
        <v>16</v>
      </c>
      <c r="C11" s="53"/>
      <c r="D11" s="53"/>
      <c r="E11" s="53"/>
    </row>
    <row r="12" spans="1:5" ht="15.75">
      <c r="A12" s="49" t="s">
        <v>213</v>
      </c>
      <c r="B12" s="50" t="s">
        <v>16</v>
      </c>
      <c r="C12" s="53">
        <v>315</v>
      </c>
      <c r="D12" s="53">
        <v>315</v>
      </c>
      <c r="E12" s="53">
        <f aca="true" t="shared" si="0" ref="E12:E55">D12/C12*100</f>
        <v>100</v>
      </c>
    </row>
    <row r="13" spans="1:5" ht="15.75">
      <c r="A13" s="49" t="s">
        <v>400</v>
      </c>
      <c r="B13" s="50" t="s">
        <v>158</v>
      </c>
      <c r="C13" s="53">
        <v>414</v>
      </c>
      <c r="D13" s="53">
        <v>414</v>
      </c>
      <c r="E13" s="53">
        <f t="shared" si="0"/>
        <v>100</v>
      </c>
    </row>
    <row r="14" spans="1:5" ht="18.75" customHeight="1">
      <c r="A14" s="49" t="s">
        <v>130</v>
      </c>
      <c r="B14" s="50" t="s">
        <v>17</v>
      </c>
      <c r="C14" s="53"/>
      <c r="D14" s="53"/>
      <c r="E14" s="53"/>
    </row>
    <row r="15" spans="1:5" ht="18.75" customHeight="1">
      <c r="A15" s="49" t="s">
        <v>214</v>
      </c>
      <c r="B15" s="50" t="s">
        <v>17</v>
      </c>
      <c r="C15" s="53">
        <v>1366.7</v>
      </c>
      <c r="D15" s="53">
        <v>1366.7</v>
      </c>
      <c r="E15" s="53">
        <f t="shared" si="0"/>
        <v>100</v>
      </c>
    </row>
    <row r="16" spans="1:5" ht="15.75">
      <c r="A16" s="49" t="s">
        <v>215</v>
      </c>
      <c r="B16" s="50" t="s">
        <v>37</v>
      </c>
      <c r="C16" s="53">
        <v>0</v>
      </c>
      <c r="D16" s="53">
        <v>0</v>
      </c>
      <c r="E16" s="53"/>
    </row>
    <row r="17" spans="1:5" ht="15.75">
      <c r="A17" s="49" t="s">
        <v>225</v>
      </c>
      <c r="B17" s="50" t="s">
        <v>38</v>
      </c>
      <c r="C17" s="53">
        <v>300</v>
      </c>
      <c r="D17" s="53">
        <v>300</v>
      </c>
      <c r="E17" s="53">
        <f t="shared" si="0"/>
        <v>100</v>
      </c>
    </row>
    <row r="18" spans="1:5" ht="15.75">
      <c r="A18" s="49" t="s">
        <v>131</v>
      </c>
      <c r="B18" s="50" t="s">
        <v>18</v>
      </c>
      <c r="C18" s="53"/>
      <c r="D18" s="53"/>
      <c r="E18" s="53"/>
    </row>
    <row r="19" spans="1:5" ht="15.75">
      <c r="A19" s="49" t="s">
        <v>216</v>
      </c>
      <c r="B19" s="50" t="s">
        <v>18</v>
      </c>
      <c r="C19" s="53">
        <v>12245.1</v>
      </c>
      <c r="D19" s="53">
        <v>12245.1</v>
      </c>
      <c r="E19" s="53">
        <f t="shared" si="0"/>
        <v>100</v>
      </c>
    </row>
    <row r="20" spans="1:5" ht="15.75">
      <c r="A20" s="49" t="s">
        <v>217</v>
      </c>
      <c r="B20" s="50" t="s">
        <v>154</v>
      </c>
      <c r="C20" s="53">
        <v>320</v>
      </c>
      <c r="D20" s="53">
        <v>320</v>
      </c>
      <c r="E20" s="53">
        <f t="shared" si="0"/>
        <v>100</v>
      </c>
    </row>
    <row r="21" spans="1:5" ht="15.75">
      <c r="A21" s="49" t="s">
        <v>132</v>
      </c>
      <c r="B21" s="50" t="s">
        <v>19</v>
      </c>
      <c r="C21" s="53"/>
      <c r="D21" s="53"/>
      <c r="E21" s="53"/>
    </row>
    <row r="22" spans="1:5" ht="15.75">
      <c r="A22" s="49" t="s">
        <v>219</v>
      </c>
      <c r="B22" s="50" t="s">
        <v>19</v>
      </c>
      <c r="C22" s="53">
        <v>9250.4</v>
      </c>
      <c r="D22" s="53">
        <v>9250.4</v>
      </c>
      <c r="E22" s="53">
        <f t="shared" si="0"/>
        <v>100</v>
      </c>
    </row>
    <row r="23" spans="1:5" ht="15.75">
      <c r="A23" s="49" t="s">
        <v>251</v>
      </c>
      <c r="B23" s="50" t="s">
        <v>408</v>
      </c>
      <c r="C23" s="53">
        <v>1000</v>
      </c>
      <c r="D23" s="53">
        <v>1000</v>
      </c>
      <c r="E23" s="53">
        <f t="shared" si="0"/>
        <v>100</v>
      </c>
    </row>
    <row r="24" spans="1:5" ht="15.75">
      <c r="A24" s="49" t="s">
        <v>133</v>
      </c>
      <c r="B24" s="50" t="s">
        <v>20</v>
      </c>
      <c r="C24" s="53"/>
      <c r="D24" s="53"/>
      <c r="E24" s="53"/>
    </row>
    <row r="25" spans="1:5" ht="15.75">
      <c r="A25" s="49" t="s">
        <v>220</v>
      </c>
      <c r="B25" s="50" t="s">
        <v>20</v>
      </c>
      <c r="C25" s="53">
        <v>10004.4</v>
      </c>
      <c r="D25" s="53">
        <v>10004.4</v>
      </c>
      <c r="E25" s="53">
        <f t="shared" si="0"/>
        <v>100</v>
      </c>
    </row>
    <row r="26" spans="1:5" ht="15.75">
      <c r="A26" s="49" t="s">
        <v>261</v>
      </c>
      <c r="B26" s="50" t="s">
        <v>173</v>
      </c>
      <c r="C26" s="53">
        <v>100</v>
      </c>
      <c r="D26" s="53">
        <v>100</v>
      </c>
      <c r="E26" s="53">
        <f t="shared" si="0"/>
        <v>100</v>
      </c>
    </row>
    <row r="27" spans="1:5" ht="15.75">
      <c r="A27" s="49" t="s">
        <v>134</v>
      </c>
      <c r="B27" s="50" t="s">
        <v>21</v>
      </c>
      <c r="C27" s="53"/>
      <c r="D27" s="53"/>
      <c r="E27" s="53"/>
    </row>
    <row r="28" spans="1:5" ht="15.75">
      <c r="A28" s="49" t="s">
        <v>221</v>
      </c>
      <c r="B28" s="50" t="s">
        <v>182</v>
      </c>
      <c r="C28" s="53">
        <v>0</v>
      </c>
      <c r="D28" s="53">
        <v>0</v>
      </c>
      <c r="E28" s="53"/>
    </row>
    <row r="29" spans="1:5" ht="15.75">
      <c r="A29" s="49" t="s">
        <v>222</v>
      </c>
      <c r="B29" s="50" t="s">
        <v>124</v>
      </c>
      <c r="C29" s="53">
        <v>267</v>
      </c>
      <c r="D29" s="53">
        <v>267</v>
      </c>
      <c r="E29" s="53">
        <f t="shared" si="0"/>
        <v>100</v>
      </c>
    </row>
    <row r="30" spans="1:5" ht="15.75">
      <c r="A30" s="49" t="s">
        <v>135</v>
      </c>
      <c r="B30" s="50" t="s">
        <v>22</v>
      </c>
      <c r="C30" s="53"/>
      <c r="D30" s="53"/>
      <c r="E30" s="53"/>
    </row>
    <row r="31" spans="1:5" ht="15.75">
      <c r="A31" s="49" t="s">
        <v>223</v>
      </c>
      <c r="B31" s="50" t="s">
        <v>22</v>
      </c>
      <c r="C31" s="53">
        <v>685.6</v>
      </c>
      <c r="D31" s="53">
        <v>685.6</v>
      </c>
      <c r="E31" s="53">
        <f t="shared" si="0"/>
        <v>100</v>
      </c>
    </row>
    <row r="32" spans="1:5" ht="15.75">
      <c r="A32" s="49" t="s">
        <v>136</v>
      </c>
      <c r="B32" s="50" t="s">
        <v>23</v>
      </c>
      <c r="C32" s="53"/>
      <c r="D32" s="53"/>
      <c r="E32" s="53"/>
    </row>
    <row r="33" spans="1:5" ht="15.75">
      <c r="A33" s="49" t="s">
        <v>288</v>
      </c>
      <c r="B33" s="50" t="s">
        <v>23</v>
      </c>
      <c r="C33" s="53">
        <v>8450</v>
      </c>
      <c r="D33" s="53">
        <v>8450</v>
      </c>
      <c r="E33" s="53">
        <f t="shared" si="0"/>
        <v>100</v>
      </c>
    </row>
    <row r="34" spans="1:5" ht="15.75">
      <c r="A34" s="49" t="s">
        <v>289</v>
      </c>
      <c r="B34" s="50" t="s">
        <v>67</v>
      </c>
      <c r="C34" s="53">
        <v>1000</v>
      </c>
      <c r="D34" s="53">
        <v>1000</v>
      </c>
      <c r="E34" s="53">
        <f t="shared" si="0"/>
        <v>100</v>
      </c>
    </row>
    <row r="35" spans="1:5" ht="31.5">
      <c r="A35" s="49" t="s">
        <v>137</v>
      </c>
      <c r="B35" s="50" t="s">
        <v>24</v>
      </c>
      <c r="C35" s="53"/>
      <c r="D35" s="53"/>
      <c r="E35" s="53"/>
    </row>
    <row r="36" spans="1:5" ht="31.5">
      <c r="A36" s="49" t="s">
        <v>299</v>
      </c>
      <c r="B36" s="50" t="s">
        <v>24</v>
      </c>
      <c r="C36" s="53">
        <v>7294.7</v>
      </c>
      <c r="D36" s="53">
        <v>7294.7</v>
      </c>
      <c r="E36" s="53">
        <f t="shared" si="0"/>
        <v>100</v>
      </c>
    </row>
    <row r="37" spans="1:5" ht="15.75">
      <c r="A37" s="49" t="s">
        <v>300</v>
      </c>
      <c r="B37" s="50" t="s">
        <v>192</v>
      </c>
      <c r="C37" s="53">
        <v>1450</v>
      </c>
      <c r="D37" s="53">
        <v>1450</v>
      </c>
      <c r="E37" s="53">
        <f t="shared" si="0"/>
        <v>100</v>
      </c>
    </row>
    <row r="38" spans="1:5" ht="15.75">
      <c r="A38" s="49" t="s">
        <v>138</v>
      </c>
      <c r="B38" s="50" t="s">
        <v>25</v>
      </c>
      <c r="C38" s="53"/>
      <c r="D38" s="53"/>
      <c r="E38" s="53"/>
    </row>
    <row r="39" spans="1:5" ht="15.75">
      <c r="A39" s="49" t="s">
        <v>304</v>
      </c>
      <c r="B39" s="50" t="s">
        <v>417</v>
      </c>
      <c r="C39" s="53">
        <v>500</v>
      </c>
      <c r="D39" s="53">
        <v>500</v>
      </c>
      <c r="E39" s="53">
        <f t="shared" si="0"/>
        <v>100</v>
      </c>
    </row>
    <row r="40" spans="1:5" ht="15.75">
      <c r="A40" s="49" t="s">
        <v>305</v>
      </c>
      <c r="B40" s="50" t="s">
        <v>25</v>
      </c>
      <c r="C40" s="53">
        <v>1685.4</v>
      </c>
      <c r="D40" s="53">
        <v>1685.4</v>
      </c>
      <c r="E40" s="53">
        <f t="shared" si="0"/>
        <v>100</v>
      </c>
    </row>
    <row r="41" spans="1:5" ht="15.75">
      <c r="A41" s="49" t="s">
        <v>139</v>
      </c>
      <c r="B41" s="50" t="s">
        <v>26</v>
      </c>
      <c r="C41" s="53"/>
      <c r="D41" s="53"/>
      <c r="E41" s="53"/>
    </row>
    <row r="42" spans="1:5" ht="15.75">
      <c r="A42" s="49" t="s">
        <v>319</v>
      </c>
      <c r="B42" s="50" t="s">
        <v>26</v>
      </c>
      <c r="C42" s="53">
        <v>1021</v>
      </c>
      <c r="D42" s="53">
        <v>1021</v>
      </c>
      <c r="E42" s="53">
        <f t="shared" si="0"/>
        <v>100</v>
      </c>
    </row>
    <row r="43" spans="1:5" ht="15.75">
      <c r="A43" s="49" t="s">
        <v>140</v>
      </c>
      <c r="B43" s="50" t="s">
        <v>27</v>
      </c>
      <c r="C43" s="53"/>
      <c r="D43" s="53"/>
      <c r="E43" s="53"/>
    </row>
    <row r="44" spans="1:5" ht="15.75">
      <c r="A44" s="49" t="s">
        <v>334</v>
      </c>
      <c r="B44" s="50" t="s">
        <v>94</v>
      </c>
      <c r="C44" s="53">
        <v>671.4</v>
      </c>
      <c r="D44" s="53">
        <v>671.4</v>
      </c>
      <c r="E44" s="53">
        <f t="shared" si="0"/>
        <v>100</v>
      </c>
    </row>
    <row r="45" spans="1:5" ht="15.75">
      <c r="A45" s="49" t="s">
        <v>141</v>
      </c>
      <c r="B45" s="50" t="s">
        <v>28</v>
      </c>
      <c r="C45" s="53"/>
      <c r="D45" s="53"/>
      <c r="E45" s="53"/>
    </row>
    <row r="46" spans="1:5" ht="15.75">
      <c r="A46" s="49" t="s">
        <v>339</v>
      </c>
      <c r="B46" s="50" t="s">
        <v>28</v>
      </c>
      <c r="C46" s="53">
        <v>7660.7</v>
      </c>
      <c r="D46" s="53">
        <v>7660.7</v>
      </c>
      <c r="E46" s="53">
        <f t="shared" si="0"/>
        <v>100</v>
      </c>
    </row>
    <row r="47" spans="1:5" ht="15.75">
      <c r="A47" s="49" t="s">
        <v>142</v>
      </c>
      <c r="B47" s="50" t="s">
        <v>29</v>
      </c>
      <c r="C47" s="53"/>
      <c r="D47" s="53"/>
      <c r="E47" s="53"/>
    </row>
    <row r="48" spans="1:5" ht="15.75">
      <c r="A48" s="49" t="s">
        <v>352</v>
      </c>
      <c r="B48" s="50" t="s">
        <v>29</v>
      </c>
      <c r="C48" s="53">
        <v>338.2</v>
      </c>
      <c r="D48" s="53">
        <v>338.2</v>
      </c>
      <c r="E48" s="53">
        <f t="shared" si="0"/>
        <v>100</v>
      </c>
    </row>
    <row r="49" spans="1:5" ht="15.75">
      <c r="A49" s="49" t="s">
        <v>143</v>
      </c>
      <c r="B49" s="50" t="s">
        <v>2</v>
      </c>
      <c r="C49" s="53"/>
      <c r="D49" s="53"/>
      <c r="E49" s="53"/>
    </row>
    <row r="50" spans="1:5" ht="15.75">
      <c r="A50" s="49" t="s">
        <v>358</v>
      </c>
      <c r="B50" s="50" t="s">
        <v>2</v>
      </c>
      <c r="C50" s="53">
        <v>1321.3</v>
      </c>
      <c r="D50" s="53">
        <v>1321.3</v>
      </c>
      <c r="E50" s="53">
        <f t="shared" si="0"/>
        <v>100</v>
      </c>
    </row>
    <row r="51" spans="1:5" ht="15.75">
      <c r="A51" s="49" t="s">
        <v>359</v>
      </c>
      <c r="B51" s="50" t="s">
        <v>109</v>
      </c>
      <c r="C51" s="53">
        <v>555.4</v>
      </c>
      <c r="D51" s="53">
        <v>555.4</v>
      </c>
      <c r="E51" s="53">
        <f t="shared" si="0"/>
        <v>100</v>
      </c>
    </row>
    <row r="52" spans="1:5" ht="15.75">
      <c r="A52" s="49" t="s">
        <v>144</v>
      </c>
      <c r="B52" s="50" t="s">
        <v>3</v>
      </c>
      <c r="C52" s="53"/>
      <c r="D52" s="53"/>
      <c r="E52" s="53"/>
    </row>
    <row r="53" spans="1:5" ht="15.75">
      <c r="A53" s="49" t="s">
        <v>367</v>
      </c>
      <c r="B53" s="50" t="s">
        <v>3</v>
      </c>
      <c r="C53" s="53">
        <v>8634.7</v>
      </c>
      <c r="D53" s="53">
        <v>8634.7</v>
      </c>
      <c r="E53" s="53">
        <f t="shared" si="0"/>
        <v>100</v>
      </c>
    </row>
    <row r="54" spans="1:5" ht="15.75">
      <c r="A54" s="49" t="s">
        <v>410</v>
      </c>
      <c r="B54" s="50" t="s">
        <v>4</v>
      </c>
      <c r="C54" s="53"/>
      <c r="D54" s="53"/>
      <c r="E54" s="53"/>
    </row>
    <row r="55" spans="1:5" ht="15.75">
      <c r="A55" s="49" t="s">
        <v>411</v>
      </c>
      <c r="B55" s="50" t="s">
        <v>4</v>
      </c>
      <c r="C55" s="53">
        <v>6250</v>
      </c>
      <c r="D55" s="53">
        <v>6250</v>
      </c>
      <c r="E55" s="53">
        <f t="shared" si="0"/>
        <v>100</v>
      </c>
    </row>
    <row r="56" spans="1:5" s="43" customFormat="1" ht="15.75">
      <c r="A56" s="58"/>
      <c r="B56" s="57" t="s">
        <v>5</v>
      </c>
      <c r="C56" s="54">
        <f>SUM(C9:C55)</f>
        <v>83989.7</v>
      </c>
      <c r="D56" s="54">
        <f>SUM(D9:D55)</f>
        <v>83989.7</v>
      </c>
      <c r="E56" s="54">
        <f>D56/C56*100</f>
        <v>100</v>
      </c>
    </row>
  </sheetData>
  <sheetProtection/>
  <autoFilter ref="A8:E56"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2"/>
  <sheetViews>
    <sheetView zoomScalePageLayoutView="0" workbookViewId="0" topLeftCell="A10">
      <selection activeCell="B40" sqref="B39:B40"/>
    </sheetView>
  </sheetViews>
  <sheetFormatPr defaultColWidth="9.140625" defaultRowHeight="12.75"/>
  <cols>
    <col min="1" max="1" width="7.281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>
      <c r="A1" s="1"/>
      <c r="B1" s="1"/>
      <c r="C1" s="1"/>
      <c r="E1" s="16" t="s">
        <v>623</v>
      </c>
    </row>
    <row r="2" spans="1:5" ht="15.75">
      <c r="A2" s="1"/>
      <c r="B2" s="1"/>
      <c r="C2" s="1"/>
      <c r="D2" s="18"/>
      <c r="E2" s="18"/>
    </row>
    <row r="3" spans="1:5" ht="60.75" customHeight="1">
      <c r="A3" s="150" t="s">
        <v>477</v>
      </c>
      <c r="B3" s="150"/>
      <c r="C3" s="150"/>
      <c r="D3" s="150"/>
      <c r="E3" s="150"/>
    </row>
    <row r="4" spans="1:5" ht="18.75">
      <c r="A4" s="17"/>
      <c r="B4" s="17"/>
      <c r="C4" s="17"/>
      <c r="D4" s="17"/>
      <c r="E4" s="17"/>
    </row>
    <row r="5" spans="1:5" ht="105" customHeight="1">
      <c r="A5" s="151" t="s">
        <v>572</v>
      </c>
      <c r="B5" s="151"/>
      <c r="C5" s="151"/>
      <c r="D5" s="151"/>
      <c r="E5" s="151"/>
    </row>
    <row r="6" spans="1:5" ht="12.75">
      <c r="A6" s="1"/>
      <c r="B6" s="1"/>
      <c r="C6" s="1"/>
      <c r="D6" s="1"/>
      <c r="E6" s="2" t="s">
        <v>14</v>
      </c>
    </row>
    <row r="7" spans="1:5" ht="14.25" customHeight="1">
      <c r="A7" s="167" t="s">
        <v>6</v>
      </c>
      <c r="B7" s="171" t="s">
        <v>13</v>
      </c>
      <c r="C7" s="167" t="s">
        <v>454</v>
      </c>
      <c r="D7" s="167" t="s">
        <v>7</v>
      </c>
      <c r="E7" s="167" t="s">
        <v>8</v>
      </c>
    </row>
    <row r="8" spans="1:5" ht="36" customHeight="1">
      <c r="A8" s="152"/>
      <c r="B8" s="176"/>
      <c r="C8" s="152"/>
      <c r="D8" s="167"/>
      <c r="E8" s="167"/>
    </row>
    <row r="9" spans="1:5" ht="15.75">
      <c r="A9" s="66" t="s">
        <v>128</v>
      </c>
      <c r="B9" s="69" t="s">
        <v>15</v>
      </c>
      <c r="C9" s="71"/>
      <c r="D9" s="71"/>
      <c r="E9" s="71"/>
    </row>
    <row r="10" spans="1:5" ht="15.75">
      <c r="A10" s="67" t="s">
        <v>212</v>
      </c>
      <c r="B10" s="70" t="s">
        <v>15</v>
      </c>
      <c r="C10" s="53">
        <v>1001</v>
      </c>
      <c r="D10" s="53">
        <v>0</v>
      </c>
      <c r="E10" s="53">
        <f>D10/C10*100</f>
        <v>0</v>
      </c>
    </row>
    <row r="11" spans="1:5" ht="15.75">
      <c r="A11" s="67" t="s">
        <v>379</v>
      </c>
      <c r="B11" s="70" t="s">
        <v>120</v>
      </c>
      <c r="C11" s="53">
        <v>0</v>
      </c>
      <c r="D11" s="53">
        <v>0</v>
      </c>
      <c r="E11" s="53"/>
    </row>
    <row r="12" spans="1:5" ht="15.75">
      <c r="A12" s="67" t="s">
        <v>380</v>
      </c>
      <c r="B12" s="70" t="s">
        <v>155</v>
      </c>
      <c r="C12" s="53">
        <v>0</v>
      </c>
      <c r="D12" s="53">
        <v>0</v>
      </c>
      <c r="E12" s="53"/>
    </row>
    <row r="13" spans="1:5" ht="15.75">
      <c r="A13" s="67" t="s">
        <v>129</v>
      </c>
      <c r="B13" s="70" t="s">
        <v>17</v>
      </c>
      <c r="C13" s="53"/>
      <c r="D13" s="53"/>
      <c r="E13" s="53"/>
    </row>
    <row r="14" spans="1:5" ht="15.75">
      <c r="A14" s="67" t="s">
        <v>213</v>
      </c>
      <c r="B14" s="70" t="s">
        <v>168</v>
      </c>
      <c r="C14" s="53">
        <v>29294.8</v>
      </c>
      <c r="D14" s="53">
        <v>28459.4</v>
      </c>
      <c r="E14" s="53">
        <f>D14/C14*100</f>
        <v>97.14829935688246</v>
      </c>
    </row>
    <row r="15" spans="1:5" ht="15.75">
      <c r="A15" s="67" t="s">
        <v>130</v>
      </c>
      <c r="B15" s="70" t="s">
        <v>18</v>
      </c>
      <c r="C15" s="53"/>
      <c r="D15" s="53"/>
      <c r="E15" s="53"/>
    </row>
    <row r="16" spans="1:5" ht="15.75">
      <c r="A16" s="67" t="s">
        <v>214</v>
      </c>
      <c r="B16" s="70" t="s">
        <v>170</v>
      </c>
      <c r="C16" s="53">
        <v>0</v>
      </c>
      <c r="D16" s="53">
        <v>0</v>
      </c>
      <c r="E16" s="53"/>
    </row>
    <row r="17" spans="1:5" ht="15.75">
      <c r="A17" s="67" t="s">
        <v>131</v>
      </c>
      <c r="B17" s="70" t="s">
        <v>23</v>
      </c>
      <c r="C17" s="53"/>
      <c r="D17" s="53"/>
      <c r="E17" s="53"/>
    </row>
    <row r="18" spans="1:5" ht="15.75">
      <c r="A18" s="67" t="s">
        <v>216</v>
      </c>
      <c r="B18" s="70" t="s">
        <v>23</v>
      </c>
      <c r="C18" s="53">
        <v>0</v>
      </c>
      <c r="D18" s="53">
        <v>0</v>
      </c>
      <c r="E18" s="53"/>
    </row>
    <row r="19" spans="1:5" ht="15.75">
      <c r="A19" s="67" t="s">
        <v>217</v>
      </c>
      <c r="B19" s="70" t="s">
        <v>190</v>
      </c>
      <c r="C19" s="53">
        <v>0</v>
      </c>
      <c r="D19" s="53">
        <v>0</v>
      </c>
      <c r="E19" s="53"/>
    </row>
    <row r="20" spans="1:5" ht="15.75">
      <c r="A20" s="67" t="s">
        <v>132</v>
      </c>
      <c r="B20" s="70" t="s">
        <v>26</v>
      </c>
      <c r="C20" s="53"/>
      <c r="D20" s="53"/>
      <c r="E20" s="53"/>
    </row>
    <row r="21" spans="1:5" ht="15.75">
      <c r="A21" s="67" t="s">
        <v>219</v>
      </c>
      <c r="B21" s="70" t="s">
        <v>26</v>
      </c>
      <c r="C21" s="53">
        <v>0</v>
      </c>
      <c r="D21" s="53">
        <v>0</v>
      </c>
      <c r="E21" s="53"/>
    </row>
    <row r="22" spans="1:5" ht="15.75">
      <c r="A22" s="67" t="s">
        <v>251</v>
      </c>
      <c r="B22" s="70" t="s">
        <v>198</v>
      </c>
      <c r="C22" s="53">
        <v>25865.3</v>
      </c>
      <c r="D22" s="53">
        <v>25847.3</v>
      </c>
      <c r="E22" s="53">
        <f>D22/C22*100</f>
        <v>99.9304086942738</v>
      </c>
    </row>
    <row r="23" spans="1:5" ht="15.75">
      <c r="A23" s="67" t="s">
        <v>133</v>
      </c>
      <c r="B23" s="70" t="s">
        <v>28</v>
      </c>
      <c r="C23" s="53"/>
      <c r="D23" s="53"/>
      <c r="E23" s="53"/>
    </row>
    <row r="24" spans="1:5" ht="15.75">
      <c r="A24" s="67" t="s">
        <v>220</v>
      </c>
      <c r="B24" s="70" t="s">
        <v>206</v>
      </c>
      <c r="C24" s="53">
        <v>0</v>
      </c>
      <c r="D24" s="53">
        <v>0</v>
      </c>
      <c r="E24" s="53"/>
    </row>
    <row r="25" spans="1:5" ht="15.75">
      <c r="A25" s="67" t="s">
        <v>134</v>
      </c>
      <c r="B25" s="70" t="s">
        <v>2</v>
      </c>
      <c r="C25" s="53"/>
      <c r="D25" s="53"/>
      <c r="E25" s="53"/>
    </row>
    <row r="26" spans="1:5" ht="15.75">
      <c r="A26" s="67" t="s">
        <v>221</v>
      </c>
      <c r="B26" s="70" t="s">
        <v>109</v>
      </c>
      <c r="C26" s="53">
        <v>20863.5</v>
      </c>
      <c r="D26" s="53">
        <v>20863.5</v>
      </c>
      <c r="E26" s="53">
        <f>D26/C26*100</f>
        <v>100</v>
      </c>
    </row>
    <row r="27" spans="1:5" ht="15.75">
      <c r="A27" s="67" t="s">
        <v>135</v>
      </c>
      <c r="B27" s="70" t="s">
        <v>3</v>
      </c>
      <c r="C27" s="53"/>
      <c r="D27" s="53"/>
      <c r="E27" s="53"/>
    </row>
    <row r="28" spans="1:5" ht="15.75">
      <c r="A28" s="67" t="s">
        <v>223</v>
      </c>
      <c r="B28" s="70" t="s">
        <v>421</v>
      </c>
      <c r="C28" s="53">
        <v>0</v>
      </c>
      <c r="D28" s="53">
        <v>0</v>
      </c>
      <c r="E28" s="53"/>
    </row>
    <row r="29" spans="1:5" ht="15.75">
      <c r="A29" s="72"/>
      <c r="B29" s="73" t="s">
        <v>5</v>
      </c>
      <c r="C29" s="54">
        <f>SUM(C7:C28)</f>
        <v>77024.6</v>
      </c>
      <c r="D29" s="54">
        <f>SUM(D7:D28)</f>
        <v>75170.2</v>
      </c>
      <c r="E29" s="54">
        <f>D29/C29*100</f>
        <v>97.59245747462498</v>
      </c>
    </row>
    <row r="31" spans="1:5" ht="66" customHeight="1">
      <c r="A31" s="174" t="s">
        <v>654</v>
      </c>
      <c r="B31" s="175"/>
      <c r="C31" s="175"/>
      <c r="D31" s="175"/>
      <c r="E31" s="175"/>
    </row>
    <row r="36" spans="1:5" s="3" customFormat="1" ht="12.75">
      <c r="A36"/>
      <c r="B36"/>
      <c r="C36"/>
      <c r="D36"/>
      <c r="E36"/>
    </row>
    <row r="37" spans="1:5" s="3" customFormat="1" ht="12.75">
      <c r="A37"/>
      <c r="B37"/>
      <c r="C37"/>
      <c r="D37"/>
      <c r="E37"/>
    </row>
    <row r="38" spans="1:5" s="3" customFormat="1" ht="12.75">
      <c r="A38"/>
      <c r="B38"/>
      <c r="C38"/>
      <c r="D38"/>
      <c r="E38"/>
    </row>
    <row r="39" spans="1:5" s="3" customFormat="1" ht="12.75">
      <c r="A39"/>
      <c r="B39"/>
      <c r="C39"/>
      <c r="D39"/>
      <c r="E39"/>
    </row>
    <row r="40" spans="1:5" s="3" customFormat="1" ht="12.75">
      <c r="A40"/>
      <c r="B40"/>
      <c r="C40"/>
      <c r="D40"/>
      <c r="E40"/>
    </row>
    <row r="41" spans="1:5" s="3" customFormat="1" ht="12.75">
      <c r="A41"/>
      <c r="B41"/>
      <c r="C41"/>
      <c r="D41"/>
      <c r="E41"/>
    </row>
    <row r="42" spans="1:5" s="3" customFormat="1" ht="12.75">
      <c r="A42"/>
      <c r="B42"/>
      <c r="C42"/>
      <c r="D42"/>
      <c r="E42"/>
    </row>
  </sheetData>
  <sheetProtection/>
  <mergeCells count="8">
    <mergeCell ref="A7:A8"/>
    <mergeCell ref="A31:E31"/>
    <mergeCell ref="A3:E3"/>
    <mergeCell ref="A5:E5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5"/>
  <sheetViews>
    <sheetView zoomScalePageLayoutView="0" workbookViewId="0" topLeftCell="A1">
      <selection activeCell="D202" sqref="D202"/>
    </sheetView>
  </sheetViews>
  <sheetFormatPr defaultColWidth="9.140625" defaultRowHeight="12.75"/>
  <cols>
    <col min="1" max="1" width="7.28125" style="48" customWidth="1"/>
    <col min="2" max="2" width="44.00390625" style="61" customWidth="1"/>
    <col min="3" max="3" width="21.28125" style="64" customWidth="1"/>
    <col min="4" max="4" width="22.28125" style="0" customWidth="1"/>
    <col min="5" max="5" width="19.57421875" style="0" customWidth="1"/>
  </cols>
  <sheetData>
    <row r="1" spans="1:5" ht="15.75">
      <c r="A1" s="44"/>
      <c r="B1" s="59"/>
      <c r="C1" s="62"/>
      <c r="E1" s="16" t="s">
        <v>624</v>
      </c>
    </row>
    <row r="2" spans="1:5" ht="15.75">
      <c r="A2" s="44"/>
      <c r="B2" s="59"/>
      <c r="C2" s="62"/>
      <c r="D2" s="18"/>
      <c r="E2" s="18"/>
    </row>
    <row r="3" spans="1:5" ht="60.75" customHeight="1">
      <c r="A3" s="150" t="s">
        <v>561</v>
      </c>
      <c r="B3" s="150"/>
      <c r="C3" s="150"/>
      <c r="D3" s="150"/>
      <c r="E3" s="150"/>
    </row>
    <row r="4" spans="1:5" ht="18.75">
      <c r="A4" s="45"/>
      <c r="B4" s="60"/>
      <c r="C4" s="63"/>
      <c r="D4" s="17"/>
      <c r="E4" s="17"/>
    </row>
    <row r="5" spans="1:5" ht="153.75" customHeight="1">
      <c r="A5" s="151" t="s">
        <v>573</v>
      </c>
      <c r="B5" s="151"/>
      <c r="C5" s="151"/>
      <c r="D5" s="151"/>
      <c r="E5" s="151"/>
    </row>
    <row r="6" spans="1:5" ht="12.75">
      <c r="A6" s="44"/>
      <c r="B6" s="59"/>
      <c r="C6" s="62"/>
      <c r="D6" s="1"/>
      <c r="E6" s="2" t="s">
        <v>14</v>
      </c>
    </row>
    <row r="7" spans="1:5" ht="18.75" customHeight="1">
      <c r="A7" s="178" t="s">
        <v>6</v>
      </c>
      <c r="B7" s="176" t="s">
        <v>13</v>
      </c>
      <c r="C7" s="180" t="s">
        <v>454</v>
      </c>
      <c r="D7" s="167" t="s">
        <v>7</v>
      </c>
      <c r="E7" s="167" t="s">
        <v>8</v>
      </c>
    </row>
    <row r="8" spans="1:5" ht="36" customHeight="1">
      <c r="A8" s="178"/>
      <c r="B8" s="179"/>
      <c r="C8" s="180"/>
      <c r="D8" s="167"/>
      <c r="E8" s="167"/>
    </row>
    <row r="9" spans="1:5" ht="15.75">
      <c r="A9" s="49" t="s">
        <v>128</v>
      </c>
      <c r="B9" s="50" t="s">
        <v>15</v>
      </c>
      <c r="C9" s="53"/>
      <c r="D9" s="53"/>
      <c r="E9" s="53"/>
    </row>
    <row r="10" spans="1:5" ht="15.75">
      <c r="A10" s="49" t="s">
        <v>212</v>
      </c>
      <c r="B10" s="50" t="s">
        <v>15</v>
      </c>
      <c r="C10" s="53">
        <v>8508.8</v>
      </c>
      <c r="D10" s="53">
        <v>8508.8</v>
      </c>
      <c r="E10" s="53">
        <f aca="true" t="shared" si="0" ref="E10:E16">D10/C10*100</f>
        <v>100</v>
      </c>
    </row>
    <row r="11" spans="1:5" ht="15.75">
      <c r="A11" s="49" t="s">
        <v>379</v>
      </c>
      <c r="B11" s="50" t="s">
        <v>435</v>
      </c>
      <c r="C11" s="53">
        <v>7555.3</v>
      </c>
      <c r="D11" s="53">
        <v>7555.3</v>
      </c>
      <c r="E11" s="53">
        <f t="shared" si="0"/>
        <v>100</v>
      </c>
    </row>
    <row r="12" spans="1:5" ht="15.75">
      <c r="A12" s="49" t="s">
        <v>380</v>
      </c>
      <c r="B12" s="50" t="s">
        <v>155</v>
      </c>
      <c r="C12" s="53">
        <v>3191.3</v>
      </c>
      <c r="D12" s="53">
        <v>3191.3</v>
      </c>
      <c r="E12" s="53">
        <f t="shared" si="0"/>
        <v>100</v>
      </c>
    </row>
    <row r="13" spans="1:5" ht="15.75">
      <c r="A13" s="49" t="s">
        <v>381</v>
      </c>
      <c r="B13" s="50" t="s">
        <v>31</v>
      </c>
      <c r="C13" s="53">
        <v>1060.2</v>
      </c>
      <c r="D13" s="53">
        <v>1060.2</v>
      </c>
      <c r="E13" s="53">
        <f t="shared" si="0"/>
        <v>100</v>
      </c>
    </row>
    <row r="14" spans="1:5" ht="15.75">
      <c r="A14" s="49" t="s">
        <v>382</v>
      </c>
      <c r="B14" s="50" t="s">
        <v>32</v>
      </c>
      <c r="C14" s="53">
        <v>1581.7</v>
      </c>
      <c r="D14" s="53">
        <v>1581.7</v>
      </c>
      <c r="E14" s="53">
        <f t="shared" si="0"/>
        <v>100</v>
      </c>
    </row>
    <row r="15" spans="1:5" ht="15.75">
      <c r="A15" s="49" t="s">
        <v>383</v>
      </c>
      <c r="B15" s="50" t="s">
        <v>33</v>
      </c>
      <c r="C15" s="53">
        <v>1841.1</v>
      </c>
      <c r="D15" s="53">
        <v>1841.1</v>
      </c>
      <c r="E15" s="53">
        <f t="shared" si="0"/>
        <v>100</v>
      </c>
    </row>
    <row r="16" spans="1:5" ht="15.75">
      <c r="A16" s="49" t="s">
        <v>384</v>
      </c>
      <c r="B16" s="50" t="s">
        <v>145</v>
      </c>
      <c r="C16" s="53">
        <v>1041.2</v>
      </c>
      <c r="D16" s="53">
        <v>1041.2</v>
      </c>
      <c r="E16" s="53">
        <f t="shared" si="0"/>
        <v>100</v>
      </c>
    </row>
    <row r="17" spans="1:5" ht="15.75">
      <c r="A17" s="49" t="s">
        <v>129</v>
      </c>
      <c r="B17" s="50" t="s">
        <v>16</v>
      </c>
      <c r="C17" s="53"/>
      <c r="D17" s="53"/>
      <c r="E17" s="53"/>
    </row>
    <row r="18" spans="1:5" ht="15.75">
      <c r="A18" s="49" t="s">
        <v>213</v>
      </c>
      <c r="B18" s="50" t="s">
        <v>156</v>
      </c>
      <c r="C18" s="53">
        <v>3377.7</v>
      </c>
      <c r="D18" s="53">
        <v>3377.7</v>
      </c>
      <c r="E18" s="53">
        <f aca="true" t="shared" si="1" ref="E18:E24">D18/C18*100</f>
        <v>100</v>
      </c>
    </row>
    <row r="19" spans="1:5" ht="15.75">
      <c r="A19" s="49" t="s">
        <v>400</v>
      </c>
      <c r="B19" s="50" t="s">
        <v>157</v>
      </c>
      <c r="C19" s="53">
        <v>2132.2</v>
      </c>
      <c r="D19" s="53">
        <v>2132.2</v>
      </c>
      <c r="E19" s="53">
        <f t="shared" si="1"/>
        <v>100</v>
      </c>
    </row>
    <row r="20" spans="1:5" ht="15.75">
      <c r="A20" s="49" t="s">
        <v>385</v>
      </c>
      <c r="B20" s="50" t="s">
        <v>158</v>
      </c>
      <c r="C20" s="53">
        <v>7187.4</v>
      </c>
      <c r="D20" s="53">
        <v>7187.4</v>
      </c>
      <c r="E20" s="53">
        <f t="shared" si="1"/>
        <v>100</v>
      </c>
    </row>
    <row r="21" spans="1:5" ht="15.75">
      <c r="A21" s="49" t="s">
        <v>386</v>
      </c>
      <c r="B21" s="50" t="s">
        <v>159</v>
      </c>
      <c r="C21" s="53">
        <v>2575.4</v>
      </c>
      <c r="D21" s="53">
        <v>2575.4</v>
      </c>
      <c r="E21" s="53">
        <f t="shared" si="1"/>
        <v>100</v>
      </c>
    </row>
    <row r="22" spans="1:5" ht="15.75">
      <c r="A22" s="49" t="s">
        <v>387</v>
      </c>
      <c r="B22" s="50" t="s">
        <v>160</v>
      </c>
      <c r="C22" s="53">
        <v>4264</v>
      </c>
      <c r="D22" s="53">
        <v>4264</v>
      </c>
      <c r="E22" s="53">
        <f t="shared" si="1"/>
        <v>100</v>
      </c>
    </row>
    <row r="23" spans="1:5" ht="15.75">
      <c r="A23" s="49" t="s">
        <v>388</v>
      </c>
      <c r="B23" s="50" t="s">
        <v>161</v>
      </c>
      <c r="C23" s="53">
        <v>1835.6</v>
      </c>
      <c r="D23" s="53">
        <v>1835.6</v>
      </c>
      <c r="E23" s="53">
        <f t="shared" si="1"/>
        <v>100</v>
      </c>
    </row>
    <row r="24" spans="1:5" ht="15.75">
      <c r="A24" s="49" t="s">
        <v>389</v>
      </c>
      <c r="B24" s="50" t="s">
        <v>162</v>
      </c>
      <c r="C24" s="53">
        <v>1072.3</v>
      </c>
      <c r="D24" s="53">
        <v>1072.3</v>
      </c>
      <c r="E24" s="53">
        <f t="shared" si="1"/>
        <v>100</v>
      </c>
    </row>
    <row r="25" spans="1:5" ht="15.75">
      <c r="A25" s="49" t="s">
        <v>130</v>
      </c>
      <c r="B25" s="50" t="s">
        <v>17</v>
      </c>
      <c r="C25" s="53"/>
      <c r="D25" s="53"/>
      <c r="E25" s="53"/>
    </row>
    <row r="26" spans="1:5" ht="15.75">
      <c r="A26" s="49" t="s">
        <v>214</v>
      </c>
      <c r="B26" s="50" t="s">
        <v>484</v>
      </c>
      <c r="C26" s="53">
        <v>15490</v>
      </c>
      <c r="D26" s="53">
        <v>15490</v>
      </c>
      <c r="E26" s="53">
        <f aca="true" t="shared" si="2" ref="E26:E41">D26/C26*100</f>
        <v>100</v>
      </c>
    </row>
    <row r="27" spans="1:5" ht="15.75">
      <c r="A27" s="49" t="s">
        <v>215</v>
      </c>
      <c r="B27" s="50" t="s">
        <v>168</v>
      </c>
      <c r="C27" s="53">
        <v>2700.6</v>
      </c>
      <c r="D27" s="53">
        <v>2700.6</v>
      </c>
      <c r="E27" s="53">
        <f t="shared" si="2"/>
        <v>100</v>
      </c>
    </row>
    <row r="28" spans="1:5" ht="15.75">
      <c r="A28" s="49" t="s">
        <v>225</v>
      </c>
      <c r="B28" s="50" t="s">
        <v>121</v>
      </c>
      <c r="C28" s="53">
        <v>3006.1</v>
      </c>
      <c r="D28" s="53">
        <v>3006.1</v>
      </c>
      <c r="E28" s="53">
        <f t="shared" si="2"/>
        <v>100</v>
      </c>
    </row>
    <row r="29" spans="1:5" ht="15.75">
      <c r="A29" s="49" t="s">
        <v>226</v>
      </c>
      <c r="B29" s="50" t="s">
        <v>163</v>
      </c>
      <c r="C29" s="53">
        <v>573.3</v>
      </c>
      <c r="D29" s="53">
        <v>573.3</v>
      </c>
      <c r="E29" s="53">
        <f t="shared" si="2"/>
        <v>100</v>
      </c>
    </row>
    <row r="30" spans="1:5" ht="15.75">
      <c r="A30" s="49" t="s">
        <v>227</v>
      </c>
      <c r="B30" s="50" t="s">
        <v>17</v>
      </c>
      <c r="C30" s="53">
        <v>1288.4</v>
      </c>
      <c r="D30" s="53">
        <v>1288.4</v>
      </c>
      <c r="E30" s="53">
        <f t="shared" si="2"/>
        <v>100</v>
      </c>
    </row>
    <row r="31" spans="1:5" ht="15.75">
      <c r="A31" s="49" t="s">
        <v>228</v>
      </c>
      <c r="B31" s="50" t="s">
        <v>164</v>
      </c>
      <c r="C31" s="53">
        <v>482.8</v>
      </c>
      <c r="D31" s="53">
        <v>482.8</v>
      </c>
      <c r="E31" s="53">
        <f t="shared" si="2"/>
        <v>100</v>
      </c>
    </row>
    <row r="32" spans="1:5" ht="15.75">
      <c r="A32" s="49" t="s">
        <v>229</v>
      </c>
      <c r="B32" s="50" t="s">
        <v>34</v>
      </c>
      <c r="C32" s="53">
        <v>437.4</v>
      </c>
      <c r="D32" s="53">
        <v>437.4</v>
      </c>
      <c r="E32" s="53">
        <f t="shared" si="2"/>
        <v>100</v>
      </c>
    </row>
    <row r="33" spans="1:5" ht="15.75">
      <c r="A33" s="49" t="s">
        <v>230</v>
      </c>
      <c r="B33" s="50" t="s">
        <v>436</v>
      </c>
      <c r="C33" s="53">
        <v>807.6</v>
      </c>
      <c r="D33" s="53">
        <v>807.6</v>
      </c>
      <c r="E33" s="53">
        <f t="shared" si="2"/>
        <v>100</v>
      </c>
    </row>
    <row r="34" spans="1:5" ht="15.75">
      <c r="A34" s="49" t="s">
        <v>231</v>
      </c>
      <c r="B34" s="50" t="s">
        <v>35</v>
      </c>
      <c r="C34" s="53">
        <v>861.6</v>
      </c>
      <c r="D34" s="53">
        <v>861.6</v>
      </c>
      <c r="E34" s="53">
        <f t="shared" si="2"/>
        <v>100</v>
      </c>
    </row>
    <row r="35" spans="1:5" ht="15.75">
      <c r="A35" s="49" t="s">
        <v>232</v>
      </c>
      <c r="B35" s="50" t="s">
        <v>166</v>
      </c>
      <c r="C35" s="53">
        <v>1704.6</v>
      </c>
      <c r="D35" s="53">
        <v>1704.6</v>
      </c>
      <c r="E35" s="53">
        <f t="shared" si="2"/>
        <v>100</v>
      </c>
    </row>
    <row r="36" spans="1:5" ht="15.75">
      <c r="A36" s="49" t="s">
        <v>233</v>
      </c>
      <c r="B36" s="50" t="s">
        <v>167</v>
      </c>
      <c r="C36" s="53">
        <v>514</v>
      </c>
      <c r="D36" s="53">
        <v>514</v>
      </c>
      <c r="E36" s="53">
        <f t="shared" si="2"/>
        <v>100</v>
      </c>
    </row>
    <row r="37" spans="1:5" ht="15.75">
      <c r="A37" s="49" t="s">
        <v>234</v>
      </c>
      <c r="B37" s="50" t="s">
        <v>36</v>
      </c>
      <c r="C37" s="53">
        <v>363.5</v>
      </c>
      <c r="D37" s="53">
        <v>363.5</v>
      </c>
      <c r="E37" s="53">
        <f t="shared" si="2"/>
        <v>100</v>
      </c>
    </row>
    <row r="38" spans="1:5" ht="15.75">
      <c r="A38" s="49" t="s">
        <v>235</v>
      </c>
      <c r="B38" s="50" t="s">
        <v>37</v>
      </c>
      <c r="C38" s="53">
        <v>294.7</v>
      </c>
      <c r="D38" s="53">
        <v>294.7</v>
      </c>
      <c r="E38" s="53">
        <f t="shared" si="2"/>
        <v>100</v>
      </c>
    </row>
    <row r="39" spans="1:5" ht="15.75">
      <c r="A39" s="49" t="s">
        <v>236</v>
      </c>
      <c r="B39" s="50" t="s">
        <v>38</v>
      </c>
      <c r="C39" s="53">
        <v>850.2</v>
      </c>
      <c r="D39" s="53">
        <v>850.2</v>
      </c>
      <c r="E39" s="53">
        <f t="shared" si="2"/>
        <v>100</v>
      </c>
    </row>
    <row r="40" spans="1:5" ht="15.75">
      <c r="A40" s="49" t="s">
        <v>401</v>
      </c>
      <c r="B40" s="50" t="s">
        <v>39</v>
      </c>
      <c r="C40" s="53">
        <v>771.2</v>
      </c>
      <c r="D40" s="53">
        <v>771.2</v>
      </c>
      <c r="E40" s="53">
        <f t="shared" si="2"/>
        <v>100</v>
      </c>
    </row>
    <row r="41" spans="1:5" ht="15.75">
      <c r="A41" s="49" t="s">
        <v>412</v>
      </c>
      <c r="B41" s="50" t="s">
        <v>40</v>
      </c>
      <c r="C41" s="53">
        <v>408.4</v>
      </c>
      <c r="D41" s="53">
        <v>408.4</v>
      </c>
      <c r="E41" s="53">
        <f t="shared" si="2"/>
        <v>100</v>
      </c>
    </row>
    <row r="42" spans="1:5" ht="15.75">
      <c r="A42" s="49" t="s">
        <v>131</v>
      </c>
      <c r="B42" s="50" t="s">
        <v>18</v>
      </c>
      <c r="C42" s="53"/>
      <c r="D42" s="53"/>
      <c r="E42" s="53"/>
    </row>
    <row r="43" spans="1:5" ht="15.75">
      <c r="A43" s="49" t="s">
        <v>216</v>
      </c>
      <c r="B43" s="50" t="s">
        <v>18</v>
      </c>
      <c r="C43" s="53">
        <v>12780.5</v>
      </c>
      <c r="D43" s="53">
        <v>12780.5</v>
      </c>
      <c r="E43" s="53">
        <f aca="true" t="shared" si="3" ref="E43:E59">D43/C43*100</f>
        <v>100</v>
      </c>
    </row>
    <row r="44" spans="1:5" ht="15.75">
      <c r="A44" s="49" t="s">
        <v>217</v>
      </c>
      <c r="B44" s="50" t="s">
        <v>154</v>
      </c>
      <c r="C44" s="53">
        <v>2454.6</v>
      </c>
      <c r="D44" s="53">
        <v>2454.6</v>
      </c>
      <c r="E44" s="53">
        <f t="shared" si="3"/>
        <v>100</v>
      </c>
    </row>
    <row r="45" spans="1:5" ht="15.75">
      <c r="A45" s="49" t="s">
        <v>218</v>
      </c>
      <c r="B45" s="50" t="s">
        <v>169</v>
      </c>
      <c r="C45" s="53">
        <v>1467.3</v>
      </c>
      <c r="D45" s="53">
        <v>1467.3</v>
      </c>
      <c r="E45" s="53">
        <f t="shared" si="3"/>
        <v>100</v>
      </c>
    </row>
    <row r="46" spans="1:5" ht="15.75">
      <c r="A46" s="49" t="s">
        <v>237</v>
      </c>
      <c r="B46" s="50" t="s">
        <v>118</v>
      </c>
      <c r="C46" s="53">
        <v>5826.5</v>
      </c>
      <c r="D46" s="53">
        <v>5826.5</v>
      </c>
      <c r="E46" s="53">
        <f t="shared" si="3"/>
        <v>100</v>
      </c>
    </row>
    <row r="47" spans="1:5" ht="15.75">
      <c r="A47" s="49" t="s">
        <v>238</v>
      </c>
      <c r="B47" s="50" t="s">
        <v>170</v>
      </c>
      <c r="C47" s="53">
        <v>5853.4</v>
      </c>
      <c r="D47" s="53">
        <v>5853.4</v>
      </c>
      <c r="E47" s="53">
        <f t="shared" si="3"/>
        <v>100</v>
      </c>
    </row>
    <row r="48" spans="1:5" ht="15.75">
      <c r="A48" s="49" t="s">
        <v>239</v>
      </c>
      <c r="B48" s="50" t="s">
        <v>394</v>
      </c>
      <c r="C48" s="53">
        <v>2364</v>
      </c>
      <c r="D48" s="53">
        <v>2364</v>
      </c>
      <c r="E48" s="53">
        <f t="shared" si="3"/>
        <v>100</v>
      </c>
    </row>
    <row r="49" spans="1:5" ht="15.75">
      <c r="A49" s="49" t="s">
        <v>240</v>
      </c>
      <c r="B49" s="50" t="s">
        <v>119</v>
      </c>
      <c r="C49" s="53">
        <v>5411.4</v>
      </c>
      <c r="D49" s="53">
        <v>5411.4</v>
      </c>
      <c r="E49" s="53">
        <f t="shared" si="3"/>
        <v>100</v>
      </c>
    </row>
    <row r="50" spans="1:5" ht="15.75">
      <c r="A50" s="49" t="s">
        <v>241</v>
      </c>
      <c r="B50" s="50" t="s">
        <v>45</v>
      </c>
      <c r="C50" s="53">
        <v>1054.3</v>
      </c>
      <c r="D50" s="53">
        <v>1054.3</v>
      </c>
      <c r="E50" s="53">
        <f t="shared" si="3"/>
        <v>100</v>
      </c>
    </row>
    <row r="51" spans="1:5" ht="15.75">
      <c r="A51" s="49" t="s">
        <v>242</v>
      </c>
      <c r="B51" s="50" t="s">
        <v>41</v>
      </c>
      <c r="C51" s="53">
        <v>1163.5</v>
      </c>
      <c r="D51" s="53">
        <v>1163.5</v>
      </c>
      <c r="E51" s="53">
        <f t="shared" si="3"/>
        <v>100</v>
      </c>
    </row>
    <row r="52" spans="1:5" ht="15.75">
      <c r="A52" s="49" t="s">
        <v>243</v>
      </c>
      <c r="B52" s="50" t="s">
        <v>391</v>
      </c>
      <c r="C52" s="53">
        <v>1986</v>
      </c>
      <c r="D52" s="53">
        <v>1986</v>
      </c>
      <c r="E52" s="53">
        <f t="shared" si="3"/>
        <v>100</v>
      </c>
    </row>
    <row r="53" spans="1:5" ht="15.75">
      <c r="A53" s="49" t="s">
        <v>244</v>
      </c>
      <c r="B53" s="50" t="s">
        <v>392</v>
      </c>
      <c r="C53" s="53">
        <v>2261.5</v>
      </c>
      <c r="D53" s="53">
        <v>2261.5</v>
      </c>
      <c r="E53" s="53">
        <f t="shared" si="3"/>
        <v>100</v>
      </c>
    </row>
    <row r="54" spans="1:5" ht="15.75">
      <c r="A54" s="49" t="s">
        <v>245</v>
      </c>
      <c r="B54" s="50" t="s">
        <v>42</v>
      </c>
      <c r="C54" s="53">
        <v>10205.3</v>
      </c>
      <c r="D54" s="53">
        <v>10205.3</v>
      </c>
      <c r="E54" s="53">
        <f t="shared" si="3"/>
        <v>100</v>
      </c>
    </row>
    <row r="55" spans="1:5" ht="15.75">
      <c r="A55" s="49" t="s">
        <v>246</v>
      </c>
      <c r="B55" s="50" t="s">
        <v>43</v>
      </c>
      <c r="C55" s="53">
        <v>3560.1</v>
      </c>
      <c r="D55" s="53">
        <v>3560.1</v>
      </c>
      <c r="E55" s="53">
        <f t="shared" si="3"/>
        <v>100</v>
      </c>
    </row>
    <row r="56" spans="1:5" ht="15.75">
      <c r="A56" s="49" t="s">
        <v>247</v>
      </c>
      <c r="B56" s="50" t="s">
        <v>393</v>
      </c>
      <c r="C56" s="53">
        <v>2391.8</v>
      </c>
      <c r="D56" s="53">
        <v>2391.8</v>
      </c>
      <c r="E56" s="53">
        <f t="shared" si="3"/>
        <v>100</v>
      </c>
    </row>
    <row r="57" spans="1:5" ht="15.75">
      <c r="A57" s="49" t="s">
        <v>248</v>
      </c>
      <c r="B57" s="50" t="s">
        <v>44</v>
      </c>
      <c r="C57" s="53">
        <v>2511.8</v>
      </c>
      <c r="D57" s="53">
        <v>2511.8</v>
      </c>
      <c r="E57" s="53">
        <f t="shared" si="3"/>
        <v>100</v>
      </c>
    </row>
    <row r="58" spans="1:5" ht="15.75">
      <c r="A58" s="49" t="s">
        <v>249</v>
      </c>
      <c r="B58" s="50" t="s">
        <v>171</v>
      </c>
      <c r="C58" s="53">
        <v>3039.7</v>
      </c>
      <c r="D58" s="53">
        <v>3039.7</v>
      </c>
      <c r="E58" s="53">
        <f t="shared" si="3"/>
        <v>100</v>
      </c>
    </row>
    <row r="59" spans="1:5" ht="15.75">
      <c r="A59" s="49" t="s">
        <v>250</v>
      </c>
      <c r="B59" s="50" t="s">
        <v>46</v>
      </c>
      <c r="C59" s="53">
        <v>569.7</v>
      </c>
      <c r="D59" s="53">
        <v>569.7</v>
      </c>
      <c r="E59" s="53">
        <f t="shared" si="3"/>
        <v>100</v>
      </c>
    </row>
    <row r="60" spans="1:5" ht="15.75">
      <c r="A60" s="49" t="s">
        <v>132</v>
      </c>
      <c r="B60" s="50" t="s">
        <v>19</v>
      </c>
      <c r="C60" s="53"/>
      <c r="D60" s="53"/>
      <c r="E60" s="53"/>
    </row>
    <row r="61" spans="1:5" ht="15.75">
      <c r="A61" s="49" t="s">
        <v>219</v>
      </c>
      <c r="B61" s="50" t="s">
        <v>19</v>
      </c>
      <c r="C61" s="53">
        <v>6379.9</v>
      </c>
      <c r="D61" s="53">
        <v>6379.9</v>
      </c>
      <c r="E61" s="53">
        <f aca="true" t="shared" si="4" ref="E61:E73">D61/C61*100</f>
        <v>100</v>
      </c>
    </row>
    <row r="62" spans="1:5" ht="15.75">
      <c r="A62" s="49" t="s">
        <v>251</v>
      </c>
      <c r="B62" s="50" t="s">
        <v>408</v>
      </c>
      <c r="C62" s="53">
        <v>40917.2</v>
      </c>
      <c r="D62" s="53">
        <v>40917.2</v>
      </c>
      <c r="E62" s="53">
        <f t="shared" si="4"/>
        <v>100</v>
      </c>
    </row>
    <row r="63" spans="1:5" ht="15.75">
      <c r="A63" s="49" t="s">
        <v>252</v>
      </c>
      <c r="B63" s="50" t="s">
        <v>10</v>
      </c>
      <c r="C63" s="53">
        <v>849.3</v>
      </c>
      <c r="D63" s="53">
        <v>849.3</v>
      </c>
      <c r="E63" s="53">
        <f t="shared" si="4"/>
        <v>100</v>
      </c>
    </row>
    <row r="64" spans="1:5" ht="15.75">
      <c r="A64" s="49" t="s">
        <v>253</v>
      </c>
      <c r="B64" s="50" t="s">
        <v>437</v>
      </c>
      <c r="C64" s="53">
        <v>5259.4</v>
      </c>
      <c r="D64" s="53">
        <v>5259.4</v>
      </c>
      <c r="E64" s="53">
        <f t="shared" si="4"/>
        <v>100</v>
      </c>
    </row>
    <row r="65" spans="1:5" ht="15.75">
      <c r="A65" s="49" t="s">
        <v>254</v>
      </c>
      <c r="B65" s="50" t="s">
        <v>11</v>
      </c>
      <c r="C65" s="53">
        <v>6662.1</v>
      </c>
      <c r="D65" s="53">
        <v>6662.1</v>
      </c>
      <c r="E65" s="53">
        <f t="shared" si="4"/>
        <v>100</v>
      </c>
    </row>
    <row r="66" spans="1:5" ht="15.75">
      <c r="A66" s="49" t="s">
        <v>255</v>
      </c>
      <c r="B66" s="50" t="s">
        <v>122</v>
      </c>
      <c r="C66" s="53">
        <v>5391.9</v>
      </c>
      <c r="D66" s="53">
        <v>5391.9</v>
      </c>
      <c r="E66" s="53">
        <f t="shared" si="4"/>
        <v>100</v>
      </c>
    </row>
    <row r="67" spans="1:5" ht="15.75">
      <c r="A67" s="49" t="s">
        <v>256</v>
      </c>
      <c r="B67" s="50" t="s">
        <v>52</v>
      </c>
      <c r="C67" s="53">
        <v>9317</v>
      </c>
      <c r="D67" s="53">
        <v>9317</v>
      </c>
      <c r="E67" s="53">
        <f t="shared" si="4"/>
        <v>100</v>
      </c>
    </row>
    <row r="68" spans="1:5" ht="15.75">
      <c r="A68" s="49" t="s">
        <v>257</v>
      </c>
      <c r="B68" s="50" t="s">
        <v>172</v>
      </c>
      <c r="C68" s="53">
        <v>3113.2</v>
      </c>
      <c r="D68" s="53">
        <v>3113.2</v>
      </c>
      <c r="E68" s="53">
        <f t="shared" si="4"/>
        <v>100</v>
      </c>
    </row>
    <row r="69" spans="1:5" ht="15.75">
      <c r="A69" s="49" t="s">
        <v>258</v>
      </c>
      <c r="B69" s="50" t="s">
        <v>48</v>
      </c>
      <c r="C69" s="53">
        <v>6277.6</v>
      </c>
      <c r="D69" s="53">
        <v>6277.6</v>
      </c>
      <c r="E69" s="53">
        <f t="shared" si="4"/>
        <v>100</v>
      </c>
    </row>
    <row r="70" spans="1:5" ht="15.75">
      <c r="A70" s="49" t="s">
        <v>259</v>
      </c>
      <c r="B70" s="50" t="s">
        <v>49</v>
      </c>
      <c r="C70" s="53">
        <v>4228.3</v>
      </c>
      <c r="D70" s="53">
        <v>4228.3</v>
      </c>
      <c r="E70" s="53">
        <f t="shared" si="4"/>
        <v>100</v>
      </c>
    </row>
    <row r="71" spans="1:5" ht="15.75">
      <c r="A71" s="49" t="s">
        <v>260</v>
      </c>
      <c r="B71" s="50" t="s">
        <v>50</v>
      </c>
      <c r="C71" s="53">
        <v>6510.4</v>
      </c>
      <c r="D71" s="53">
        <v>6510.4</v>
      </c>
      <c r="E71" s="53">
        <f t="shared" si="4"/>
        <v>100</v>
      </c>
    </row>
    <row r="72" spans="1:5" ht="15.75">
      <c r="A72" s="49" t="s">
        <v>402</v>
      </c>
      <c r="B72" s="50" t="s">
        <v>51</v>
      </c>
      <c r="C72" s="53">
        <v>2096.4</v>
      </c>
      <c r="D72" s="53">
        <v>2096.4</v>
      </c>
      <c r="E72" s="53">
        <f t="shared" si="4"/>
        <v>100</v>
      </c>
    </row>
    <row r="73" spans="1:5" ht="15.75">
      <c r="A73" s="49" t="s">
        <v>413</v>
      </c>
      <c r="B73" s="50" t="s">
        <v>438</v>
      </c>
      <c r="C73" s="53">
        <v>2662.6</v>
      </c>
      <c r="D73" s="53">
        <v>2662.6</v>
      </c>
      <c r="E73" s="53">
        <f t="shared" si="4"/>
        <v>100</v>
      </c>
    </row>
    <row r="74" spans="1:5" ht="15.75">
      <c r="A74" s="49" t="s">
        <v>133</v>
      </c>
      <c r="B74" s="50" t="s">
        <v>20</v>
      </c>
      <c r="C74" s="53"/>
      <c r="D74" s="53"/>
      <c r="E74" s="53"/>
    </row>
    <row r="75" spans="1:5" ht="15.75">
      <c r="A75" s="49" t="s">
        <v>220</v>
      </c>
      <c r="B75" s="50" t="s">
        <v>20</v>
      </c>
      <c r="C75" s="53">
        <v>7154.4</v>
      </c>
      <c r="D75" s="53">
        <v>7154.4</v>
      </c>
      <c r="E75" s="53">
        <f aca="true" t="shared" si="5" ref="E75:E92">D75/C75*100</f>
        <v>100</v>
      </c>
    </row>
    <row r="76" spans="1:5" ht="15.75">
      <c r="A76" s="49" t="s">
        <v>261</v>
      </c>
      <c r="B76" s="50" t="s">
        <v>173</v>
      </c>
      <c r="C76" s="53">
        <v>6337</v>
      </c>
      <c r="D76" s="53">
        <v>6337</v>
      </c>
      <c r="E76" s="53">
        <f t="shared" si="5"/>
        <v>100</v>
      </c>
    </row>
    <row r="77" spans="1:5" ht="15.75">
      <c r="A77" s="49" t="s">
        <v>262</v>
      </c>
      <c r="B77" s="50" t="s">
        <v>430</v>
      </c>
      <c r="C77" s="53">
        <v>49400.4</v>
      </c>
      <c r="D77" s="53">
        <v>49400.4</v>
      </c>
      <c r="E77" s="53">
        <f t="shared" si="5"/>
        <v>100</v>
      </c>
    </row>
    <row r="78" spans="1:5" ht="15.75">
      <c r="A78" s="49" t="s">
        <v>263</v>
      </c>
      <c r="B78" s="50" t="s">
        <v>174</v>
      </c>
      <c r="C78" s="53">
        <v>1543.8</v>
      </c>
      <c r="D78" s="53">
        <v>1543.8</v>
      </c>
      <c r="E78" s="53">
        <f t="shared" si="5"/>
        <v>100</v>
      </c>
    </row>
    <row r="79" spans="1:5" ht="15.75">
      <c r="A79" s="49" t="s">
        <v>264</v>
      </c>
      <c r="B79" s="50" t="s">
        <v>439</v>
      </c>
      <c r="C79" s="53">
        <v>3901.9</v>
      </c>
      <c r="D79" s="53">
        <v>3901.9</v>
      </c>
      <c r="E79" s="53">
        <f t="shared" si="5"/>
        <v>100</v>
      </c>
    </row>
    <row r="80" spans="1:5" ht="15.75">
      <c r="A80" s="49" t="s">
        <v>265</v>
      </c>
      <c r="B80" s="50" t="s">
        <v>179</v>
      </c>
      <c r="C80" s="53">
        <v>9990.1</v>
      </c>
      <c r="D80" s="53">
        <v>9990.1</v>
      </c>
      <c r="E80" s="53">
        <f t="shared" si="5"/>
        <v>100</v>
      </c>
    </row>
    <row r="81" spans="1:5" ht="15.75">
      <c r="A81" s="49" t="s">
        <v>266</v>
      </c>
      <c r="B81" s="50" t="s">
        <v>180</v>
      </c>
      <c r="C81" s="53">
        <v>2004</v>
      </c>
      <c r="D81" s="53">
        <v>2004</v>
      </c>
      <c r="E81" s="53">
        <f t="shared" si="5"/>
        <v>100</v>
      </c>
    </row>
    <row r="82" spans="1:5" ht="15.75">
      <c r="A82" s="49" t="s">
        <v>267</v>
      </c>
      <c r="B82" s="50" t="s">
        <v>53</v>
      </c>
      <c r="C82" s="53">
        <v>1692.6</v>
      </c>
      <c r="D82" s="53">
        <v>1692.6</v>
      </c>
      <c r="E82" s="53">
        <f t="shared" si="5"/>
        <v>100</v>
      </c>
    </row>
    <row r="83" spans="1:5" ht="15.75">
      <c r="A83" s="49" t="s">
        <v>268</v>
      </c>
      <c r="B83" s="50" t="s">
        <v>54</v>
      </c>
      <c r="C83" s="53">
        <v>3520.9</v>
      </c>
      <c r="D83" s="53">
        <v>3520.9</v>
      </c>
      <c r="E83" s="53">
        <f t="shared" si="5"/>
        <v>100</v>
      </c>
    </row>
    <row r="84" spans="1:5" ht="15.75">
      <c r="A84" s="49" t="s">
        <v>269</v>
      </c>
      <c r="B84" s="50" t="s">
        <v>55</v>
      </c>
      <c r="C84" s="53">
        <v>2250.8</v>
      </c>
      <c r="D84" s="53">
        <v>2250.8</v>
      </c>
      <c r="E84" s="53">
        <f t="shared" si="5"/>
        <v>100</v>
      </c>
    </row>
    <row r="85" spans="1:5" ht="15.75">
      <c r="A85" s="49" t="s">
        <v>270</v>
      </c>
      <c r="B85" s="50" t="s">
        <v>175</v>
      </c>
      <c r="C85" s="53">
        <v>1595</v>
      </c>
      <c r="D85" s="53">
        <v>1595</v>
      </c>
      <c r="E85" s="53">
        <f t="shared" si="5"/>
        <v>100</v>
      </c>
    </row>
    <row r="86" spans="1:5" ht="15.75">
      <c r="A86" s="49" t="s">
        <v>271</v>
      </c>
      <c r="B86" s="50" t="s">
        <v>56</v>
      </c>
      <c r="C86" s="53">
        <v>2840.8</v>
      </c>
      <c r="D86" s="53">
        <v>2840.8</v>
      </c>
      <c r="E86" s="53">
        <f t="shared" si="5"/>
        <v>100</v>
      </c>
    </row>
    <row r="87" spans="1:5" ht="15.75">
      <c r="A87" s="49" t="s">
        <v>272</v>
      </c>
      <c r="B87" s="50" t="s">
        <v>57</v>
      </c>
      <c r="C87" s="53">
        <v>1091.2</v>
      </c>
      <c r="D87" s="53">
        <v>1091.2</v>
      </c>
      <c r="E87" s="53">
        <f t="shared" si="5"/>
        <v>100</v>
      </c>
    </row>
    <row r="88" spans="1:5" ht="15.75">
      <c r="A88" s="49" t="s">
        <v>273</v>
      </c>
      <c r="B88" s="50" t="s">
        <v>176</v>
      </c>
      <c r="C88" s="53">
        <v>1444.5</v>
      </c>
      <c r="D88" s="53">
        <v>1444.5</v>
      </c>
      <c r="E88" s="53">
        <f t="shared" si="5"/>
        <v>100</v>
      </c>
    </row>
    <row r="89" spans="1:5" ht="15.75">
      <c r="A89" s="49" t="s">
        <v>274</v>
      </c>
      <c r="B89" s="50" t="s">
        <v>177</v>
      </c>
      <c r="C89" s="53">
        <v>4626.4</v>
      </c>
      <c r="D89" s="53">
        <v>4626.4</v>
      </c>
      <c r="E89" s="53">
        <f t="shared" si="5"/>
        <v>100</v>
      </c>
    </row>
    <row r="90" spans="1:5" ht="15.75">
      <c r="A90" s="49" t="s">
        <v>275</v>
      </c>
      <c r="B90" s="50" t="s">
        <v>178</v>
      </c>
      <c r="C90" s="53">
        <v>3004.2</v>
      </c>
      <c r="D90" s="53">
        <v>3004.2</v>
      </c>
      <c r="E90" s="53">
        <f t="shared" si="5"/>
        <v>100</v>
      </c>
    </row>
    <row r="91" spans="1:5" ht="15.75">
      <c r="A91" s="49" t="s">
        <v>403</v>
      </c>
      <c r="B91" s="50" t="s">
        <v>58</v>
      </c>
      <c r="C91" s="53">
        <v>2066.2</v>
      </c>
      <c r="D91" s="53">
        <v>2066.2</v>
      </c>
      <c r="E91" s="53">
        <f t="shared" si="5"/>
        <v>100</v>
      </c>
    </row>
    <row r="92" spans="1:5" ht="15.75">
      <c r="A92" s="49" t="s">
        <v>414</v>
      </c>
      <c r="B92" s="50" t="s">
        <v>59</v>
      </c>
      <c r="C92" s="53">
        <v>2170.9</v>
      </c>
      <c r="D92" s="53">
        <v>2170.9</v>
      </c>
      <c r="E92" s="53">
        <f t="shared" si="5"/>
        <v>100</v>
      </c>
    </row>
    <row r="93" spans="1:5" ht="15.75">
      <c r="A93" s="49" t="s">
        <v>134</v>
      </c>
      <c r="B93" s="50" t="s">
        <v>21</v>
      </c>
      <c r="C93" s="53"/>
      <c r="D93" s="53"/>
      <c r="E93" s="53"/>
    </row>
    <row r="94" spans="1:5" ht="15.75">
      <c r="A94" s="49" t="s">
        <v>221</v>
      </c>
      <c r="B94" s="50" t="s">
        <v>440</v>
      </c>
      <c r="C94" s="53">
        <v>3406.6</v>
      </c>
      <c r="D94" s="53">
        <v>3406.6</v>
      </c>
      <c r="E94" s="53">
        <f aca="true" t="shared" si="6" ref="E94:E104">D94/C94*100</f>
        <v>100</v>
      </c>
    </row>
    <row r="95" spans="1:5" ht="15.75">
      <c r="A95" s="49" t="s">
        <v>222</v>
      </c>
      <c r="B95" s="50" t="s">
        <v>182</v>
      </c>
      <c r="C95" s="53">
        <v>9725.4</v>
      </c>
      <c r="D95" s="53">
        <v>9725.4</v>
      </c>
      <c r="E95" s="53">
        <f t="shared" si="6"/>
        <v>100</v>
      </c>
    </row>
    <row r="96" spans="1:5" ht="15.75">
      <c r="A96" s="49" t="s">
        <v>276</v>
      </c>
      <c r="B96" s="50" t="s">
        <v>181</v>
      </c>
      <c r="C96" s="53">
        <v>2695.3</v>
      </c>
      <c r="D96" s="53">
        <v>2695.3</v>
      </c>
      <c r="E96" s="53">
        <f t="shared" si="6"/>
        <v>100</v>
      </c>
    </row>
    <row r="97" spans="1:5" ht="15.75">
      <c r="A97" s="49" t="s">
        <v>277</v>
      </c>
      <c r="B97" s="50" t="s">
        <v>60</v>
      </c>
      <c r="C97" s="53">
        <v>1804.3</v>
      </c>
      <c r="D97" s="53">
        <v>1804.3</v>
      </c>
      <c r="E97" s="53">
        <f t="shared" si="6"/>
        <v>100</v>
      </c>
    </row>
    <row r="98" spans="1:5" ht="15.75">
      <c r="A98" s="49" t="s">
        <v>278</v>
      </c>
      <c r="B98" s="50" t="s">
        <v>183</v>
      </c>
      <c r="C98" s="53">
        <v>2042.3</v>
      </c>
      <c r="D98" s="53">
        <v>2042.3</v>
      </c>
      <c r="E98" s="53">
        <f t="shared" si="6"/>
        <v>100</v>
      </c>
    </row>
    <row r="99" spans="1:5" ht="15.75">
      <c r="A99" s="49" t="s">
        <v>279</v>
      </c>
      <c r="B99" s="50" t="s">
        <v>441</v>
      </c>
      <c r="C99" s="53">
        <v>1415</v>
      </c>
      <c r="D99" s="53">
        <v>1415</v>
      </c>
      <c r="E99" s="53">
        <f t="shared" si="6"/>
        <v>100</v>
      </c>
    </row>
    <row r="100" spans="1:5" ht="15.75">
      <c r="A100" s="49" t="s">
        <v>280</v>
      </c>
      <c r="B100" s="50" t="s">
        <v>61</v>
      </c>
      <c r="C100" s="53">
        <v>366.5</v>
      </c>
      <c r="D100" s="53">
        <v>366.5</v>
      </c>
      <c r="E100" s="53">
        <f t="shared" si="6"/>
        <v>100</v>
      </c>
    </row>
    <row r="101" spans="1:5" ht="15.75">
      <c r="A101" s="49" t="s">
        <v>281</v>
      </c>
      <c r="B101" s="50" t="s">
        <v>184</v>
      </c>
      <c r="C101" s="53">
        <v>1016.8</v>
      </c>
      <c r="D101" s="53">
        <v>1016.8</v>
      </c>
      <c r="E101" s="53">
        <f t="shared" si="6"/>
        <v>100</v>
      </c>
    </row>
    <row r="102" spans="1:5" ht="15.75">
      <c r="A102" s="49" t="s">
        <v>282</v>
      </c>
      <c r="B102" s="50" t="s">
        <v>62</v>
      </c>
      <c r="C102" s="53">
        <v>1550.8</v>
      </c>
      <c r="D102" s="53">
        <v>1550.8</v>
      </c>
      <c r="E102" s="53">
        <f t="shared" si="6"/>
        <v>100</v>
      </c>
    </row>
    <row r="103" spans="1:5" ht="15.75">
      <c r="A103" s="49" t="s">
        <v>283</v>
      </c>
      <c r="B103" s="50" t="s">
        <v>185</v>
      </c>
      <c r="C103" s="53">
        <v>1189.8</v>
      </c>
      <c r="D103" s="53">
        <v>1189.8</v>
      </c>
      <c r="E103" s="53">
        <f t="shared" si="6"/>
        <v>100</v>
      </c>
    </row>
    <row r="104" spans="1:5" ht="15.75">
      <c r="A104" s="49" t="s">
        <v>284</v>
      </c>
      <c r="B104" s="50" t="s">
        <v>186</v>
      </c>
      <c r="C104" s="53">
        <v>917.7</v>
      </c>
      <c r="D104" s="53">
        <v>917.7</v>
      </c>
      <c r="E104" s="53">
        <f t="shared" si="6"/>
        <v>100</v>
      </c>
    </row>
    <row r="105" spans="1:5" ht="15.75">
      <c r="A105" s="49" t="s">
        <v>135</v>
      </c>
      <c r="B105" s="50" t="s">
        <v>22</v>
      </c>
      <c r="C105" s="53"/>
      <c r="D105" s="53"/>
      <c r="E105" s="53"/>
    </row>
    <row r="106" spans="1:5" ht="15.75">
      <c r="A106" s="49" t="s">
        <v>223</v>
      </c>
      <c r="B106" s="50" t="s">
        <v>22</v>
      </c>
      <c r="C106" s="53">
        <v>6460</v>
      </c>
      <c r="D106" s="53">
        <v>6460</v>
      </c>
      <c r="E106" s="53">
        <f>D106/C106*100</f>
        <v>100</v>
      </c>
    </row>
    <row r="107" spans="1:5" ht="15.75">
      <c r="A107" s="49" t="s">
        <v>136</v>
      </c>
      <c r="B107" s="50" t="s">
        <v>23</v>
      </c>
      <c r="C107" s="53"/>
      <c r="D107" s="53"/>
      <c r="E107" s="53"/>
    </row>
    <row r="108" spans="1:5" ht="15.75">
      <c r="A108" s="49" t="s">
        <v>288</v>
      </c>
      <c r="B108" s="50" t="s">
        <v>23</v>
      </c>
      <c r="C108" s="53">
        <v>7989.4</v>
      </c>
      <c r="D108" s="53">
        <v>7989.4</v>
      </c>
      <c r="E108" s="53">
        <f aca="true" t="shared" si="7" ref="E108:E119">D108/C108*100</f>
        <v>100</v>
      </c>
    </row>
    <row r="109" spans="1:5" ht="15.75">
      <c r="A109" s="49" t="s">
        <v>289</v>
      </c>
      <c r="B109" s="50" t="s">
        <v>67</v>
      </c>
      <c r="C109" s="53">
        <v>6414</v>
      </c>
      <c r="D109" s="53">
        <v>6414</v>
      </c>
      <c r="E109" s="53">
        <f t="shared" si="7"/>
        <v>100</v>
      </c>
    </row>
    <row r="110" spans="1:5" ht="15.75">
      <c r="A110" s="49" t="s">
        <v>290</v>
      </c>
      <c r="B110" s="50" t="s">
        <v>190</v>
      </c>
      <c r="C110" s="53">
        <v>1287.4</v>
      </c>
      <c r="D110" s="53">
        <v>1287.4</v>
      </c>
      <c r="E110" s="53">
        <f t="shared" si="7"/>
        <v>100</v>
      </c>
    </row>
    <row r="111" spans="1:5" ht="15.75">
      <c r="A111" s="49" t="s">
        <v>291</v>
      </c>
      <c r="B111" s="50" t="s">
        <v>189</v>
      </c>
      <c r="C111" s="53">
        <v>6445.5</v>
      </c>
      <c r="D111" s="53">
        <v>6445.5</v>
      </c>
      <c r="E111" s="53">
        <f t="shared" si="7"/>
        <v>100</v>
      </c>
    </row>
    <row r="112" spans="1:5" ht="15.75">
      <c r="A112" s="49" t="s">
        <v>292</v>
      </c>
      <c r="B112" s="50" t="s">
        <v>125</v>
      </c>
      <c r="C112" s="53">
        <v>7149.2</v>
      </c>
      <c r="D112" s="53">
        <v>7149.2</v>
      </c>
      <c r="E112" s="53">
        <f t="shared" si="7"/>
        <v>100</v>
      </c>
    </row>
    <row r="113" spans="1:5" ht="15.75">
      <c r="A113" s="49" t="s">
        <v>293</v>
      </c>
      <c r="B113" s="50" t="s">
        <v>68</v>
      </c>
      <c r="C113" s="53">
        <v>2163.5</v>
      </c>
      <c r="D113" s="53">
        <v>2163.5</v>
      </c>
      <c r="E113" s="53">
        <f t="shared" si="7"/>
        <v>100</v>
      </c>
    </row>
    <row r="114" spans="1:5" ht="15.75">
      <c r="A114" s="49" t="s">
        <v>294</v>
      </c>
      <c r="B114" s="50" t="s">
        <v>69</v>
      </c>
      <c r="C114" s="53">
        <v>3679.3</v>
      </c>
      <c r="D114" s="53">
        <v>3679.3</v>
      </c>
      <c r="E114" s="53">
        <f t="shared" si="7"/>
        <v>100</v>
      </c>
    </row>
    <row r="115" spans="1:5" ht="15.75">
      <c r="A115" s="49" t="s">
        <v>295</v>
      </c>
      <c r="B115" s="50" t="s">
        <v>71</v>
      </c>
      <c r="C115" s="53">
        <v>2628.4</v>
      </c>
      <c r="D115" s="53">
        <v>2628.4</v>
      </c>
      <c r="E115" s="53">
        <f t="shared" si="7"/>
        <v>100</v>
      </c>
    </row>
    <row r="116" spans="1:5" ht="15.75">
      <c r="A116" s="49" t="s">
        <v>296</v>
      </c>
      <c r="B116" s="50" t="s">
        <v>126</v>
      </c>
      <c r="C116" s="53">
        <v>6648</v>
      </c>
      <c r="D116" s="53">
        <v>6648</v>
      </c>
      <c r="E116" s="53">
        <f t="shared" si="7"/>
        <v>100</v>
      </c>
    </row>
    <row r="117" spans="1:5" ht="15.75">
      <c r="A117" s="49" t="s">
        <v>297</v>
      </c>
      <c r="B117" s="50" t="s">
        <v>70</v>
      </c>
      <c r="C117" s="53">
        <v>1032.8</v>
      </c>
      <c r="D117" s="53">
        <v>1032.8</v>
      </c>
      <c r="E117" s="53">
        <f t="shared" si="7"/>
        <v>100</v>
      </c>
    </row>
    <row r="118" spans="1:5" ht="15.75">
      <c r="A118" s="49" t="s">
        <v>298</v>
      </c>
      <c r="B118" s="50" t="s">
        <v>72</v>
      </c>
      <c r="C118" s="53">
        <v>830.1</v>
      </c>
      <c r="D118" s="53">
        <v>830.1</v>
      </c>
      <c r="E118" s="53">
        <f t="shared" si="7"/>
        <v>100</v>
      </c>
    </row>
    <row r="119" spans="1:5" ht="15.75">
      <c r="A119" s="49" t="s">
        <v>415</v>
      </c>
      <c r="B119" s="50" t="s">
        <v>73</v>
      </c>
      <c r="C119" s="53">
        <v>1004.2</v>
      </c>
      <c r="D119" s="53">
        <v>1004.2</v>
      </c>
      <c r="E119" s="53">
        <f t="shared" si="7"/>
        <v>100</v>
      </c>
    </row>
    <row r="120" spans="1:5" ht="15.75">
      <c r="A120" s="49" t="s">
        <v>137</v>
      </c>
      <c r="B120" s="50" t="s">
        <v>24</v>
      </c>
      <c r="C120" s="53"/>
      <c r="D120" s="53"/>
      <c r="E120" s="53"/>
    </row>
    <row r="121" spans="1:5" ht="15.75">
      <c r="A121" s="49" t="s">
        <v>299</v>
      </c>
      <c r="B121" s="50" t="s">
        <v>24</v>
      </c>
      <c r="C121" s="53">
        <v>7021.1</v>
      </c>
      <c r="D121" s="53">
        <v>7021.1</v>
      </c>
      <c r="E121" s="53">
        <f aca="true" t="shared" si="8" ref="E121:E126">D121/C121*100</f>
        <v>100</v>
      </c>
    </row>
    <row r="122" spans="1:5" ht="15.75">
      <c r="A122" s="49" t="s">
        <v>300</v>
      </c>
      <c r="B122" s="50" t="s">
        <v>192</v>
      </c>
      <c r="C122" s="53">
        <v>7759</v>
      </c>
      <c r="D122" s="53">
        <v>7759</v>
      </c>
      <c r="E122" s="53">
        <f t="shared" si="8"/>
        <v>100</v>
      </c>
    </row>
    <row r="123" spans="1:5" ht="15.75">
      <c r="A123" s="49" t="s">
        <v>301</v>
      </c>
      <c r="B123" s="50" t="s">
        <v>193</v>
      </c>
      <c r="C123" s="53">
        <v>972</v>
      </c>
      <c r="D123" s="53">
        <v>972</v>
      </c>
      <c r="E123" s="53">
        <f t="shared" si="8"/>
        <v>100</v>
      </c>
    </row>
    <row r="124" spans="1:5" ht="15.75">
      <c r="A124" s="49" t="s">
        <v>302</v>
      </c>
      <c r="B124" s="50" t="s">
        <v>442</v>
      </c>
      <c r="C124" s="53">
        <v>5071.3</v>
      </c>
      <c r="D124" s="53">
        <v>5071.3</v>
      </c>
      <c r="E124" s="53">
        <f t="shared" si="8"/>
        <v>100</v>
      </c>
    </row>
    <row r="125" spans="1:5" ht="15.75">
      <c r="A125" s="49" t="s">
        <v>303</v>
      </c>
      <c r="B125" s="50" t="s">
        <v>194</v>
      </c>
      <c r="C125" s="53">
        <v>1932.7</v>
      </c>
      <c r="D125" s="53">
        <v>1932.7</v>
      </c>
      <c r="E125" s="53">
        <f t="shared" si="8"/>
        <v>100</v>
      </c>
    </row>
    <row r="126" spans="1:5" ht="15.75">
      <c r="A126" s="49" t="s">
        <v>416</v>
      </c>
      <c r="B126" s="50" t="s">
        <v>191</v>
      </c>
      <c r="C126" s="53">
        <v>2019.5</v>
      </c>
      <c r="D126" s="53">
        <v>2019.5</v>
      </c>
      <c r="E126" s="53">
        <f t="shared" si="8"/>
        <v>100</v>
      </c>
    </row>
    <row r="127" spans="1:5" ht="15.75">
      <c r="A127" s="49" t="s">
        <v>138</v>
      </c>
      <c r="B127" s="50" t="s">
        <v>25</v>
      </c>
      <c r="C127" s="53"/>
      <c r="D127" s="53"/>
      <c r="E127" s="53"/>
    </row>
    <row r="128" spans="1:5" ht="15.75">
      <c r="A128" s="49" t="s">
        <v>304</v>
      </c>
      <c r="B128" s="50" t="s">
        <v>25</v>
      </c>
      <c r="C128" s="53">
        <v>15305.9</v>
      </c>
      <c r="D128" s="53">
        <v>15305.9</v>
      </c>
      <c r="E128" s="53">
        <f aca="true" t="shared" si="9" ref="E128:E142">D128/C128*100</f>
        <v>100</v>
      </c>
    </row>
    <row r="129" spans="1:5" ht="15.75">
      <c r="A129" s="49" t="s">
        <v>305</v>
      </c>
      <c r="B129" s="50" t="s">
        <v>196</v>
      </c>
      <c r="C129" s="53">
        <v>796.7</v>
      </c>
      <c r="D129" s="53">
        <v>796.7</v>
      </c>
      <c r="E129" s="53">
        <f t="shared" si="9"/>
        <v>100</v>
      </c>
    </row>
    <row r="130" spans="1:5" ht="15.75">
      <c r="A130" s="49" t="s">
        <v>306</v>
      </c>
      <c r="B130" s="50" t="s">
        <v>417</v>
      </c>
      <c r="C130" s="53">
        <v>6911.3</v>
      </c>
      <c r="D130" s="53">
        <v>6911.3</v>
      </c>
      <c r="E130" s="53">
        <f t="shared" si="9"/>
        <v>100</v>
      </c>
    </row>
    <row r="131" spans="1:5" ht="15.75">
      <c r="A131" s="49" t="s">
        <v>307</v>
      </c>
      <c r="B131" s="50" t="s">
        <v>443</v>
      </c>
      <c r="C131" s="53">
        <v>6542.2</v>
      </c>
      <c r="D131" s="53">
        <v>6542.2</v>
      </c>
      <c r="E131" s="53">
        <f t="shared" si="9"/>
        <v>100</v>
      </c>
    </row>
    <row r="132" spans="1:5" ht="15.75">
      <c r="A132" s="49" t="s">
        <v>308</v>
      </c>
      <c r="B132" s="50" t="s">
        <v>149</v>
      </c>
      <c r="C132" s="53">
        <v>2420.7</v>
      </c>
      <c r="D132" s="53">
        <v>2420.7</v>
      </c>
      <c r="E132" s="53">
        <f t="shared" si="9"/>
        <v>100</v>
      </c>
    </row>
    <row r="133" spans="1:5" ht="15.75">
      <c r="A133" s="49" t="s">
        <v>309</v>
      </c>
      <c r="B133" s="50" t="s">
        <v>74</v>
      </c>
      <c r="C133" s="53">
        <v>2109.9</v>
      </c>
      <c r="D133" s="53">
        <v>2109.9</v>
      </c>
      <c r="E133" s="53">
        <f t="shared" si="9"/>
        <v>100</v>
      </c>
    </row>
    <row r="134" spans="1:5" ht="15.75">
      <c r="A134" s="49" t="s">
        <v>310</v>
      </c>
      <c r="B134" s="50" t="s">
        <v>75</v>
      </c>
      <c r="C134" s="53">
        <v>1309.3</v>
      </c>
      <c r="D134" s="53">
        <v>1309.3</v>
      </c>
      <c r="E134" s="53">
        <f t="shared" si="9"/>
        <v>100</v>
      </c>
    </row>
    <row r="135" spans="1:5" ht="15.75">
      <c r="A135" s="49" t="s">
        <v>311</v>
      </c>
      <c r="B135" s="50" t="s">
        <v>76</v>
      </c>
      <c r="C135" s="53">
        <v>1408.2</v>
      </c>
      <c r="D135" s="53">
        <v>1408.2</v>
      </c>
      <c r="E135" s="53">
        <f t="shared" si="9"/>
        <v>100</v>
      </c>
    </row>
    <row r="136" spans="1:5" ht="15.75">
      <c r="A136" s="49" t="s">
        <v>312</v>
      </c>
      <c r="B136" s="50" t="s">
        <v>395</v>
      </c>
      <c r="C136" s="53">
        <v>2900</v>
      </c>
      <c r="D136" s="53">
        <v>2900</v>
      </c>
      <c r="E136" s="53">
        <f t="shared" si="9"/>
        <v>100</v>
      </c>
    </row>
    <row r="137" spans="1:5" ht="15.75">
      <c r="A137" s="49" t="s">
        <v>313</v>
      </c>
      <c r="B137" s="50" t="s">
        <v>77</v>
      </c>
      <c r="C137" s="53">
        <v>2291</v>
      </c>
      <c r="D137" s="53">
        <v>2291</v>
      </c>
      <c r="E137" s="53">
        <f t="shared" si="9"/>
        <v>100</v>
      </c>
    </row>
    <row r="138" spans="1:5" ht="15.75">
      <c r="A138" s="49" t="s">
        <v>314</v>
      </c>
      <c r="B138" s="50" t="s">
        <v>197</v>
      </c>
      <c r="C138" s="53">
        <v>1550.9</v>
      </c>
      <c r="D138" s="53">
        <v>1550.9</v>
      </c>
      <c r="E138" s="53">
        <f t="shared" si="9"/>
        <v>100</v>
      </c>
    </row>
    <row r="139" spans="1:5" ht="15.75">
      <c r="A139" s="49" t="s">
        <v>315</v>
      </c>
      <c r="B139" s="50" t="s">
        <v>78</v>
      </c>
      <c r="C139" s="53">
        <v>549.2</v>
      </c>
      <c r="D139" s="53">
        <v>549.2</v>
      </c>
      <c r="E139" s="53">
        <f t="shared" si="9"/>
        <v>100</v>
      </c>
    </row>
    <row r="140" spans="1:5" ht="15.75">
      <c r="A140" s="49" t="s">
        <v>316</v>
      </c>
      <c r="B140" s="50" t="s">
        <v>79</v>
      </c>
      <c r="C140" s="53">
        <v>1795.6</v>
      </c>
      <c r="D140" s="53">
        <v>1795.6</v>
      </c>
      <c r="E140" s="53">
        <f t="shared" si="9"/>
        <v>100</v>
      </c>
    </row>
    <row r="141" spans="1:5" ht="15.75">
      <c r="A141" s="49" t="s">
        <v>317</v>
      </c>
      <c r="B141" s="50" t="s">
        <v>80</v>
      </c>
      <c r="C141" s="53">
        <v>1395.4</v>
      </c>
      <c r="D141" s="53">
        <v>1395.4</v>
      </c>
      <c r="E141" s="53">
        <f t="shared" si="9"/>
        <v>100</v>
      </c>
    </row>
    <row r="142" spans="1:5" ht="15.75">
      <c r="A142" s="49" t="s">
        <v>318</v>
      </c>
      <c r="B142" s="50" t="s">
        <v>81</v>
      </c>
      <c r="C142" s="53">
        <v>330.1</v>
      </c>
      <c r="D142" s="53">
        <v>330.1</v>
      </c>
      <c r="E142" s="53">
        <f t="shared" si="9"/>
        <v>100</v>
      </c>
    </row>
    <row r="143" spans="1:5" ht="15.75">
      <c r="A143" s="49" t="s">
        <v>139</v>
      </c>
      <c r="B143" s="50" t="s">
        <v>26</v>
      </c>
      <c r="C143" s="53"/>
      <c r="D143" s="53"/>
      <c r="E143" s="53"/>
    </row>
    <row r="144" spans="1:5" ht="15.75">
      <c r="A144" s="49" t="s">
        <v>319</v>
      </c>
      <c r="B144" s="50" t="s">
        <v>26</v>
      </c>
      <c r="C144" s="53">
        <v>1578.8</v>
      </c>
      <c r="D144" s="53">
        <v>1578.8</v>
      </c>
      <c r="E144" s="53">
        <f aca="true" t="shared" si="10" ref="E144:E158">D144/C144*100</f>
        <v>100</v>
      </c>
    </row>
    <row r="145" spans="1:5" ht="15.75">
      <c r="A145" s="49" t="s">
        <v>320</v>
      </c>
      <c r="B145" s="50" t="s">
        <v>198</v>
      </c>
      <c r="C145" s="53">
        <v>23552.3</v>
      </c>
      <c r="D145" s="53">
        <v>23552.3</v>
      </c>
      <c r="E145" s="53">
        <f t="shared" si="10"/>
        <v>100</v>
      </c>
    </row>
    <row r="146" spans="1:5" ht="15.75">
      <c r="A146" s="49" t="s">
        <v>321</v>
      </c>
      <c r="B146" s="50" t="s">
        <v>444</v>
      </c>
      <c r="C146" s="53">
        <v>2106.1</v>
      </c>
      <c r="D146" s="53">
        <v>2106.1</v>
      </c>
      <c r="E146" s="53">
        <f t="shared" si="10"/>
        <v>100</v>
      </c>
    </row>
    <row r="147" spans="1:5" ht="15.75">
      <c r="A147" s="49" t="s">
        <v>322</v>
      </c>
      <c r="B147" s="50" t="s">
        <v>83</v>
      </c>
      <c r="C147" s="53">
        <v>721.4</v>
      </c>
      <c r="D147" s="53">
        <v>721.4</v>
      </c>
      <c r="E147" s="53">
        <f t="shared" si="10"/>
        <v>100</v>
      </c>
    </row>
    <row r="148" spans="1:5" ht="15.75">
      <c r="A148" s="49" t="s">
        <v>323</v>
      </c>
      <c r="B148" s="50" t="s">
        <v>82</v>
      </c>
      <c r="C148" s="53">
        <v>120.2</v>
      </c>
      <c r="D148" s="53">
        <v>120.2</v>
      </c>
      <c r="E148" s="53">
        <f t="shared" si="10"/>
        <v>100</v>
      </c>
    </row>
    <row r="149" spans="1:5" ht="15.75">
      <c r="A149" s="49" t="s">
        <v>324</v>
      </c>
      <c r="B149" s="50" t="s">
        <v>84</v>
      </c>
      <c r="C149" s="53">
        <v>1330.8</v>
      </c>
      <c r="D149" s="53">
        <v>1330.8</v>
      </c>
      <c r="E149" s="53">
        <f t="shared" si="10"/>
        <v>100</v>
      </c>
    </row>
    <row r="150" spans="1:5" ht="15.75">
      <c r="A150" s="49" t="s">
        <v>325</v>
      </c>
      <c r="B150" s="50" t="s">
        <v>85</v>
      </c>
      <c r="C150" s="53">
        <v>2187.9</v>
      </c>
      <c r="D150" s="53">
        <v>2187.9</v>
      </c>
      <c r="E150" s="53">
        <f t="shared" si="10"/>
        <v>100</v>
      </c>
    </row>
    <row r="151" spans="1:5" ht="15.75">
      <c r="A151" s="49" t="s">
        <v>326</v>
      </c>
      <c r="B151" s="50" t="s">
        <v>86</v>
      </c>
      <c r="C151" s="53">
        <v>1555.1</v>
      </c>
      <c r="D151" s="53">
        <v>1555.1</v>
      </c>
      <c r="E151" s="53">
        <f t="shared" si="10"/>
        <v>100</v>
      </c>
    </row>
    <row r="152" spans="1:5" ht="15.75">
      <c r="A152" s="49" t="s">
        <v>327</v>
      </c>
      <c r="B152" s="50" t="s">
        <v>87</v>
      </c>
      <c r="C152" s="53">
        <v>1735.7</v>
      </c>
      <c r="D152" s="53">
        <v>1735.7</v>
      </c>
      <c r="E152" s="53">
        <f t="shared" si="10"/>
        <v>100</v>
      </c>
    </row>
    <row r="153" spans="1:5" ht="15.75">
      <c r="A153" s="49" t="s">
        <v>328</v>
      </c>
      <c r="B153" s="50" t="s">
        <v>88</v>
      </c>
      <c r="C153" s="53">
        <v>1561.5</v>
      </c>
      <c r="D153" s="53">
        <v>1561.5</v>
      </c>
      <c r="E153" s="53">
        <f t="shared" si="10"/>
        <v>100</v>
      </c>
    </row>
    <row r="154" spans="1:5" ht="15.75">
      <c r="A154" s="49" t="s">
        <v>329</v>
      </c>
      <c r="B154" s="50" t="s">
        <v>89</v>
      </c>
      <c r="C154" s="53">
        <v>721.5</v>
      </c>
      <c r="D154" s="53">
        <v>721.5</v>
      </c>
      <c r="E154" s="53">
        <f t="shared" si="10"/>
        <v>100</v>
      </c>
    </row>
    <row r="155" spans="1:5" ht="15.75">
      <c r="A155" s="49" t="s">
        <v>330</v>
      </c>
      <c r="B155" s="50" t="s">
        <v>90</v>
      </c>
      <c r="C155" s="53">
        <v>921.5</v>
      </c>
      <c r="D155" s="53">
        <v>921.5</v>
      </c>
      <c r="E155" s="53">
        <f t="shared" si="10"/>
        <v>100</v>
      </c>
    </row>
    <row r="156" spans="1:5" ht="15.75">
      <c r="A156" s="49" t="s">
        <v>331</v>
      </c>
      <c r="B156" s="50" t="s">
        <v>91</v>
      </c>
      <c r="C156" s="53">
        <v>767.1</v>
      </c>
      <c r="D156" s="53">
        <v>767.1</v>
      </c>
      <c r="E156" s="53">
        <f t="shared" si="10"/>
        <v>100</v>
      </c>
    </row>
    <row r="157" spans="1:5" ht="15.75">
      <c r="A157" s="49" t="s">
        <v>332</v>
      </c>
      <c r="B157" s="50" t="s">
        <v>92</v>
      </c>
      <c r="C157" s="53">
        <v>280.5</v>
      </c>
      <c r="D157" s="53">
        <v>280.5</v>
      </c>
      <c r="E157" s="53">
        <f t="shared" si="10"/>
        <v>100</v>
      </c>
    </row>
    <row r="158" spans="1:5" ht="15.75">
      <c r="A158" s="49" t="s">
        <v>333</v>
      </c>
      <c r="B158" s="50" t="s">
        <v>150</v>
      </c>
      <c r="C158" s="53">
        <v>1393.6</v>
      </c>
      <c r="D158" s="53">
        <v>1393.6</v>
      </c>
      <c r="E158" s="53">
        <f t="shared" si="10"/>
        <v>100</v>
      </c>
    </row>
    <row r="159" spans="1:5" ht="15.75">
      <c r="A159" s="49" t="s">
        <v>140</v>
      </c>
      <c r="B159" s="50" t="s">
        <v>426</v>
      </c>
      <c r="C159" s="53"/>
      <c r="D159" s="53"/>
      <c r="E159" s="53"/>
    </row>
    <row r="160" spans="1:5" ht="15.75">
      <c r="A160" s="49" t="s">
        <v>334</v>
      </c>
      <c r="B160" s="50" t="s">
        <v>445</v>
      </c>
      <c r="C160" s="53">
        <v>7619.5</v>
      </c>
      <c r="D160" s="53">
        <v>7619.5</v>
      </c>
      <c r="E160" s="53">
        <f>D160/C160*100</f>
        <v>100</v>
      </c>
    </row>
    <row r="161" spans="1:5" ht="15.75">
      <c r="A161" s="49" t="s">
        <v>335</v>
      </c>
      <c r="B161" s="50" t="s">
        <v>199</v>
      </c>
      <c r="C161" s="53">
        <v>2521.8</v>
      </c>
      <c r="D161" s="53">
        <v>2521.8</v>
      </c>
      <c r="E161" s="53">
        <f>D161/C161*100</f>
        <v>100</v>
      </c>
    </row>
    <row r="162" spans="1:5" ht="15.75">
      <c r="A162" s="49" t="s">
        <v>336</v>
      </c>
      <c r="B162" s="50" t="s">
        <v>200</v>
      </c>
      <c r="C162" s="53">
        <v>2190.5</v>
      </c>
      <c r="D162" s="53">
        <v>2190.5</v>
      </c>
      <c r="E162" s="53">
        <f>D162/C162*100</f>
        <v>100</v>
      </c>
    </row>
    <row r="163" spans="1:5" ht="15.75">
      <c r="A163" s="49" t="s">
        <v>337</v>
      </c>
      <c r="B163" s="50" t="s">
        <v>12</v>
      </c>
      <c r="C163" s="53">
        <v>1826.3</v>
      </c>
      <c r="D163" s="53">
        <v>1826.3</v>
      </c>
      <c r="E163" s="53">
        <f>D163/C163*100</f>
        <v>100</v>
      </c>
    </row>
    <row r="164" spans="1:5" ht="15.75">
      <c r="A164" s="49" t="s">
        <v>338</v>
      </c>
      <c r="B164" s="50" t="s">
        <v>93</v>
      </c>
      <c r="C164" s="53">
        <v>1535.8</v>
      </c>
      <c r="D164" s="53">
        <v>1535.8</v>
      </c>
      <c r="E164" s="53">
        <f>D164/C164*100</f>
        <v>100</v>
      </c>
    </row>
    <row r="165" spans="1:5" ht="15.75">
      <c r="A165" s="49" t="s">
        <v>141</v>
      </c>
      <c r="B165" s="50" t="s">
        <v>28</v>
      </c>
      <c r="C165" s="53"/>
      <c r="D165" s="53"/>
      <c r="E165" s="53"/>
    </row>
    <row r="166" spans="1:5" ht="15.75">
      <c r="A166" s="49" t="s">
        <v>339</v>
      </c>
      <c r="B166" s="50" t="s">
        <v>28</v>
      </c>
      <c r="C166" s="53">
        <v>6985.1</v>
      </c>
      <c r="D166" s="53">
        <v>6985.1</v>
      </c>
      <c r="E166" s="53">
        <f aca="true" t="shared" si="11" ref="E166:E177">D166/C166*100</f>
        <v>100</v>
      </c>
    </row>
    <row r="167" spans="1:5" ht="15.75">
      <c r="A167" s="49" t="s">
        <v>340</v>
      </c>
      <c r="B167" s="50" t="s">
        <v>206</v>
      </c>
      <c r="C167" s="53">
        <v>5254.5</v>
      </c>
      <c r="D167" s="53">
        <v>5254.5</v>
      </c>
      <c r="E167" s="53">
        <f t="shared" si="11"/>
        <v>100</v>
      </c>
    </row>
    <row r="168" spans="1:5" ht="15.75">
      <c r="A168" s="49" t="s">
        <v>341</v>
      </c>
      <c r="B168" s="50" t="s">
        <v>151</v>
      </c>
      <c r="C168" s="53">
        <v>1974.6</v>
      </c>
      <c r="D168" s="53">
        <v>1974.6</v>
      </c>
      <c r="E168" s="53">
        <f t="shared" si="11"/>
        <v>100</v>
      </c>
    </row>
    <row r="169" spans="1:5" ht="15.75">
      <c r="A169" s="49" t="s">
        <v>342</v>
      </c>
      <c r="B169" s="50" t="s">
        <v>95</v>
      </c>
      <c r="C169" s="53">
        <v>1752.7</v>
      </c>
      <c r="D169" s="53">
        <v>1752.7</v>
      </c>
      <c r="E169" s="53">
        <f t="shared" si="11"/>
        <v>100</v>
      </c>
    </row>
    <row r="170" spans="1:5" ht="15.75">
      <c r="A170" s="49" t="s">
        <v>343</v>
      </c>
      <c r="B170" s="50" t="s">
        <v>201</v>
      </c>
      <c r="C170" s="53">
        <v>1067.7</v>
      </c>
      <c r="D170" s="53">
        <v>1067.7</v>
      </c>
      <c r="E170" s="53">
        <f t="shared" si="11"/>
        <v>100</v>
      </c>
    </row>
    <row r="171" spans="1:5" ht="15.75">
      <c r="A171" s="49" t="s">
        <v>344</v>
      </c>
      <c r="B171" s="50" t="s">
        <v>446</v>
      </c>
      <c r="C171" s="53">
        <v>713.8</v>
      </c>
      <c r="D171" s="53">
        <v>713.8</v>
      </c>
      <c r="E171" s="53">
        <f t="shared" si="11"/>
        <v>100</v>
      </c>
    </row>
    <row r="172" spans="1:5" ht="15.75">
      <c r="A172" s="49" t="s">
        <v>345</v>
      </c>
      <c r="B172" s="50" t="s">
        <v>96</v>
      </c>
      <c r="C172" s="53">
        <v>2683.3</v>
      </c>
      <c r="D172" s="53">
        <v>2683.3</v>
      </c>
      <c r="E172" s="53">
        <f t="shared" si="11"/>
        <v>100</v>
      </c>
    </row>
    <row r="173" spans="1:5" ht="15.75">
      <c r="A173" s="49" t="s">
        <v>346</v>
      </c>
      <c r="B173" s="50" t="s">
        <v>202</v>
      </c>
      <c r="C173" s="53">
        <v>1013.2</v>
      </c>
      <c r="D173" s="53">
        <v>1013.2</v>
      </c>
      <c r="E173" s="53">
        <f t="shared" si="11"/>
        <v>100</v>
      </c>
    </row>
    <row r="174" spans="1:5" ht="15.75">
      <c r="A174" s="49" t="s">
        <v>347</v>
      </c>
      <c r="B174" s="50" t="s">
        <v>203</v>
      </c>
      <c r="C174" s="53">
        <v>737</v>
      </c>
      <c r="D174" s="53">
        <v>737</v>
      </c>
      <c r="E174" s="53">
        <f t="shared" si="11"/>
        <v>100</v>
      </c>
    </row>
    <row r="175" spans="1:5" ht="15.75">
      <c r="A175" s="49" t="s">
        <v>348</v>
      </c>
      <c r="B175" s="50" t="s">
        <v>204</v>
      </c>
      <c r="C175" s="53">
        <v>2229.5</v>
      </c>
      <c r="D175" s="53">
        <v>2229.5</v>
      </c>
      <c r="E175" s="53">
        <f t="shared" si="11"/>
        <v>100</v>
      </c>
    </row>
    <row r="176" spans="1:5" ht="15.75">
      <c r="A176" s="49" t="s">
        <v>349</v>
      </c>
      <c r="B176" s="50" t="s">
        <v>205</v>
      </c>
      <c r="C176" s="53">
        <v>880</v>
      </c>
      <c r="D176" s="53">
        <v>880</v>
      </c>
      <c r="E176" s="53">
        <f t="shared" si="11"/>
        <v>100</v>
      </c>
    </row>
    <row r="177" spans="1:5" ht="15.75">
      <c r="A177" s="49" t="s">
        <v>350</v>
      </c>
      <c r="B177" s="50" t="s">
        <v>97</v>
      </c>
      <c r="C177" s="53">
        <v>856.1</v>
      </c>
      <c r="D177" s="53">
        <v>856.1</v>
      </c>
      <c r="E177" s="53">
        <f t="shared" si="11"/>
        <v>100</v>
      </c>
    </row>
    <row r="178" spans="1:5" ht="15.75">
      <c r="A178" s="49" t="s">
        <v>351</v>
      </c>
      <c r="B178" s="50" t="s">
        <v>207</v>
      </c>
      <c r="C178" s="53">
        <v>1855</v>
      </c>
      <c r="D178" s="53">
        <v>1855</v>
      </c>
      <c r="E178" s="53">
        <f>D178/C178*100</f>
        <v>100</v>
      </c>
    </row>
    <row r="179" spans="1:5" ht="15.75">
      <c r="A179" s="49" t="s">
        <v>404</v>
      </c>
      <c r="B179" s="50" t="s">
        <v>98</v>
      </c>
      <c r="C179" s="53">
        <v>678.1</v>
      </c>
      <c r="D179" s="53">
        <v>678.1</v>
      </c>
      <c r="E179" s="53">
        <f>D179/C179*100</f>
        <v>100</v>
      </c>
    </row>
    <row r="180" spans="1:5" ht="15.75">
      <c r="A180" s="49" t="s">
        <v>419</v>
      </c>
      <c r="B180" s="50" t="s">
        <v>208</v>
      </c>
      <c r="C180" s="53">
        <v>6484.8</v>
      </c>
      <c r="D180" s="53">
        <v>6484.8</v>
      </c>
      <c r="E180" s="53">
        <f>D180/C180*100</f>
        <v>100</v>
      </c>
    </row>
    <row r="181" spans="1:5" ht="15.75">
      <c r="A181" s="49" t="s">
        <v>142</v>
      </c>
      <c r="B181" s="50" t="s">
        <v>29</v>
      </c>
      <c r="C181" s="53"/>
      <c r="D181" s="53"/>
      <c r="E181" s="53"/>
    </row>
    <row r="182" spans="1:5" ht="15.75">
      <c r="A182" s="49" t="s">
        <v>352</v>
      </c>
      <c r="B182" s="50" t="s">
        <v>29</v>
      </c>
      <c r="C182" s="53">
        <v>12274.9</v>
      </c>
      <c r="D182" s="53">
        <v>12274.9</v>
      </c>
      <c r="E182" s="53">
        <f>D182/C182*100</f>
        <v>100</v>
      </c>
    </row>
    <row r="183" spans="1:5" ht="15.75">
      <c r="A183" s="49" t="s">
        <v>353</v>
      </c>
      <c r="B183" s="50" t="s">
        <v>209</v>
      </c>
      <c r="C183" s="53">
        <v>14780.1</v>
      </c>
      <c r="D183" s="53">
        <v>14780.1</v>
      </c>
      <c r="E183" s="53">
        <f aca="true" t="shared" si="12" ref="E183:E189">D183/C183*100</f>
        <v>100</v>
      </c>
    </row>
    <row r="184" spans="1:5" ht="15.75">
      <c r="A184" s="49" t="s">
        <v>354</v>
      </c>
      <c r="B184" s="50" t="s">
        <v>99</v>
      </c>
      <c r="C184" s="53">
        <v>1508.9</v>
      </c>
      <c r="D184" s="53">
        <v>1508.9</v>
      </c>
      <c r="E184" s="53">
        <f t="shared" si="12"/>
        <v>100</v>
      </c>
    </row>
    <row r="185" spans="1:5" ht="15.75">
      <c r="A185" s="49" t="s">
        <v>355</v>
      </c>
      <c r="B185" s="50" t="s">
        <v>100</v>
      </c>
      <c r="C185" s="53">
        <v>635.9</v>
      </c>
      <c r="D185" s="53">
        <v>635.9</v>
      </c>
      <c r="E185" s="53">
        <f t="shared" si="12"/>
        <v>100</v>
      </c>
    </row>
    <row r="186" spans="1:5" ht="15.75">
      <c r="A186" s="49" t="s">
        <v>356</v>
      </c>
      <c r="B186" s="50" t="s">
        <v>101</v>
      </c>
      <c r="C186" s="53">
        <v>858.9</v>
      </c>
      <c r="D186" s="53">
        <v>858.9</v>
      </c>
      <c r="E186" s="53">
        <f t="shared" si="12"/>
        <v>100</v>
      </c>
    </row>
    <row r="187" spans="1:5" ht="15.75">
      <c r="A187" s="49" t="s">
        <v>357</v>
      </c>
      <c r="B187" s="50" t="s">
        <v>102</v>
      </c>
      <c r="C187" s="53">
        <v>1461.7</v>
      </c>
      <c r="D187" s="53">
        <v>1461.7</v>
      </c>
      <c r="E187" s="53">
        <f t="shared" si="12"/>
        <v>100</v>
      </c>
    </row>
    <row r="188" spans="1:5" ht="15.75">
      <c r="A188" s="49" t="s">
        <v>405</v>
      </c>
      <c r="B188" s="50" t="s">
        <v>210</v>
      </c>
      <c r="C188" s="53">
        <v>1456.3</v>
      </c>
      <c r="D188" s="53">
        <v>1456.3</v>
      </c>
      <c r="E188" s="53">
        <f t="shared" si="12"/>
        <v>100</v>
      </c>
    </row>
    <row r="189" spans="1:5" ht="15.75">
      <c r="A189" s="49" t="s">
        <v>420</v>
      </c>
      <c r="B189" s="50" t="s">
        <v>103</v>
      </c>
      <c r="C189" s="53">
        <v>171.5</v>
      </c>
      <c r="D189" s="53">
        <v>171.5</v>
      </c>
      <c r="E189" s="53">
        <f t="shared" si="12"/>
        <v>100</v>
      </c>
    </row>
    <row r="190" spans="1:5" ht="15.75">
      <c r="A190" s="49" t="s">
        <v>143</v>
      </c>
      <c r="B190" s="50" t="s">
        <v>447</v>
      </c>
      <c r="C190" s="53"/>
      <c r="D190" s="53"/>
      <c r="E190" s="53"/>
    </row>
    <row r="191" spans="1:5" ht="15.75">
      <c r="A191" s="49" t="s">
        <v>358</v>
      </c>
      <c r="B191" s="50" t="s">
        <v>109</v>
      </c>
      <c r="C191" s="53">
        <v>17692.8</v>
      </c>
      <c r="D191" s="53">
        <v>17692.8</v>
      </c>
      <c r="E191" s="53">
        <f aca="true" t="shared" si="13" ref="E191:E201">D191/C191*100</f>
        <v>100</v>
      </c>
    </row>
    <row r="192" spans="1:5" ht="15.75">
      <c r="A192" s="49" t="s">
        <v>359</v>
      </c>
      <c r="B192" s="50" t="s">
        <v>32</v>
      </c>
      <c r="C192" s="53">
        <v>1462.9</v>
      </c>
      <c r="D192" s="53">
        <v>1462.9</v>
      </c>
      <c r="E192" s="53">
        <f t="shared" si="13"/>
        <v>100</v>
      </c>
    </row>
    <row r="193" spans="1:5" ht="15.75">
      <c r="A193" s="49" t="s">
        <v>360</v>
      </c>
      <c r="B193" s="50" t="s">
        <v>104</v>
      </c>
      <c r="C193" s="53">
        <v>1397.4</v>
      </c>
      <c r="D193" s="53">
        <v>1397.4</v>
      </c>
      <c r="E193" s="53">
        <f t="shared" si="13"/>
        <v>100</v>
      </c>
    </row>
    <row r="194" spans="1:5" ht="15.75">
      <c r="A194" s="49" t="s">
        <v>361</v>
      </c>
      <c r="B194" s="50" t="s">
        <v>105</v>
      </c>
      <c r="C194" s="53">
        <v>804.3</v>
      </c>
      <c r="D194" s="53">
        <v>804.3</v>
      </c>
      <c r="E194" s="53">
        <f t="shared" si="13"/>
        <v>100</v>
      </c>
    </row>
    <row r="195" spans="1:5" ht="15.75">
      <c r="A195" s="49" t="s">
        <v>362</v>
      </c>
      <c r="B195" s="50" t="s">
        <v>106</v>
      </c>
      <c r="C195" s="53">
        <v>675.1</v>
      </c>
      <c r="D195" s="53">
        <v>675.1</v>
      </c>
      <c r="E195" s="53">
        <f t="shared" si="13"/>
        <v>100</v>
      </c>
    </row>
    <row r="196" spans="1:5" ht="15.75">
      <c r="A196" s="49" t="s">
        <v>363</v>
      </c>
      <c r="B196" s="50" t="s">
        <v>107</v>
      </c>
      <c r="C196" s="53">
        <v>1078.2</v>
      </c>
      <c r="D196" s="53">
        <v>1078.2</v>
      </c>
      <c r="E196" s="53">
        <f t="shared" si="13"/>
        <v>100</v>
      </c>
    </row>
    <row r="197" spans="1:5" ht="15.75">
      <c r="A197" s="49" t="s">
        <v>364</v>
      </c>
      <c r="B197" s="50" t="s">
        <v>108</v>
      </c>
      <c r="C197" s="53">
        <v>299.2</v>
      </c>
      <c r="D197" s="53">
        <v>299.2</v>
      </c>
      <c r="E197" s="53">
        <f t="shared" si="13"/>
        <v>100</v>
      </c>
    </row>
    <row r="198" spans="1:5" ht="15.75">
      <c r="A198" s="49" t="s">
        <v>365</v>
      </c>
      <c r="B198" s="50" t="s">
        <v>448</v>
      </c>
      <c r="C198" s="53">
        <v>1409.6</v>
      </c>
      <c r="D198" s="53">
        <v>1409.6</v>
      </c>
      <c r="E198" s="53">
        <f t="shared" si="13"/>
        <v>100</v>
      </c>
    </row>
    <row r="199" spans="1:5" ht="15.75">
      <c r="A199" s="49" t="s">
        <v>366</v>
      </c>
      <c r="B199" s="50" t="s">
        <v>110</v>
      </c>
      <c r="C199" s="53">
        <v>2113.8</v>
      </c>
      <c r="D199" s="53">
        <v>2113.8</v>
      </c>
      <c r="E199" s="53">
        <f t="shared" si="13"/>
        <v>100</v>
      </c>
    </row>
    <row r="200" spans="1:5" ht="15.75">
      <c r="A200" s="49" t="s">
        <v>144</v>
      </c>
      <c r="B200" s="50" t="s">
        <v>449</v>
      </c>
      <c r="C200" s="53"/>
      <c r="D200" s="53"/>
      <c r="E200" s="53"/>
    </row>
    <row r="201" spans="1:5" ht="15.75">
      <c r="A201" s="49" t="s">
        <v>367</v>
      </c>
      <c r="B201" s="50" t="s">
        <v>449</v>
      </c>
      <c r="C201" s="53">
        <v>18407.7</v>
      </c>
      <c r="D201" s="53">
        <v>18407.7</v>
      </c>
      <c r="E201" s="53">
        <f t="shared" si="13"/>
        <v>100</v>
      </c>
    </row>
    <row r="202" spans="1:5" ht="15.75">
      <c r="A202" s="49" t="s">
        <v>368</v>
      </c>
      <c r="B202" s="50" t="s">
        <v>211</v>
      </c>
      <c r="C202" s="53">
        <v>11362.5</v>
      </c>
      <c r="D202" s="53">
        <v>11362.5</v>
      </c>
      <c r="E202" s="53">
        <f aca="true" t="shared" si="14" ref="E202:E212">D202/C202*100</f>
        <v>100</v>
      </c>
    </row>
    <row r="203" spans="1:5" ht="15.75">
      <c r="A203" s="49" t="s">
        <v>369</v>
      </c>
      <c r="B203" s="50" t="s">
        <v>12</v>
      </c>
      <c r="C203" s="53">
        <v>4792.7</v>
      </c>
      <c r="D203" s="53">
        <v>4792.7</v>
      </c>
      <c r="E203" s="53">
        <f t="shared" si="14"/>
        <v>100</v>
      </c>
    </row>
    <row r="204" spans="1:5" ht="15.75">
      <c r="A204" s="49" t="s">
        <v>370</v>
      </c>
      <c r="B204" s="50" t="s">
        <v>153</v>
      </c>
      <c r="C204" s="53">
        <v>1633.2</v>
      </c>
      <c r="D204" s="53">
        <v>1633.2</v>
      </c>
      <c r="E204" s="53">
        <f t="shared" si="14"/>
        <v>100</v>
      </c>
    </row>
    <row r="205" spans="1:5" ht="15.75">
      <c r="A205" s="49" t="s">
        <v>371</v>
      </c>
      <c r="B205" s="50" t="s">
        <v>115</v>
      </c>
      <c r="C205" s="53">
        <v>2943</v>
      </c>
      <c r="D205" s="53">
        <v>2943</v>
      </c>
      <c r="E205" s="53">
        <f t="shared" si="14"/>
        <v>100</v>
      </c>
    </row>
    <row r="206" spans="1:5" ht="15.75">
      <c r="A206" s="49" t="s">
        <v>372</v>
      </c>
      <c r="B206" s="50" t="s">
        <v>116</v>
      </c>
      <c r="C206" s="53">
        <v>2845.7</v>
      </c>
      <c r="D206" s="53">
        <v>2845.7</v>
      </c>
      <c r="E206" s="53">
        <f t="shared" si="14"/>
        <v>100</v>
      </c>
    </row>
    <row r="207" spans="1:5" ht="15.75">
      <c r="A207" s="49" t="s">
        <v>373</v>
      </c>
      <c r="B207" s="50" t="s">
        <v>113</v>
      </c>
      <c r="C207" s="53">
        <v>964.8</v>
      </c>
      <c r="D207" s="53">
        <v>964.8</v>
      </c>
      <c r="E207" s="53">
        <f t="shared" si="14"/>
        <v>100</v>
      </c>
    </row>
    <row r="208" spans="1:5" ht="15.75">
      <c r="A208" s="49" t="s">
        <v>374</v>
      </c>
      <c r="B208" s="50" t="s">
        <v>396</v>
      </c>
      <c r="C208" s="53">
        <v>1747.6</v>
      </c>
      <c r="D208" s="53">
        <v>1747.6</v>
      </c>
      <c r="E208" s="53">
        <f t="shared" si="14"/>
        <v>100</v>
      </c>
    </row>
    <row r="209" spans="1:5" ht="15.75">
      <c r="A209" s="49" t="s">
        <v>375</v>
      </c>
      <c r="B209" s="50" t="s">
        <v>111</v>
      </c>
      <c r="C209" s="53">
        <v>622.8</v>
      </c>
      <c r="D209" s="53">
        <v>622.8</v>
      </c>
      <c r="E209" s="53">
        <f t="shared" si="14"/>
        <v>100</v>
      </c>
    </row>
    <row r="210" spans="1:5" ht="15.75">
      <c r="A210" s="49" t="s">
        <v>376</v>
      </c>
      <c r="B210" s="50" t="s">
        <v>450</v>
      </c>
      <c r="C210" s="53">
        <v>3287.5</v>
      </c>
      <c r="D210" s="53">
        <v>3287.5</v>
      </c>
      <c r="E210" s="53">
        <f t="shared" si="14"/>
        <v>100</v>
      </c>
    </row>
    <row r="211" spans="1:5" ht="15.75">
      <c r="A211" s="49" t="s">
        <v>410</v>
      </c>
      <c r="B211" s="50" t="s">
        <v>4</v>
      </c>
      <c r="C211" s="53"/>
      <c r="D211" s="53"/>
      <c r="E211" s="53"/>
    </row>
    <row r="212" spans="1:5" ht="15.75">
      <c r="A212" s="49" t="s">
        <v>411</v>
      </c>
      <c r="B212" s="50" t="s">
        <v>4</v>
      </c>
      <c r="C212" s="53">
        <v>36295.8</v>
      </c>
      <c r="D212" s="53">
        <v>36295.8</v>
      </c>
      <c r="E212" s="53">
        <f t="shared" si="14"/>
        <v>100</v>
      </c>
    </row>
    <row r="213" spans="1:5" s="43" customFormat="1" ht="15.75">
      <c r="A213" s="65"/>
      <c r="B213" s="52" t="s">
        <v>5</v>
      </c>
      <c r="C213" s="54">
        <f>SUM(C10:C212)</f>
        <v>737612.8</v>
      </c>
      <c r="D213" s="54">
        <f>SUM(D10:D212)</f>
        <v>737612.8</v>
      </c>
      <c r="E213" s="54">
        <f>D213/C213*100</f>
        <v>100</v>
      </c>
    </row>
    <row r="215" spans="1:5" ht="27" customHeight="1">
      <c r="A215" s="177"/>
      <c r="B215" s="177"/>
      <c r="C215" s="177"/>
      <c r="D215" s="177"/>
      <c r="E215" s="177"/>
    </row>
  </sheetData>
  <sheetProtection/>
  <autoFilter ref="C9:E213"/>
  <mergeCells count="8">
    <mergeCell ref="A215:E215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625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554</v>
      </c>
      <c r="B3" s="150"/>
      <c r="C3" s="150"/>
      <c r="D3" s="150"/>
      <c r="E3" s="150"/>
    </row>
    <row r="4" spans="1:5" ht="11.25" customHeight="1">
      <c r="A4" s="17"/>
      <c r="B4" s="17"/>
      <c r="C4" s="17"/>
      <c r="D4" s="17"/>
      <c r="E4" s="17"/>
    </row>
    <row r="5" spans="1:5" ht="92.25" customHeight="1">
      <c r="A5" s="151" t="s">
        <v>574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26">
        <v>1</v>
      </c>
      <c r="B10" s="28" t="s">
        <v>15</v>
      </c>
      <c r="C10" s="74">
        <v>0</v>
      </c>
      <c r="D10" s="74">
        <v>0</v>
      </c>
      <c r="E10" s="14"/>
    </row>
    <row r="11" spans="1:5" ht="15.75" customHeight="1">
      <c r="A11" s="27">
        <v>2</v>
      </c>
      <c r="B11" s="29" t="s">
        <v>18</v>
      </c>
      <c r="C11" s="34">
        <v>100</v>
      </c>
      <c r="D11" s="34">
        <v>100</v>
      </c>
      <c r="E11" s="14">
        <f aca="true" t="shared" si="0" ref="E11:E16">(D11*100)/C11</f>
        <v>100</v>
      </c>
    </row>
    <row r="12" spans="1:5" ht="15.75" customHeight="1">
      <c r="A12" s="27">
        <v>3</v>
      </c>
      <c r="B12" s="29" t="s">
        <v>19</v>
      </c>
      <c r="C12" s="34">
        <v>300</v>
      </c>
      <c r="D12" s="34">
        <v>300</v>
      </c>
      <c r="E12" s="14">
        <f t="shared" si="0"/>
        <v>100</v>
      </c>
    </row>
    <row r="13" spans="1:5" ht="15.75" customHeight="1">
      <c r="A13" s="27">
        <v>4</v>
      </c>
      <c r="B13" s="29" t="s">
        <v>23</v>
      </c>
      <c r="C13" s="34">
        <v>150</v>
      </c>
      <c r="D13" s="34">
        <v>150</v>
      </c>
      <c r="E13" s="14">
        <f t="shared" si="0"/>
        <v>100</v>
      </c>
    </row>
    <row r="14" spans="1:5" ht="15.75" customHeight="1">
      <c r="A14" s="27">
        <v>5</v>
      </c>
      <c r="B14" s="29" t="s">
        <v>24</v>
      </c>
      <c r="C14" s="34">
        <v>200</v>
      </c>
      <c r="D14" s="34">
        <v>200</v>
      </c>
      <c r="E14" s="14">
        <v>100</v>
      </c>
    </row>
    <row r="15" spans="1:5" ht="15.75" customHeight="1">
      <c r="A15" s="27">
        <v>6</v>
      </c>
      <c r="B15" s="29" t="s">
        <v>26</v>
      </c>
      <c r="C15" s="34">
        <v>607.9</v>
      </c>
      <c r="D15" s="34">
        <v>607.9</v>
      </c>
      <c r="E15" s="14">
        <v>100</v>
      </c>
    </row>
    <row r="16" spans="1:5" ht="15.75" customHeight="1">
      <c r="A16" s="75"/>
      <c r="B16" s="57" t="s">
        <v>5</v>
      </c>
      <c r="C16" s="30">
        <f>SUM(C10:C15)</f>
        <v>1357.9</v>
      </c>
      <c r="D16" s="30">
        <f>SUM(D10:D15)</f>
        <v>1357.9</v>
      </c>
      <c r="E16" s="15">
        <f t="shared" si="0"/>
        <v>100</v>
      </c>
    </row>
    <row r="18" spans="1:5" ht="9.75" customHeight="1">
      <c r="A18" s="161"/>
      <c r="B18" s="161"/>
      <c r="C18" s="161"/>
      <c r="D18" s="161"/>
      <c r="E18" s="161"/>
    </row>
  </sheetData>
  <sheetProtection/>
  <mergeCells count="8">
    <mergeCell ref="A18:E18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4"/>
  <sheetViews>
    <sheetView zoomScalePageLayoutView="0" workbookViewId="0" topLeftCell="A16">
      <selection activeCell="G40" sqref="G40"/>
    </sheetView>
  </sheetViews>
  <sheetFormatPr defaultColWidth="9.140625" defaultRowHeight="12.75"/>
  <cols>
    <col min="1" max="1" width="11.00390625" style="48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4"/>
      <c r="B1" s="1"/>
      <c r="C1" s="1"/>
      <c r="E1" s="16" t="s">
        <v>626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543</v>
      </c>
      <c r="B3" s="150"/>
      <c r="C3" s="150"/>
      <c r="D3" s="150"/>
      <c r="E3" s="150"/>
    </row>
    <row r="4" spans="1:5" ht="18.75" customHeight="1">
      <c r="A4" s="45"/>
      <c r="B4" s="17"/>
      <c r="C4" s="17"/>
      <c r="D4" s="17"/>
      <c r="E4" s="17"/>
    </row>
    <row r="5" spans="1:5" ht="120" customHeight="1">
      <c r="A5" s="182" t="s">
        <v>575</v>
      </c>
      <c r="B5" s="182"/>
      <c r="C5" s="182"/>
      <c r="D5" s="182"/>
      <c r="E5" s="182"/>
    </row>
    <row r="6" spans="1:5" ht="15.75" customHeight="1">
      <c r="A6" s="44"/>
      <c r="B6" s="1"/>
      <c r="C6" s="1"/>
      <c r="D6" s="1"/>
      <c r="E6" s="2" t="s">
        <v>14</v>
      </c>
    </row>
    <row r="7" spans="1:5" ht="12.75" customHeight="1">
      <c r="A7" s="183" t="s">
        <v>6</v>
      </c>
      <c r="B7" s="152" t="s">
        <v>13</v>
      </c>
      <c r="C7" s="168" t="s">
        <v>454</v>
      </c>
      <c r="D7" s="167" t="s">
        <v>7</v>
      </c>
      <c r="E7" s="157" t="s">
        <v>8</v>
      </c>
    </row>
    <row r="8" spans="1:5" ht="34.5" customHeight="1">
      <c r="A8" s="184"/>
      <c r="B8" s="154"/>
      <c r="C8" s="168"/>
      <c r="D8" s="167"/>
      <c r="E8" s="160"/>
    </row>
    <row r="9" spans="1:5" ht="15.75" customHeight="1">
      <c r="A9" s="87" t="s">
        <v>128</v>
      </c>
      <c r="B9" s="76" t="s">
        <v>17</v>
      </c>
      <c r="C9" s="53"/>
      <c r="D9" s="53"/>
      <c r="E9" s="26"/>
    </row>
    <row r="10" spans="1:5" ht="15.75" customHeight="1">
      <c r="A10" s="49" t="s">
        <v>212</v>
      </c>
      <c r="B10" s="77" t="s">
        <v>121</v>
      </c>
      <c r="C10" s="53">
        <v>534.2</v>
      </c>
      <c r="D10" s="53">
        <v>534.1</v>
      </c>
      <c r="E10" s="78">
        <f>D10/C10*100</f>
        <v>99.98128041931861</v>
      </c>
    </row>
    <row r="11" spans="1:5" ht="15.75" customHeight="1">
      <c r="A11" s="49" t="s">
        <v>129</v>
      </c>
      <c r="B11" s="77" t="s">
        <v>18</v>
      </c>
      <c r="C11" s="53"/>
      <c r="D11" s="53"/>
      <c r="E11" s="78"/>
    </row>
    <row r="12" spans="1:5" ht="15.75" customHeight="1">
      <c r="A12" s="49" t="s">
        <v>213</v>
      </c>
      <c r="B12" s="77" t="s">
        <v>393</v>
      </c>
      <c r="C12" s="53">
        <v>1333.4</v>
      </c>
      <c r="D12" s="53">
        <v>1333.3</v>
      </c>
      <c r="E12" s="78">
        <f aca="true" t="shared" si="0" ref="E12:E31">D12/C12*100</f>
        <v>99.99250037498125</v>
      </c>
    </row>
    <row r="13" spans="1:5" ht="15.75" customHeight="1">
      <c r="A13" s="49" t="s">
        <v>400</v>
      </c>
      <c r="B13" s="77" t="s">
        <v>394</v>
      </c>
      <c r="C13" s="53">
        <v>1905.1</v>
      </c>
      <c r="D13" s="53">
        <v>1905.1</v>
      </c>
      <c r="E13" s="78">
        <f t="shared" si="0"/>
        <v>100</v>
      </c>
    </row>
    <row r="14" spans="1:5" ht="15.75">
      <c r="A14" s="49" t="s">
        <v>130</v>
      </c>
      <c r="B14" s="77" t="s">
        <v>21</v>
      </c>
      <c r="C14" s="53"/>
      <c r="D14" s="53"/>
      <c r="E14" s="78"/>
    </row>
    <row r="15" spans="1:5" ht="15.75">
      <c r="A15" s="49" t="s">
        <v>214</v>
      </c>
      <c r="B15" s="77" t="s">
        <v>60</v>
      </c>
      <c r="C15" s="53">
        <v>3373.7</v>
      </c>
      <c r="D15" s="53">
        <v>3373.7</v>
      </c>
      <c r="E15" s="78">
        <f t="shared" si="0"/>
        <v>100</v>
      </c>
    </row>
    <row r="16" spans="1:5" ht="15.75">
      <c r="A16" s="49" t="s">
        <v>215</v>
      </c>
      <c r="B16" s="77" t="s">
        <v>183</v>
      </c>
      <c r="C16" s="53">
        <v>2686.7</v>
      </c>
      <c r="D16" s="53">
        <v>2686.7</v>
      </c>
      <c r="E16" s="78">
        <f t="shared" si="0"/>
        <v>100</v>
      </c>
    </row>
    <row r="17" spans="1:5" ht="15.75">
      <c r="A17" s="49" t="s">
        <v>131</v>
      </c>
      <c r="B17" s="29" t="s">
        <v>23</v>
      </c>
      <c r="C17" s="53"/>
      <c r="D17" s="53"/>
      <c r="E17" s="78"/>
    </row>
    <row r="18" spans="1:5" ht="15.75">
      <c r="A18" s="49" t="s">
        <v>216</v>
      </c>
      <c r="B18" s="77" t="s">
        <v>189</v>
      </c>
      <c r="C18" s="53">
        <v>2018.1</v>
      </c>
      <c r="D18" s="53">
        <v>2018</v>
      </c>
      <c r="E18" s="78">
        <f t="shared" si="0"/>
        <v>99.99504484416035</v>
      </c>
    </row>
    <row r="19" spans="1:5" ht="15.75">
      <c r="A19" s="49" t="s">
        <v>132</v>
      </c>
      <c r="B19" s="77" t="s">
        <v>25</v>
      </c>
      <c r="C19" s="53"/>
      <c r="D19" s="53"/>
      <c r="E19" s="78"/>
    </row>
    <row r="20" spans="1:5" ht="15.75">
      <c r="A20" s="49" t="s">
        <v>219</v>
      </c>
      <c r="B20" s="77" t="s">
        <v>197</v>
      </c>
      <c r="C20" s="53">
        <v>2406.7</v>
      </c>
      <c r="D20" s="53">
        <v>0</v>
      </c>
      <c r="E20" s="78">
        <f t="shared" si="0"/>
        <v>0</v>
      </c>
    </row>
    <row r="21" spans="1:5" ht="15.75">
      <c r="A21" s="49" t="s">
        <v>133</v>
      </c>
      <c r="B21" s="77" t="s">
        <v>26</v>
      </c>
      <c r="C21" s="53"/>
      <c r="D21" s="53"/>
      <c r="E21" s="78"/>
    </row>
    <row r="22" spans="1:5" ht="15.75">
      <c r="A22" s="49" t="s">
        <v>220</v>
      </c>
      <c r="B22" s="77" t="s">
        <v>150</v>
      </c>
      <c r="C22" s="53">
        <v>2016</v>
      </c>
      <c r="D22" s="53">
        <v>2016</v>
      </c>
      <c r="E22" s="78">
        <f t="shared" si="0"/>
        <v>100</v>
      </c>
    </row>
    <row r="23" spans="1:5" ht="15.75">
      <c r="A23" s="49" t="s">
        <v>134</v>
      </c>
      <c r="B23" s="77" t="s">
        <v>28</v>
      </c>
      <c r="C23" s="53"/>
      <c r="D23" s="53"/>
      <c r="E23" s="78"/>
    </row>
    <row r="24" spans="1:5" ht="15.75">
      <c r="A24" s="49" t="s">
        <v>221</v>
      </c>
      <c r="B24" s="77" t="s">
        <v>95</v>
      </c>
      <c r="C24" s="53">
        <v>1487.9</v>
      </c>
      <c r="D24" s="53">
        <v>1487.8</v>
      </c>
      <c r="E24" s="78">
        <f t="shared" si="0"/>
        <v>99.9932791182203</v>
      </c>
    </row>
    <row r="25" spans="1:5" ht="15.75">
      <c r="A25" s="49" t="s">
        <v>222</v>
      </c>
      <c r="B25" s="77" t="s">
        <v>201</v>
      </c>
      <c r="C25" s="53">
        <v>1870.4</v>
      </c>
      <c r="D25" s="53">
        <v>1870.3</v>
      </c>
      <c r="E25" s="78">
        <f t="shared" si="0"/>
        <v>99.99465355004277</v>
      </c>
    </row>
    <row r="26" spans="1:5" ht="15.75">
      <c r="A26" s="49" t="s">
        <v>135</v>
      </c>
      <c r="B26" s="77" t="s">
        <v>29</v>
      </c>
      <c r="C26" s="53"/>
      <c r="D26" s="53"/>
      <c r="E26" s="78"/>
    </row>
    <row r="27" spans="1:5" ht="15.75">
      <c r="A27" s="49" t="s">
        <v>223</v>
      </c>
      <c r="B27" s="77" t="s">
        <v>102</v>
      </c>
      <c r="C27" s="53">
        <v>1770.3</v>
      </c>
      <c r="D27" s="53">
        <v>1770.3</v>
      </c>
      <c r="E27" s="78">
        <f t="shared" si="0"/>
        <v>100</v>
      </c>
    </row>
    <row r="28" spans="1:5" ht="15.75">
      <c r="A28" s="49" t="s">
        <v>224</v>
      </c>
      <c r="B28" s="77" t="s">
        <v>101</v>
      </c>
      <c r="C28" s="53">
        <v>1186.1</v>
      </c>
      <c r="D28" s="53">
        <v>1186.1</v>
      </c>
      <c r="E28" s="78">
        <f t="shared" si="0"/>
        <v>100</v>
      </c>
    </row>
    <row r="29" spans="1:5" ht="15.75">
      <c r="A29" s="49" t="s">
        <v>136</v>
      </c>
      <c r="B29" s="77" t="s">
        <v>2</v>
      </c>
      <c r="C29" s="53"/>
      <c r="D29" s="53"/>
      <c r="E29" s="78"/>
    </row>
    <row r="30" spans="1:5" ht="15.75">
      <c r="A30" s="49" t="s">
        <v>288</v>
      </c>
      <c r="B30" s="77" t="s">
        <v>109</v>
      </c>
      <c r="C30" s="53">
        <v>2219.3</v>
      </c>
      <c r="D30" s="53">
        <v>0</v>
      </c>
      <c r="E30" s="78">
        <f t="shared" si="0"/>
        <v>0</v>
      </c>
    </row>
    <row r="31" spans="1:5" ht="15.75">
      <c r="A31" s="51"/>
      <c r="B31" s="79" t="s">
        <v>5</v>
      </c>
      <c r="C31" s="54">
        <f>SUM(C9:C30)</f>
        <v>24807.899999999998</v>
      </c>
      <c r="D31" s="54">
        <f>SUM(D9:D29)</f>
        <v>20181.399999999998</v>
      </c>
      <c r="E31" s="54">
        <f t="shared" si="0"/>
        <v>81.35069876934364</v>
      </c>
    </row>
    <row r="33" spans="1:6" ht="30.75" customHeight="1">
      <c r="A33" s="181" t="s">
        <v>658</v>
      </c>
      <c r="B33" s="181"/>
      <c r="C33" s="181"/>
      <c r="D33" s="181"/>
      <c r="E33" s="181"/>
      <c r="F33" s="148"/>
    </row>
    <row r="34" spans="1:6" ht="37.5" customHeight="1">
      <c r="A34" s="181" t="s">
        <v>656</v>
      </c>
      <c r="B34" s="181"/>
      <c r="C34" s="181"/>
      <c r="D34" s="181"/>
      <c r="E34" s="181"/>
      <c r="F34" s="148"/>
    </row>
  </sheetData>
  <sheetProtection/>
  <autoFilter ref="A8:E31"/>
  <mergeCells count="9">
    <mergeCell ref="A33:E33"/>
    <mergeCell ref="A34:E34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zoomScalePageLayoutView="0" workbookViewId="0" topLeftCell="A10">
      <selection activeCell="E2" sqref="E2"/>
    </sheetView>
  </sheetViews>
  <sheetFormatPr defaultColWidth="9.140625" defaultRowHeight="12.75"/>
  <cols>
    <col min="1" max="1" width="7.851562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627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542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02.75" customHeight="1">
      <c r="A5" s="151" t="s">
        <v>576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2" t="s">
        <v>454</v>
      </c>
      <c r="D8" s="152" t="s">
        <v>7</v>
      </c>
      <c r="E8" s="152" t="s">
        <v>8</v>
      </c>
    </row>
    <row r="9" spans="1:5" ht="42" customHeight="1">
      <c r="A9" s="153"/>
      <c r="B9" s="153"/>
      <c r="C9" s="153"/>
      <c r="D9" s="153"/>
      <c r="E9" s="153"/>
    </row>
    <row r="10" spans="1:5" ht="15.75">
      <c r="A10" s="27">
        <v>1</v>
      </c>
      <c r="B10" s="77" t="s">
        <v>15</v>
      </c>
      <c r="C10" s="53">
        <v>169.4</v>
      </c>
      <c r="D10" s="53">
        <v>169.4</v>
      </c>
      <c r="E10" s="78">
        <f aca="true" t="shared" si="0" ref="E10:E26">D10/C10*100</f>
        <v>100</v>
      </c>
    </row>
    <row r="11" spans="1:5" ht="15.75" customHeight="1">
      <c r="A11" s="27">
        <v>2</v>
      </c>
      <c r="B11" s="77" t="s">
        <v>16</v>
      </c>
      <c r="C11" s="53">
        <v>110.9</v>
      </c>
      <c r="D11" s="53">
        <v>110.9</v>
      </c>
      <c r="E11" s="78">
        <f t="shared" si="0"/>
        <v>100</v>
      </c>
    </row>
    <row r="12" spans="1:5" ht="15.75">
      <c r="A12" s="27">
        <v>3</v>
      </c>
      <c r="B12" s="77" t="s">
        <v>17</v>
      </c>
      <c r="C12" s="53">
        <v>271.8</v>
      </c>
      <c r="D12" s="53">
        <v>271.8</v>
      </c>
      <c r="E12" s="78">
        <f t="shared" si="0"/>
        <v>100</v>
      </c>
    </row>
    <row r="13" spans="1:5" ht="17.25" customHeight="1">
      <c r="A13" s="27">
        <v>4</v>
      </c>
      <c r="B13" s="77" t="s">
        <v>18</v>
      </c>
      <c r="C13" s="53">
        <v>835</v>
      </c>
      <c r="D13" s="53">
        <v>835</v>
      </c>
      <c r="E13" s="78">
        <f t="shared" si="0"/>
        <v>100</v>
      </c>
    </row>
    <row r="14" spans="1:5" ht="15.75">
      <c r="A14" s="27">
        <v>5</v>
      </c>
      <c r="B14" s="77" t="s">
        <v>19</v>
      </c>
      <c r="C14" s="53">
        <v>646.7</v>
      </c>
      <c r="D14" s="53">
        <v>646.7</v>
      </c>
      <c r="E14" s="78">
        <f t="shared" si="0"/>
        <v>100</v>
      </c>
    </row>
    <row r="15" spans="1:5" ht="15.75">
      <c r="A15" s="27">
        <v>6</v>
      </c>
      <c r="B15" s="77" t="s">
        <v>20</v>
      </c>
      <c r="C15" s="53">
        <v>880</v>
      </c>
      <c r="D15" s="53">
        <v>880</v>
      </c>
      <c r="E15" s="78">
        <f t="shared" si="0"/>
        <v>100</v>
      </c>
    </row>
    <row r="16" spans="1:5" ht="15.75">
      <c r="A16" s="27">
        <v>7</v>
      </c>
      <c r="B16" s="77" t="s">
        <v>21</v>
      </c>
      <c r="C16" s="53">
        <v>267.2</v>
      </c>
      <c r="D16" s="53">
        <v>267.2</v>
      </c>
      <c r="E16" s="78">
        <f t="shared" si="0"/>
        <v>100</v>
      </c>
    </row>
    <row r="17" spans="1:5" ht="15.75">
      <c r="A17" s="27">
        <v>8</v>
      </c>
      <c r="B17" s="77" t="s">
        <v>23</v>
      </c>
      <c r="C17" s="53">
        <v>108</v>
      </c>
      <c r="D17" s="53">
        <v>108</v>
      </c>
      <c r="E17" s="78">
        <f t="shared" si="0"/>
        <v>100</v>
      </c>
    </row>
    <row r="18" spans="1:5" s="43" customFormat="1" ht="15.75" customHeight="1">
      <c r="A18" s="27">
        <v>9</v>
      </c>
      <c r="B18" s="77" t="s">
        <v>24</v>
      </c>
      <c r="C18" s="53">
        <v>175</v>
      </c>
      <c r="D18" s="53">
        <v>175</v>
      </c>
      <c r="E18" s="78">
        <f t="shared" si="0"/>
        <v>100</v>
      </c>
    </row>
    <row r="19" spans="1:5" ht="15.75">
      <c r="A19" s="27">
        <v>10</v>
      </c>
      <c r="B19" s="77" t="s">
        <v>25</v>
      </c>
      <c r="C19" s="53">
        <v>159.1</v>
      </c>
      <c r="D19" s="53">
        <v>159.1</v>
      </c>
      <c r="E19" s="78">
        <f t="shared" si="0"/>
        <v>100</v>
      </c>
    </row>
    <row r="20" spans="1:5" ht="15.75">
      <c r="A20" s="27">
        <v>11</v>
      </c>
      <c r="B20" s="77" t="s">
        <v>26</v>
      </c>
      <c r="C20" s="53">
        <v>220.1</v>
      </c>
      <c r="D20" s="53">
        <v>220.1</v>
      </c>
      <c r="E20" s="78">
        <f t="shared" si="0"/>
        <v>100</v>
      </c>
    </row>
    <row r="21" spans="1:5" ht="15.75">
      <c r="A21" s="27">
        <v>12</v>
      </c>
      <c r="B21" s="77" t="s">
        <v>27</v>
      </c>
      <c r="C21" s="53">
        <v>90.9</v>
      </c>
      <c r="D21" s="53">
        <v>90.9</v>
      </c>
      <c r="E21" s="78">
        <f t="shared" si="0"/>
        <v>100</v>
      </c>
    </row>
    <row r="22" spans="1:5" ht="15.75">
      <c r="A22" s="27">
        <v>13</v>
      </c>
      <c r="B22" s="77" t="s">
        <v>28</v>
      </c>
      <c r="C22" s="53">
        <v>345.6</v>
      </c>
      <c r="D22" s="53">
        <v>345.6</v>
      </c>
      <c r="E22" s="78">
        <f t="shared" si="0"/>
        <v>100</v>
      </c>
    </row>
    <row r="23" spans="1:5" ht="15.75">
      <c r="A23" s="27">
        <v>14</v>
      </c>
      <c r="B23" s="77" t="s">
        <v>29</v>
      </c>
      <c r="C23" s="53">
        <v>103.3</v>
      </c>
      <c r="D23" s="53">
        <v>103.3</v>
      </c>
      <c r="E23" s="78">
        <f t="shared" si="0"/>
        <v>100</v>
      </c>
    </row>
    <row r="24" spans="1:5" ht="15.75">
      <c r="A24" s="27">
        <v>15</v>
      </c>
      <c r="B24" s="77" t="s">
        <v>432</v>
      </c>
      <c r="C24" s="53">
        <v>278.2</v>
      </c>
      <c r="D24" s="53">
        <v>278.2</v>
      </c>
      <c r="E24" s="78">
        <f t="shared" si="0"/>
        <v>100</v>
      </c>
    </row>
    <row r="25" spans="1:5" ht="15.75">
      <c r="A25" s="118">
        <v>16</v>
      </c>
      <c r="B25" s="119" t="s">
        <v>3</v>
      </c>
      <c r="C25" s="53">
        <v>309.6</v>
      </c>
      <c r="D25" s="53">
        <v>309.6</v>
      </c>
      <c r="E25" s="78">
        <f t="shared" si="0"/>
        <v>100</v>
      </c>
    </row>
    <row r="26" spans="1:5" s="43" customFormat="1" ht="15.75">
      <c r="A26" s="56"/>
      <c r="B26" s="79" t="s">
        <v>5</v>
      </c>
      <c r="C26" s="54">
        <f>SUM(C10:C25)</f>
        <v>4970.8</v>
      </c>
      <c r="D26" s="54">
        <f>SUM(D10:D25)</f>
        <v>4970.8</v>
      </c>
      <c r="E26" s="54">
        <f t="shared" si="0"/>
        <v>100</v>
      </c>
    </row>
    <row r="27" spans="2:3" ht="15.75">
      <c r="B27" s="68"/>
      <c r="C27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3">
      <selection activeCell="B36" sqref="B3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611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455</v>
      </c>
      <c r="B3" s="150"/>
      <c r="C3" s="150"/>
      <c r="D3" s="150"/>
      <c r="E3" s="150"/>
    </row>
    <row r="4" spans="1:5" ht="15.75" customHeight="1">
      <c r="A4" s="17" t="s">
        <v>425</v>
      </c>
      <c r="B4" s="17"/>
      <c r="C4" s="17"/>
      <c r="D4" s="17"/>
      <c r="E4" s="17"/>
    </row>
    <row r="5" spans="1:5" ht="102" customHeight="1">
      <c r="A5" s="151" t="s">
        <v>562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6500.5</v>
      </c>
      <c r="D10" s="20">
        <v>6500.5</v>
      </c>
      <c r="E10" s="14">
        <f>D10/C10*100</f>
        <v>100</v>
      </c>
    </row>
    <row r="11" spans="1:5" ht="15.75" customHeight="1">
      <c r="A11" s="5">
        <v>2</v>
      </c>
      <c r="B11" s="10" t="s">
        <v>16</v>
      </c>
      <c r="C11" s="21">
        <v>10557.9</v>
      </c>
      <c r="D11" s="21">
        <v>10557.9</v>
      </c>
      <c r="E11" s="14">
        <f aca="true" t="shared" si="0" ref="E11:E27">D11/C11*100</f>
        <v>100</v>
      </c>
    </row>
    <row r="12" spans="1:5" ht="15.75" customHeight="1">
      <c r="A12" s="5">
        <v>3</v>
      </c>
      <c r="B12" s="10" t="s">
        <v>17</v>
      </c>
      <c r="C12" s="21">
        <v>10524.8</v>
      </c>
      <c r="D12" s="21">
        <v>10524.8</v>
      </c>
      <c r="E12" s="14">
        <f t="shared" si="0"/>
        <v>100</v>
      </c>
    </row>
    <row r="13" spans="1:5" ht="15.75" customHeight="1">
      <c r="A13" s="5">
        <v>4</v>
      </c>
      <c r="B13" s="10" t="s">
        <v>18</v>
      </c>
      <c r="C13" s="21">
        <v>47987.4</v>
      </c>
      <c r="D13" s="21">
        <v>47987.4</v>
      </c>
      <c r="E13" s="14">
        <f t="shared" si="0"/>
        <v>100</v>
      </c>
    </row>
    <row r="14" spans="1:5" ht="15.75" customHeight="1">
      <c r="A14" s="5">
        <v>5</v>
      </c>
      <c r="B14" s="10" t="s">
        <v>19</v>
      </c>
      <c r="C14" s="21">
        <v>19815.5</v>
      </c>
      <c r="D14" s="21">
        <v>17703.5</v>
      </c>
      <c r="E14" s="14">
        <f t="shared" si="0"/>
        <v>89.3416769700487</v>
      </c>
    </row>
    <row r="15" spans="1:5" ht="15.75" customHeight="1">
      <c r="A15" s="5">
        <v>6</v>
      </c>
      <c r="B15" s="10" t="s">
        <v>20</v>
      </c>
      <c r="C15" s="21">
        <v>21270.6</v>
      </c>
      <c r="D15" s="21">
        <v>21270.6</v>
      </c>
      <c r="E15" s="14">
        <f t="shared" si="0"/>
        <v>100</v>
      </c>
    </row>
    <row r="16" spans="1:5" ht="15.75" customHeight="1">
      <c r="A16" s="5">
        <v>7</v>
      </c>
      <c r="B16" s="10" t="s">
        <v>21</v>
      </c>
      <c r="C16" s="21">
        <v>12677.4</v>
      </c>
      <c r="D16" s="21">
        <v>12677.4</v>
      </c>
      <c r="E16" s="14">
        <f t="shared" si="0"/>
        <v>100</v>
      </c>
    </row>
    <row r="17" spans="1:5" ht="15.75" customHeight="1">
      <c r="A17" s="5">
        <v>8</v>
      </c>
      <c r="B17" s="10" t="s">
        <v>22</v>
      </c>
      <c r="C17" s="21">
        <v>6436.3</v>
      </c>
      <c r="D17" s="21">
        <v>6436.3</v>
      </c>
      <c r="E17" s="14">
        <f t="shared" si="0"/>
        <v>100</v>
      </c>
    </row>
    <row r="18" spans="1:5" ht="15.75" customHeight="1">
      <c r="A18" s="5">
        <v>9</v>
      </c>
      <c r="B18" s="10" t="s">
        <v>23</v>
      </c>
      <c r="C18" s="21">
        <v>12743.1</v>
      </c>
      <c r="D18" s="21">
        <v>12743.1</v>
      </c>
      <c r="E18" s="14">
        <f t="shared" si="0"/>
        <v>100</v>
      </c>
    </row>
    <row r="19" spans="1:5" ht="15.75" customHeight="1">
      <c r="A19" s="5">
        <v>10</v>
      </c>
      <c r="B19" s="10" t="s">
        <v>24</v>
      </c>
      <c r="C19" s="21">
        <v>2762.8</v>
      </c>
      <c r="D19" s="21">
        <v>2762.8</v>
      </c>
      <c r="E19" s="14">
        <f t="shared" si="0"/>
        <v>100</v>
      </c>
    </row>
    <row r="20" spans="1:5" ht="15.75" customHeight="1">
      <c r="A20" s="5">
        <v>11</v>
      </c>
      <c r="B20" s="10" t="s">
        <v>25</v>
      </c>
      <c r="C20" s="21">
        <v>7397.4</v>
      </c>
      <c r="D20" s="21">
        <v>7397.3</v>
      </c>
      <c r="E20" s="14">
        <f t="shared" si="0"/>
        <v>99.99864817368265</v>
      </c>
    </row>
    <row r="21" spans="1:5" ht="15.75" customHeight="1">
      <c r="A21" s="5">
        <v>12</v>
      </c>
      <c r="B21" s="10" t="s">
        <v>26</v>
      </c>
      <c r="C21" s="21">
        <v>14532.2</v>
      </c>
      <c r="D21" s="21">
        <v>14532.2</v>
      </c>
      <c r="E21" s="14">
        <f t="shared" si="0"/>
        <v>100</v>
      </c>
    </row>
    <row r="22" spans="1:5" ht="15.75" customHeight="1">
      <c r="A22" s="5">
        <v>13</v>
      </c>
      <c r="B22" s="10" t="s">
        <v>27</v>
      </c>
      <c r="C22" s="21">
        <v>4317.3</v>
      </c>
      <c r="D22" s="21">
        <v>4316.3</v>
      </c>
      <c r="E22" s="14">
        <f t="shared" si="0"/>
        <v>99.97683737521136</v>
      </c>
    </row>
    <row r="23" spans="1:5" ht="15.75" customHeight="1">
      <c r="A23" s="5">
        <v>14</v>
      </c>
      <c r="B23" s="10" t="s">
        <v>28</v>
      </c>
      <c r="C23" s="21">
        <v>28963.1</v>
      </c>
      <c r="D23" s="21">
        <v>28963.1</v>
      </c>
      <c r="E23" s="14">
        <f t="shared" si="0"/>
        <v>100</v>
      </c>
    </row>
    <row r="24" spans="1:5" ht="15.75" customHeight="1">
      <c r="A24" s="5">
        <v>15</v>
      </c>
      <c r="B24" s="10" t="s">
        <v>29</v>
      </c>
      <c r="C24" s="21">
        <v>6937.1</v>
      </c>
      <c r="D24" s="21">
        <v>6937.1</v>
      </c>
      <c r="E24" s="14">
        <f t="shared" si="0"/>
        <v>100</v>
      </c>
    </row>
    <row r="25" spans="1:5" ht="15.75" customHeight="1">
      <c r="A25" s="5">
        <v>16</v>
      </c>
      <c r="B25" s="10" t="s">
        <v>2</v>
      </c>
      <c r="C25" s="21">
        <v>11578.2</v>
      </c>
      <c r="D25" s="21">
        <v>11578.2</v>
      </c>
      <c r="E25" s="14">
        <f t="shared" si="0"/>
        <v>100</v>
      </c>
    </row>
    <row r="26" spans="1:5" ht="15.75" customHeight="1">
      <c r="A26" s="5">
        <v>17</v>
      </c>
      <c r="B26" s="10" t="s">
        <v>3</v>
      </c>
      <c r="C26" s="21">
        <v>18941</v>
      </c>
      <c r="D26" s="21">
        <v>18941</v>
      </c>
      <c r="E26" s="14">
        <f t="shared" si="0"/>
        <v>100</v>
      </c>
    </row>
    <row r="27" spans="1:5" ht="15.75" customHeight="1">
      <c r="A27" s="12">
        <v>18</v>
      </c>
      <c r="B27" s="4" t="s">
        <v>4</v>
      </c>
      <c r="C27" s="23">
        <v>4994.7</v>
      </c>
      <c r="D27" s="23">
        <v>4994.7</v>
      </c>
      <c r="E27" s="14">
        <f t="shared" si="0"/>
        <v>100</v>
      </c>
    </row>
    <row r="28" spans="1:5" ht="15.75" customHeight="1">
      <c r="A28" s="11"/>
      <c r="B28" s="24" t="s">
        <v>5</v>
      </c>
      <c r="C28" s="22">
        <f>SUM(C10:C27)</f>
        <v>248937.30000000002</v>
      </c>
      <c r="D28" s="22">
        <f>SUM(D10:D27)</f>
        <v>246824.2</v>
      </c>
      <c r="E28" s="15">
        <f>(D28*100)/C28</f>
        <v>99.15115171571314</v>
      </c>
    </row>
    <row r="30" spans="1:5" ht="28.5" customHeight="1">
      <c r="A30" s="159" t="s">
        <v>659</v>
      </c>
      <c r="B30" s="159"/>
      <c r="C30" s="159"/>
      <c r="D30" s="159"/>
      <c r="E30" s="159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628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555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15.5" customHeight="1">
      <c r="A5" s="151" t="s">
        <v>577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35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5359</v>
      </c>
      <c r="D10" s="20">
        <v>5359</v>
      </c>
      <c r="E10" s="14">
        <f>(D10*100)/C10</f>
        <v>100</v>
      </c>
    </row>
    <row r="11" spans="1:5" ht="15.75" customHeight="1">
      <c r="A11" s="5">
        <v>2</v>
      </c>
      <c r="B11" s="10" t="s">
        <v>17</v>
      </c>
      <c r="C11" s="21">
        <v>900</v>
      </c>
      <c r="D11" s="21">
        <v>900</v>
      </c>
      <c r="E11" s="14">
        <f aca="true" t="shared" si="0" ref="E11:E16">(D11*100)/C11</f>
        <v>100</v>
      </c>
    </row>
    <row r="12" spans="1:5" ht="15.75" customHeight="1">
      <c r="A12" s="5">
        <v>3</v>
      </c>
      <c r="B12" s="10" t="s">
        <v>21</v>
      </c>
      <c r="C12" s="21">
        <v>2185</v>
      </c>
      <c r="D12" s="21">
        <v>2185</v>
      </c>
      <c r="E12" s="14">
        <f t="shared" si="0"/>
        <v>100</v>
      </c>
    </row>
    <row r="13" spans="1:5" ht="15.75" customHeight="1">
      <c r="A13" s="5">
        <v>4</v>
      </c>
      <c r="B13" s="10" t="s">
        <v>24</v>
      </c>
      <c r="C13" s="21">
        <v>2188</v>
      </c>
      <c r="D13" s="21">
        <v>2188</v>
      </c>
      <c r="E13" s="14">
        <f t="shared" si="0"/>
        <v>100</v>
      </c>
    </row>
    <row r="14" spans="1:5" ht="15.75" customHeight="1">
      <c r="A14" s="5">
        <v>5</v>
      </c>
      <c r="B14" s="10" t="s">
        <v>26</v>
      </c>
      <c r="C14" s="21">
        <v>2100</v>
      </c>
      <c r="D14" s="21">
        <v>2100</v>
      </c>
      <c r="E14" s="14">
        <f t="shared" si="0"/>
        <v>100</v>
      </c>
    </row>
    <row r="15" spans="1:5" ht="15.75" customHeight="1">
      <c r="A15" s="5">
        <v>6</v>
      </c>
      <c r="B15" s="10" t="s">
        <v>27</v>
      </c>
      <c r="C15" s="21">
        <v>1768</v>
      </c>
      <c r="D15" s="21">
        <v>1768</v>
      </c>
      <c r="E15" s="14">
        <f t="shared" si="0"/>
        <v>100</v>
      </c>
    </row>
    <row r="16" spans="1:5" ht="15.75" customHeight="1">
      <c r="A16" s="5">
        <v>7</v>
      </c>
      <c r="B16" s="10" t="s">
        <v>28</v>
      </c>
      <c r="C16" s="21">
        <v>1500</v>
      </c>
      <c r="D16" s="21">
        <v>1500</v>
      </c>
      <c r="E16" s="14">
        <f t="shared" si="0"/>
        <v>100</v>
      </c>
    </row>
    <row r="17" spans="1:5" ht="15.75" customHeight="1">
      <c r="A17" s="25"/>
      <c r="B17" s="32" t="s">
        <v>5</v>
      </c>
      <c r="C17" s="30">
        <f>SUM(C10:C16)</f>
        <v>16000</v>
      </c>
      <c r="D17" s="30">
        <f>SUM(D10:D16)</f>
        <v>16000</v>
      </c>
      <c r="E17" s="15">
        <f>(D17*100)/C17</f>
        <v>100</v>
      </c>
    </row>
    <row r="19" spans="1:5" ht="15.75">
      <c r="A19" s="35"/>
      <c r="B19" s="35"/>
      <c r="C19" s="35"/>
      <c r="D19" s="35"/>
      <c r="E19" s="35"/>
    </row>
    <row r="21" spans="2:5" ht="15.75">
      <c r="B21" s="3"/>
      <c r="C21" s="42"/>
      <c r="D21" s="42"/>
      <c r="E21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28125" style="0" customWidth="1"/>
  </cols>
  <sheetData>
    <row r="1" spans="1:5" ht="15.75" customHeight="1">
      <c r="A1" s="1"/>
      <c r="B1" s="1"/>
      <c r="C1" s="1"/>
      <c r="E1" s="16" t="s">
        <v>629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556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21.5" customHeight="1">
      <c r="A5" s="151" t="s">
        <v>578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37.5" customHeight="1" thickBot="1">
      <c r="A9" s="154"/>
      <c r="B9" s="154"/>
      <c r="C9" s="156"/>
      <c r="D9" s="154"/>
      <c r="E9" s="160"/>
    </row>
    <row r="10" spans="1:5" ht="15.75">
      <c r="A10" s="108">
        <v>1</v>
      </c>
      <c r="B10" s="105" t="s">
        <v>15</v>
      </c>
      <c r="C10" s="106"/>
      <c r="D10" s="106"/>
      <c r="E10" s="14"/>
    </row>
    <row r="11" spans="1:5" ht="15.75">
      <c r="A11" s="103" t="s">
        <v>212</v>
      </c>
      <c r="B11" s="68" t="s">
        <v>557</v>
      </c>
      <c r="C11" s="107">
        <v>3000</v>
      </c>
      <c r="D11" s="107">
        <v>3000</v>
      </c>
      <c r="E11" s="14">
        <f>D11/C11*100</f>
        <v>100</v>
      </c>
    </row>
    <row r="12" spans="1:5" ht="15.75" customHeight="1">
      <c r="A12" s="25"/>
      <c r="B12" s="32" t="s">
        <v>5</v>
      </c>
      <c r="C12" s="30">
        <f>C11</f>
        <v>3000</v>
      </c>
      <c r="D12" s="30">
        <f>D11</f>
        <v>3000</v>
      </c>
      <c r="E12" s="15">
        <f>(D12*100)/C12</f>
        <v>100</v>
      </c>
    </row>
    <row r="14" spans="1:5" ht="15.75">
      <c r="A14" s="35"/>
      <c r="B14" s="35"/>
      <c r="C14" s="35"/>
      <c r="D14" s="35"/>
      <c r="E14" s="35"/>
    </row>
    <row r="16" spans="2:5" ht="15.75">
      <c r="B16" s="3"/>
      <c r="C16" s="42"/>
      <c r="D16" s="42"/>
      <c r="E16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630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558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7.75" customHeight="1">
      <c r="A5" s="151" t="s">
        <v>579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45" customHeight="1">
      <c r="A9" s="154"/>
      <c r="B9" s="154"/>
      <c r="C9" s="156"/>
      <c r="D9" s="154"/>
      <c r="E9" s="160"/>
    </row>
    <row r="10" spans="1:5" ht="18.75" customHeight="1">
      <c r="A10" s="38">
        <v>1</v>
      </c>
      <c r="B10" s="83" t="s">
        <v>15</v>
      </c>
      <c r="C10" s="106"/>
      <c r="D10" s="106"/>
      <c r="E10" s="106"/>
    </row>
    <row r="11" spans="1:5" ht="19.5" customHeight="1">
      <c r="A11" s="39" t="s">
        <v>212</v>
      </c>
      <c r="B11" s="6" t="s">
        <v>120</v>
      </c>
      <c r="C11" s="53">
        <v>11300</v>
      </c>
      <c r="D11" s="53">
        <v>11300</v>
      </c>
      <c r="E11" s="78">
        <f>(D11*100)/C11</f>
        <v>100</v>
      </c>
    </row>
    <row r="12" spans="1:5" ht="19.5" customHeight="1">
      <c r="A12" s="39" t="s">
        <v>129</v>
      </c>
      <c r="B12" s="6" t="s">
        <v>17</v>
      </c>
      <c r="C12" s="78"/>
      <c r="D12" s="78"/>
      <c r="E12" s="78"/>
    </row>
    <row r="13" spans="1:5" ht="19.5" customHeight="1">
      <c r="A13" s="39" t="s">
        <v>213</v>
      </c>
      <c r="B13" s="41" t="s">
        <v>168</v>
      </c>
      <c r="C13" s="53">
        <v>2500</v>
      </c>
      <c r="D13" s="53">
        <v>2500</v>
      </c>
      <c r="E13" s="78">
        <f>(D13*100)/C13</f>
        <v>100</v>
      </c>
    </row>
    <row r="14" spans="1:5" ht="19.5" customHeight="1">
      <c r="A14" s="39" t="s">
        <v>130</v>
      </c>
      <c r="B14" s="110" t="s">
        <v>29</v>
      </c>
      <c r="C14" s="53"/>
      <c r="D14" s="53"/>
      <c r="E14" s="78"/>
    </row>
    <row r="15" spans="1:5" ht="19.5" customHeight="1">
      <c r="A15" s="109" t="s">
        <v>214</v>
      </c>
      <c r="B15" s="41" t="s">
        <v>559</v>
      </c>
      <c r="C15" s="53">
        <v>10000</v>
      </c>
      <c r="D15" s="53">
        <v>9999.2</v>
      </c>
      <c r="E15" s="88">
        <f>(D15*100)/C15</f>
        <v>99.99200000000002</v>
      </c>
    </row>
    <row r="16" spans="1:5" ht="15.75" customHeight="1">
      <c r="A16" s="11"/>
      <c r="B16" s="32" t="s">
        <v>5</v>
      </c>
      <c r="C16" s="30">
        <f>SUM(C10:C15)</f>
        <v>23800</v>
      </c>
      <c r="D16" s="30">
        <f>SUM(D10:D15)</f>
        <v>23799.2</v>
      </c>
      <c r="E16" s="15">
        <f>(D16*100)/C16</f>
        <v>99.99663865546218</v>
      </c>
    </row>
    <row r="18" spans="1:5" ht="15.75">
      <c r="A18" s="35"/>
      <c r="B18" s="35"/>
      <c r="C18" s="35"/>
      <c r="D18" s="35"/>
      <c r="E18" s="35"/>
    </row>
    <row r="19" spans="2:7" ht="12.75">
      <c r="B19" s="3"/>
      <c r="C19" s="3"/>
      <c r="D19" s="3"/>
      <c r="E19" s="3"/>
      <c r="F19" s="3"/>
      <c r="G19" s="3"/>
    </row>
    <row r="20" spans="2:7" ht="15.75">
      <c r="B20" s="3"/>
      <c r="C20" s="42"/>
      <c r="D20" s="42"/>
      <c r="E20" s="3"/>
      <c r="F20" s="3"/>
      <c r="G20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631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525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17" customHeight="1">
      <c r="A5" s="151" t="s">
        <v>580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67" t="s">
        <v>6</v>
      </c>
      <c r="B8" s="171" t="s">
        <v>13</v>
      </c>
      <c r="C8" s="167" t="s">
        <v>454</v>
      </c>
      <c r="D8" s="167" t="s">
        <v>7</v>
      </c>
      <c r="E8" s="167" t="s">
        <v>8</v>
      </c>
    </row>
    <row r="9" spans="1:5" ht="45.75" customHeight="1">
      <c r="A9" s="152"/>
      <c r="B9" s="176"/>
      <c r="C9" s="152"/>
      <c r="D9" s="167"/>
      <c r="E9" s="167"/>
    </row>
    <row r="10" spans="1:5" ht="15.75">
      <c r="A10" s="66" t="s">
        <v>128</v>
      </c>
      <c r="B10" s="69" t="s">
        <v>15</v>
      </c>
      <c r="C10" s="71">
        <v>611</v>
      </c>
      <c r="D10" s="71">
        <v>611</v>
      </c>
      <c r="E10" s="71">
        <f aca="true" t="shared" si="0" ref="E10:E27">D10/C10*100</f>
        <v>100</v>
      </c>
    </row>
    <row r="11" spans="1:5" ht="15.75">
      <c r="A11" s="67" t="s">
        <v>129</v>
      </c>
      <c r="B11" s="70" t="s">
        <v>16</v>
      </c>
      <c r="C11" s="53">
        <v>847.5</v>
      </c>
      <c r="D11" s="53">
        <v>847.5</v>
      </c>
      <c r="E11" s="53">
        <f t="shared" si="0"/>
        <v>100</v>
      </c>
    </row>
    <row r="12" spans="1:5" ht="15.75">
      <c r="A12" s="67" t="s">
        <v>130</v>
      </c>
      <c r="B12" s="70" t="s">
        <v>17</v>
      </c>
      <c r="C12" s="53">
        <v>1815.2</v>
      </c>
      <c r="D12" s="53">
        <v>1815.2</v>
      </c>
      <c r="E12" s="53">
        <f t="shared" si="0"/>
        <v>100</v>
      </c>
    </row>
    <row r="13" spans="1:5" ht="15.75" customHeight="1">
      <c r="A13" s="67" t="s">
        <v>131</v>
      </c>
      <c r="B13" s="70" t="s">
        <v>18</v>
      </c>
      <c r="C13" s="53">
        <v>2905.3</v>
      </c>
      <c r="D13" s="53">
        <v>2905.3</v>
      </c>
      <c r="E13" s="53">
        <f t="shared" si="0"/>
        <v>100</v>
      </c>
    </row>
    <row r="14" spans="1:5" ht="15.75">
      <c r="A14" s="67" t="s">
        <v>132</v>
      </c>
      <c r="B14" s="70" t="s">
        <v>19</v>
      </c>
      <c r="C14" s="53">
        <v>4235.6</v>
      </c>
      <c r="D14" s="53">
        <v>4110.6</v>
      </c>
      <c r="E14" s="53">
        <f t="shared" si="0"/>
        <v>97.04882425158183</v>
      </c>
    </row>
    <row r="15" spans="1:5" ht="21.75" customHeight="1">
      <c r="A15" s="67" t="s">
        <v>133</v>
      </c>
      <c r="B15" s="70" t="s">
        <v>20</v>
      </c>
      <c r="C15" s="53">
        <v>1785</v>
      </c>
      <c r="D15" s="53">
        <v>1785</v>
      </c>
      <c r="E15" s="53">
        <f t="shared" si="0"/>
        <v>100</v>
      </c>
    </row>
    <row r="16" spans="1:5" ht="15.75">
      <c r="A16" s="67" t="s">
        <v>134</v>
      </c>
      <c r="B16" s="70" t="s">
        <v>21</v>
      </c>
      <c r="C16" s="53">
        <v>1265</v>
      </c>
      <c r="D16" s="53">
        <v>1265</v>
      </c>
      <c r="E16" s="53">
        <f t="shared" si="0"/>
        <v>100</v>
      </c>
    </row>
    <row r="17" spans="1:5" ht="15.75">
      <c r="A17" s="67" t="s">
        <v>135</v>
      </c>
      <c r="B17" s="70" t="s">
        <v>22</v>
      </c>
      <c r="C17" s="53">
        <v>1043.7</v>
      </c>
      <c r="D17" s="53">
        <v>1043.7</v>
      </c>
      <c r="E17" s="53">
        <f t="shared" si="0"/>
        <v>100</v>
      </c>
    </row>
    <row r="18" spans="1:5" ht="15.75">
      <c r="A18" s="67" t="s">
        <v>136</v>
      </c>
      <c r="B18" s="70" t="s">
        <v>23</v>
      </c>
      <c r="C18" s="53">
        <v>737.3</v>
      </c>
      <c r="D18" s="53">
        <v>737.3</v>
      </c>
      <c r="E18" s="53">
        <f t="shared" si="0"/>
        <v>100</v>
      </c>
    </row>
    <row r="19" spans="1:5" ht="15" customHeight="1">
      <c r="A19" s="67" t="s">
        <v>137</v>
      </c>
      <c r="B19" s="70" t="s">
        <v>24</v>
      </c>
      <c r="C19" s="53">
        <v>2489</v>
      </c>
      <c r="D19" s="53">
        <v>2489</v>
      </c>
      <c r="E19" s="53">
        <f t="shared" si="0"/>
        <v>100</v>
      </c>
    </row>
    <row r="20" spans="1:5" ht="15.75">
      <c r="A20" s="67" t="s">
        <v>138</v>
      </c>
      <c r="B20" s="70" t="s">
        <v>25</v>
      </c>
      <c r="C20" s="53">
        <v>1277.1</v>
      </c>
      <c r="D20" s="53">
        <v>1277.1</v>
      </c>
      <c r="E20" s="53">
        <f t="shared" si="0"/>
        <v>100</v>
      </c>
    </row>
    <row r="21" spans="1:5" ht="15.75">
      <c r="A21" s="67" t="s">
        <v>139</v>
      </c>
      <c r="B21" s="70" t="s">
        <v>26</v>
      </c>
      <c r="C21" s="53">
        <v>3686.9</v>
      </c>
      <c r="D21" s="53">
        <v>3686.9</v>
      </c>
      <c r="E21" s="53">
        <f t="shared" si="0"/>
        <v>100</v>
      </c>
    </row>
    <row r="22" spans="1:5" ht="15.75">
      <c r="A22" s="67" t="s">
        <v>140</v>
      </c>
      <c r="B22" s="70" t="s">
        <v>27</v>
      </c>
      <c r="C22" s="53">
        <v>1678.2</v>
      </c>
      <c r="D22" s="53">
        <v>1527.1</v>
      </c>
      <c r="E22" s="53">
        <f t="shared" si="0"/>
        <v>90.99630556548682</v>
      </c>
    </row>
    <row r="23" spans="1:5" ht="15.75">
      <c r="A23" s="67" t="s">
        <v>141</v>
      </c>
      <c r="B23" s="70" t="s">
        <v>28</v>
      </c>
      <c r="C23" s="53">
        <v>865.1</v>
      </c>
      <c r="D23" s="53">
        <v>865.1</v>
      </c>
      <c r="E23" s="53">
        <f t="shared" si="0"/>
        <v>100</v>
      </c>
    </row>
    <row r="24" spans="1:5" ht="15.75">
      <c r="A24" s="67" t="s">
        <v>142</v>
      </c>
      <c r="B24" s="70" t="s">
        <v>29</v>
      </c>
      <c r="C24" s="53">
        <v>1670.4</v>
      </c>
      <c r="D24" s="53">
        <v>1670.4</v>
      </c>
      <c r="E24" s="53">
        <f t="shared" si="0"/>
        <v>100</v>
      </c>
    </row>
    <row r="25" spans="1:5" ht="15.75">
      <c r="A25" s="67" t="s">
        <v>143</v>
      </c>
      <c r="B25" s="70" t="s">
        <v>2</v>
      </c>
      <c r="C25" s="53">
        <v>942.1</v>
      </c>
      <c r="D25" s="53">
        <v>942.1</v>
      </c>
      <c r="E25" s="53">
        <f t="shared" si="0"/>
        <v>100</v>
      </c>
    </row>
    <row r="26" spans="1:5" ht="15.75">
      <c r="A26" s="67" t="s">
        <v>144</v>
      </c>
      <c r="B26" s="70" t="s">
        <v>3</v>
      </c>
      <c r="C26" s="53">
        <v>675</v>
      </c>
      <c r="D26" s="53">
        <v>675</v>
      </c>
      <c r="E26" s="53">
        <f t="shared" si="0"/>
        <v>100</v>
      </c>
    </row>
    <row r="27" spans="1:5" ht="15.75">
      <c r="A27" s="67" t="s">
        <v>410</v>
      </c>
      <c r="B27" s="70" t="s">
        <v>4</v>
      </c>
      <c r="C27" s="53">
        <v>949.8</v>
      </c>
      <c r="D27" s="53">
        <v>949.8</v>
      </c>
      <c r="E27" s="53">
        <f t="shared" si="0"/>
        <v>100</v>
      </c>
    </row>
    <row r="28" spans="1:5" ht="15.75">
      <c r="A28" s="72"/>
      <c r="B28" s="73" t="s">
        <v>5</v>
      </c>
      <c r="C28" s="54">
        <f>SUM(C10:C27)</f>
        <v>29479.199999999997</v>
      </c>
      <c r="D28" s="54">
        <f>SUM(D10:D27)</f>
        <v>29203.099999999995</v>
      </c>
      <c r="E28" s="54">
        <f>D28/C28*100</f>
        <v>99.06340741946863</v>
      </c>
    </row>
    <row r="30" spans="1:5" ht="36.75" customHeight="1">
      <c r="A30" s="181" t="s">
        <v>673</v>
      </c>
      <c r="B30" s="181"/>
      <c r="C30" s="181"/>
      <c r="D30" s="181"/>
      <c r="E30" s="181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0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632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526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9.25" customHeight="1">
      <c r="A5" s="151" t="s">
        <v>657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67" t="s">
        <v>6</v>
      </c>
      <c r="B8" s="171" t="s">
        <v>13</v>
      </c>
      <c r="C8" s="167" t="s">
        <v>454</v>
      </c>
      <c r="D8" s="167" t="s">
        <v>7</v>
      </c>
      <c r="E8" s="167" t="s">
        <v>8</v>
      </c>
    </row>
    <row r="9" spans="1:5" ht="46.5" customHeight="1">
      <c r="A9" s="152"/>
      <c r="B9" s="176"/>
      <c r="C9" s="152"/>
      <c r="D9" s="167"/>
      <c r="E9" s="167"/>
    </row>
    <row r="10" spans="1:5" ht="15.75">
      <c r="A10" s="66" t="s">
        <v>128</v>
      </c>
      <c r="B10" s="69" t="s">
        <v>23</v>
      </c>
      <c r="C10" s="71"/>
      <c r="D10" s="71"/>
      <c r="E10" s="71"/>
    </row>
    <row r="11" spans="1:5" ht="15.75">
      <c r="A11" s="67" t="s">
        <v>212</v>
      </c>
      <c r="B11" s="70" t="s">
        <v>190</v>
      </c>
      <c r="C11" s="53">
        <v>2699</v>
      </c>
      <c r="D11" s="53">
        <v>2699</v>
      </c>
      <c r="E11" s="53">
        <f>(D11*100)/C11</f>
        <v>100</v>
      </c>
    </row>
    <row r="12" spans="1:5" ht="15.75">
      <c r="A12" s="67" t="s">
        <v>129</v>
      </c>
      <c r="B12" s="70" t="s">
        <v>17</v>
      </c>
      <c r="C12" s="53"/>
      <c r="D12" s="53"/>
      <c r="E12" s="53"/>
    </row>
    <row r="13" spans="1:5" ht="15.75">
      <c r="A13" s="67" t="s">
        <v>213</v>
      </c>
      <c r="B13" s="70" t="s">
        <v>168</v>
      </c>
      <c r="C13" s="53">
        <v>617.5</v>
      </c>
      <c r="D13" s="53">
        <v>617.5</v>
      </c>
      <c r="E13" s="53">
        <f>(D13*100)/C13</f>
        <v>100</v>
      </c>
    </row>
    <row r="14" spans="1:5" ht="15.75">
      <c r="A14" s="67" t="s">
        <v>130</v>
      </c>
      <c r="B14" s="70" t="s">
        <v>18</v>
      </c>
      <c r="C14" s="53"/>
      <c r="D14" s="53"/>
      <c r="E14" s="53"/>
    </row>
    <row r="15" spans="1:5" ht="15.75">
      <c r="A15" s="67" t="s">
        <v>214</v>
      </c>
      <c r="B15" s="70" t="s">
        <v>41</v>
      </c>
      <c r="C15" s="53">
        <v>4761.1</v>
      </c>
      <c r="D15" s="53">
        <v>4761.1</v>
      </c>
      <c r="E15" s="53">
        <f>(D15*100)/C15</f>
        <v>100</v>
      </c>
    </row>
    <row r="16" spans="1:5" ht="15.75" customHeight="1">
      <c r="A16" s="92"/>
      <c r="B16" s="73" t="s">
        <v>5</v>
      </c>
      <c r="C16" s="54">
        <f>SUM(C10:C15)</f>
        <v>8077.6</v>
      </c>
      <c r="D16" s="54">
        <f>SUM(D10:D15)</f>
        <v>8077.6</v>
      </c>
      <c r="E16" s="54">
        <f>(D16*100)/C16</f>
        <v>100</v>
      </c>
    </row>
    <row r="18" spans="1:5" ht="9.75" customHeight="1">
      <c r="A18" s="161"/>
      <c r="B18" s="161"/>
      <c r="C18" s="161"/>
      <c r="D18" s="161"/>
      <c r="E18" s="161"/>
    </row>
    <row r="20" spans="2:6" ht="15.75">
      <c r="B20" s="3"/>
      <c r="C20" s="42"/>
      <c r="D20" s="42"/>
      <c r="E20" s="3"/>
      <c r="F20" s="3"/>
    </row>
  </sheetData>
  <sheetProtection/>
  <mergeCells count="8">
    <mergeCell ref="A18:E18"/>
    <mergeCell ref="A3:E3"/>
    <mergeCell ref="A5:E5"/>
    <mergeCell ref="D8:D9"/>
    <mergeCell ref="E8:E9"/>
    <mergeCell ref="C8:C9"/>
    <mergeCell ref="B8:B9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95"/>
  <sheetViews>
    <sheetView tabSelected="1" zoomScalePageLayoutView="0" workbookViewId="0" topLeftCell="A4">
      <selection activeCell="A8" sqref="A8:E9"/>
    </sheetView>
  </sheetViews>
  <sheetFormatPr defaultColWidth="9.140625" defaultRowHeight="12.75"/>
  <cols>
    <col min="1" max="1" width="10.57421875" style="48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4"/>
      <c r="B1" s="1"/>
      <c r="C1" s="1"/>
      <c r="E1" s="16" t="s">
        <v>633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544</v>
      </c>
      <c r="B3" s="150"/>
      <c r="C3" s="150"/>
      <c r="D3" s="150"/>
      <c r="E3" s="150"/>
    </row>
    <row r="4" spans="1:5" ht="15.75" customHeight="1">
      <c r="A4" s="45"/>
      <c r="B4" s="17"/>
      <c r="C4" s="17"/>
      <c r="D4" s="17"/>
      <c r="E4" s="17"/>
    </row>
    <row r="5" spans="1:5" ht="81.75" customHeight="1">
      <c r="A5" s="151" t="s">
        <v>581</v>
      </c>
      <c r="B5" s="151"/>
      <c r="C5" s="151"/>
      <c r="D5" s="151"/>
      <c r="E5" s="151"/>
    </row>
    <row r="6" spans="1:5" ht="15.75" customHeight="1">
      <c r="A6" s="46"/>
      <c r="B6" s="19"/>
      <c r="C6" s="19"/>
      <c r="D6" s="19"/>
      <c r="E6" s="19"/>
    </row>
    <row r="7" spans="1:5" ht="15.75" customHeight="1">
      <c r="A7" s="44"/>
      <c r="B7" s="1"/>
      <c r="C7" s="1"/>
      <c r="D7" s="1"/>
      <c r="E7" s="2" t="s">
        <v>14</v>
      </c>
    </row>
    <row r="8" spans="1:5" ht="12.75" customHeight="1">
      <c r="A8" s="178" t="s">
        <v>6</v>
      </c>
      <c r="B8" s="167" t="s">
        <v>13</v>
      </c>
      <c r="C8" s="168" t="s">
        <v>454</v>
      </c>
      <c r="D8" s="167" t="s">
        <v>7</v>
      </c>
      <c r="E8" s="167" t="s">
        <v>8</v>
      </c>
    </row>
    <row r="9" spans="1:5" ht="54" customHeight="1">
      <c r="A9" s="178"/>
      <c r="B9" s="167"/>
      <c r="C9" s="168"/>
      <c r="D9" s="167"/>
      <c r="E9" s="167"/>
    </row>
    <row r="10" spans="1:5" ht="15.75" customHeight="1">
      <c r="A10" s="36" t="s">
        <v>128</v>
      </c>
      <c r="B10" s="9" t="s">
        <v>15</v>
      </c>
      <c r="C10" s="20"/>
      <c r="D10" s="20"/>
      <c r="E10" s="90"/>
    </row>
    <row r="11" spans="1:5" ht="15.75" customHeight="1">
      <c r="A11" s="37" t="s">
        <v>212</v>
      </c>
      <c r="B11" s="10" t="s">
        <v>15</v>
      </c>
      <c r="C11" s="21">
        <v>17896</v>
      </c>
      <c r="D11" s="21">
        <v>17896</v>
      </c>
      <c r="E11" s="14">
        <f>D11/C11*100</f>
        <v>100</v>
      </c>
    </row>
    <row r="12" spans="1:5" ht="15.75" customHeight="1">
      <c r="A12" s="37" t="s">
        <v>379</v>
      </c>
      <c r="B12" s="10" t="s">
        <v>32</v>
      </c>
      <c r="C12" s="21">
        <v>369</v>
      </c>
      <c r="D12" s="21">
        <v>369</v>
      </c>
      <c r="E12" s="14">
        <f aca="true" t="shared" si="0" ref="E12:E75">D12/C12*100</f>
        <v>100</v>
      </c>
    </row>
    <row r="13" spans="1:5" ht="15.75" customHeight="1">
      <c r="A13" s="37" t="s">
        <v>380</v>
      </c>
      <c r="B13" s="10" t="s">
        <v>120</v>
      </c>
      <c r="C13" s="21">
        <v>2735</v>
      </c>
      <c r="D13" s="21">
        <v>2614.1</v>
      </c>
      <c r="E13" s="14">
        <f t="shared" si="0"/>
        <v>95.57952468007312</v>
      </c>
    </row>
    <row r="14" spans="1:5" ht="15.75" customHeight="1">
      <c r="A14" s="37" t="s">
        <v>381</v>
      </c>
      <c r="B14" s="10" t="s">
        <v>33</v>
      </c>
      <c r="C14" s="21">
        <v>600</v>
      </c>
      <c r="D14" s="21">
        <v>600</v>
      </c>
      <c r="E14" s="14">
        <f t="shared" si="0"/>
        <v>100</v>
      </c>
    </row>
    <row r="15" spans="1:5" ht="15.75" customHeight="1">
      <c r="A15" s="37" t="s">
        <v>129</v>
      </c>
      <c r="B15" s="10" t="s">
        <v>16</v>
      </c>
      <c r="C15" s="21"/>
      <c r="D15" s="21"/>
      <c r="E15" s="14"/>
    </row>
    <row r="16" spans="1:5" ht="15.75" customHeight="1">
      <c r="A16" s="37" t="s">
        <v>213</v>
      </c>
      <c r="B16" s="10" t="s">
        <v>16</v>
      </c>
      <c r="C16" s="21">
        <v>9952.1</v>
      </c>
      <c r="D16" s="21">
        <v>9913.7</v>
      </c>
      <c r="E16" s="14">
        <f t="shared" si="0"/>
        <v>99.61415178706002</v>
      </c>
    </row>
    <row r="17" spans="1:5" ht="15.75" customHeight="1">
      <c r="A17" s="37" t="s">
        <v>400</v>
      </c>
      <c r="B17" s="10" t="s">
        <v>156</v>
      </c>
      <c r="C17" s="21">
        <v>450</v>
      </c>
      <c r="D17" s="21">
        <v>450</v>
      </c>
      <c r="E17" s="14">
        <f t="shared" si="0"/>
        <v>100</v>
      </c>
    </row>
    <row r="18" spans="1:5" ht="15.75" customHeight="1">
      <c r="A18" s="37" t="s">
        <v>385</v>
      </c>
      <c r="B18" s="10" t="s">
        <v>157</v>
      </c>
      <c r="C18" s="21">
        <v>578</v>
      </c>
      <c r="D18" s="21">
        <v>578</v>
      </c>
      <c r="E18" s="14">
        <f t="shared" si="0"/>
        <v>100</v>
      </c>
    </row>
    <row r="19" spans="1:5" ht="15.75" customHeight="1">
      <c r="A19" s="37" t="s">
        <v>386</v>
      </c>
      <c r="B19" s="10" t="s">
        <v>158</v>
      </c>
      <c r="C19" s="21">
        <v>1860</v>
      </c>
      <c r="D19" s="21">
        <v>1860</v>
      </c>
      <c r="E19" s="14">
        <f t="shared" si="0"/>
        <v>100</v>
      </c>
    </row>
    <row r="20" spans="1:5" ht="15.75" customHeight="1">
      <c r="A20" s="37" t="s">
        <v>387</v>
      </c>
      <c r="B20" s="10" t="s">
        <v>159</v>
      </c>
      <c r="C20" s="21">
        <v>1500</v>
      </c>
      <c r="D20" s="21">
        <v>1500</v>
      </c>
      <c r="E20" s="14">
        <f t="shared" si="0"/>
        <v>100</v>
      </c>
    </row>
    <row r="21" spans="1:5" ht="15.75" customHeight="1">
      <c r="A21" s="37" t="s">
        <v>388</v>
      </c>
      <c r="B21" s="10" t="s">
        <v>160</v>
      </c>
      <c r="C21" s="21">
        <v>320</v>
      </c>
      <c r="D21" s="21">
        <v>320</v>
      </c>
      <c r="E21" s="14">
        <f t="shared" si="0"/>
        <v>100</v>
      </c>
    </row>
    <row r="22" spans="1:5" ht="15.75" customHeight="1">
      <c r="A22" s="37" t="s">
        <v>389</v>
      </c>
      <c r="B22" s="10" t="s">
        <v>161</v>
      </c>
      <c r="C22" s="21">
        <v>400</v>
      </c>
      <c r="D22" s="21">
        <v>400</v>
      </c>
      <c r="E22" s="14">
        <f t="shared" si="0"/>
        <v>100</v>
      </c>
    </row>
    <row r="23" spans="1:5" ht="15.75" customHeight="1">
      <c r="A23" s="37" t="s">
        <v>390</v>
      </c>
      <c r="B23" s="10" t="s">
        <v>162</v>
      </c>
      <c r="C23" s="21">
        <v>2460</v>
      </c>
      <c r="D23" s="21">
        <v>2458.8</v>
      </c>
      <c r="E23" s="14">
        <f t="shared" si="0"/>
        <v>99.95121951219514</v>
      </c>
    </row>
    <row r="24" spans="1:5" ht="15.75" customHeight="1">
      <c r="A24" s="37" t="s">
        <v>130</v>
      </c>
      <c r="B24" s="10" t="s">
        <v>17</v>
      </c>
      <c r="C24" s="21"/>
      <c r="D24" s="21"/>
      <c r="E24" s="14"/>
    </row>
    <row r="25" spans="1:5" ht="15.75" customHeight="1">
      <c r="A25" s="37" t="s">
        <v>214</v>
      </c>
      <c r="B25" s="10" t="s">
        <v>17</v>
      </c>
      <c r="C25" s="21">
        <v>5230</v>
      </c>
      <c r="D25" s="21">
        <v>5230</v>
      </c>
      <c r="E25" s="14">
        <f t="shared" si="0"/>
        <v>100</v>
      </c>
    </row>
    <row r="26" spans="1:5" ht="15.75" customHeight="1">
      <c r="A26" s="37" t="s">
        <v>215</v>
      </c>
      <c r="B26" s="10" t="s">
        <v>163</v>
      </c>
      <c r="C26" s="21">
        <v>900</v>
      </c>
      <c r="D26" s="21">
        <v>900</v>
      </c>
      <c r="E26" s="14">
        <f t="shared" si="0"/>
        <v>100</v>
      </c>
    </row>
    <row r="27" spans="1:5" ht="15.75" customHeight="1">
      <c r="A27" s="37" t="s">
        <v>225</v>
      </c>
      <c r="B27" s="10" t="s">
        <v>397</v>
      </c>
      <c r="C27" s="21">
        <v>3121.5</v>
      </c>
      <c r="D27" s="21">
        <v>3031.5</v>
      </c>
      <c r="E27" s="14">
        <f t="shared" si="0"/>
        <v>97.11677078327727</v>
      </c>
    </row>
    <row r="28" spans="1:5" ht="15.75" customHeight="1">
      <c r="A28" s="37" t="s">
        <v>226</v>
      </c>
      <c r="B28" s="10" t="s">
        <v>164</v>
      </c>
      <c r="C28" s="21">
        <v>50</v>
      </c>
      <c r="D28" s="21">
        <v>50</v>
      </c>
      <c r="E28" s="14">
        <f t="shared" si="0"/>
        <v>100</v>
      </c>
    </row>
    <row r="29" spans="1:5" ht="15.75" customHeight="1">
      <c r="A29" s="37" t="s">
        <v>227</v>
      </c>
      <c r="B29" s="10" t="s">
        <v>35</v>
      </c>
      <c r="C29" s="21">
        <v>1100</v>
      </c>
      <c r="D29" s="21">
        <v>1100</v>
      </c>
      <c r="E29" s="14">
        <f t="shared" si="0"/>
        <v>100</v>
      </c>
    </row>
    <row r="30" spans="1:5" ht="15.75" customHeight="1">
      <c r="A30" s="37" t="s">
        <v>228</v>
      </c>
      <c r="B30" s="10" t="s">
        <v>121</v>
      </c>
      <c r="C30" s="21">
        <v>750</v>
      </c>
      <c r="D30" s="21">
        <v>582.5</v>
      </c>
      <c r="E30" s="14">
        <f t="shared" si="0"/>
        <v>77.66666666666666</v>
      </c>
    </row>
    <row r="31" spans="1:5" ht="15.75" customHeight="1">
      <c r="A31" s="37" t="s">
        <v>229</v>
      </c>
      <c r="B31" s="10" t="s">
        <v>166</v>
      </c>
      <c r="C31" s="21">
        <v>650</v>
      </c>
      <c r="D31" s="21">
        <v>650</v>
      </c>
      <c r="E31" s="14">
        <f t="shared" si="0"/>
        <v>100</v>
      </c>
    </row>
    <row r="32" spans="1:5" ht="15.75" customHeight="1">
      <c r="A32" s="37" t="s">
        <v>230</v>
      </c>
      <c r="B32" s="10" t="s">
        <v>167</v>
      </c>
      <c r="C32" s="21">
        <v>785</v>
      </c>
      <c r="D32" s="21">
        <v>785</v>
      </c>
      <c r="E32" s="14">
        <f t="shared" si="0"/>
        <v>100</v>
      </c>
    </row>
    <row r="33" spans="1:5" ht="15.75" customHeight="1">
      <c r="A33" s="37" t="s">
        <v>231</v>
      </c>
      <c r="B33" s="10" t="s">
        <v>36</v>
      </c>
      <c r="C33" s="21">
        <v>352</v>
      </c>
      <c r="D33" s="21">
        <v>352</v>
      </c>
      <c r="E33" s="14">
        <f t="shared" si="0"/>
        <v>100</v>
      </c>
    </row>
    <row r="34" spans="1:5" ht="15.75" customHeight="1">
      <c r="A34" s="37" t="s">
        <v>232</v>
      </c>
      <c r="B34" s="10" t="s">
        <v>37</v>
      </c>
      <c r="C34" s="21">
        <v>1563</v>
      </c>
      <c r="D34" s="21">
        <v>1563</v>
      </c>
      <c r="E34" s="14">
        <f t="shared" si="0"/>
        <v>100</v>
      </c>
    </row>
    <row r="35" spans="1:5" ht="15.75" customHeight="1">
      <c r="A35" s="37" t="s">
        <v>233</v>
      </c>
      <c r="B35" s="10" t="s">
        <v>168</v>
      </c>
      <c r="C35" s="21">
        <v>577</v>
      </c>
      <c r="D35" s="21">
        <v>577</v>
      </c>
      <c r="E35" s="14">
        <f t="shared" si="0"/>
        <v>100</v>
      </c>
    </row>
    <row r="36" spans="1:5" ht="15.75" customHeight="1">
      <c r="A36" s="37" t="s">
        <v>234</v>
      </c>
      <c r="B36" s="10" t="s">
        <v>39</v>
      </c>
      <c r="C36" s="21">
        <v>40</v>
      </c>
      <c r="D36" s="21">
        <v>40</v>
      </c>
      <c r="E36" s="14">
        <f t="shared" si="0"/>
        <v>100</v>
      </c>
    </row>
    <row r="37" spans="1:5" ht="15.75" customHeight="1">
      <c r="A37" s="37" t="s">
        <v>235</v>
      </c>
      <c r="B37" s="10" t="s">
        <v>40</v>
      </c>
      <c r="C37" s="21">
        <v>842</v>
      </c>
      <c r="D37" s="21">
        <v>841.3</v>
      </c>
      <c r="E37" s="14">
        <f t="shared" si="0"/>
        <v>99.91686460807601</v>
      </c>
    </row>
    <row r="38" spans="1:5" ht="15.75" customHeight="1">
      <c r="A38" s="37" t="s">
        <v>131</v>
      </c>
      <c r="B38" s="10" t="s">
        <v>18</v>
      </c>
      <c r="C38" s="21"/>
      <c r="D38" s="21"/>
      <c r="E38" s="14"/>
    </row>
    <row r="39" spans="1:5" ht="15.75" customHeight="1">
      <c r="A39" s="37" t="s">
        <v>216</v>
      </c>
      <c r="B39" s="10" t="s">
        <v>18</v>
      </c>
      <c r="C39" s="21">
        <v>15050</v>
      </c>
      <c r="D39" s="21">
        <v>15050</v>
      </c>
      <c r="E39" s="14">
        <f t="shared" si="0"/>
        <v>100</v>
      </c>
    </row>
    <row r="40" spans="1:5" ht="15.75" customHeight="1">
      <c r="A40" s="37" t="s">
        <v>217</v>
      </c>
      <c r="B40" s="10" t="s">
        <v>41</v>
      </c>
      <c r="C40" s="21">
        <v>4700</v>
      </c>
      <c r="D40" s="21">
        <v>4700</v>
      </c>
      <c r="E40" s="14">
        <f t="shared" si="0"/>
        <v>100</v>
      </c>
    </row>
    <row r="41" spans="1:5" ht="15.75" customHeight="1">
      <c r="A41" s="37" t="s">
        <v>218</v>
      </c>
      <c r="B41" s="10" t="s">
        <v>391</v>
      </c>
      <c r="C41" s="21">
        <v>1350</v>
      </c>
      <c r="D41" s="21">
        <v>1350</v>
      </c>
      <c r="E41" s="14">
        <f t="shared" si="0"/>
        <v>100</v>
      </c>
    </row>
    <row r="42" spans="1:5" ht="15.75" customHeight="1">
      <c r="A42" s="37" t="s">
        <v>237</v>
      </c>
      <c r="B42" s="10" t="s">
        <v>154</v>
      </c>
      <c r="C42" s="21">
        <v>11500</v>
      </c>
      <c r="D42" s="21">
        <v>11450.7</v>
      </c>
      <c r="E42" s="14">
        <f t="shared" si="0"/>
        <v>99.5713043478261</v>
      </c>
    </row>
    <row r="43" spans="1:5" ht="15.75" customHeight="1">
      <c r="A43" s="37" t="s">
        <v>238</v>
      </c>
      <c r="B43" s="10" t="s">
        <v>169</v>
      </c>
      <c r="C43" s="21">
        <v>7500</v>
      </c>
      <c r="D43" s="21">
        <v>7500</v>
      </c>
      <c r="E43" s="14">
        <f t="shared" si="0"/>
        <v>100</v>
      </c>
    </row>
    <row r="44" spans="1:5" ht="15.75" customHeight="1">
      <c r="A44" s="37" t="s">
        <v>239</v>
      </c>
      <c r="B44" s="10" t="s">
        <v>392</v>
      </c>
      <c r="C44" s="21">
        <v>1600</v>
      </c>
      <c r="D44" s="21">
        <v>1589.2</v>
      </c>
      <c r="E44" s="14">
        <f t="shared" si="0"/>
        <v>99.325</v>
      </c>
    </row>
    <row r="45" spans="1:5" ht="15.75" customHeight="1">
      <c r="A45" s="37" t="s">
        <v>240</v>
      </c>
      <c r="B45" s="10" t="s">
        <v>118</v>
      </c>
      <c r="C45" s="21">
        <v>3970</v>
      </c>
      <c r="D45" s="21">
        <v>3970</v>
      </c>
      <c r="E45" s="14">
        <f t="shared" si="0"/>
        <v>100</v>
      </c>
    </row>
    <row r="46" spans="1:5" ht="15.75" customHeight="1">
      <c r="A46" s="37" t="s">
        <v>241</v>
      </c>
      <c r="B46" s="10" t="s">
        <v>43</v>
      </c>
      <c r="C46" s="21">
        <v>1000</v>
      </c>
      <c r="D46" s="21">
        <v>1000</v>
      </c>
      <c r="E46" s="14">
        <f t="shared" si="0"/>
        <v>100</v>
      </c>
    </row>
    <row r="47" spans="1:5" ht="15.75" customHeight="1">
      <c r="A47" s="37" t="s">
        <v>242</v>
      </c>
      <c r="B47" s="10" t="s">
        <v>393</v>
      </c>
      <c r="C47" s="21">
        <v>5650</v>
      </c>
      <c r="D47" s="21">
        <v>4950</v>
      </c>
      <c r="E47" s="14">
        <f t="shared" si="0"/>
        <v>87.61061946902655</v>
      </c>
    </row>
    <row r="48" spans="1:5" ht="15.75" customHeight="1">
      <c r="A48" s="37" t="s">
        <v>243</v>
      </c>
      <c r="B48" s="10" t="s">
        <v>170</v>
      </c>
      <c r="C48" s="21">
        <v>1478.5</v>
      </c>
      <c r="D48" s="21">
        <v>1478.5</v>
      </c>
      <c r="E48" s="14">
        <f t="shared" si="0"/>
        <v>100</v>
      </c>
    </row>
    <row r="49" spans="1:5" ht="15.75" customHeight="1">
      <c r="A49" s="37" t="s">
        <v>244</v>
      </c>
      <c r="B49" s="10" t="s">
        <v>428</v>
      </c>
      <c r="C49" s="21">
        <v>2000</v>
      </c>
      <c r="D49" s="21">
        <v>1900</v>
      </c>
      <c r="E49" s="14">
        <f t="shared" si="0"/>
        <v>95</v>
      </c>
    </row>
    <row r="50" spans="1:5" ht="15.75" customHeight="1">
      <c r="A50" s="37" t="s">
        <v>245</v>
      </c>
      <c r="B50" s="10" t="s">
        <v>394</v>
      </c>
      <c r="C50" s="21">
        <v>2600</v>
      </c>
      <c r="D50" s="21">
        <v>2594.4</v>
      </c>
      <c r="E50" s="14">
        <f t="shared" si="0"/>
        <v>99.78461538461538</v>
      </c>
    </row>
    <row r="51" spans="1:5" ht="15.75" customHeight="1">
      <c r="A51" s="37" t="s">
        <v>246</v>
      </c>
      <c r="B51" s="10" t="s">
        <v>9</v>
      </c>
      <c r="C51" s="21">
        <v>22200</v>
      </c>
      <c r="D51" s="21">
        <v>21672.9</v>
      </c>
      <c r="E51" s="14">
        <f t="shared" si="0"/>
        <v>97.62567567567568</v>
      </c>
    </row>
    <row r="52" spans="1:5" ht="15.75" customHeight="1">
      <c r="A52" s="37" t="s">
        <v>247</v>
      </c>
      <c r="B52" s="10" t="s">
        <v>45</v>
      </c>
      <c r="C52" s="21">
        <v>2000</v>
      </c>
      <c r="D52" s="21">
        <v>1839.6</v>
      </c>
      <c r="E52" s="14">
        <f t="shared" si="0"/>
        <v>91.97999999999999</v>
      </c>
    </row>
    <row r="53" spans="1:5" ht="15.75" customHeight="1">
      <c r="A53" s="37" t="s">
        <v>248</v>
      </c>
      <c r="B53" s="10" t="s">
        <v>46</v>
      </c>
      <c r="C53" s="21">
        <v>350</v>
      </c>
      <c r="D53" s="21">
        <v>350</v>
      </c>
      <c r="E53" s="14">
        <f t="shared" si="0"/>
        <v>100</v>
      </c>
    </row>
    <row r="54" spans="1:5" ht="15.75" customHeight="1">
      <c r="A54" s="37" t="s">
        <v>249</v>
      </c>
      <c r="B54" s="10" t="s">
        <v>47</v>
      </c>
      <c r="C54" s="21">
        <v>2600</v>
      </c>
      <c r="D54" s="21">
        <v>2577.8</v>
      </c>
      <c r="E54" s="14">
        <f t="shared" si="0"/>
        <v>99.14615384615385</v>
      </c>
    </row>
    <row r="55" spans="1:5" ht="15.75" customHeight="1">
      <c r="A55" s="37" t="s">
        <v>132</v>
      </c>
      <c r="B55" s="10" t="s">
        <v>19</v>
      </c>
      <c r="C55" s="21"/>
      <c r="D55" s="21"/>
      <c r="E55" s="14"/>
    </row>
    <row r="56" spans="1:5" ht="15.75" customHeight="1">
      <c r="A56" s="37" t="s">
        <v>219</v>
      </c>
      <c r="B56" s="10" t="s">
        <v>19</v>
      </c>
      <c r="C56" s="21">
        <v>49263</v>
      </c>
      <c r="D56" s="21">
        <v>48880.2</v>
      </c>
      <c r="E56" s="14">
        <f t="shared" si="0"/>
        <v>99.22294622739174</v>
      </c>
    </row>
    <row r="57" spans="1:5" ht="15.75" customHeight="1">
      <c r="A57" s="37" t="s">
        <v>251</v>
      </c>
      <c r="B57" s="10" t="s">
        <v>408</v>
      </c>
      <c r="C57" s="21">
        <v>5659</v>
      </c>
      <c r="D57" s="21">
        <v>5659</v>
      </c>
      <c r="E57" s="14">
        <f t="shared" si="0"/>
        <v>100</v>
      </c>
    </row>
    <row r="58" spans="1:5" ht="15.75" customHeight="1">
      <c r="A58" s="37" t="s">
        <v>252</v>
      </c>
      <c r="B58" s="10" t="s">
        <v>10</v>
      </c>
      <c r="C58" s="21">
        <v>500</v>
      </c>
      <c r="D58" s="21">
        <v>500</v>
      </c>
      <c r="E58" s="14">
        <f t="shared" si="0"/>
        <v>100</v>
      </c>
    </row>
    <row r="59" spans="1:5" ht="15.75" customHeight="1">
      <c r="A59" s="37" t="s">
        <v>253</v>
      </c>
      <c r="B59" s="10" t="s">
        <v>48</v>
      </c>
      <c r="C59" s="21">
        <v>4800</v>
      </c>
      <c r="D59" s="21">
        <v>4800</v>
      </c>
      <c r="E59" s="14">
        <f t="shared" si="0"/>
        <v>100</v>
      </c>
    </row>
    <row r="60" spans="1:5" ht="15.75" customHeight="1">
      <c r="A60" s="37" t="s">
        <v>254</v>
      </c>
      <c r="B60" s="10" t="s">
        <v>146</v>
      </c>
      <c r="C60" s="21">
        <v>1378</v>
      </c>
      <c r="D60" s="21">
        <v>1378</v>
      </c>
      <c r="E60" s="14">
        <f t="shared" si="0"/>
        <v>100</v>
      </c>
    </row>
    <row r="61" spans="1:5" ht="15.75" customHeight="1">
      <c r="A61" s="37" t="s">
        <v>255</v>
      </c>
      <c r="B61" s="10" t="s">
        <v>49</v>
      </c>
      <c r="C61" s="21">
        <v>500</v>
      </c>
      <c r="D61" s="21">
        <v>500</v>
      </c>
      <c r="E61" s="14">
        <f t="shared" si="0"/>
        <v>100</v>
      </c>
    </row>
    <row r="62" spans="1:5" ht="15.75" customHeight="1">
      <c r="A62" s="37" t="s">
        <v>256</v>
      </c>
      <c r="B62" s="10" t="s">
        <v>172</v>
      </c>
      <c r="C62" s="21">
        <v>3700</v>
      </c>
      <c r="D62" s="21">
        <v>3700</v>
      </c>
      <c r="E62" s="14">
        <f t="shared" si="0"/>
        <v>100</v>
      </c>
    </row>
    <row r="63" spans="1:5" ht="15.75" customHeight="1">
      <c r="A63" s="37" t="s">
        <v>133</v>
      </c>
      <c r="B63" s="10" t="s">
        <v>20</v>
      </c>
      <c r="C63" s="21"/>
      <c r="D63" s="21"/>
      <c r="E63" s="14"/>
    </row>
    <row r="64" spans="1:5" ht="15.75" customHeight="1">
      <c r="A64" s="37" t="s">
        <v>220</v>
      </c>
      <c r="B64" s="10" t="s">
        <v>20</v>
      </c>
      <c r="C64" s="21">
        <v>23965</v>
      </c>
      <c r="D64" s="21">
        <v>23965</v>
      </c>
      <c r="E64" s="14">
        <f t="shared" si="0"/>
        <v>100</v>
      </c>
    </row>
    <row r="65" spans="1:5" ht="15.75" customHeight="1">
      <c r="A65" s="37" t="s">
        <v>261</v>
      </c>
      <c r="B65" s="10" t="s">
        <v>54</v>
      </c>
      <c r="C65" s="21">
        <v>1000</v>
      </c>
      <c r="D65" s="21">
        <v>1000</v>
      </c>
      <c r="E65" s="14">
        <f t="shared" si="0"/>
        <v>100</v>
      </c>
    </row>
    <row r="66" spans="1:5" ht="15.75" customHeight="1">
      <c r="A66" s="37" t="s">
        <v>262</v>
      </c>
      <c r="B66" s="10" t="s">
        <v>55</v>
      </c>
      <c r="C66" s="21">
        <v>1250</v>
      </c>
      <c r="D66" s="21">
        <v>1250</v>
      </c>
      <c r="E66" s="14">
        <f t="shared" si="0"/>
        <v>100</v>
      </c>
    </row>
    <row r="67" spans="1:5" ht="15.75" customHeight="1">
      <c r="A67" s="37" t="s">
        <v>263</v>
      </c>
      <c r="B67" s="10" t="s">
        <v>173</v>
      </c>
      <c r="C67" s="21">
        <v>1500</v>
      </c>
      <c r="D67" s="21">
        <v>1500</v>
      </c>
      <c r="E67" s="14">
        <f t="shared" si="0"/>
        <v>100</v>
      </c>
    </row>
    <row r="68" spans="1:5" ht="15.75" customHeight="1">
      <c r="A68" s="37" t="s">
        <v>264</v>
      </c>
      <c r="B68" s="10" t="s">
        <v>409</v>
      </c>
      <c r="C68" s="21">
        <v>7065</v>
      </c>
      <c r="D68" s="21">
        <v>7065</v>
      </c>
      <c r="E68" s="14">
        <f t="shared" si="0"/>
        <v>100</v>
      </c>
    </row>
    <row r="69" spans="1:5" ht="15.75" customHeight="1">
      <c r="A69" s="37" t="s">
        <v>265</v>
      </c>
      <c r="B69" s="10" t="s">
        <v>174</v>
      </c>
      <c r="C69" s="21">
        <v>1670</v>
      </c>
      <c r="D69" s="21">
        <v>1670</v>
      </c>
      <c r="E69" s="14">
        <f t="shared" si="0"/>
        <v>100</v>
      </c>
    </row>
    <row r="70" spans="1:5" ht="15.75" customHeight="1">
      <c r="A70" s="37" t="s">
        <v>266</v>
      </c>
      <c r="B70" s="10" t="s">
        <v>175</v>
      </c>
      <c r="C70" s="21">
        <v>1150</v>
      </c>
      <c r="D70" s="21">
        <v>1150</v>
      </c>
      <c r="E70" s="14">
        <f t="shared" si="0"/>
        <v>100</v>
      </c>
    </row>
    <row r="71" spans="1:5" ht="15.75" customHeight="1">
      <c r="A71" s="37" t="s">
        <v>267</v>
      </c>
      <c r="B71" s="10" t="s">
        <v>56</v>
      </c>
      <c r="C71" s="21">
        <v>1850</v>
      </c>
      <c r="D71" s="21">
        <v>1849</v>
      </c>
      <c r="E71" s="14">
        <f t="shared" si="0"/>
        <v>99.94594594594595</v>
      </c>
    </row>
    <row r="72" spans="1:5" ht="15.75" customHeight="1">
      <c r="A72" s="37" t="s">
        <v>268</v>
      </c>
      <c r="B72" s="10" t="s">
        <v>123</v>
      </c>
      <c r="C72" s="21">
        <v>700</v>
      </c>
      <c r="D72" s="21">
        <v>700</v>
      </c>
      <c r="E72" s="14">
        <f t="shared" si="0"/>
        <v>100</v>
      </c>
    </row>
    <row r="73" spans="1:5" ht="15.75" customHeight="1">
      <c r="A73" s="37" t="s">
        <v>269</v>
      </c>
      <c r="B73" s="10" t="s">
        <v>57</v>
      </c>
      <c r="C73" s="21">
        <v>1600</v>
      </c>
      <c r="D73" s="21">
        <v>1600</v>
      </c>
      <c r="E73" s="14">
        <f t="shared" si="0"/>
        <v>100</v>
      </c>
    </row>
    <row r="74" spans="1:5" ht="15.75" customHeight="1">
      <c r="A74" s="37" t="s">
        <v>270</v>
      </c>
      <c r="B74" s="10" t="s">
        <v>176</v>
      </c>
      <c r="C74" s="21">
        <v>1500</v>
      </c>
      <c r="D74" s="21">
        <v>1500</v>
      </c>
      <c r="E74" s="14">
        <f t="shared" si="0"/>
        <v>100</v>
      </c>
    </row>
    <row r="75" spans="1:5" ht="15.75" customHeight="1">
      <c r="A75" s="37" t="s">
        <v>271</v>
      </c>
      <c r="B75" s="10" t="s">
        <v>177</v>
      </c>
      <c r="C75" s="21">
        <v>1790</v>
      </c>
      <c r="D75" s="21">
        <v>1790</v>
      </c>
      <c r="E75" s="14">
        <f t="shared" si="0"/>
        <v>100</v>
      </c>
    </row>
    <row r="76" spans="1:5" ht="15.75" customHeight="1">
      <c r="A76" s="37" t="s">
        <v>272</v>
      </c>
      <c r="B76" s="10" t="s">
        <v>178</v>
      </c>
      <c r="C76" s="21">
        <v>400</v>
      </c>
      <c r="D76" s="21">
        <v>400</v>
      </c>
      <c r="E76" s="14">
        <f aca="true" t="shared" si="1" ref="E76:E139">D76/C76*100</f>
        <v>100</v>
      </c>
    </row>
    <row r="77" spans="1:5" ht="15.75" customHeight="1">
      <c r="A77" s="37" t="s">
        <v>273</v>
      </c>
      <c r="B77" s="10" t="s">
        <v>179</v>
      </c>
      <c r="C77" s="21">
        <v>2260</v>
      </c>
      <c r="D77" s="21">
        <v>2260</v>
      </c>
      <c r="E77" s="14">
        <f t="shared" si="1"/>
        <v>100</v>
      </c>
    </row>
    <row r="78" spans="1:5" ht="15.75" customHeight="1">
      <c r="A78" s="37" t="s">
        <v>274</v>
      </c>
      <c r="B78" s="10" t="s">
        <v>58</v>
      </c>
      <c r="C78" s="21">
        <v>2200</v>
      </c>
      <c r="D78" s="21">
        <v>2200</v>
      </c>
      <c r="E78" s="14">
        <f t="shared" si="1"/>
        <v>100</v>
      </c>
    </row>
    <row r="79" spans="1:5" ht="15.75" customHeight="1">
      <c r="A79" s="37" t="s">
        <v>275</v>
      </c>
      <c r="B79" s="10" t="s">
        <v>59</v>
      </c>
      <c r="C79" s="21">
        <v>1100</v>
      </c>
      <c r="D79" s="21">
        <v>1100</v>
      </c>
      <c r="E79" s="14">
        <f t="shared" si="1"/>
        <v>100</v>
      </c>
    </row>
    <row r="80" spans="1:5" ht="15.75" customHeight="1">
      <c r="A80" s="37" t="s">
        <v>403</v>
      </c>
      <c r="B80" s="10" t="s">
        <v>180</v>
      </c>
      <c r="C80" s="21">
        <v>1000</v>
      </c>
      <c r="D80" s="21">
        <v>1000</v>
      </c>
      <c r="E80" s="14">
        <f t="shared" si="1"/>
        <v>100</v>
      </c>
    </row>
    <row r="81" spans="1:5" ht="15.75" customHeight="1">
      <c r="A81" s="37" t="s">
        <v>134</v>
      </c>
      <c r="B81" s="10" t="s">
        <v>21</v>
      </c>
      <c r="C81" s="21"/>
      <c r="D81" s="21"/>
      <c r="E81" s="14"/>
    </row>
    <row r="82" spans="1:5" ht="15.75" customHeight="1">
      <c r="A82" s="37" t="s">
        <v>221</v>
      </c>
      <c r="B82" s="10" t="s">
        <v>21</v>
      </c>
      <c r="C82" s="21">
        <v>7083.5</v>
      </c>
      <c r="D82" s="21">
        <v>7083.5</v>
      </c>
      <c r="E82" s="14">
        <f t="shared" si="1"/>
        <v>100</v>
      </c>
    </row>
    <row r="83" spans="1:5" ht="15.75" customHeight="1">
      <c r="A83" s="37" t="s">
        <v>222</v>
      </c>
      <c r="B83" s="10" t="s">
        <v>60</v>
      </c>
      <c r="C83" s="21">
        <v>500</v>
      </c>
      <c r="D83" s="21">
        <v>500</v>
      </c>
      <c r="E83" s="14">
        <f t="shared" si="1"/>
        <v>100</v>
      </c>
    </row>
    <row r="84" spans="1:5" ht="15.75" customHeight="1">
      <c r="A84" s="37" t="s">
        <v>276</v>
      </c>
      <c r="B84" s="10" t="s">
        <v>124</v>
      </c>
      <c r="C84" s="21">
        <v>2770</v>
      </c>
      <c r="D84" s="21">
        <v>2770</v>
      </c>
      <c r="E84" s="14">
        <f t="shared" si="1"/>
        <v>100</v>
      </c>
    </row>
    <row r="85" spans="1:5" ht="15.75" customHeight="1">
      <c r="A85" s="37" t="s">
        <v>277</v>
      </c>
      <c r="B85" s="10" t="s">
        <v>182</v>
      </c>
      <c r="C85" s="21">
        <v>1747.7</v>
      </c>
      <c r="D85" s="21">
        <v>1737</v>
      </c>
      <c r="E85" s="14">
        <f t="shared" si="1"/>
        <v>99.3877667791955</v>
      </c>
    </row>
    <row r="86" spans="1:5" ht="15.75" customHeight="1">
      <c r="A86" s="37" t="s">
        <v>278</v>
      </c>
      <c r="B86" s="10" t="s">
        <v>183</v>
      </c>
      <c r="C86" s="21">
        <v>472</v>
      </c>
      <c r="D86" s="21">
        <v>472</v>
      </c>
      <c r="E86" s="14">
        <f t="shared" si="1"/>
        <v>100</v>
      </c>
    </row>
    <row r="87" spans="1:5" ht="15.75" customHeight="1">
      <c r="A87" s="37" t="s">
        <v>279</v>
      </c>
      <c r="B87" s="10" t="s">
        <v>61</v>
      </c>
      <c r="C87" s="21">
        <v>1036.5</v>
      </c>
      <c r="D87" s="21">
        <v>1036.5</v>
      </c>
      <c r="E87" s="14">
        <f t="shared" si="1"/>
        <v>100</v>
      </c>
    </row>
    <row r="88" spans="1:5" ht="15.75" customHeight="1">
      <c r="A88" s="37" t="s">
        <v>280</v>
      </c>
      <c r="B88" s="10" t="s">
        <v>184</v>
      </c>
      <c r="C88" s="21">
        <v>1045</v>
      </c>
      <c r="D88" s="21">
        <v>1045</v>
      </c>
      <c r="E88" s="14">
        <f t="shared" si="1"/>
        <v>100</v>
      </c>
    </row>
    <row r="89" spans="1:5" ht="15.75" customHeight="1">
      <c r="A89" s="37" t="s">
        <v>281</v>
      </c>
      <c r="B89" s="10" t="s">
        <v>62</v>
      </c>
      <c r="C89" s="21">
        <v>969</v>
      </c>
      <c r="D89" s="21">
        <v>969</v>
      </c>
      <c r="E89" s="14">
        <f t="shared" si="1"/>
        <v>100</v>
      </c>
    </row>
    <row r="90" spans="1:5" ht="15.75" customHeight="1">
      <c r="A90" s="37" t="s">
        <v>282</v>
      </c>
      <c r="B90" s="10" t="s">
        <v>185</v>
      </c>
      <c r="C90" s="21">
        <v>950</v>
      </c>
      <c r="D90" s="21">
        <v>950</v>
      </c>
      <c r="E90" s="14">
        <f t="shared" si="1"/>
        <v>100</v>
      </c>
    </row>
    <row r="91" spans="1:5" ht="15.75" customHeight="1">
      <c r="A91" s="37" t="s">
        <v>283</v>
      </c>
      <c r="B91" s="10" t="s">
        <v>186</v>
      </c>
      <c r="C91" s="21">
        <v>441</v>
      </c>
      <c r="D91" s="21">
        <v>441</v>
      </c>
      <c r="E91" s="14">
        <f t="shared" si="1"/>
        <v>100</v>
      </c>
    </row>
    <row r="92" spans="1:5" ht="15.75" customHeight="1">
      <c r="A92" s="37" t="s">
        <v>135</v>
      </c>
      <c r="B92" s="10" t="s">
        <v>22</v>
      </c>
      <c r="C92" s="21"/>
      <c r="D92" s="21"/>
      <c r="E92" s="14"/>
    </row>
    <row r="93" spans="1:5" ht="15.75" customHeight="1">
      <c r="A93" s="37" t="s">
        <v>223</v>
      </c>
      <c r="B93" s="10" t="s">
        <v>22</v>
      </c>
      <c r="C93" s="21">
        <v>8700</v>
      </c>
      <c r="D93" s="21">
        <v>8700</v>
      </c>
      <c r="E93" s="14">
        <f t="shared" si="1"/>
        <v>100</v>
      </c>
    </row>
    <row r="94" spans="1:5" ht="15.75">
      <c r="A94" s="37" t="s">
        <v>136</v>
      </c>
      <c r="B94" s="10" t="s">
        <v>23</v>
      </c>
      <c r="C94" s="21"/>
      <c r="D94" s="21"/>
      <c r="E94" s="14"/>
    </row>
    <row r="95" spans="1:5" ht="15.75">
      <c r="A95" s="37" t="s">
        <v>288</v>
      </c>
      <c r="B95" s="10" t="s">
        <v>23</v>
      </c>
      <c r="C95" s="21">
        <v>12192</v>
      </c>
      <c r="D95" s="21">
        <v>12192</v>
      </c>
      <c r="E95" s="14">
        <f t="shared" si="1"/>
        <v>100</v>
      </c>
    </row>
    <row r="96" spans="1:5" ht="15.75">
      <c r="A96" s="37" t="s">
        <v>289</v>
      </c>
      <c r="B96" s="10" t="s">
        <v>67</v>
      </c>
      <c r="C96" s="21">
        <v>4300</v>
      </c>
      <c r="D96" s="21">
        <v>4196.3</v>
      </c>
      <c r="E96" s="14">
        <f t="shared" si="1"/>
        <v>97.58837209302325</v>
      </c>
    </row>
    <row r="97" spans="1:5" ht="15.75">
      <c r="A97" s="37" t="s">
        <v>290</v>
      </c>
      <c r="B97" s="10" t="s">
        <v>189</v>
      </c>
      <c r="C97" s="21">
        <v>4440</v>
      </c>
      <c r="D97" s="21">
        <v>4358.6</v>
      </c>
      <c r="E97" s="14">
        <f t="shared" si="1"/>
        <v>98.16666666666669</v>
      </c>
    </row>
    <row r="98" spans="1:5" ht="15.75">
      <c r="A98" s="37" t="s">
        <v>291</v>
      </c>
      <c r="B98" s="10" t="s">
        <v>190</v>
      </c>
      <c r="C98" s="21">
        <v>1000</v>
      </c>
      <c r="D98" s="21">
        <v>995</v>
      </c>
      <c r="E98" s="14">
        <f t="shared" si="1"/>
        <v>99.5</v>
      </c>
    </row>
    <row r="99" spans="1:5" ht="15.75">
      <c r="A99" s="37" t="s">
        <v>292</v>
      </c>
      <c r="B99" s="10" t="s">
        <v>125</v>
      </c>
      <c r="C99" s="21">
        <v>600</v>
      </c>
      <c r="D99" s="21">
        <v>600</v>
      </c>
      <c r="E99" s="14">
        <f t="shared" si="1"/>
        <v>100</v>
      </c>
    </row>
    <row r="100" spans="1:5" ht="15.75">
      <c r="A100" s="37" t="s">
        <v>293</v>
      </c>
      <c r="B100" s="10" t="s">
        <v>68</v>
      </c>
      <c r="C100" s="21">
        <v>300</v>
      </c>
      <c r="D100" s="21">
        <v>300</v>
      </c>
      <c r="E100" s="14">
        <f t="shared" si="1"/>
        <v>100</v>
      </c>
    </row>
    <row r="101" spans="1:5" ht="15.75">
      <c r="A101" s="37" t="s">
        <v>294</v>
      </c>
      <c r="B101" s="10" t="s">
        <v>70</v>
      </c>
      <c r="C101" s="21">
        <v>500</v>
      </c>
      <c r="D101" s="21">
        <v>500</v>
      </c>
      <c r="E101" s="14">
        <f t="shared" si="1"/>
        <v>100</v>
      </c>
    </row>
    <row r="102" spans="1:5" ht="15.75">
      <c r="A102" s="37" t="s">
        <v>295</v>
      </c>
      <c r="B102" s="10" t="s">
        <v>71</v>
      </c>
      <c r="C102" s="21">
        <v>1500</v>
      </c>
      <c r="D102" s="21">
        <v>1500</v>
      </c>
      <c r="E102" s="14">
        <f t="shared" si="1"/>
        <v>100</v>
      </c>
    </row>
    <row r="103" spans="1:5" ht="15.75">
      <c r="A103" s="37" t="s">
        <v>296</v>
      </c>
      <c r="B103" s="10" t="s">
        <v>72</v>
      </c>
      <c r="C103" s="21">
        <v>540.5</v>
      </c>
      <c r="D103" s="21">
        <v>540.5</v>
      </c>
      <c r="E103" s="14">
        <f t="shared" si="1"/>
        <v>100</v>
      </c>
    </row>
    <row r="104" spans="1:5" ht="15.75">
      <c r="A104" s="37" t="s">
        <v>297</v>
      </c>
      <c r="B104" s="10" t="s">
        <v>126</v>
      </c>
      <c r="C104" s="21">
        <v>1500</v>
      </c>
      <c r="D104" s="21">
        <v>1500</v>
      </c>
      <c r="E104" s="14">
        <f t="shared" si="1"/>
        <v>100</v>
      </c>
    </row>
    <row r="105" spans="1:5" ht="15.75">
      <c r="A105" s="37" t="s">
        <v>298</v>
      </c>
      <c r="B105" s="10" t="s">
        <v>73</v>
      </c>
      <c r="C105" s="21">
        <v>700</v>
      </c>
      <c r="D105" s="21">
        <v>605.5</v>
      </c>
      <c r="E105" s="14">
        <f t="shared" si="1"/>
        <v>86.5</v>
      </c>
    </row>
    <row r="106" spans="1:5" ht="18.75" customHeight="1">
      <c r="A106" s="37" t="s">
        <v>137</v>
      </c>
      <c r="B106" s="10" t="s">
        <v>24</v>
      </c>
      <c r="C106" s="21"/>
      <c r="D106" s="21"/>
      <c r="E106" s="14"/>
    </row>
    <row r="107" spans="1:5" ht="18.75" customHeight="1">
      <c r="A107" s="37" t="s">
        <v>299</v>
      </c>
      <c r="B107" s="10" t="s">
        <v>24</v>
      </c>
      <c r="C107" s="21">
        <v>9060.3</v>
      </c>
      <c r="D107" s="21">
        <v>9060.3</v>
      </c>
      <c r="E107" s="14">
        <f t="shared" si="1"/>
        <v>100</v>
      </c>
    </row>
    <row r="108" spans="1:5" ht="15.75">
      <c r="A108" s="37" t="s">
        <v>300</v>
      </c>
      <c r="B108" s="10" t="s">
        <v>398</v>
      </c>
      <c r="C108" s="21">
        <v>640.2</v>
      </c>
      <c r="D108" s="21">
        <v>640.2</v>
      </c>
      <c r="E108" s="14">
        <f t="shared" si="1"/>
        <v>100</v>
      </c>
    </row>
    <row r="109" spans="1:5" ht="15.75">
      <c r="A109" s="37" t="s">
        <v>301</v>
      </c>
      <c r="B109" s="10" t="s">
        <v>191</v>
      </c>
      <c r="C109" s="21">
        <v>1190</v>
      </c>
      <c r="D109" s="21">
        <v>1190</v>
      </c>
      <c r="E109" s="14">
        <f t="shared" si="1"/>
        <v>100</v>
      </c>
    </row>
    <row r="110" spans="1:5" ht="15.75">
      <c r="A110" s="37" t="s">
        <v>302</v>
      </c>
      <c r="B110" s="10" t="s">
        <v>193</v>
      </c>
      <c r="C110" s="21">
        <v>417</v>
      </c>
      <c r="D110" s="21">
        <v>417</v>
      </c>
      <c r="E110" s="14">
        <f t="shared" si="1"/>
        <v>100</v>
      </c>
    </row>
    <row r="111" spans="1:5" ht="15.75">
      <c r="A111" s="37" t="s">
        <v>303</v>
      </c>
      <c r="B111" s="10" t="s">
        <v>194</v>
      </c>
      <c r="C111" s="21">
        <v>462.5</v>
      </c>
      <c r="D111" s="21">
        <v>462.5</v>
      </c>
      <c r="E111" s="14">
        <f t="shared" si="1"/>
        <v>100</v>
      </c>
    </row>
    <row r="112" spans="1:5" ht="15.75">
      <c r="A112" s="37" t="s">
        <v>138</v>
      </c>
      <c r="B112" s="10" t="s">
        <v>25</v>
      </c>
      <c r="C112" s="21"/>
      <c r="D112" s="21"/>
      <c r="E112" s="14"/>
    </row>
    <row r="113" spans="1:5" ht="15.75">
      <c r="A113" s="37" t="s">
        <v>304</v>
      </c>
      <c r="B113" s="10" t="s">
        <v>25</v>
      </c>
      <c r="C113" s="21">
        <v>9860</v>
      </c>
      <c r="D113" s="21">
        <v>9847</v>
      </c>
      <c r="E113" s="14">
        <f t="shared" si="1"/>
        <v>99.868154158215</v>
      </c>
    </row>
    <row r="114" spans="1:5" ht="15.75">
      <c r="A114" s="37" t="s">
        <v>305</v>
      </c>
      <c r="B114" s="10" t="s">
        <v>195</v>
      </c>
      <c r="C114" s="21">
        <v>1700</v>
      </c>
      <c r="D114" s="21">
        <v>1612.8</v>
      </c>
      <c r="E114" s="14">
        <f t="shared" si="1"/>
        <v>94.87058823529412</v>
      </c>
    </row>
    <row r="115" spans="1:5" ht="15.75">
      <c r="A115" s="37" t="s">
        <v>306</v>
      </c>
      <c r="B115" s="10" t="s">
        <v>149</v>
      </c>
      <c r="C115" s="21">
        <v>1200</v>
      </c>
      <c r="D115" s="21">
        <v>1140</v>
      </c>
      <c r="E115" s="14">
        <f t="shared" si="1"/>
        <v>95</v>
      </c>
    </row>
    <row r="116" spans="1:5" ht="15.75">
      <c r="A116" s="37" t="s">
        <v>307</v>
      </c>
      <c r="B116" s="10" t="s">
        <v>74</v>
      </c>
      <c r="C116" s="21">
        <v>3000</v>
      </c>
      <c r="D116" s="21">
        <v>2975.7</v>
      </c>
      <c r="E116" s="14">
        <f t="shared" si="1"/>
        <v>99.18999999999998</v>
      </c>
    </row>
    <row r="117" spans="1:5" ht="15.75">
      <c r="A117" s="37" t="s">
        <v>308</v>
      </c>
      <c r="B117" s="10" t="s">
        <v>76</v>
      </c>
      <c r="C117" s="21">
        <v>1500</v>
      </c>
      <c r="D117" s="21">
        <v>1442.1</v>
      </c>
      <c r="E117" s="14">
        <f t="shared" si="1"/>
        <v>96.13999999999999</v>
      </c>
    </row>
    <row r="118" spans="1:5" ht="15.75">
      <c r="A118" s="37" t="s">
        <v>309</v>
      </c>
      <c r="B118" s="10" t="s">
        <v>196</v>
      </c>
      <c r="C118" s="21">
        <v>300</v>
      </c>
      <c r="D118" s="21">
        <v>300</v>
      </c>
      <c r="E118" s="14">
        <f t="shared" si="1"/>
        <v>100</v>
      </c>
    </row>
    <row r="119" spans="1:5" ht="15.75">
      <c r="A119" s="37" t="s">
        <v>310</v>
      </c>
      <c r="B119" s="10" t="s">
        <v>77</v>
      </c>
      <c r="C119" s="21">
        <v>1540</v>
      </c>
      <c r="D119" s="21">
        <v>1540</v>
      </c>
      <c r="E119" s="14">
        <f t="shared" si="1"/>
        <v>100</v>
      </c>
    </row>
    <row r="120" spans="1:5" ht="15.75">
      <c r="A120" s="37" t="s">
        <v>311</v>
      </c>
      <c r="B120" s="10" t="s">
        <v>78</v>
      </c>
      <c r="C120" s="21">
        <v>1500</v>
      </c>
      <c r="D120" s="21">
        <v>1500</v>
      </c>
      <c r="E120" s="14">
        <f t="shared" si="1"/>
        <v>100</v>
      </c>
    </row>
    <row r="121" spans="1:5" ht="15.75">
      <c r="A121" s="37" t="s">
        <v>312</v>
      </c>
      <c r="B121" s="10" t="s">
        <v>79</v>
      </c>
      <c r="C121" s="21">
        <v>1000</v>
      </c>
      <c r="D121" s="21">
        <v>1000</v>
      </c>
      <c r="E121" s="14">
        <f t="shared" si="1"/>
        <v>100</v>
      </c>
    </row>
    <row r="122" spans="1:5" ht="15.75">
      <c r="A122" s="37" t="s">
        <v>313</v>
      </c>
      <c r="B122" s="10" t="s">
        <v>80</v>
      </c>
      <c r="C122" s="21">
        <v>2000</v>
      </c>
      <c r="D122" s="21">
        <v>0</v>
      </c>
      <c r="E122" s="14">
        <f t="shared" si="1"/>
        <v>0</v>
      </c>
    </row>
    <row r="123" spans="1:5" ht="15.75">
      <c r="A123" s="37" t="s">
        <v>314</v>
      </c>
      <c r="B123" s="10" t="s">
        <v>81</v>
      </c>
      <c r="C123" s="21">
        <v>1000</v>
      </c>
      <c r="D123" s="21">
        <v>1000</v>
      </c>
      <c r="E123" s="14">
        <f t="shared" si="1"/>
        <v>100</v>
      </c>
    </row>
    <row r="124" spans="1:5" ht="15.75">
      <c r="A124" s="37" t="s">
        <v>139</v>
      </c>
      <c r="B124" s="10" t="s">
        <v>26</v>
      </c>
      <c r="C124" s="21"/>
      <c r="D124" s="21"/>
      <c r="E124" s="14"/>
    </row>
    <row r="125" spans="1:5" ht="15.75">
      <c r="A125" s="37" t="s">
        <v>319</v>
      </c>
      <c r="B125" s="10" t="s">
        <v>26</v>
      </c>
      <c r="C125" s="21">
        <v>9340</v>
      </c>
      <c r="D125" s="21">
        <v>9340</v>
      </c>
      <c r="E125" s="14">
        <f t="shared" si="1"/>
        <v>100</v>
      </c>
    </row>
    <row r="126" spans="1:5" ht="15.75">
      <c r="A126" s="37" t="s">
        <v>320</v>
      </c>
      <c r="B126" s="10" t="s">
        <v>82</v>
      </c>
      <c r="C126" s="21">
        <v>2400</v>
      </c>
      <c r="D126" s="21">
        <v>2400</v>
      </c>
      <c r="E126" s="14">
        <f t="shared" si="1"/>
        <v>100</v>
      </c>
    </row>
    <row r="127" spans="1:5" ht="15.75">
      <c r="A127" s="37" t="s">
        <v>321</v>
      </c>
      <c r="B127" s="10" t="s">
        <v>83</v>
      </c>
      <c r="C127" s="21">
        <v>1370</v>
      </c>
      <c r="D127" s="21">
        <v>1370</v>
      </c>
      <c r="E127" s="14">
        <f t="shared" si="1"/>
        <v>100</v>
      </c>
    </row>
    <row r="128" spans="1:5" ht="15.75">
      <c r="A128" s="37" t="s">
        <v>322</v>
      </c>
      <c r="B128" s="10" t="s">
        <v>84</v>
      </c>
      <c r="C128" s="21">
        <v>900</v>
      </c>
      <c r="D128" s="21">
        <v>900</v>
      </c>
      <c r="E128" s="14">
        <f t="shared" si="1"/>
        <v>100</v>
      </c>
    </row>
    <row r="129" spans="1:5" ht="15.75">
      <c r="A129" s="37" t="s">
        <v>323</v>
      </c>
      <c r="B129" s="10" t="s">
        <v>85</v>
      </c>
      <c r="C129" s="21">
        <v>2780</v>
      </c>
      <c r="D129" s="21">
        <v>2664.1</v>
      </c>
      <c r="E129" s="14">
        <f t="shared" si="1"/>
        <v>95.83093525179855</v>
      </c>
    </row>
    <row r="130" spans="1:5" ht="15.75">
      <c r="A130" s="37" t="s">
        <v>324</v>
      </c>
      <c r="B130" s="10" t="s">
        <v>198</v>
      </c>
      <c r="C130" s="21">
        <v>9170</v>
      </c>
      <c r="D130" s="21">
        <v>9155.6</v>
      </c>
      <c r="E130" s="14">
        <f t="shared" si="1"/>
        <v>99.84296619411124</v>
      </c>
    </row>
    <row r="131" spans="1:5" ht="15.75">
      <c r="A131" s="37" t="s">
        <v>325</v>
      </c>
      <c r="B131" s="10" t="s">
        <v>86</v>
      </c>
      <c r="C131" s="21">
        <v>800</v>
      </c>
      <c r="D131" s="21">
        <v>800</v>
      </c>
      <c r="E131" s="14">
        <f t="shared" si="1"/>
        <v>100</v>
      </c>
    </row>
    <row r="132" spans="1:5" ht="15.75">
      <c r="A132" s="37" t="s">
        <v>326</v>
      </c>
      <c r="B132" s="10" t="s">
        <v>87</v>
      </c>
      <c r="C132" s="21">
        <v>1800</v>
      </c>
      <c r="D132" s="21">
        <v>1800</v>
      </c>
      <c r="E132" s="14">
        <f t="shared" si="1"/>
        <v>100</v>
      </c>
    </row>
    <row r="133" spans="1:5" ht="15.75">
      <c r="A133" s="37" t="s">
        <v>327</v>
      </c>
      <c r="B133" s="10" t="s">
        <v>88</v>
      </c>
      <c r="C133" s="21">
        <v>400</v>
      </c>
      <c r="D133" s="21">
        <v>400</v>
      </c>
      <c r="E133" s="14">
        <f t="shared" si="1"/>
        <v>100</v>
      </c>
    </row>
    <row r="134" spans="1:5" ht="15.75">
      <c r="A134" s="37" t="s">
        <v>328</v>
      </c>
      <c r="B134" s="10" t="s">
        <v>89</v>
      </c>
      <c r="C134" s="21">
        <v>270</v>
      </c>
      <c r="D134" s="21">
        <v>270</v>
      </c>
      <c r="E134" s="14">
        <f t="shared" si="1"/>
        <v>100</v>
      </c>
    </row>
    <row r="135" spans="1:5" ht="15.75">
      <c r="A135" s="37" t="s">
        <v>329</v>
      </c>
      <c r="B135" s="10" t="s">
        <v>90</v>
      </c>
      <c r="C135" s="21">
        <v>650</v>
      </c>
      <c r="D135" s="21">
        <v>650</v>
      </c>
      <c r="E135" s="14">
        <f t="shared" si="1"/>
        <v>100</v>
      </c>
    </row>
    <row r="136" spans="1:5" ht="15.75">
      <c r="A136" s="37" t="s">
        <v>330</v>
      </c>
      <c r="B136" s="10" t="s">
        <v>91</v>
      </c>
      <c r="C136" s="21">
        <v>1330</v>
      </c>
      <c r="D136" s="21">
        <v>1330</v>
      </c>
      <c r="E136" s="14">
        <f t="shared" si="1"/>
        <v>100</v>
      </c>
    </row>
    <row r="137" spans="1:5" ht="15.75">
      <c r="A137" s="37" t="s">
        <v>331</v>
      </c>
      <c r="B137" s="10" t="s">
        <v>399</v>
      </c>
      <c r="C137" s="21">
        <v>430</v>
      </c>
      <c r="D137" s="21">
        <v>430</v>
      </c>
      <c r="E137" s="14">
        <f t="shared" si="1"/>
        <v>100</v>
      </c>
    </row>
    <row r="138" spans="1:5" ht="15.75">
      <c r="A138" s="37" t="s">
        <v>332</v>
      </c>
      <c r="B138" s="10" t="s">
        <v>92</v>
      </c>
      <c r="C138" s="21">
        <v>800</v>
      </c>
      <c r="D138" s="21">
        <v>800</v>
      </c>
      <c r="E138" s="14">
        <f t="shared" si="1"/>
        <v>100</v>
      </c>
    </row>
    <row r="139" spans="1:5" ht="15.75">
      <c r="A139" s="37" t="s">
        <v>333</v>
      </c>
      <c r="B139" s="10" t="s">
        <v>150</v>
      </c>
      <c r="C139" s="21">
        <v>2670</v>
      </c>
      <c r="D139" s="21">
        <v>2670</v>
      </c>
      <c r="E139" s="14">
        <f t="shared" si="1"/>
        <v>100</v>
      </c>
    </row>
    <row r="140" spans="1:5" ht="15.75">
      <c r="A140" s="37" t="s">
        <v>140</v>
      </c>
      <c r="B140" s="10" t="s">
        <v>27</v>
      </c>
      <c r="C140" s="21"/>
      <c r="D140" s="21"/>
      <c r="E140" s="14"/>
    </row>
    <row r="141" spans="1:5" ht="15.75">
      <c r="A141" s="37" t="s">
        <v>334</v>
      </c>
      <c r="B141" s="10" t="s">
        <v>27</v>
      </c>
      <c r="C141" s="21">
        <v>3100</v>
      </c>
      <c r="D141" s="21">
        <v>3099.9</v>
      </c>
      <c r="E141" s="14">
        <f aca="true" t="shared" si="2" ref="E141:E192">D141/C141*100</f>
        <v>99.99677419354839</v>
      </c>
    </row>
    <row r="142" spans="1:5" ht="15.75">
      <c r="A142" s="37" t="s">
        <v>335</v>
      </c>
      <c r="B142" s="10" t="s">
        <v>199</v>
      </c>
      <c r="C142" s="21">
        <v>1404.5</v>
      </c>
      <c r="D142" s="21">
        <v>1404.5</v>
      </c>
      <c r="E142" s="14">
        <f t="shared" si="2"/>
        <v>100</v>
      </c>
    </row>
    <row r="143" spans="1:5" ht="15.75">
      <c r="A143" s="37" t="s">
        <v>336</v>
      </c>
      <c r="B143" s="10" t="s">
        <v>93</v>
      </c>
      <c r="C143" s="21">
        <v>1500</v>
      </c>
      <c r="D143" s="21">
        <v>1500</v>
      </c>
      <c r="E143" s="14">
        <f t="shared" si="2"/>
        <v>100</v>
      </c>
    </row>
    <row r="144" spans="1:5" ht="15.75">
      <c r="A144" s="37" t="s">
        <v>337</v>
      </c>
      <c r="B144" s="10" t="s">
        <v>200</v>
      </c>
      <c r="C144" s="21">
        <v>1300</v>
      </c>
      <c r="D144" s="21">
        <v>1300</v>
      </c>
      <c r="E144" s="14">
        <f t="shared" si="2"/>
        <v>100</v>
      </c>
    </row>
    <row r="145" spans="1:5" ht="15.75">
      <c r="A145" s="37" t="s">
        <v>338</v>
      </c>
      <c r="B145" s="10" t="s">
        <v>12</v>
      </c>
      <c r="C145" s="21">
        <v>1000</v>
      </c>
      <c r="D145" s="21">
        <v>1000</v>
      </c>
      <c r="E145" s="14">
        <f t="shared" si="2"/>
        <v>100</v>
      </c>
    </row>
    <row r="146" spans="1:5" ht="15.75">
      <c r="A146" s="37" t="s">
        <v>424</v>
      </c>
      <c r="B146" s="10" t="s">
        <v>94</v>
      </c>
      <c r="C146" s="21">
        <v>4400</v>
      </c>
      <c r="D146" s="21">
        <v>4384.8</v>
      </c>
      <c r="E146" s="14">
        <f t="shared" si="2"/>
        <v>99.65454545454546</v>
      </c>
    </row>
    <row r="147" spans="1:5" ht="15.75">
      <c r="A147" s="37" t="s">
        <v>141</v>
      </c>
      <c r="B147" s="10" t="s">
        <v>28</v>
      </c>
      <c r="C147" s="21"/>
      <c r="D147" s="21"/>
      <c r="E147" s="14"/>
    </row>
    <row r="148" spans="1:5" ht="15.75">
      <c r="A148" s="37" t="s">
        <v>339</v>
      </c>
      <c r="B148" s="10" t="s">
        <v>28</v>
      </c>
      <c r="C148" s="21">
        <v>18654.2</v>
      </c>
      <c r="D148" s="21">
        <v>18654.2</v>
      </c>
      <c r="E148" s="14">
        <f t="shared" si="2"/>
        <v>100</v>
      </c>
    </row>
    <row r="149" spans="1:5" ht="15.75">
      <c r="A149" s="37" t="s">
        <v>340</v>
      </c>
      <c r="B149" s="10" t="s">
        <v>95</v>
      </c>
      <c r="C149" s="21">
        <v>2280</v>
      </c>
      <c r="D149" s="21">
        <v>2280</v>
      </c>
      <c r="E149" s="14">
        <f t="shared" si="2"/>
        <v>100</v>
      </c>
    </row>
    <row r="150" spans="1:5" ht="15.75">
      <c r="A150" s="37" t="s">
        <v>341</v>
      </c>
      <c r="B150" s="10" t="s">
        <v>201</v>
      </c>
      <c r="C150" s="21">
        <v>2497.5</v>
      </c>
      <c r="D150" s="21">
        <v>2497.5</v>
      </c>
      <c r="E150" s="14">
        <f t="shared" si="2"/>
        <v>100</v>
      </c>
    </row>
    <row r="151" spans="1:5" ht="15.75">
      <c r="A151" s="37" t="s">
        <v>342</v>
      </c>
      <c r="B151" s="10" t="s">
        <v>423</v>
      </c>
      <c r="C151" s="21">
        <v>1585</v>
      </c>
      <c r="D151" s="21">
        <v>1585</v>
      </c>
      <c r="E151" s="14">
        <f t="shared" si="2"/>
        <v>100</v>
      </c>
    </row>
    <row r="152" spans="1:5" ht="15.75">
      <c r="A152" s="37" t="s">
        <v>343</v>
      </c>
      <c r="B152" s="10" t="s">
        <v>151</v>
      </c>
      <c r="C152" s="21">
        <v>368</v>
      </c>
      <c r="D152" s="21">
        <v>368</v>
      </c>
      <c r="E152" s="14">
        <f t="shared" si="2"/>
        <v>100</v>
      </c>
    </row>
    <row r="153" spans="1:5" ht="15.75">
      <c r="A153" s="37" t="s">
        <v>344</v>
      </c>
      <c r="B153" s="10" t="s">
        <v>96</v>
      </c>
      <c r="C153" s="21">
        <v>585</v>
      </c>
      <c r="D153" s="21">
        <v>585</v>
      </c>
      <c r="E153" s="14">
        <f t="shared" si="2"/>
        <v>100</v>
      </c>
    </row>
    <row r="154" spans="1:5" ht="15.75">
      <c r="A154" s="37" t="s">
        <v>345</v>
      </c>
      <c r="B154" s="10" t="s">
        <v>202</v>
      </c>
      <c r="C154" s="21">
        <v>615</v>
      </c>
      <c r="D154" s="21">
        <v>615</v>
      </c>
      <c r="E154" s="14">
        <f t="shared" si="2"/>
        <v>100</v>
      </c>
    </row>
    <row r="155" spans="1:5" ht="15.75">
      <c r="A155" s="37" t="s">
        <v>346</v>
      </c>
      <c r="B155" s="10" t="s">
        <v>203</v>
      </c>
      <c r="C155" s="21">
        <v>400</v>
      </c>
      <c r="D155" s="21">
        <v>400</v>
      </c>
      <c r="E155" s="14">
        <f t="shared" si="2"/>
        <v>100</v>
      </c>
    </row>
    <row r="156" spans="1:5" ht="15.75">
      <c r="A156" s="37" t="s">
        <v>347</v>
      </c>
      <c r="B156" s="10" t="s">
        <v>204</v>
      </c>
      <c r="C156" s="21">
        <v>1425</v>
      </c>
      <c r="D156" s="21">
        <v>1425</v>
      </c>
      <c r="E156" s="14">
        <f t="shared" si="2"/>
        <v>100</v>
      </c>
    </row>
    <row r="157" spans="1:5" ht="15.75">
      <c r="A157" s="37" t="s">
        <v>348</v>
      </c>
      <c r="B157" s="10" t="s">
        <v>205</v>
      </c>
      <c r="C157" s="21">
        <v>1477.5</v>
      </c>
      <c r="D157" s="21">
        <v>1477.5</v>
      </c>
      <c r="E157" s="14">
        <f t="shared" si="2"/>
        <v>100</v>
      </c>
    </row>
    <row r="158" spans="1:5" ht="15.75">
      <c r="A158" s="37" t="s">
        <v>349</v>
      </c>
      <c r="B158" s="10" t="s">
        <v>206</v>
      </c>
      <c r="C158" s="21">
        <v>600</v>
      </c>
      <c r="D158" s="21">
        <v>600</v>
      </c>
      <c r="E158" s="14">
        <f t="shared" si="2"/>
        <v>100</v>
      </c>
    </row>
    <row r="159" spans="1:5" ht="15.75">
      <c r="A159" s="37" t="s">
        <v>350</v>
      </c>
      <c r="B159" s="10" t="s">
        <v>97</v>
      </c>
      <c r="C159" s="21">
        <v>503.5</v>
      </c>
      <c r="D159" s="21">
        <v>503.5</v>
      </c>
      <c r="E159" s="14">
        <f t="shared" si="2"/>
        <v>100</v>
      </c>
    </row>
    <row r="160" spans="1:5" ht="15.75">
      <c r="A160" s="37" t="s">
        <v>351</v>
      </c>
      <c r="B160" s="10" t="s">
        <v>207</v>
      </c>
      <c r="C160" s="21">
        <v>710</v>
      </c>
      <c r="D160" s="21">
        <v>710</v>
      </c>
      <c r="E160" s="14">
        <f t="shared" si="2"/>
        <v>100</v>
      </c>
    </row>
    <row r="161" spans="1:5" ht="15.75">
      <c r="A161" s="37" t="s">
        <v>404</v>
      </c>
      <c r="B161" s="10" t="s">
        <v>98</v>
      </c>
      <c r="C161" s="21">
        <v>655.5</v>
      </c>
      <c r="D161" s="21">
        <v>655.5</v>
      </c>
      <c r="E161" s="14">
        <f t="shared" si="2"/>
        <v>100</v>
      </c>
    </row>
    <row r="162" spans="1:5" ht="15.75">
      <c r="A162" s="37" t="s">
        <v>419</v>
      </c>
      <c r="B162" s="10" t="s">
        <v>208</v>
      </c>
      <c r="C162" s="21">
        <v>773.8</v>
      </c>
      <c r="D162" s="21">
        <v>773.8</v>
      </c>
      <c r="E162" s="14">
        <f t="shared" si="2"/>
        <v>100</v>
      </c>
    </row>
    <row r="163" spans="1:5" ht="15.75">
      <c r="A163" s="37" t="s">
        <v>142</v>
      </c>
      <c r="B163" s="10" t="s">
        <v>29</v>
      </c>
      <c r="C163" s="21"/>
      <c r="D163" s="21"/>
      <c r="E163" s="14"/>
    </row>
    <row r="164" spans="1:5" ht="15.75">
      <c r="A164" s="37" t="s">
        <v>352</v>
      </c>
      <c r="B164" s="10" t="s">
        <v>29</v>
      </c>
      <c r="C164" s="21">
        <v>13304.5</v>
      </c>
      <c r="D164" s="21">
        <v>13304.5</v>
      </c>
      <c r="E164" s="14">
        <f t="shared" si="2"/>
        <v>100</v>
      </c>
    </row>
    <row r="165" spans="1:5" ht="15.75">
      <c r="A165" s="37" t="s">
        <v>353</v>
      </c>
      <c r="B165" s="10" t="s">
        <v>99</v>
      </c>
      <c r="C165" s="21">
        <v>500</v>
      </c>
      <c r="D165" s="21">
        <v>500</v>
      </c>
      <c r="E165" s="14">
        <f t="shared" si="2"/>
        <v>100</v>
      </c>
    </row>
    <row r="166" spans="1:5" ht="15.75">
      <c r="A166" s="37" t="s">
        <v>354</v>
      </c>
      <c r="B166" s="10" t="s">
        <v>100</v>
      </c>
      <c r="C166" s="21">
        <v>500</v>
      </c>
      <c r="D166" s="21">
        <v>500</v>
      </c>
      <c r="E166" s="14">
        <f t="shared" si="2"/>
        <v>100</v>
      </c>
    </row>
    <row r="167" spans="1:5" ht="15.75">
      <c r="A167" s="37" t="s">
        <v>355</v>
      </c>
      <c r="B167" s="10" t="s">
        <v>101</v>
      </c>
      <c r="C167" s="21">
        <v>500</v>
      </c>
      <c r="D167" s="21">
        <v>500</v>
      </c>
      <c r="E167" s="14">
        <f t="shared" si="2"/>
        <v>100</v>
      </c>
    </row>
    <row r="168" spans="1:5" ht="15.75">
      <c r="A168" s="37" t="s">
        <v>356</v>
      </c>
      <c r="B168" s="10" t="s">
        <v>102</v>
      </c>
      <c r="C168" s="21">
        <v>500</v>
      </c>
      <c r="D168" s="21">
        <v>500</v>
      </c>
      <c r="E168" s="14">
        <f t="shared" si="2"/>
        <v>100</v>
      </c>
    </row>
    <row r="169" spans="1:5" ht="15.75">
      <c r="A169" s="37" t="s">
        <v>357</v>
      </c>
      <c r="B169" s="10" t="s">
        <v>209</v>
      </c>
      <c r="C169" s="21">
        <v>2650</v>
      </c>
      <c r="D169" s="21">
        <v>2650</v>
      </c>
      <c r="E169" s="14">
        <f t="shared" si="2"/>
        <v>100</v>
      </c>
    </row>
    <row r="170" spans="1:5" ht="15.75">
      <c r="A170" s="37" t="s">
        <v>405</v>
      </c>
      <c r="B170" s="10" t="s">
        <v>210</v>
      </c>
      <c r="C170" s="21">
        <v>500</v>
      </c>
      <c r="D170" s="21">
        <v>500</v>
      </c>
      <c r="E170" s="14">
        <f t="shared" si="2"/>
        <v>100</v>
      </c>
    </row>
    <row r="171" spans="1:5" ht="15.75">
      <c r="A171" s="37" t="s">
        <v>420</v>
      </c>
      <c r="B171" s="10" t="s">
        <v>103</v>
      </c>
      <c r="C171" s="21">
        <v>500</v>
      </c>
      <c r="D171" s="21">
        <v>500</v>
      </c>
      <c r="E171" s="14">
        <f t="shared" si="2"/>
        <v>100</v>
      </c>
    </row>
    <row r="172" spans="1:5" ht="15.75">
      <c r="A172" s="37" t="s">
        <v>143</v>
      </c>
      <c r="B172" s="10" t="s">
        <v>2</v>
      </c>
      <c r="C172" s="21"/>
      <c r="D172" s="21"/>
      <c r="E172" s="14"/>
    </row>
    <row r="173" spans="1:5" ht="15.75">
      <c r="A173" s="37" t="s">
        <v>358</v>
      </c>
      <c r="B173" s="10" t="s">
        <v>2</v>
      </c>
      <c r="C173" s="21">
        <v>13177.7</v>
      </c>
      <c r="D173" s="21">
        <v>13177.7</v>
      </c>
      <c r="E173" s="14">
        <f t="shared" si="2"/>
        <v>100</v>
      </c>
    </row>
    <row r="174" spans="1:5" ht="15.75">
      <c r="A174" s="37" t="s">
        <v>359</v>
      </c>
      <c r="B174" s="10" t="s">
        <v>107</v>
      </c>
      <c r="C174" s="21">
        <v>820</v>
      </c>
      <c r="D174" s="21">
        <v>820</v>
      </c>
      <c r="E174" s="14">
        <f t="shared" si="2"/>
        <v>100</v>
      </c>
    </row>
    <row r="175" spans="1:5" ht="15.75">
      <c r="A175" s="37" t="s">
        <v>360</v>
      </c>
      <c r="B175" s="10" t="s">
        <v>108</v>
      </c>
      <c r="C175" s="21">
        <v>265</v>
      </c>
      <c r="D175" s="21">
        <v>265</v>
      </c>
      <c r="E175" s="14">
        <f t="shared" si="2"/>
        <v>100</v>
      </c>
    </row>
    <row r="176" spans="1:5" ht="15.75">
      <c r="A176" s="37" t="s">
        <v>361</v>
      </c>
      <c r="B176" s="10" t="s">
        <v>109</v>
      </c>
      <c r="C176" s="21">
        <v>4523.3</v>
      </c>
      <c r="D176" s="21">
        <v>4523.3</v>
      </c>
      <c r="E176" s="14">
        <f t="shared" si="2"/>
        <v>100</v>
      </c>
    </row>
    <row r="177" spans="1:5" ht="15.75">
      <c r="A177" s="37" t="s">
        <v>362</v>
      </c>
      <c r="B177" s="10" t="s">
        <v>152</v>
      </c>
      <c r="C177" s="21">
        <v>500</v>
      </c>
      <c r="D177" s="21">
        <v>500</v>
      </c>
      <c r="E177" s="14">
        <f t="shared" si="2"/>
        <v>100</v>
      </c>
    </row>
    <row r="178" spans="1:5" ht="15.75">
      <c r="A178" s="37" t="s">
        <v>363</v>
      </c>
      <c r="B178" s="10" t="s">
        <v>110</v>
      </c>
      <c r="C178" s="21">
        <v>200</v>
      </c>
      <c r="D178" s="21">
        <v>200</v>
      </c>
      <c r="E178" s="14">
        <f t="shared" si="2"/>
        <v>100</v>
      </c>
    </row>
    <row r="179" spans="1:5" ht="15.75">
      <c r="A179" s="37" t="s">
        <v>144</v>
      </c>
      <c r="B179" s="10" t="s">
        <v>3</v>
      </c>
      <c r="C179" s="21"/>
      <c r="D179" s="21"/>
      <c r="E179" s="14"/>
    </row>
    <row r="180" spans="1:5" ht="15.75">
      <c r="A180" s="37" t="s">
        <v>367</v>
      </c>
      <c r="B180" s="10" t="s">
        <v>3</v>
      </c>
      <c r="C180" s="21">
        <v>13404.1</v>
      </c>
      <c r="D180" s="21">
        <v>13404.1</v>
      </c>
      <c r="E180" s="14">
        <f t="shared" si="2"/>
        <v>100</v>
      </c>
    </row>
    <row r="181" spans="1:5" ht="15.75">
      <c r="A181" s="37" t="s">
        <v>368</v>
      </c>
      <c r="B181" s="10" t="s">
        <v>153</v>
      </c>
      <c r="C181" s="21">
        <v>300</v>
      </c>
      <c r="D181" s="21">
        <v>300</v>
      </c>
      <c r="E181" s="14">
        <f t="shared" si="2"/>
        <v>100</v>
      </c>
    </row>
    <row r="182" spans="1:5" ht="15.75">
      <c r="A182" s="37" t="s">
        <v>369</v>
      </c>
      <c r="B182" s="10" t="s">
        <v>111</v>
      </c>
      <c r="C182" s="21">
        <v>257.8</v>
      </c>
      <c r="D182" s="21">
        <v>257.8</v>
      </c>
      <c r="E182" s="14">
        <f t="shared" si="2"/>
        <v>100</v>
      </c>
    </row>
    <row r="183" spans="1:5" ht="15.75">
      <c r="A183" s="37" t="s">
        <v>370</v>
      </c>
      <c r="B183" s="10" t="s">
        <v>545</v>
      </c>
      <c r="C183" s="21">
        <v>900</v>
      </c>
      <c r="D183" s="21">
        <v>900</v>
      </c>
      <c r="E183" s="14">
        <f t="shared" si="2"/>
        <v>100</v>
      </c>
    </row>
    <row r="184" spans="1:5" ht="15.75">
      <c r="A184" s="37" t="s">
        <v>371</v>
      </c>
      <c r="B184" s="10" t="s">
        <v>112</v>
      </c>
      <c r="C184" s="21">
        <v>205.2</v>
      </c>
      <c r="D184" s="21">
        <v>205.2</v>
      </c>
      <c r="E184" s="14">
        <f t="shared" si="2"/>
        <v>100</v>
      </c>
    </row>
    <row r="185" spans="1:5" ht="15.75">
      <c r="A185" s="37" t="s">
        <v>372</v>
      </c>
      <c r="B185" s="10" t="s">
        <v>113</v>
      </c>
      <c r="C185" s="21">
        <v>600</v>
      </c>
      <c r="D185" s="21">
        <v>598.7</v>
      </c>
      <c r="E185" s="14">
        <f t="shared" si="2"/>
        <v>99.78333333333335</v>
      </c>
    </row>
    <row r="186" spans="1:5" ht="15.75">
      <c r="A186" s="37" t="s">
        <v>373</v>
      </c>
      <c r="B186" s="10" t="s">
        <v>396</v>
      </c>
      <c r="C186" s="21">
        <v>300</v>
      </c>
      <c r="D186" s="21">
        <v>300</v>
      </c>
      <c r="E186" s="14">
        <f t="shared" si="2"/>
        <v>100</v>
      </c>
    </row>
    <row r="187" spans="1:5" ht="15.75">
      <c r="A187" s="37" t="s">
        <v>374</v>
      </c>
      <c r="B187" s="10" t="s">
        <v>211</v>
      </c>
      <c r="C187" s="21">
        <v>438.6</v>
      </c>
      <c r="D187" s="21">
        <v>438.6</v>
      </c>
      <c r="E187" s="14">
        <f t="shared" si="2"/>
        <v>100</v>
      </c>
    </row>
    <row r="188" spans="1:5" ht="15.75">
      <c r="A188" s="37" t="s">
        <v>375</v>
      </c>
      <c r="B188" s="10" t="s">
        <v>115</v>
      </c>
      <c r="C188" s="21">
        <v>600</v>
      </c>
      <c r="D188" s="21">
        <v>547.3</v>
      </c>
      <c r="E188" s="14">
        <f t="shared" si="2"/>
        <v>91.21666666666665</v>
      </c>
    </row>
    <row r="189" spans="1:5" ht="15.75">
      <c r="A189" s="37" t="s">
        <v>376</v>
      </c>
      <c r="B189" s="10" t="s">
        <v>116</v>
      </c>
      <c r="C189" s="21">
        <v>490</v>
      </c>
      <c r="D189" s="21">
        <v>485.1</v>
      </c>
      <c r="E189" s="14">
        <f t="shared" si="2"/>
        <v>99</v>
      </c>
    </row>
    <row r="190" spans="1:5" ht="15.75">
      <c r="A190" s="37" t="s">
        <v>377</v>
      </c>
      <c r="B190" s="10" t="s">
        <v>117</v>
      </c>
      <c r="C190" s="21">
        <v>520</v>
      </c>
      <c r="D190" s="21">
        <v>520</v>
      </c>
      <c r="E190" s="14">
        <f t="shared" si="2"/>
        <v>100</v>
      </c>
    </row>
    <row r="191" spans="1:5" ht="15.75">
      <c r="A191" s="37" t="s">
        <v>410</v>
      </c>
      <c r="B191" s="10" t="s">
        <v>4</v>
      </c>
      <c r="C191" s="21"/>
      <c r="D191" s="21"/>
      <c r="E191" s="14"/>
    </row>
    <row r="192" spans="1:5" ht="15.75">
      <c r="A192" s="37" t="s">
        <v>411</v>
      </c>
      <c r="B192" s="10" t="s">
        <v>4</v>
      </c>
      <c r="C192" s="21">
        <v>22200</v>
      </c>
      <c r="D192" s="21">
        <v>21579.6</v>
      </c>
      <c r="E192" s="14">
        <f t="shared" si="2"/>
        <v>97.2054054054054</v>
      </c>
    </row>
    <row r="193" spans="1:5" ht="15.75" customHeight="1">
      <c r="A193" s="80"/>
      <c r="B193" s="7" t="s">
        <v>5</v>
      </c>
      <c r="C193" s="30">
        <f>SUM(C10:C192)</f>
        <v>507686.99999999994</v>
      </c>
      <c r="D193" s="30">
        <f>SUM(D10:D192)</f>
        <v>501946.4999999998</v>
      </c>
      <c r="E193" s="15">
        <f>(D193*100)/C193</f>
        <v>98.86928363341978</v>
      </c>
    </row>
    <row r="195" spans="1:5" ht="44.25" customHeight="1">
      <c r="A195" s="185" t="s">
        <v>664</v>
      </c>
      <c r="B195" s="186"/>
      <c r="C195" s="186"/>
      <c r="D195" s="186"/>
      <c r="E195" s="186"/>
    </row>
  </sheetData>
  <sheetProtection/>
  <autoFilter ref="A9:E193"/>
  <mergeCells count="8">
    <mergeCell ref="A195:E195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0"/>
  <sheetViews>
    <sheetView zoomScalePageLayoutView="0" workbookViewId="0" topLeftCell="A13">
      <selection activeCell="B33" sqref="B33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634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527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5.5" customHeight="1">
      <c r="A5" s="151" t="s">
        <v>582</v>
      </c>
      <c r="B5" s="151"/>
      <c r="C5" s="151"/>
      <c r="D5" s="151"/>
      <c r="E5" s="151"/>
    </row>
    <row r="6" spans="1:5" ht="15.75" customHeight="1">
      <c r="A6" s="19" t="s">
        <v>406</v>
      </c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7" t="s">
        <v>6</v>
      </c>
      <c r="B8" s="157" t="s">
        <v>13</v>
      </c>
      <c r="C8" s="157" t="s">
        <v>454</v>
      </c>
      <c r="D8" s="157" t="s">
        <v>7</v>
      </c>
      <c r="E8" s="157" t="s">
        <v>8</v>
      </c>
    </row>
    <row r="9" spans="1:5" ht="54" customHeight="1">
      <c r="A9" s="160"/>
      <c r="B9" s="160"/>
      <c r="C9" s="160"/>
      <c r="D9" s="160"/>
      <c r="E9" s="160"/>
    </row>
    <row r="10" spans="1:5" ht="15.75" customHeight="1">
      <c r="A10" s="37" t="s">
        <v>128</v>
      </c>
      <c r="B10" s="10" t="s">
        <v>15</v>
      </c>
      <c r="C10" s="21">
        <v>1068.4</v>
      </c>
      <c r="D10" s="21">
        <v>1068.4</v>
      </c>
      <c r="E10" s="14">
        <f aca="true" t="shared" si="0" ref="E10:E27">(D10*100)/C10</f>
        <v>100</v>
      </c>
    </row>
    <row r="11" spans="1:5" ht="15.75" customHeight="1">
      <c r="A11" s="37" t="s">
        <v>129</v>
      </c>
      <c r="B11" s="10" t="s">
        <v>16</v>
      </c>
      <c r="C11" s="21">
        <v>2448.8</v>
      </c>
      <c r="D11" s="21">
        <v>2448.8</v>
      </c>
      <c r="E11" s="14">
        <f t="shared" si="0"/>
        <v>100</v>
      </c>
    </row>
    <row r="12" spans="1:5" ht="15.75" customHeight="1">
      <c r="A12" s="37" t="s">
        <v>130</v>
      </c>
      <c r="B12" s="10" t="s">
        <v>17</v>
      </c>
      <c r="C12" s="21">
        <v>4090.1</v>
      </c>
      <c r="D12" s="21">
        <v>4090.1</v>
      </c>
      <c r="E12" s="14">
        <f t="shared" si="0"/>
        <v>100</v>
      </c>
    </row>
    <row r="13" spans="1:5" ht="15.75" customHeight="1">
      <c r="A13" s="37" t="s">
        <v>131</v>
      </c>
      <c r="B13" s="10" t="s">
        <v>18</v>
      </c>
      <c r="C13" s="21">
        <v>11330.3</v>
      </c>
      <c r="D13" s="21">
        <v>11330.3</v>
      </c>
      <c r="E13" s="14">
        <f t="shared" si="0"/>
        <v>100</v>
      </c>
    </row>
    <row r="14" spans="1:5" ht="15.75" customHeight="1">
      <c r="A14" s="37" t="s">
        <v>132</v>
      </c>
      <c r="B14" s="10" t="s">
        <v>19</v>
      </c>
      <c r="C14" s="21">
        <v>3580.6</v>
      </c>
      <c r="D14" s="21">
        <v>3580.6</v>
      </c>
      <c r="E14" s="14">
        <f t="shared" si="0"/>
        <v>100</v>
      </c>
    </row>
    <row r="15" spans="1:5" ht="15.75" customHeight="1">
      <c r="A15" s="37" t="s">
        <v>133</v>
      </c>
      <c r="B15" s="10" t="s">
        <v>20</v>
      </c>
      <c r="C15" s="21">
        <v>11302.8</v>
      </c>
      <c r="D15" s="21">
        <v>11302.8</v>
      </c>
      <c r="E15" s="14">
        <f t="shared" si="0"/>
        <v>100</v>
      </c>
    </row>
    <row r="16" spans="1:5" ht="15.75" customHeight="1">
      <c r="A16" s="37" t="s">
        <v>134</v>
      </c>
      <c r="B16" s="41" t="s">
        <v>21</v>
      </c>
      <c r="C16" s="21">
        <v>1838.5</v>
      </c>
      <c r="D16" s="21">
        <v>1809.6</v>
      </c>
      <c r="E16" s="14">
        <f t="shared" si="0"/>
        <v>98.42806635844438</v>
      </c>
    </row>
    <row r="17" spans="1:5" ht="15.75" customHeight="1">
      <c r="A17" s="37" t="s">
        <v>135</v>
      </c>
      <c r="B17" s="41" t="s">
        <v>22</v>
      </c>
      <c r="C17" s="21">
        <v>2754.2</v>
      </c>
      <c r="D17" s="21">
        <v>2754.2</v>
      </c>
      <c r="E17" s="14">
        <f t="shared" si="0"/>
        <v>100</v>
      </c>
    </row>
    <row r="18" spans="1:5" ht="15.75" customHeight="1">
      <c r="A18" s="37" t="s">
        <v>136</v>
      </c>
      <c r="B18" s="41" t="s">
        <v>23</v>
      </c>
      <c r="C18" s="21">
        <v>1574.3</v>
      </c>
      <c r="D18" s="21">
        <v>1569.3</v>
      </c>
      <c r="E18" s="14">
        <f t="shared" si="0"/>
        <v>99.68239852632917</v>
      </c>
    </row>
    <row r="19" spans="1:5" ht="15.75" customHeight="1">
      <c r="A19" s="37" t="s">
        <v>137</v>
      </c>
      <c r="B19" s="41" t="s">
        <v>24</v>
      </c>
      <c r="C19" s="21">
        <v>5750.1</v>
      </c>
      <c r="D19" s="21">
        <v>5750.1</v>
      </c>
      <c r="E19" s="14">
        <f t="shared" si="0"/>
        <v>100</v>
      </c>
    </row>
    <row r="20" spans="1:5" ht="15.75" customHeight="1">
      <c r="A20" s="37" t="s">
        <v>138</v>
      </c>
      <c r="B20" s="41" t="s">
        <v>25</v>
      </c>
      <c r="C20" s="21">
        <v>5124.7</v>
      </c>
      <c r="D20" s="21">
        <v>4929.5</v>
      </c>
      <c r="E20" s="14">
        <f t="shared" si="0"/>
        <v>96.19099654613929</v>
      </c>
    </row>
    <row r="21" spans="1:5" ht="15.75" customHeight="1">
      <c r="A21" s="37" t="s">
        <v>139</v>
      </c>
      <c r="B21" s="41" t="s">
        <v>26</v>
      </c>
      <c r="C21" s="21">
        <v>6182.1</v>
      </c>
      <c r="D21" s="21">
        <v>6182.1</v>
      </c>
      <c r="E21" s="14">
        <f t="shared" si="0"/>
        <v>100</v>
      </c>
    </row>
    <row r="22" spans="1:5" ht="15.75" customHeight="1">
      <c r="A22" s="37" t="s">
        <v>140</v>
      </c>
      <c r="B22" s="41" t="s">
        <v>27</v>
      </c>
      <c r="C22" s="21">
        <v>5209.7</v>
      </c>
      <c r="D22" s="21">
        <v>5209.7</v>
      </c>
      <c r="E22" s="14">
        <f t="shared" si="0"/>
        <v>100</v>
      </c>
    </row>
    <row r="23" spans="1:5" ht="15.75" customHeight="1">
      <c r="A23" s="37" t="s">
        <v>141</v>
      </c>
      <c r="B23" s="41" t="s">
        <v>28</v>
      </c>
      <c r="C23" s="21">
        <v>8432.5</v>
      </c>
      <c r="D23" s="21">
        <v>8432.5</v>
      </c>
      <c r="E23" s="14">
        <f t="shared" si="0"/>
        <v>100</v>
      </c>
    </row>
    <row r="24" spans="1:5" ht="15.75" customHeight="1">
      <c r="A24" s="37" t="s">
        <v>142</v>
      </c>
      <c r="B24" s="41" t="s">
        <v>29</v>
      </c>
      <c r="C24" s="21">
        <v>2949.1</v>
      </c>
      <c r="D24" s="21">
        <v>2949.1</v>
      </c>
      <c r="E24" s="14">
        <f t="shared" si="0"/>
        <v>100</v>
      </c>
    </row>
    <row r="25" spans="1:5" ht="15.75" customHeight="1">
      <c r="A25" s="37" t="s">
        <v>143</v>
      </c>
      <c r="B25" s="41" t="s">
        <v>2</v>
      </c>
      <c r="C25" s="21">
        <v>5015.3</v>
      </c>
      <c r="D25" s="21">
        <v>5015.3</v>
      </c>
      <c r="E25" s="14">
        <f t="shared" si="0"/>
        <v>100</v>
      </c>
    </row>
    <row r="26" spans="1:5" ht="15.75" customHeight="1">
      <c r="A26" s="37" t="s">
        <v>144</v>
      </c>
      <c r="B26" s="41" t="s">
        <v>3</v>
      </c>
      <c r="C26" s="21">
        <v>4699.2</v>
      </c>
      <c r="D26" s="21">
        <v>4699.2</v>
      </c>
      <c r="E26" s="14">
        <f t="shared" si="0"/>
        <v>100</v>
      </c>
    </row>
    <row r="27" spans="1:5" ht="15.75" customHeight="1">
      <c r="A27" s="37" t="s">
        <v>410</v>
      </c>
      <c r="B27" s="41" t="s">
        <v>4</v>
      </c>
      <c r="C27" s="21">
        <v>551.2</v>
      </c>
      <c r="D27" s="21">
        <v>551.2</v>
      </c>
      <c r="E27" s="14">
        <f t="shared" si="0"/>
        <v>100</v>
      </c>
    </row>
    <row r="28" spans="1:5" ht="15.75" customHeight="1">
      <c r="A28" s="25"/>
      <c r="B28" s="32" t="s">
        <v>5</v>
      </c>
      <c r="C28" s="30">
        <f>SUM(C10:C27)</f>
        <v>83901.9</v>
      </c>
      <c r="D28" s="30">
        <f>SUM(D10:D27)</f>
        <v>83672.8</v>
      </c>
      <c r="E28" s="15">
        <f>(D28*100)/C28</f>
        <v>99.72694301320948</v>
      </c>
    </row>
    <row r="30" spans="1:6" ht="78" customHeight="1">
      <c r="A30" s="161" t="s">
        <v>665</v>
      </c>
      <c r="B30" s="161"/>
      <c r="C30" s="161"/>
      <c r="D30" s="161"/>
      <c r="E30" s="161"/>
      <c r="F30" s="35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3"/>
  <sheetViews>
    <sheetView zoomScalePageLayoutView="0" workbookViewId="0" topLeftCell="A1">
      <selection activeCell="U184" sqref="U184"/>
    </sheetView>
  </sheetViews>
  <sheetFormatPr defaultColWidth="9.140625" defaultRowHeight="12.75"/>
  <cols>
    <col min="1" max="1" width="7.00390625" style="142" customWidth="1"/>
    <col min="2" max="2" width="54.28125" style="130" customWidth="1"/>
    <col min="3" max="3" width="21.28125" style="130" customWidth="1"/>
    <col min="4" max="4" width="22.28125" style="130" customWidth="1"/>
    <col min="5" max="5" width="19.57421875" style="130" customWidth="1"/>
    <col min="6" max="16384" width="9.140625" style="130" customWidth="1"/>
  </cols>
  <sheetData>
    <row r="1" spans="1:5" ht="15.75" customHeight="1">
      <c r="A1" s="44"/>
      <c r="B1" s="1"/>
      <c r="C1" s="1"/>
      <c r="E1" s="16" t="s">
        <v>635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528</v>
      </c>
      <c r="B3" s="150"/>
      <c r="C3" s="150"/>
      <c r="D3" s="150"/>
      <c r="E3" s="150"/>
    </row>
    <row r="4" spans="1:5" ht="15.75" customHeight="1">
      <c r="A4" s="45"/>
      <c r="B4" s="17"/>
      <c r="C4" s="17"/>
      <c r="D4" s="17"/>
      <c r="E4" s="17"/>
    </row>
    <row r="5" spans="1:5" ht="117.75" customHeight="1">
      <c r="A5" s="151" t="s">
        <v>583</v>
      </c>
      <c r="B5" s="151"/>
      <c r="C5" s="151"/>
      <c r="D5" s="151"/>
      <c r="E5" s="151"/>
    </row>
    <row r="6" spans="1:5" ht="15.75" customHeight="1">
      <c r="A6" s="46"/>
      <c r="B6" s="19"/>
      <c r="C6" s="19"/>
      <c r="D6" s="19"/>
      <c r="E6" s="19"/>
    </row>
    <row r="7" spans="1:5" ht="15.75" customHeight="1">
      <c r="A7" s="44"/>
      <c r="B7" s="1"/>
      <c r="C7" s="1"/>
      <c r="D7" s="1"/>
      <c r="E7" s="2" t="s">
        <v>14</v>
      </c>
    </row>
    <row r="8" spans="1:5" ht="12.75" customHeight="1">
      <c r="A8" s="183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45.75" customHeight="1">
      <c r="A9" s="184"/>
      <c r="B9" s="154"/>
      <c r="C9" s="156"/>
      <c r="D9" s="154"/>
      <c r="E9" s="160"/>
    </row>
    <row r="10" spans="1:5" ht="15.75" customHeight="1">
      <c r="A10" s="36" t="s">
        <v>128</v>
      </c>
      <c r="B10" s="9" t="s">
        <v>15</v>
      </c>
      <c r="C10" s="20"/>
      <c r="D10" s="131"/>
      <c r="E10" s="14"/>
    </row>
    <row r="11" spans="1:5" ht="15.75" customHeight="1">
      <c r="A11" s="37" t="s">
        <v>212</v>
      </c>
      <c r="B11" s="10" t="s">
        <v>30</v>
      </c>
      <c r="C11" s="132">
        <v>2118.7</v>
      </c>
      <c r="D11" s="133">
        <v>2118.7</v>
      </c>
      <c r="E11" s="14">
        <f>D11/C11*100</f>
        <v>100</v>
      </c>
    </row>
    <row r="12" spans="1:5" ht="15.75" customHeight="1">
      <c r="A12" s="37" t="s">
        <v>379</v>
      </c>
      <c r="B12" s="10" t="s">
        <v>31</v>
      </c>
      <c r="C12" s="132">
        <v>1059.3</v>
      </c>
      <c r="D12" s="133">
        <v>1059.3</v>
      </c>
      <c r="E12" s="14">
        <f aca="true" t="shared" si="0" ref="E12:E75">D12/C12*100</f>
        <v>100</v>
      </c>
    </row>
    <row r="13" spans="1:5" ht="15.75" customHeight="1">
      <c r="A13" s="37" t="s">
        <v>380</v>
      </c>
      <c r="B13" s="10" t="s">
        <v>32</v>
      </c>
      <c r="C13" s="132">
        <v>1059.3</v>
      </c>
      <c r="D13" s="133">
        <v>1059.3</v>
      </c>
      <c r="E13" s="14">
        <f t="shared" si="0"/>
        <v>100</v>
      </c>
    </row>
    <row r="14" spans="1:5" ht="15.75" customHeight="1">
      <c r="A14" s="37" t="s">
        <v>381</v>
      </c>
      <c r="B14" s="10" t="s">
        <v>155</v>
      </c>
      <c r="C14" s="132">
        <v>1059.3</v>
      </c>
      <c r="D14" s="133">
        <v>1059.3</v>
      </c>
      <c r="E14" s="14">
        <f t="shared" si="0"/>
        <v>100</v>
      </c>
    </row>
    <row r="15" spans="1:5" ht="15.75" customHeight="1">
      <c r="A15" s="37" t="s">
        <v>382</v>
      </c>
      <c r="B15" s="10" t="s">
        <v>145</v>
      </c>
      <c r="C15" s="132">
        <v>1059</v>
      </c>
      <c r="D15" s="133">
        <v>1059</v>
      </c>
      <c r="E15" s="14">
        <f t="shared" si="0"/>
        <v>100</v>
      </c>
    </row>
    <row r="16" spans="1:5" ht="15.75" customHeight="1">
      <c r="A16" s="37" t="s">
        <v>383</v>
      </c>
      <c r="B16" s="10" t="s">
        <v>120</v>
      </c>
      <c r="C16" s="132">
        <v>2118.7</v>
      </c>
      <c r="D16" s="133">
        <v>2104.9</v>
      </c>
      <c r="E16" s="14">
        <f t="shared" si="0"/>
        <v>99.34865719545004</v>
      </c>
    </row>
    <row r="17" spans="1:5" ht="15.75" customHeight="1">
      <c r="A17" s="37" t="s">
        <v>384</v>
      </c>
      <c r="B17" s="10" t="s">
        <v>33</v>
      </c>
      <c r="C17" s="132">
        <v>982</v>
      </c>
      <c r="D17" s="133">
        <v>982</v>
      </c>
      <c r="E17" s="14">
        <f t="shared" si="0"/>
        <v>100</v>
      </c>
    </row>
    <row r="18" spans="1:5" ht="15.75" customHeight="1">
      <c r="A18" s="37" t="s">
        <v>129</v>
      </c>
      <c r="B18" s="10" t="s">
        <v>16</v>
      </c>
      <c r="C18" s="134"/>
      <c r="D18" s="133"/>
      <c r="E18" s="14"/>
    </row>
    <row r="19" spans="1:5" ht="15.75" customHeight="1">
      <c r="A19" s="37" t="s">
        <v>213</v>
      </c>
      <c r="B19" s="10" t="s">
        <v>156</v>
      </c>
      <c r="C19" s="132">
        <v>1059.3</v>
      </c>
      <c r="D19" s="133">
        <v>1059.3</v>
      </c>
      <c r="E19" s="14">
        <f t="shared" si="0"/>
        <v>100</v>
      </c>
    </row>
    <row r="20" spans="1:5" ht="15.75" customHeight="1">
      <c r="A20" s="37" t="s">
        <v>400</v>
      </c>
      <c r="B20" s="10" t="s">
        <v>157</v>
      </c>
      <c r="C20" s="132">
        <v>1059.3</v>
      </c>
      <c r="D20" s="133">
        <v>1059.3</v>
      </c>
      <c r="E20" s="14">
        <f t="shared" si="0"/>
        <v>100</v>
      </c>
    </row>
    <row r="21" spans="1:5" ht="15.75" customHeight="1">
      <c r="A21" s="37" t="s">
        <v>385</v>
      </c>
      <c r="B21" s="10" t="s">
        <v>158</v>
      </c>
      <c r="C21" s="132">
        <v>2118.7</v>
      </c>
      <c r="D21" s="133">
        <v>2118.7</v>
      </c>
      <c r="E21" s="14">
        <f t="shared" si="0"/>
        <v>100</v>
      </c>
    </row>
    <row r="22" spans="1:5" ht="15.75" customHeight="1">
      <c r="A22" s="37" t="s">
        <v>386</v>
      </c>
      <c r="B22" s="10" t="s">
        <v>159</v>
      </c>
      <c r="C22" s="132">
        <v>1059.3</v>
      </c>
      <c r="D22" s="133">
        <v>1059.3</v>
      </c>
      <c r="E22" s="14">
        <f t="shared" si="0"/>
        <v>100</v>
      </c>
    </row>
    <row r="23" spans="1:5" ht="15.75" customHeight="1">
      <c r="A23" s="37" t="s">
        <v>387</v>
      </c>
      <c r="B23" s="10" t="s">
        <v>160</v>
      </c>
      <c r="C23" s="132">
        <v>1059.3</v>
      </c>
      <c r="D23" s="133">
        <v>1059.3</v>
      </c>
      <c r="E23" s="14">
        <f t="shared" si="0"/>
        <v>100</v>
      </c>
    </row>
    <row r="24" spans="1:5" ht="15.75" customHeight="1">
      <c r="A24" s="37" t="s">
        <v>388</v>
      </c>
      <c r="B24" s="10" t="s">
        <v>161</v>
      </c>
      <c r="C24" s="132">
        <v>1059.3</v>
      </c>
      <c r="D24" s="133">
        <v>1059.3</v>
      </c>
      <c r="E24" s="14">
        <f t="shared" si="0"/>
        <v>100</v>
      </c>
    </row>
    <row r="25" spans="1:5" ht="15.75" customHeight="1">
      <c r="A25" s="37" t="s">
        <v>389</v>
      </c>
      <c r="B25" s="10" t="s">
        <v>162</v>
      </c>
      <c r="C25" s="132">
        <v>1054.7</v>
      </c>
      <c r="D25" s="133">
        <v>1054.7</v>
      </c>
      <c r="E25" s="14">
        <f t="shared" si="0"/>
        <v>100</v>
      </c>
    </row>
    <row r="26" spans="1:5" ht="15.75" customHeight="1">
      <c r="A26" s="37" t="s">
        <v>130</v>
      </c>
      <c r="B26" s="10" t="s">
        <v>17</v>
      </c>
      <c r="C26" s="134"/>
      <c r="D26" s="133"/>
      <c r="E26" s="14"/>
    </row>
    <row r="27" spans="1:5" ht="15.75" customHeight="1">
      <c r="A27" s="37" t="s">
        <v>214</v>
      </c>
      <c r="B27" s="10" t="s">
        <v>163</v>
      </c>
      <c r="C27" s="132">
        <v>1059.3</v>
      </c>
      <c r="D27" s="133">
        <v>1059.3</v>
      </c>
      <c r="E27" s="14">
        <f t="shared" si="0"/>
        <v>100</v>
      </c>
    </row>
    <row r="28" spans="1:5" ht="15.75" customHeight="1">
      <c r="A28" s="37" t="s">
        <v>215</v>
      </c>
      <c r="B28" s="10" t="s">
        <v>397</v>
      </c>
      <c r="C28" s="132">
        <v>3178</v>
      </c>
      <c r="D28" s="133">
        <v>3178</v>
      </c>
      <c r="E28" s="14">
        <f t="shared" si="0"/>
        <v>100</v>
      </c>
    </row>
    <row r="29" spans="1:5" ht="15.75" customHeight="1">
      <c r="A29" s="37" t="s">
        <v>225</v>
      </c>
      <c r="B29" s="10" t="s">
        <v>164</v>
      </c>
      <c r="C29" s="132">
        <v>1059.3</v>
      </c>
      <c r="D29" s="133">
        <v>1059.3</v>
      </c>
      <c r="E29" s="14">
        <f t="shared" si="0"/>
        <v>100</v>
      </c>
    </row>
    <row r="30" spans="1:5" ht="15.75" customHeight="1">
      <c r="A30" s="37" t="s">
        <v>226</v>
      </c>
      <c r="B30" s="10" t="s">
        <v>34</v>
      </c>
      <c r="C30" s="132">
        <v>1059.3</v>
      </c>
      <c r="D30" s="133">
        <v>1059.1</v>
      </c>
      <c r="E30" s="14">
        <f t="shared" si="0"/>
        <v>99.98111960728782</v>
      </c>
    </row>
    <row r="31" spans="1:5" ht="15.75" customHeight="1">
      <c r="A31" s="37" t="s">
        <v>227</v>
      </c>
      <c r="B31" s="10" t="s">
        <v>165</v>
      </c>
      <c r="C31" s="132">
        <v>1059.3</v>
      </c>
      <c r="D31" s="133">
        <v>1059.3</v>
      </c>
      <c r="E31" s="14">
        <f t="shared" si="0"/>
        <v>100</v>
      </c>
    </row>
    <row r="32" spans="1:5" ht="15.75" customHeight="1">
      <c r="A32" s="37" t="s">
        <v>228</v>
      </c>
      <c r="B32" s="10" t="s">
        <v>35</v>
      </c>
      <c r="C32" s="132">
        <v>1059.3</v>
      </c>
      <c r="D32" s="133">
        <v>1059.3</v>
      </c>
      <c r="E32" s="14">
        <f t="shared" si="0"/>
        <v>100</v>
      </c>
    </row>
    <row r="33" spans="1:5" ht="15.75" customHeight="1">
      <c r="A33" s="37" t="s">
        <v>229</v>
      </c>
      <c r="B33" s="10" t="s">
        <v>121</v>
      </c>
      <c r="C33" s="132">
        <v>1059.3</v>
      </c>
      <c r="D33" s="133">
        <v>1059.3</v>
      </c>
      <c r="E33" s="14">
        <f t="shared" si="0"/>
        <v>100</v>
      </c>
    </row>
    <row r="34" spans="1:5" ht="15.75" customHeight="1">
      <c r="A34" s="37" t="s">
        <v>230</v>
      </c>
      <c r="B34" s="10" t="s">
        <v>166</v>
      </c>
      <c r="C34" s="132">
        <v>1059.3</v>
      </c>
      <c r="D34" s="133">
        <v>1059.3</v>
      </c>
      <c r="E34" s="14">
        <f t="shared" si="0"/>
        <v>100</v>
      </c>
    </row>
    <row r="35" spans="1:5" ht="15.75" customHeight="1">
      <c r="A35" s="37" t="s">
        <v>231</v>
      </c>
      <c r="B35" s="10" t="s">
        <v>167</v>
      </c>
      <c r="C35" s="132">
        <v>1059.3</v>
      </c>
      <c r="D35" s="133">
        <v>1059.3</v>
      </c>
      <c r="E35" s="14">
        <f t="shared" si="0"/>
        <v>100</v>
      </c>
    </row>
    <row r="36" spans="1:5" ht="15.75" customHeight="1">
      <c r="A36" s="37" t="s">
        <v>232</v>
      </c>
      <c r="B36" s="10" t="s">
        <v>36</v>
      </c>
      <c r="C36" s="132">
        <v>1059.3</v>
      </c>
      <c r="D36" s="133">
        <v>1059.3</v>
      </c>
      <c r="E36" s="14">
        <f t="shared" si="0"/>
        <v>100</v>
      </c>
    </row>
    <row r="37" spans="1:5" ht="15.75" customHeight="1">
      <c r="A37" s="37" t="s">
        <v>233</v>
      </c>
      <c r="B37" s="10" t="s">
        <v>37</v>
      </c>
      <c r="C37" s="132">
        <v>1059.3</v>
      </c>
      <c r="D37" s="133">
        <v>1059.3</v>
      </c>
      <c r="E37" s="14">
        <f t="shared" si="0"/>
        <v>100</v>
      </c>
    </row>
    <row r="38" spans="1:5" ht="15.75" customHeight="1">
      <c r="A38" s="37" t="s">
        <v>234</v>
      </c>
      <c r="B38" s="10" t="s">
        <v>38</v>
      </c>
      <c r="C38" s="132">
        <v>1059.3</v>
      </c>
      <c r="D38" s="133">
        <v>1059.3</v>
      </c>
      <c r="E38" s="14">
        <f t="shared" si="0"/>
        <v>100</v>
      </c>
    </row>
    <row r="39" spans="1:5" ht="15.75" customHeight="1">
      <c r="A39" s="37" t="s">
        <v>235</v>
      </c>
      <c r="B39" s="10" t="s">
        <v>168</v>
      </c>
      <c r="C39" s="132">
        <v>2118.7</v>
      </c>
      <c r="D39" s="133">
        <v>2118.7</v>
      </c>
      <c r="E39" s="14">
        <f t="shared" si="0"/>
        <v>100</v>
      </c>
    </row>
    <row r="40" spans="1:5" ht="15.75" customHeight="1">
      <c r="A40" s="37" t="s">
        <v>236</v>
      </c>
      <c r="B40" s="10" t="s">
        <v>39</v>
      </c>
      <c r="C40" s="132">
        <v>1059.3</v>
      </c>
      <c r="D40" s="133">
        <v>1059.3</v>
      </c>
      <c r="E40" s="14">
        <f t="shared" si="0"/>
        <v>100</v>
      </c>
    </row>
    <row r="41" spans="1:5" ht="15.75" customHeight="1">
      <c r="A41" s="37" t="s">
        <v>401</v>
      </c>
      <c r="B41" s="10" t="s">
        <v>40</v>
      </c>
      <c r="C41" s="132">
        <v>1054</v>
      </c>
      <c r="D41" s="133">
        <v>1054</v>
      </c>
      <c r="E41" s="14">
        <f t="shared" si="0"/>
        <v>100</v>
      </c>
    </row>
    <row r="42" spans="1:5" ht="15.75" customHeight="1">
      <c r="A42" s="37" t="s">
        <v>131</v>
      </c>
      <c r="B42" s="10" t="s">
        <v>18</v>
      </c>
      <c r="C42" s="134"/>
      <c r="D42" s="133"/>
      <c r="E42" s="14"/>
    </row>
    <row r="43" spans="1:5" ht="15.75" customHeight="1">
      <c r="A43" s="37" t="s">
        <v>216</v>
      </c>
      <c r="B43" s="10" t="s">
        <v>41</v>
      </c>
      <c r="C43" s="132">
        <v>1059.3</v>
      </c>
      <c r="D43" s="132">
        <v>1059.3</v>
      </c>
      <c r="E43" s="14">
        <f t="shared" si="0"/>
        <v>100</v>
      </c>
    </row>
    <row r="44" spans="1:5" ht="15.75" customHeight="1">
      <c r="A44" s="37" t="s">
        <v>217</v>
      </c>
      <c r="B44" s="10" t="s">
        <v>391</v>
      </c>
      <c r="C44" s="132">
        <v>2118.7</v>
      </c>
      <c r="D44" s="132">
        <v>2118.7</v>
      </c>
      <c r="E44" s="14">
        <f t="shared" si="0"/>
        <v>100</v>
      </c>
    </row>
    <row r="45" spans="1:5" ht="15.75" customHeight="1">
      <c r="A45" s="37" t="s">
        <v>218</v>
      </c>
      <c r="B45" s="10" t="s">
        <v>154</v>
      </c>
      <c r="C45" s="132">
        <v>3178</v>
      </c>
      <c r="D45" s="132">
        <v>3178</v>
      </c>
      <c r="E45" s="14">
        <f t="shared" si="0"/>
        <v>100</v>
      </c>
    </row>
    <row r="46" spans="1:5" ht="15.75" customHeight="1">
      <c r="A46" s="37" t="s">
        <v>237</v>
      </c>
      <c r="B46" s="10" t="s">
        <v>169</v>
      </c>
      <c r="C46" s="132">
        <v>1054</v>
      </c>
      <c r="D46" s="132">
        <v>1054</v>
      </c>
      <c r="E46" s="14">
        <f t="shared" si="0"/>
        <v>100</v>
      </c>
    </row>
    <row r="47" spans="1:5" s="139" customFormat="1" ht="15.75" customHeight="1">
      <c r="A47" s="135" t="s">
        <v>238</v>
      </c>
      <c r="B47" s="136" t="s">
        <v>392</v>
      </c>
      <c r="C47" s="137">
        <v>2118.7</v>
      </c>
      <c r="D47" s="137">
        <v>2118.7</v>
      </c>
      <c r="E47" s="138">
        <f t="shared" si="0"/>
        <v>100</v>
      </c>
    </row>
    <row r="48" spans="1:5" s="139" customFormat="1" ht="15.75" customHeight="1">
      <c r="A48" s="135" t="s">
        <v>239</v>
      </c>
      <c r="B48" s="136" t="s">
        <v>42</v>
      </c>
      <c r="C48" s="137">
        <v>1059.3</v>
      </c>
      <c r="D48" s="137">
        <v>1059.3</v>
      </c>
      <c r="E48" s="138">
        <f t="shared" si="0"/>
        <v>100</v>
      </c>
    </row>
    <row r="49" spans="1:5" ht="15.75" customHeight="1">
      <c r="A49" s="37" t="s">
        <v>240</v>
      </c>
      <c r="B49" s="10" t="s">
        <v>118</v>
      </c>
      <c r="C49" s="132">
        <v>2118.7</v>
      </c>
      <c r="D49" s="132">
        <v>2118.7</v>
      </c>
      <c r="E49" s="14">
        <f t="shared" si="0"/>
        <v>100</v>
      </c>
    </row>
    <row r="50" spans="1:5" ht="15.75" customHeight="1">
      <c r="A50" s="37" t="s">
        <v>241</v>
      </c>
      <c r="B50" s="10" t="s">
        <v>43</v>
      </c>
      <c r="C50" s="132">
        <v>921.6</v>
      </c>
      <c r="D50" s="132">
        <v>921.6</v>
      </c>
      <c r="E50" s="14">
        <f t="shared" si="0"/>
        <v>100</v>
      </c>
    </row>
    <row r="51" spans="1:5" ht="15.75" customHeight="1">
      <c r="A51" s="37" t="s">
        <v>242</v>
      </c>
      <c r="B51" s="10" t="s">
        <v>393</v>
      </c>
      <c r="C51" s="132">
        <v>1059.3</v>
      </c>
      <c r="D51" s="132">
        <v>1059.3</v>
      </c>
      <c r="E51" s="14">
        <f t="shared" si="0"/>
        <v>100</v>
      </c>
    </row>
    <row r="52" spans="1:5" ht="15.75" customHeight="1">
      <c r="A52" s="37" t="s">
        <v>243</v>
      </c>
      <c r="B52" s="10" t="s">
        <v>170</v>
      </c>
      <c r="C52" s="132">
        <v>2118.7</v>
      </c>
      <c r="D52" s="132">
        <v>2118.7</v>
      </c>
      <c r="E52" s="14">
        <f t="shared" si="0"/>
        <v>100</v>
      </c>
    </row>
    <row r="53" spans="1:5" ht="15.75" customHeight="1">
      <c r="A53" s="37" t="s">
        <v>244</v>
      </c>
      <c r="B53" s="10" t="s">
        <v>44</v>
      </c>
      <c r="C53" s="132">
        <v>2118.7</v>
      </c>
      <c r="D53" s="132">
        <v>2118.7</v>
      </c>
      <c r="E53" s="14">
        <f t="shared" si="0"/>
        <v>100</v>
      </c>
    </row>
    <row r="54" spans="1:5" ht="15.75" customHeight="1">
      <c r="A54" s="37" t="s">
        <v>245</v>
      </c>
      <c r="B54" s="10" t="s">
        <v>394</v>
      </c>
      <c r="C54" s="132">
        <v>1059.3</v>
      </c>
      <c r="D54" s="132">
        <v>1059.3</v>
      </c>
      <c r="E54" s="14">
        <f t="shared" si="0"/>
        <v>100</v>
      </c>
    </row>
    <row r="55" spans="1:5" ht="15.75" customHeight="1">
      <c r="A55" s="37" t="s">
        <v>246</v>
      </c>
      <c r="B55" s="10" t="s">
        <v>171</v>
      </c>
      <c r="C55" s="132">
        <v>1059.3</v>
      </c>
      <c r="D55" s="132">
        <v>1059.3</v>
      </c>
      <c r="E55" s="14">
        <f t="shared" si="0"/>
        <v>100</v>
      </c>
    </row>
    <row r="56" spans="1:5" ht="15.75" customHeight="1">
      <c r="A56" s="37" t="s">
        <v>247</v>
      </c>
      <c r="B56" s="10" t="s">
        <v>9</v>
      </c>
      <c r="C56" s="132">
        <v>3178</v>
      </c>
      <c r="D56" s="132">
        <v>3178</v>
      </c>
      <c r="E56" s="14">
        <f t="shared" si="0"/>
        <v>100</v>
      </c>
    </row>
    <row r="57" spans="1:5" ht="15.75" customHeight="1">
      <c r="A57" s="37" t="s">
        <v>248</v>
      </c>
      <c r="B57" s="10" t="s">
        <v>45</v>
      </c>
      <c r="C57" s="132">
        <v>1059.3</v>
      </c>
      <c r="D57" s="132">
        <v>1059.3</v>
      </c>
      <c r="E57" s="14">
        <f t="shared" si="0"/>
        <v>100</v>
      </c>
    </row>
    <row r="58" spans="1:5" ht="15.75" customHeight="1">
      <c r="A58" s="37" t="s">
        <v>249</v>
      </c>
      <c r="B58" s="10" t="s">
        <v>46</v>
      </c>
      <c r="C58" s="132">
        <v>1059.3</v>
      </c>
      <c r="D58" s="132">
        <v>1059.3</v>
      </c>
      <c r="E58" s="14">
        <f t="shared" si="0"/>
        <v>100</v>
      </c>
    </row>
    <row r="59" spans="1:5" ht="15.75" customHeight="1">
      <c r="A59" s="37" t="s">
        <v>250</v>
      </c>
      <c r="B59" s="10" t="s">
        <v>47</v>
      </c>
      <c r="C59" s="132">
        <v>1059.3</v>
      </c>
      <c r="D59" s="132">
        <v>1059.3</v>
      </c>
      <c r="E59" s="14">
        <f t="shared" si="0"/>
        <v>100</v>
      </c>
    </row>
    <row r="60" spans="1:5" ht="15.75" customHeight="1">
      <c r="A60" s="37" t="s">
        <v>132</v>
      </c>
      <c r="B60" s="10" t="s">
        <v>19</v>
      </c>
      <c r="C60" s="134"/>
      <c r="D60" s="133"/>
      <c r="E60" s="14"/>
    </row>
    <row r="61" spans="1:5" ht="15.75" customHeight="1">
      <c r="A61" s="37" t="s">
        <v>219</v>
      </c>
      <c r="B61" s="10" t="s">
        <v>408</v>
      </c>
      <c r="C61" s="132">
        <v>3178</v>
      </c>
      <c r="D61" s="133">
        <v>3178</v>
      </c>
      <c r="E61" s="14">
        <f t="shared" si="0"/>
        <v>100</v>
      </c>
    </row>
    <row r="62" spans="1:5" ht="15.75" customHeight="1">
      <c r="A62" s="37" t="s">
        <v>251</v>
      </c>
      <c r="B62" s="10" t="s">
        <v>10</v>
      </c>
      <c r="C62" s="132">
        <v>1059.3</v>
      </c>
      <c r="D62" s="133">
        <v>1059.3</v>
      </c>
      <c r="E62" s="14">
        <f t="shared" si="0"/>
        <v>100</v>
      </c>
    </row>
    <row r="63" spans="1:5" ht="15.75" customHeight="1">
      <c r="A63" s="37" t="s">
        <v>252</v>
      </c>
      <c r="B63" s="10" t="s">
        <v>48</v>
      </c>
      <c r="C63" s="132">
        <v>1059.3</v>
      </c>
      <c r="D63" s="133">
        <v>1059.3</v>
      </c>
      <c r="E63" s="14">
        <f t="shared" si="0"/>
        <v>100</v>
      </c>
    </row>
    <row r="64" spans="1:5" ht="15.75" customHeight="1">
      <c r="A64" s="37" t="s">
        <v>253</v>
      </c>
      <c r="B64" s="10" t="s">
        <v>146</v>
      </c>
      <c r="C64" s="132">
        <v>1059.3</v>
      </c>
      <c r="D64" s="133">
        <v>1059.3</v>
      </c>
      <c r="E64" s="14">
        <f t="shared" si="0"/>
        <v>100</v>
      </c>
    </row>
    <row r="65" spans="1:5" ht="15.75" customHeight="1">
      <c r="A65" s="37" t="s">
        <v>254</v>
      </c>
      <c r="B65" s="10" t="s">
        <v>49</v>
      </c>
      <c r="C65" s="132">
        <v>1059.3</v>
      </c>
      <c r="D65" s="133">
        <v>1059.3</v>
      </c>
      <c r="E65" s="14">
        <f t="shared" si="0"/>
        <v>100</v>
      </c>
    </row>
    <row r="66" spans="1:5" ht="15.75" customHeight="1">
      <c r="A66" s="37" t="s">
        <v>255</v>
      </c>
      <c r="B66" s="10" t="s">
        <v>451</v>
      </c>
      <c r="C66" s="132">
        <v>1059.3</v>
      </c>
      <c r="D66" s="133">
        <v>1059.3</v>
      </c>
      <c r="E66" s="14">
        <f t="shared" si="0"/>
        <v>100</v>
      </c>
    </row>
    <row r="67" spans="1:5" ht="15.75" customHeight="1">
      <c r="A67" s="37" t="s">
        <v>256</v>
      </c>
      <c r="B67" s="10" t="s">
        <v>51</v>
      </c>
      <c r="C67" s="132">
        <v>1059.3</v>
      </c>
      <c r="D67" s="133">
        <v>1059.3</v>
      </c>
      <c r="E67" s="14">
        <f t="shared" si="0"/>
        <v>100</v>
      </c>
    </row>
    <row r="68" spans="1:5" ht="15.75" customHeight="1">
      <c r="A68" s="37" t="s">
        <v>257</v>
      </c>
      <c r="B68" s="10" t="s">
        <v>11</v>
      </c>
      <c r="C68" s="132">
        <v>1059.3</v>
      </c>
      <c r="D68" s="133">
        <v>1059.3</v>
      </c>
      <c r="E68" s="14">
        <f t="shared" si="0"/>
        <v>100</v>
      </c>
    </row>
    <row r="69" spans="1:5" ht="15.75" customHeight="1">
      <c r="A69" s="37" t="s">
        <v>258</v>
      </c>
      <c r="B69" s="10" t="s">
        <v>52</v>
      </c>
      <c r="C69" s="132">
        <v>2118.7</v>
      </c>
      <c r="D69" s="133">
        <v>2118.7</v>
      </c>
      <c r="E69" s="14">
        <f t="shared" si="0"/>
        <v>100</v>
      </c>
    </row>
    <row r="70" spans="1:5" ht="15.75" customHeight="1">
      <c r="A70" s="37" t="s">
        <v>259</v>
      </c>
      <c r="B70" s="10" t="s">
        <v>122</v>
      </c>
      <c r="C70" s="132">
        <v>2120.3</v>
      </c>
      <c r="D70" s="133">
        <v>2120.3</v>
      </c>
      <c r="E70" s="14">
        <f t="shared" si="0"/>
        <v>100</v>
      </c>
    </row>
    <row r="71" spans="1:5" ht="15.75" customHeight="1">
      <c r="A71" s="37" t="s">
        <v>260</v>
      </c>
      <c r="B71" s="10" t="s">
        <v>147</v>
      </c>
      <c r="C71" s="132">
        <v>1059.3</v>
      </c>
      <c r="D71" s="133">
        <v>1059.3</v>
      </c>
      <c r="E71" s="14">
        <f t="shared" si="0"/>
        <v>100</v>
      </c>
    </row>
    <row r="72" spans="1:5" ht="15.75" customHeight="1">
      <c r="A72" s="37" t="s">
        <v>402</v>
      </c>
      <c r="B72" s="10" t="s">
        <v>172</v>
      </c>
      <c r="C72" s="132">
        <v>1059.3</v>
      </c>
      <c r="D72" s="133">
        <v>1059.3</v>
      </c>
      <c r="E72" s="14">
        <f t="shared" si="0"/>
        <v>100</v>
      </c>
    </row>
    <row r="73" spans="1:5" ht="15.75" customHeight="1">
      <c r="A73" s="37" t="s">
        <v>133</v>
      </c>
      <c r="B73" s="10" t="s">
        <v>20</v>
      </c>
      <c r="C73" s="134"/>
      <c r="D73" s="133"/>
      <c r="E73" s="14"/>
    </row>
    <row r="74" spans="1:5" ht="15.75" customHeight="1">
      <c r="A74" s="37" t="s">
        <v>220</v>
      </c>
      <c r="B74" s="10" t="s">
        <v>53</v>
      </c>
      <c r="C74" s="132">
        <v>1059.3</v>
      </c>
      <c r="D74" s="133">
        <v>1059.3</v>
      </c>
      <c r="E74" s="14">
        <f t="shared" si="0"/>
        <v>100</v>
      </c>
    </row>
    <row r="75" spans="1:5" ht="15.75" customHeight="1">
      <c r="A75" s="37" t="s">
        <v>261</v>
      </c>
      <c r="B75" s="10" t="s">
        <v>54</v>
      </c>
      <c r="C75" s="132">
        <v>1059.2</v>
      </c>
      <c r="D75" s="133">
        <v>1059.2</v>
      </c>
      <c r="E75" s="14">
        <f t="shared" si="0"/>
        <v>100</v>
      </c>
    </row>
    <row r="76" spans="1:5" ht="15.75" customHeight="1">
      <c r="A76" s="37" t="s">
        <v>262</v>
      </c>
      <c r="B76" s="10" t="s">
        <v>55</v>
      </c>
      <c r="C76" s="132">
        <v>1059.3</v>
      </c>
      <c r="D76" s="133">
        <v>1059.3</v>
      </c>
      <c r="E76" s="14">
        <f aca="true" t="shared" si="1" ref="E76:E139">D76/C76*100</f>
        <v>100</v>
      </c>
    </row>
    <row r="77" spans="1:5" ht="15.75" customHeight="1">
      <c r="A77" s="37" t="s">
        <v>263</v>
      </c>
      <c r="B77" s="10" t="s">
        <v>173</v>
      </c>
      <c r="C77" s="132">
        <v>2118.7</v>
      </c>
      <c r="D77" s="133">
        <v>2118.7</v>
      </c>
      <c r="E77" s="14">
        <f t="shared" si="1"/>
        <v>100</v>
      </c>
    </row>
    <row r="78" spans="1:5" ht="15.75" customHeight="1">
      <c r="A78" s="37" t="s">
        <v>264</v>
      </c>
      <c r="B78" s="10" t="s">
        <v>409</v>
      </c>
      <c r="C78" s="132">
        <v>3178</v>
      </c>
      <c r="D78" s="133">
        <v>3178</v>
      </c>
      <c r="E78" s="14">
        <f t="shared" si="1"/>
        <v>100</v>
      </c>
    </row>
    <row r="79" spans="1:5" ht="15.75" customHeight="1">
      <c r="A79" s="37" t="s">
        <v>265</v>
      </c>
      <c r="B79" s="10" t="s">
        <v>174</v>
      </c>
      <c r="C79" s="132">
        <v>1059.3</v>
      </c>
      <c r="D79" s="133">
        <v>1059.3</v>
      </c>
      <c r="E79" s="14">
        <f t="shared" si="1"/>
        <v>100</v>
      </c>
    </row>
    <row r="80" spans="1:5" ht="15.75" customHeight="1">
      <c r="A80" s="37" t="s">
        <v>266</v>
      </c>
      <c r="B80" s="10" t="s">
        <v>175</v>
      </c>
      <c r="C80" s="132">
        <v>1056.8</v>
      </c>
      <c r="D80" s="133">
        <v>1056.8</v>
      </c>
      <c r="E80" s="14">
        <f t="shared" si="1"/>
        <v>100</v>
      </c>
    </row>
    <row r="81" spans="1:5" ht="15.75" customHeight="1">
      <c r="A81" s="37" t="s">
        <v>267</v>
      </c>
      <c r="B81" s="10" t="s">
        <v>56</v>
      </c>
      <c r="C81" s="132">
        <v>1047.6</v>
      </c>
      <c r="D81" s="133">
        <v>1047.6</v>
      </c>
      <c r="E81" s="14">
        <f t="shared" si="1"/>
        <v>100</v>
      </c>
    </row>
    <row r="82" spans="1:5" ht="15.75" customHeight="1">
      <c r="A82" s="37" t="s">
        <v>268</v>
      </c>
      <c r="B82" s="10" t="s">
        <v>123</v>
      </c>
      <c r="C82" s="132">
        <v>3178</v>
      </c>
      <c r="D82" s="133">
        <v>3178</v>
      </c>
      <c r="E82" s="14">
        <f t="shared" si="1"/>
        <v>100</v>
      </c>
    </row>
    <row r="83" spans="1:5" ht="15.75" customHeight="1">
      <c r="A83" s="37" t="s">
        <v>269</v>
      </c>
      <c r="B83" s="10" t="s">
        <v>57</v>
      </c>
      <c r="C83" s="132">
        <v>1059.3</v>
      </c>
      <c r="D83" s="133">
        <v>1059.3</v>
      </c>
      <c r="E83" s="14">
        <f t="shared" si="1"/>
        <v>100</v>
      </c>
    </row>
    <row r="84" spans="1:5" ht="15.75" customHeight="1">
      <c r="A84" s="37" t="s">
        <v>270</v>
      </c>
      <c r="B84" s="10" t="s">
        <v>176</v>
      </c>
      <c r="C84" s="132">
        <v>1059.3</v>
      </c>
      <c r="D84" s="133">
        <v>1059.3</v>
      </c>
      <c r="E84" s="14">
        <f t="shared" si="1"/>
        <v>100</v>
      </c>
    </row>
    <row r="85" spans="1:5" ht="15.75" customHeight="1">
      <c r="A85" s="37" t="s">
        <v>271</v>
      </c>
      <c r="B85" s="10" t="s">
        <v>177</v>
      </c>
      <c r="C85" s="132">
        <v>728.7</v>
      </c>
      <c r="D85" s="133">
        <v>728.7</v>
      </c>
      <c r="E85" s="14">
        <f t="shared" si="1"/>
        <v>100</v>
      </c>
    </row>
    <row r="86" spans="1:5" ht="15.75" customHeight="1">
      <c r="A86" s="37" t="s">
        <v>272</v>
      </c>
      <c r="B86" s="10" t="s">
        <v>178</v>
      </c>
      <c r="C86" s="132">
        <v>1059.3</v>
      </c>
      <c r="D86" s="133">
        <v>1059.3</v>
      </c>
      <c r="E86" s="14">
        <f t="shared" si="1"/>
        <v>100</v>
      </c>
    </row>
    <row r="87" spans="1:5" ht="15.75" customHeight="1">
      <c r="A87" s="37" t="s">
        <v>273</v>
      </c>
      <c r="B87" s="10" t="s">
        <v>179</v>
      </c>
      <c r="C87" s="132">
        <v>2118.7</v>
      </c>
      <c r="D87" s="133">
        <v>2118.7</v>
      </c>
      <c r="E87" s="14">
        <f t="shared" si="1"/>
        <v>100</v>
      </c>
    </row>
    <row r="88" spans="1:5" ht="15.75" customHeight="1">
      <c r="A88" s="37" t="s">
        <v>274</v>
      </c>
      <c r="B88" s="10" t="s">
        <v>58</v>
      </c>
      <c r="C88" s="132">
        <v>1059.3</v>
      </c>
      <c r="D88" s="133">
        <v>1059.3</v>
      </c>
      <c r="E88" s="14">
        <f t="shared" si="1"/>
        <v>100</v>
      </c>
    </row>
    <row r="89" spans="1:5" ht="15.75" customHeight="1">
      <c r="A89" s="37" t="s">
        <v>275</v>
      </c>
      <c r="B89" s="10" t="s">
        <v>59</v>
      </c>
      <c r="C89" s="132">
        <v>1059.3</v>
      </c>
      <c r="D89" s="133">
        <v>1059.3</v>
      </c>
      <c r="E89" s="14">
        <f t="shared" si="1"/>
        <v>100</v>
      </c>
    </row>
    <row r="90" spans="1:5" ht="15.75" customHeight="1">
      <c r="A90" s="37" t="s">
        <v>403</v>
      </c>
      <c r="B90" s="10" t="s">
        <v>180</v>
      </c>
      <c r="C90" s="132">
        <v>1059.3</v>
      </c>
      <c r="D90" s="133">
        <v>1059.3</v>
      </c>
      <c r="E90" s="14">
        <f t="shared" si="1"/>
        <v>100</v>
      </c>
    </row>
    <row r="91" spans="1:5" ht="15.75" customHeight="1">
      <c r="A91" s="37" t="s">
        <v>134</v>
      </c>
      <c r="B91" s="10" t="s">
        <v>21</v>
      </c>
      <c r="C91" s="134"/>
      <c r="D91" s="133"/>
      <c r="E91" s="14"/>
    </row>
    <row r="92" spans="1:5" ht="15.75" customHeight="1">
      <c r="A92" s="37" t="s">
        <v>221</v>
      </c>
      <c r="B92" s="10" t="s">
        <v>181</v>
      </c>
      <c r="C92" s="132">
        <v>942.8</v>
      </c>
      <c r="D92" s="133">
        <v>942.8</v>
      </c>
      <c r="E92" s="14">
        <f t="shared" si="1"/>
        <v>100</v>
      </c>
    </row>
    <row r="93" spans="1:5" ht="15.75" customHeight="1">
      <c r="A93" s="37" t="s">
        <v>222</v>
      </c>
      <c r="B93" s="10" t="s">
        <v>60</v>
      </c>
      <c r="C93" s="132">
        <v>1059.3</v>
      </c>
      <c r="D93" s="133">
        <v>1059.3</v>
      </c>
      <c r="E93" s="14">
        <f t="shared" si="1"/>
        <v>100</v>
      </c>
    </row>
    <row r="94" spans="1:5" ht="15.75" customHeight="1">
      <c r="A94" s="37" t="s">
        <v>276</v>
      </c>
      <c r="B94" s="10" t="s">
        <v>124</v>
      </c>
      <c r="C94" s="132">
        <v>2118.7</v>
      </c>
      <c r="D94" s="133">
        <v>2118.7</v>
      </c>
      <c r="E94" s="14">
        <f t="shared" si="1"/>
        <v>100</v>
      </c>
    </row>
    <row r="95" spans="1:5" ht="15.75" customHeight="1">
      <c r="A95" s="37" t="s">
        <v>277</v>
      </c>
      <c r="B95" s="10" t="s">
        <v>182</v>
      </c>
      <c r="C95" s="132">
        <v>3178</v>
      </c>
      <c r="D95" s="133">
        <v>3178</v>
      </c>
      <c r="E95" s="14">
        <f t="shared" si="1"/>
        <v>100</v>
      </c>
    </row>
    <row r="96" spans="1:5" ht="15.75" customHeight="1">
      <c r="A96" s="37" t="s">
        <v>278</v>
      </c>
      <c r="B96" s="10" t="s">
        <v>183</v>
      </c>
      <c r="C96" s="132">
        <v>1059.3</v>
      </c>
      <c r="D96" s="133">
        <v>1059.3</v>
      </c>
      <c r="E96" s="14">
        <f t="shared" si="1"/>
        <v>100</v>
      </c>
    </row>
    <row r="97" spans="1:5" ht="15.75" customHeight="1">
      <c r="A97" s="37" t="s">
        <v>279</v>
      </c>
      <c r="B97" s="10" t="s">
        <v>148</v>
      </c>
      <c r="C97" s="132">
        <v>1059.3</v>
      </c>
      <c r="D97" s="133">
        <v>1059.3</v>
      </c>
      <c r="E97" s="14">
        <f t="shared" si="1"/>
        <v>100</v>
      </c>
    </row>
    <row r="98" spans="1:5" ht="15.75" customHeight="1">
      <c r="A98" s="37" t="s">
        <v>280</v>
      </c>
      <c r="B98" s="10" t="s">
        <v>61</v>
      </c>
      <c r="C98" s="132">
        <v>1059.3</v>
      </c>
      <c r="D98" s="133">
        <v>1059.3</v>
      </c>
      <c r="E98" s="14">
        <f t="shared" si="1"/>
        <v>100</v>
      </c>
    </row>
    <row r="99" spans="1:5" ht="15.75" customHeight="1">
      <c r="A99" s="37" t="s">
        <v>281</v>
      </c>
      <c r="B99" s="10" t="s">
        <v>184</v>
      </c>
      <c r="C99" s="132">
        <v>1059.3</v>
      </c>
      <c r="D99" s="133">
        <v>1059.3</v>
      </c>
      <c r="E99" s="14">
        <f t="shared" si="1"/>
        <v>100</v>
      </c>
    </row>
    <row r="100" spans="1:5" ht="15.75" customHeight="1">
      <c r="A100" s="37" t="s">
        <v>282</v>
      </c>
      <c r="B100" s="10" t="s">
        <v>62</v>
      </c>
      <c r="C100" s="132">
        <v>1059.3</v>
      </c>
      <c r="D100" s="133">
        <v>1059.3</v>
      </c>
      <c r="E100" s="14">
        <f t="shared" si="1"/>
        <v>100</v>
      </c>
    </row>
    <row r="101" spans="1:5" ht="15.75" customHeight="1">
      <c r="A101" s="37" t="s">
        <v>283</v>
      </c>
      <c r="B101" s="10" t="s">
        <v>185</v>
      </c>
      <c r="C101" s="132">
        <v>1059.3</v>
      </c>
      <c r="D101" s="133">
        <v>1059.3</v>
      </c>
      <c r="E101" s="14">
        <f t="shared" si="1"/>
        <v>100</v>
      </c>
    </row>
    <row r="102" spans="1:5" ht="15.75" customHeight="1">
      <c r="A102" s="37" t="s">
        <v>284</v>
      </c>
      <c r="B102" s="10" t="s">
        <v>186</v>
      </c>
      <c r="C102" s="132">
        <v>1059.3</v>
      </c>
      <c r="D102" s="133">
        <v>1059.3</v>
      </c>
      <c r="E102" s="14">
        <f t="shared" si="1"/>
        <v>100</v>
      </c>
    </row>
    <row r="103" spans="1:5" ht="15.75" customHeight="1">
      <c r="A103" s="37" t="s">
        <v>135</v>
      </c>
      <c r="B103" s="10" t="s">
        <v>22</v>
      </c>
      <c r="C103" s="134"/>
      <c r="D103" s="133"/>
      <c r="E103" s="14"/>
    </row>
    <row r="104" spans="1:5" ht="15.75" customHeight="1">
      <c r="A104" s="37" t="s">
        <v>223</v>
      </c>
      <c r="B104" s="10" t="s">
        <v>63</v>
      </c>
      <c r="C104" s="132">
        <v>1057.6</v>
      </c>
      <c r="D104" s="133">
        <v>1057.6</v>
      </c>
      <c r="E104" s="14">
        <f t="shared" si="1"/>
        <v>100</v>
      </c>
    </row>
    <row r="105" spans="1:5" ht="15.75" customHeight="1">
      <c r="A105" s="37" t="s">
        <v>224</v>
      </c>
      <c r="B105" s="10" t="s">
        <v>64</v>
      </c>
      <c r="C105" s="132">
        <v>1059.3</v>
      </c>
      <c r="D105" s="133">
        <v>1059.3</v>
      </c>
      <c r="E105" s="14">
        <f t="shared" si="1"/>
        <v>100</v>
      </c>
    </row>
    <row r="106" spans="1:5" ht="15.75" customHeight="1">
      <c r="A106" s="37" t="s">
        <v>285</v>
      </c>
      <c r="B106" s="10" t="s">
        <v>187</v>
      </c>
      <c r="C106" s="132">
        <v>3178</v>
      </c>
      <c r="D106" s="133">
        <v>3178</v>
      </c>
      <c r="E106" s="14">
        <f t="shared" si="1"/>
        <v>100</v>
      </c>
    </row>
    <row r="107" spans="1:5" ht="15.75" customHeight="1">
      <c r="A107" s="37" t="s">
        <v>286</v>
      </c>
      <c r="B107" s="10" t="s">
        <v>65</v>
      </c>
      <c r="C107" s="132">
        <v>1059.3</v>
      </c>
      <c r="D107" s="133">
        <v>1059.3</v>
      </c>
      <c r="E107" s="14">
        <f t="shared" si="1"/>
        <v>100</v>
      </c>
    </row>
    <row r="108" spans="1:5" ht="15.75" customHeight="1">
      <c r="A108" s="37" t="s">
        <v>287</v>
      </c>
      <c r="B108" s="10" t="s">
        <v>188</v>
      </c>
      <c r="C108" s="132">
        <v>1059.3</v>
      </c>
      <c r="D108" s="133">
        <v>1059.3</v>
      </c>
      <c r="E108" s="14">
        <f t="shared" si="1"/>
        <v>100</v>
      </c>
    </row>
    <row r="109" spans="1:5" ht="15.75" customHeight="1">
      <c r="A109" s="37" t="s">
        <v>407</v>
      </c>
      <c r="B109" s="10" t="s">
        <v>66</v>
      </c>
      <c r="C109" s="132">
        <v>1059.3</v>
      </c>
      <c r="D109" s="133">
        <v>1059.3</v>
      </c>
      <c r="E109" s="14">
        <f t="shared" si="1"/>
        <v>100</v>
      </c>
    </row>
    <row r="110" spans="1:5" ht="15.75" customHeight="1">
      <c r="A110" s="37" t="s">
        <v>136</v>
      </c>
      <c r="B110" s="10" t="s">
        <v>23</v>
      </c>
      <c r="C110" s="134"/>
      <c r="D110" s="133"/>
      <c r="E110" s="14"/>
    </row>
    <row r="111" spans="1:5" ht="15.75" customHeight="1">
      <c r="A111" s="37" t="s">
        <v>288</v>
      </c>
      <c r="B111" s="10" t="s">
        <v>67</v>
      </c>
      <c r="C111" s="132">
        <v>3177.8</v>
      </c>
      <c r="D111" s="133">
        <v>3177.8</v>
      </c>
      <c r="E111" s="14">
        <f t="shared" si="1"/>
        <v>100</v>
      </c>
    </row>
    <row r="112" spans="1:5" ht="15.75" customHeight="1">
      <c r="A112" s="37" t="s">
        <v>289</v>
      </c>
      <c r="B112" s="10" t="s">
        <v>189</v>
      </c>
      <c r="C112" s="132">
        <v>2096.3</v>
      </c>
      <c r="D112" s="133">
        <v>2096.3</v>
      </c>
      <c r="E112" s="14">
        <f t="shared" si="1"/>
        <v>100</v>
      </c>
    </row>
    <row r="113" spans="1:5" ht="15.75" customHeight="1">
      <c r="A113" s="37" t="s">
        <v>290</v>
      </c>
      <c r="B113" s="10" t="s">
        <v>190</v>
      </c>
      <c r="C113" s="132">
        <v>1059.3</v>
      </c>
      <c r="D113" s="133">
        <v>1059.3</v>
      </c>
      <c r="E113" s="14">
        <f t="shared" si="1"/>
        <v>100</v>
      </c>
    </row>
    <row r="114" spans="1:5" ht="15.75" customHeight="1">
      <c r="A114" s="37" t="s">
        <v>291</v>
      </c>
      <c r="B114" s="10" t="s">
        <v>125</v>
      </c>
      <c r="C114" s="132">
        <v>3178</v>
      </c>
      <c r="D114" s="133">
        <v>3178</v>
      </c>
      <c r="E114" s="14">
        <f t="shared" si="1"/>
        <v>100</v>
      </c>
    </row>
    <row r="115" spans="1:5" ht="15.75" customHeight="1">
      <c r="A115" s="37" t="s">
        <v>292</v>
      </c>
      <c r="B115" s="10" t="s">
        <v>68</v>
      </c>
      <c r="C115" s="132">
        <v>1059.3</v>
      </c>
      <c r="D115" s="133">
        <v>1059.3</v>
      </c>
      <c r="E115" s="14">
        <f t="shared" si="1"/>
        <v>100</v>
      </c>
    </row>
    <row r="116" spans="1:5" ht="15.75" customHeight="1">
      <c r="A116" s="37" t="s">
        <v>293</v>
      </c>
      <c r="B116" s="10" t="s">
        <v>69</v>
      </c>
      <c r="C116" s="132">
        <v>529.7</v>
      </c>
      <c r="D116" s="133">
        <v>529.7</v>
      </c>
      <c r="E116" s="14">
        <f t="shared" si="1"/>
        <v>100</v>
      </c>
    </row>
    <row r="117" spans="1:5" ht="15.75" customHeight="1">
      <c r="A117" s="37" t="s">
        <v>294</v>
      </c>
      <c r="B117" s="10" t="s">
        <v>70</v>
      </c>
      <c r="C117" s="132">
        <v>1059.3</v>
      </c>
      <c r="D117" s="133">
        <v>1059.3</v>
      </c>
      <c r="E117" s="14">
        <f t="shared" si="1"/>
        <v>100</v>
      </c>
    </row>
    <row r="118" spans="1:5" ht="15.75" customHeight="1">
      <c r="A118" s="37" t="s">
        <v>295</v>
      </c>
      <c r="B118" s="10" t="s">
        <v>71</v>
      </c>
      <c r="C118" s="132">
        <v>1059.3</v>
      </c>
      <c r="D118" s="133">
        <v>1059.3</v>
      </c>
      <c r="E118" s="14">
        <f t="shared" si="1"/>
        <v>100</v>
      </c>
    </row>
    <row r="119" spans="1:5" ht="15.75" customHeight="1">
      <c r="A119" s="37" t="s">
        <v>296</v>
      </c>
      <c r="B119" s="10" t="s">
        <v>72</v>
      </c>
      <c r="C119" s="132">
        <v>1059.3</v>
      </c>
      <c r="D119" s="133">
        <v>1059.3</v>
      </c>
      <c r="E119" s="14">
        <f t="shared" si="1"/>
        <v>100</v>
      </c>
    </row>
    <row r="120" spans="1:5" ht="15.75" customHeight="1">
      <c r="A120" s="37" t="s">
        <v>297</v>
      </c>
      <c r="B120" s="10" t="s">
        <v>126</v>
      </c>
      <c r="C120" s="132">
        <v>2118.7</v>
      </c>
      <c r="D120" s="133">
        <v>2118.7</v>
      </c>
      <c r="E120" s="14">
        <f t="shared" si="1"/>
        <v>100</v>
      </c>
    </row>
    <row r="121" spans="1:5" ht="15.75" customHeight="1">
      <c r="A121" s="37" t="s">
        <v>298</v>
      </c>
      <c r="B121" s="10" t="s">
        <v>73</v>
      </c>
      <c r="C121" s="132">
        <v>1059.3</v>
      </c>
      <c r="D121" s="133">
        <v>1059.3</v>
      </c>
      <c r="E121" s="14">
        <f t="shared" si="1"/>
        <v>100</v>
      </c>
    </row>
    <row r="122" spans="1:5" ht="15.75" customHeight="1">
      <c r="A122" s="37" t="s">
        <v>137</v>
      </c>
      <c r="B122" s="10" t="s">
        <v>24</v>
      </c>
      <c r="C122" s="134"/>
      <c r="D122" s="133"/>
      <c r="E122" s="14"/>
    </row>
    <row r="123" spans="1:5" ht="15.75" customHeight="1">
      <c r="A123" s="37" t="s">
        <v>299</v>
      </c>
      <c r="B123" s="10" t="s">
        <v>398</v>
      </c>
      <c r="C123" s="132">
        <v>1059.3</v>
      </c>
      <c r="D123" s="133">
        <v>1059.3</v>
      </c>
      <c r="E123" s="14">
        <f t="shared" si="1"/>
        <v>100</v>
      </c>
    </row>
    <row r="124" spans="1:5" ht="15.75" customHeight="1">
      <c r="A124" s="37" t="s">
        <v>300</v>
      </c>
      <c r="B124" s="10" t="s">
        <v>191</v>
      </c>
      <c r="C124" s="132">
        <v>1059.3</v>
      </c>
      <c r="D124" s="133">
        <v>1059.3</v>
      </c>
      <c r="E124" s="14">
        <f t="shared" si="1"/>
        <v>100</v>
      </c>
    </row>
    <row r="125" spans="1:5" ht="15.75" customHeight="1">
      <c r="A125" s="37" t="s">
        <v>301</v>
      </c>
      <c r="B125" s="10" t="s">
        <v>192</v>
      </c>
      <c r="C125" s="132">
        <v>2118.7</v>
      </c>
      <c r="D125" s="133">
        <v>2118.7</v>
      </c>
      <c r="E125" s="14">
        <f t="shared" si="1"/>
        <v>100</v>
      </c>
    </row>
    <row r="126" spans="1:5" ht="15.75" customHeight="1">
      <c r="A126" s="37" t="s">
        <v>302</v>
      </c>
      <c r="B126" s="10" t="s">
        <v>193</v>
      </c>
      <c r="C126" s="132">
        <v>1059.3</v>
      </c>
      <c r="D126" s="133">
        <v>1059.3</v>
      </c>
      <c r="E126" s="14">
        <f t="shared" si="1"/>
        <v>100</v>
      </c>
    </row>
    <row r="127" spans="1:5" ht="15.75" customHeight="1">
      <c r="A127" s="37" t="s">
        <v>138</v>
      </c>
      <c r="B127" s="10" t="s">
        <v>25</v>
      </c>
      <c r="C127" s="134"/>
      <c r="D127" s="133"/>
      <c r="E127" s="14"/>
    </row>
    <row r="128" spans="1:5" ht="15.75" customHeight="1">
      <c r="A128" s="37" t="s">
        <v>304</v>
      </c>
      <c r="B128" s="10" t="s">
        <v>417</v>
      </c>
      <c r="C128" s="132">
        <v>1059.3</v>
      </c>
      <c r="D128" s="133">
        <v>1059.3</v>
      </c>
      <c r="E128" s="14">
        <f t="shared" si="1"/>
        <v>100</v>
      </c>
    </row>
    <row r="129" spans="1:5" ht="15.75" customHeight="1">
      <c r="A129" s="37" t="s">
        <v>305</v>
      </c>
      <c r="B129" s="10" t="s">
        <v>195</v>
      </c>
      <c r="C129" s="132">
        <v>1059.3</v>
      </c>
      <c r="D129" s="133">
        <v>1059.3</v>
      </c>
      <c r="E129" s="14">
        <f t="shared" si="1"/>
        <v>100</v>
      </c>
    </row>
    <row r="130" spans="1:5" ht="15.75" customHeight="1">
      <c r="A130" s="37" t="s">
        <v>306</v>
      </c>
      <c r="B130" s="10" t="s">
        <v>418</v>
      </c>
      <c r="C130" s="132">
        <v>1059.3</v>
      </c>
      <c r="D130" s="133">
        <v>1059.3</v>
      </c>
      <c r="E130" s="14">
        <f t="shared" si="1"/>
        <v>100</v>
      </c>
    </row>
    <row r="131" spans="1:5" ht="15.75" customHeight="1">
      <c r="A131" s="37" t="s">
        <v>307</v>
      </c>
      <c r="B131" s="10" t="s">
        <v>149</v>
      </c>
      <c r="C131" s="132">
        <v>1059.3</v>
      </c>
      <c r="D131" s="133">
        <v>1059.3</v>
      </c>
      <c r="E131" s="14">
        <f t="shared" si="1"/>
        <v>100</v>
      </c>
    </row>
    <row r="132" spans="1:5" ht="15.75" customHeight="1">
      <c r="A132" s="37" t="s">
        <v>308</v>
      </c>
      <c r="B132" s="10" t="s">
        <v>74</v>
      </c>
      <c r="C132" s="132">
        <v>1059.3</v>
      </c>
      <c r="D132" s="133">
        <v>1059.3</v>
      </c>
      <c r="E132" s="14">
        <f t="shared" si="1"/>
        <v>100</v>
      </c>
    </row>
    <row r="133" spans="1:5" ht="15.75" customHeight="1">
      <c r="A133" s="37" t="s">
        <v>309</v>
      </c>
      <c r="B133" s="10" t="s">
        <v>75</v>
      </c>
      <c r="C133" s="132">
        <v>1059.3</v>
      </c>
      <c r="D133" s="133">
        <v>1059.3</v>
      </c>
      <c r="E133" s="14">
        <f t="shared" si="1"/>
        <v>100</v>
      </c>
    </row>
    <row r="134" spans="1:5" ht="15.75" customHeight="1">
      <c r="A134" s="37" t="s">
        <v>310</v>
      </c>
      <c r="B134" s="10" t="s">
        <v>76</v>
      </c>
      <c r="C134" s="132">
        <v>1054</v>
      </c>
      <c r="D134" s="133">
        <v>1054</v>
      </c>
      <c r="E134" s="14">
        <f t="shared" si="1"/>
        <v>100</v>
      </c>
    </row>
    <row r="135" spans="1:5" ht="15.75" customHeight="1">
      <c r="A135" s="37" t="s">
        <v>311</v>
      </c>
      <c r="B135" s="10" t="s">
        <v>395</v>
      </c>
      <c r="C135" s="132">
        <v>1059.3</v>
      </c>
      <c r="D135" s="133">
        <v>1059.3</v>
      </c>
      <c r="E135" s="14">
        <f t="shared" si="1"/>
        <v>100</v>
      </c>
    </row>
    <row r="136" spans="1:5" ht="15.75" customHeight="1">
      <c r="A136" s="37" t="s">
        <v>312</v>
      </c>
      <c r="B136" s="10" t="s">
        <v>196</v>
      </c>
      <c r="C136" s="132">
        <v>1059.3</v>
      </c>
      <c r="D136" s="133">
        <v>1059.3</v>
      </c>
      <c r="E136" s="14">
        <f t="shared" si="1"/>
        <v>100</v>
      </c>
    </row>
    <row r="137" spans="1:5" ht="15.75" customHeight="1">
      <c r="A137" s="37" t="s">
        <v>313</v>
      </c>
      <c r="B137" s="10" t="s">
        <v>77</v>
      </c>
      <c r="C137" s="132">
        <v>1059.3</v>
      </c>
      <c r="D137" s="133">
        <v>1059.3</v>
      </c>
      <c r="E137" s="14">
        <f t="shared" si="1"/>
        <v>100</v>
      </c>
    </row>
    <row r="138" spans="1:5" ht="15.75" customHeight="1">
      <c r="A138" s="37" t="s">
        <v>314</v>
      </c>
      <c r="B138" s="10" t="s">
        <v>197</v>
      </c>
      <c r="C138" s="132">
        <v>1059.3</v>
      </c>
      <c r="D138" s="133">
        <v>1059.3</v>
      </c>
      <c r="E138" s="14">
        <f t="shared" si="1"/>
        <v>100</v>
      </c>
    </row>
    <row r="139" spans="1:5" ht="15.75" customHeight="1">
      <c r="A139" s="37" t="s">
        <v>315</v>
      </c>
      <c r="B139" s="10" t="s">
        <v>78</v>
      </c>
      <c r="C139" s="132">
        <v>1059.3</v>
      </c>
      <c r="D139" s="133">
        <v>1059.3</v>
      </c>
      <c r="E139" s="14">
        <f t="shared" si="1"/>
        <v>100</v>
      </c>
    </row>
    <row r="140" spans="1:5" ht="15.75" customHeight="1">
      <c r="A140" s="37" t="s">
        <v>316</v>
      </c>
      <c r="B140" s="10" t="s">
        <v>79</v>
      </c>
      <c r="C140" s="132">
        <v>1059.3</v>
      </c>
      <c r="D140" s="133">
        <v>1059.3</v>
      </c>
      <c r="E140" s="14">
        <f aca="true" t="shared" si="2" ref="E140:E203">D140/C140*100</f>
        <v>100</v>
      </c>
    </row>
    <row r="141" spans="1:5" ht="15.75" customHeight="1">
      <c r="A141" s="37" t="s">
        <v>317</v>
      </c>
      <c r="B141" s="10" t="s">
        <v>80</v>
      </c>
      <c r="C141" s="132">
        <v>1059.3</v>
      </c>
      <c r="D141" s="133">
        <v>1059.3</v>
      </c>
      <c r="E141" s="14">
        <f t="shared" si="2"/>
        <v>100</v>
      </c>
    </row>
    <row r="142" spans="1:5" ht="15.75" customHeight="1">
      <c r="A142" s="37" t="s">
        <v>318</v>
      </c>
      <c r="B142" s="10" t="s">
        <v>81</v>
      </c>
      <c r="C142" s="132">
        <v>1059.3</v>
      </c>
      <c r="D142" s="133">
        <v>1059.3</v>
      </c>
      <c r="E142" s="14">
        <f t="shared" si="2"/>
        <v>100</v>
      </c>
    </row>
    <row r="143" spans="1:5" ht="15.75" customHeight="1">
      <c r="A143" s="37" t="s">
        <v>139</v>
      </c>
      <c r="B143" s="10" t="s">
        <v>26</v>
      </c>
      <c r="C143" s="134"/>
      <c r="D143" s="133"/>
      <c r="E143" s="14"/>
    </row>
    <row r="144" spans="1:5" ht="15.75" customHeight="1">
      <c r="A144" s="37" t="s">
        <v>319</v>
      </c>
      <c r="B144" s="10" t="s">
        <v>82</v>
      </c>
      <c r="C144" s="132">
        <v>1059.3</v>
      </c>
      <c r="D144" s="133">
        <v>1059.3</v>
      </c>
      <c r="E144" s="14">
        <f t="shared" si="2"/>
        <v>100</v>
      </c>
    </row>
    <row r="145" spans="1:5" ht="15.75" customHeight="1">
      <c r="A145" s="37" t="s">
        <v>320</v>
      </c>
      <c r="B145" s="10" t="s">
        <v>83</v>
      </c>
      <c r="C145" s="132">
        <v>1059.3</v>
      </c>
      <c r="D145" s="133">
        <v>1059.3</v>
      </c>
      <c r="E145" s="14">
        <f t="shared" si="2"/>
        <v>100</v>
      </c>
    </row>
    <row r="146" spans="1:5" ht="15.75" customHeight="1">
      <c r="A146" s="37" t="s">
        <v>321</v>
      </c>
      <c r="B146" s="10" t="s">
        <v>84</v>
      </c>
      <c r="C146" s="132">
        <v>1059.3</v>
      </c>
      <c r="D146" s="133">
        <v>1059.3</v>
      </c>
      <c r="E146" s="14">
        <f t="shared" si="2"/>
        <v>100</v>
      </c>
    </row>
    <row r="147" spans="1:5" ht="15.75" customHeight="1">
      <c r="A147" s="37" t="s">
        <v>322</v>
      </c>
      <c r="B147" s="10" t="s">
        <v>85</v>
      </c>
      <c r="C147" s="132">
        <v>1059.3</v>
      </c>
      <c r="D147" s="133">
        <v>1059.3</v>
      </c>
      <c r="E147" s="14">
        <f t="shared" si="2"/>
        <v>100</v>
      </c>
    </row>
    <row r="148" spans="1:5" ht="15.75" customHeight="1">
      <c r="A148" s="37" t="s">
        <v>323</v>
      </c>
      <c r="B148" s="10" t="s">
        <v>198</v>
      </c>
      <c r="C148" s="132">
        <v>3178</v>
      </c>
      <c r="D148" s="133">
        <v>3178</v>
      </c>
      <c r="E148" s="14">
        <f t="shared" si="2"/>
        <v>100</v>
      </c>
    </row>
    <row r="149" spans="1:5" ht="15.75" customHeight="1">
      <c r="A149" s="37" t="s">
        <v>324</v>
      </c>
      <c r="B149" s="10" t="s">
        <v>86</v>
      </c>
      <c r="C149" s="132">
        <v>1059.3</v>
      </c>
      <c r="D149" s="133">
        <v>1059.3</v>
      </c>
      <c r="E149" s="14">
        <f t="shared" si="2"/>
        <v>100</v>
      </c>
    </row>
    <row r="150" spans="1:5" ht="15.75" customHeight="1">
      <c r="A150" s="37" t="s">
        <v>325</v>
      </c>
      <c r="B150" s="10" t="s">
        <v>87</v>
      </c>
      <c r="C150" s="132">
        <v>1059.3</v>
      </c>
      <c r="D150" s="133">
        <v>1059.3</v>
      </c>
      <c r="E150" s="14">
        <f t="shared" si="2"/>
        <v>100</v>
      </c>
    </row>
    <row r="151" spans="1:5" ht="15.75" customHeight="1">
      <c r="A151" s="37" t="s">
        <v>326</v>
      </c>
      <c r="B151" s="10" t="s">
        <v>88</v>
      </c>
      <c r="C151" s="132">
        <v>1059.3</v>
      </c>
      <c r="D151" s="133">
        <v>1059.3</v>
      </c>
      <c r="E151" s="14">
        <f t="shared" si="2"/>
        <v>100</v>
      </c>
    </row>
    <row r="152" spans="1:5" ht="15.75" customHeight="1">
      <c r="A152" s="37" t="s">
        <v>327</v>
      </c>
      <c r="B152" s="10" t="s">
        <v>89</v>
      </c>
      <c r="C152" s="132">
        <v>1059.3</v>
      </c>
      <c r="D152" s="133">
        <v>1059.3</v>
      </c>
      <c r="E152" s="14">
        <f t="shared" si="2"/>
        <v>100</v>
      </c>
    </row>
    <row r="153" spans="1:5" ht="15.75" customHeight="1">
      <c r="A153" s="37" t="s">
        <v>328</v>
      </c>
      <c r="B153" s="10" t="s">
        <v>90</v>
      </c>
      <c r="C153" s="132">
        <v>1059.3</v>
      </c>
      <c r="D153" s="133">
        <v>1059.3</v>
      </c>
      <c r="E153" s="14">
        <f t="shared" si="2"/>
        <v>100</v>
      </c>
    </row>
    <row r="154" spans="1:5" ht="15.75" customHeight="1">
      <c r="A154" s="37" t="s">
        <v>329</v>
      </c>
      <c r="B154" s="10" t="s">
        <v>91</v>
      </c>
      <c r="C154" s="132">
        <v>1059.3</v>
      </c>
      <c r="D154" s="133">
        <v>1059.3</v>
      </c>
      <c r="E154" s="14">
        <f t="shared" si="2"/>
        <v>100</v>
      </c>
    </row>
    <row r="155" spans="1:5" ht="15.75" customHeight="1">
      <c r="A155" s="37" t="s">
        <v>330</v>
      </c>
      <c r="B155" s="10" t="s">
        <v>399</v>
      </c>
      <c r="C155" s="132">
        <v>880.1</v>
      </c>
      <c r="D155" s="133">
        <v>880.1</v>
      </c>
      <c r="E155" s="14">
        <f t="shared" si="2"/>
        <v>100</v>
      </c>
    </row>
    <row r="156" spans="1:5" ht="15.75" customHeight="1">
      <c r="A156" s="37" t="s">
        <v>331</v>
      </c>
      <c r="B156" s="10" t="s">
        <v>92</v>
      </c>
      <c r="C156" s="132">
        <v>1059.3</v>
      </c>
      <c r="D156" s="133">
        <v>1059.3</v>
      </c>
      <c r="E156" s="14">
        <f t="shared" si="2"/>
        <v>100</v>
      </c>
    </row>
    <row r="157" spans="1:5" ht="15.75" customHeight="1">
      <c r="A157" s="37" t="s">
        <v>332</v>
      </c>
      <c r="B157" s="10" t="s">
        <v>150</v>
      </c>
      <c r="C157" s="132">
        <v>1059.3</v>
      </c>
      <c r="D157" s="133">
        <v>1059.3</v>
      </c>
      <c r="E157" s="14">
        <f t="shared" si="2"/>
        <v>100</v>
      </c>
    </row>
    <row r="158" spans="1:5" ht="15.75" customHeight="1">
      <c r="A158" s="37" t="s">
        <v>140</v>
      </c>
      <c r="B158" s="10" t="s">
        <v>27</v>
      </c>
      <c r="C158" s="134"/>
      <c r="D158" s="133"/>
      <c r="E158" s="14"/>
    </row>
    <row r="159" spans="1:5" ht="15.75" customHeight="1">
      <c r="A159" s="37" t="s">
        <v>334</v>
      </c>
      <c r="B159" s="10" t="s">
        <v>199</v>
      </c>
      <c r="C159" s="132">
        <v>1059.3</v>
      </c>
      <c r="D159" s="133">
        <v>1058.6</v>
      </c>
      <c r="E159" s="14">
        <f t="shared" si="2"/>
        <v>99.9339186255074</v>
      </c>
    </row>
    <row r="160" spans="1:5" ht="15.75" customHeight="1">
      <c r="A160" s="37" t="s">
        <v>335</v>
      </c>
      <c r="B160" s="10" t="s">
        <v>93</v>
      </c>
      <c r="C160" s="132">
        <v>1059.3</v>
      </c>
      <c r="D160" s="133">
        <v>1059.3</v>
      </c>
      <c r="E160" s="14">
        <f t="shared" si="2"/>
        <v>100</v>
      </c>
    </row>
    <row r="161" spans="1:5" ht="15.75" customHeight="1">
      <c r="A161" s="37" t="s">
        <v>336</v>
      </c>
      <c r="B161" s="10" t="s">
        <v>200</v>
      </c>
      <c r="C161" s="132">
        <v>1059.3</v>
      </c>
      <c r="D161" s="133">
        <v>1059.3</v>
      </c>
      <c r="E161" s="14">
        <f t="shared" si="2"/>
        <v>100</v>
      </c>
    </row>
    <row r="162" spans="1:5" ht="15.75" customHeight="1">
      <c r="A162" s="37" t="s">
        <v>337</v>
      </c>
      <c r="B162" s="10" t="s">
        <v>12</v>
      </c>
      <c r="C162" s="132">
        <v>1059.3</v>
      </c>
      <c r="D162" s="133">
        <v>1059.3</v>
      </c>
      <c r="E162" s="14">
        <f t="shared" si="2"/>
        <v>100</v>
      </c>
    </row>
    <row r="163" spans="1:5" ht="15.75" customHeight="1">
      <c r="A163" s="37" t="s">
        <v>338</v>
      </c>
      <c r="B163" s="10" t="s">
        <v>94</v>
      </c>
      <c r="C163" s="132">
        <v>2118.7</v>
      </c>
      <c r="D163" s="133">
        <v>2118.7</v>
      </c>
      <c r="E163" s="14">
        <f t="shared" si="2"/>
        <v>100</v>
      </c>
    </row>
    <row r="164" spans="1:5" ht="15.75" customHeight="1">
      <c r="A164" s="37" t="s">
        <v>141</v>
      </c>
      <c r="B164" s="10" t="s">
        <v>28</v>
      </c>
      <c r="C164" s="134"/>
      <c r="D164" s="133"/>
      <c r="E164" s="14"/>
    </row>
    <row r="165" spans="1:5" ht="15.75" customHeight="1">
      <c r="A165" s="37" t="s">
        <v>339</v>
      </c>
      <c r="B165" s="10" t="s">
        <v>95</v>
      </c>
      <c r="C165" s="132">
        <v>1059.3</v>
      </c>
      <c r="D165" s="133">
        <v>1059.3</v>
      </c>
      <c r="E165" s="14">
        <f t="shared" si="2"/>
        <v>100</v>
      </c>
    </row>
    <row r="166" spans="1:5" ht="15.75" customHeight="1">
      <c r="A166" s="37" t="s">
        <v>340</v>
      </c>
      <c r="B166" s="10" t="s">
        <v>201</v>
      </c>
      <c r="C166" s="132">
        <v>1059.3</v>
      </c>
      <c r="D166" s="133">
        <v>1059.3</v>
      </c>
      <c r="E166" s="14">
        <f t="shared" si="2"/>
        <v>100</v>
      </c>
    </row>
    <row r="167" spans="1:5" ht="15.75" customHeight="1">
      <c r="A167" s="37" t="s">
        <v>341</v>
      </c>
      <c r="B167" s="10" t="s">
        <v>423</v>
      </c>
      <c r="C167" s="132">
        <v>1059.3</v>
      </c>
      <c r="D167" s="133">
        <v>1059.3</v>
      </c>
      <c r="E167" s="14">
        <f t="shared" si="2"/>
        <v>100</v>
      </c>
    </row>
    <row r="168" spans="1:5" ht="15.75" customHeight="1">
      <c r="A168" s="37" t="s">
        <v>342</v>
      </c>
      <c r="B168" s="10" t="s">
        <v>151</v>
      </c>
      <c r="C168" s="132">
        <v>1059.3</v>
      </c>
      <c r="D168" s="133">
        <v>1059.3</v>
      </c>
      <c r="E168" s="14">
        <f t="shared" si="2"/>
        <v>100</v>
      </c>
    </row>
    <row r="169" spans="1:5" ht="15.75" customHeight="1">
      <c r="A169" s="37" t="s">
        <v>343</v>
      </c>
      <c r="B169" s="10" t="s">
        <v>96</v>
      </c>
      <c r="C169" s="132">
        <v>1059.3</v>
      </c>
      <c r="D169" s="133">
        <v>1059.3</v>
      </c>
      <c r="E169" s="14">
        <f t="shared" si="2"/>
        <v>100</v>
      </c>
    </row>
    <row r="170" spans="1:5" ht="15.75" customHeight="1">
      <c r="A170" s="37" t="s">
        <v>344</v>
      </c>
      <c r="B170" s="10" t="s">
        <v>202</v>
      </c>
      <c r="C170" s="132">
        <v>1059.3</v>
      </c>
      <c r="D170" s="133">
        <v>1059.3</v>
      </c>
      <c r="E170" s="14">
        <f t="shared" si="2"/>
        <v>100</v>
      </c>
    </row>
    <row r="171" spans="1:5" ht="15.75" customHeight="1">
      <c r="A171" s="37" t="s">
        <v>345</v>
      </c>
      <c r="B171" s="10" t="s">
        <v>203</v>
      </c>
      <c r="C171" s="132">
        <v>1030.4</v>
      </c>
      <c r="D171" s="133">
        <v>1030.4</v>
      </c>
      <c r="E171" s="14">
        <f t="shared" si="2"/>
        <v>100</v>
      </c>
    </row>
    <row r="172" spans="1:5" ht="15.75" customHeight="1">
      <c r="A172" s="37" t="s">
        <v>346</v>
      </c>
      <c r="B172" s="10" t="s">
        <v>204</v>
      </c>
      <c r="C172" s="132">
        <v>1059.3</v>
      </c>
      <c r="D172" s="133">
        <v>1059.3</v>
      </c>
      <c r="E172" s="14">
        <f t="shared" si="2"/>
        <v>100</v>
      </c>
    </row>
    <row r="173" spans="1:5" ht="15.75" customHeight="1">
      <c r="A173" s="37" t="s">
        <v>347</v>
      </c>
      <c r="B173" s="10" t="s">
        <v>205</v>
      </c>
      <c r="C173" s="132">
        <v>1059.3</v>
      </c>
      <c r="D173" s="133">
        <v>1059.3</v>
      </c>
      <c r="E173" s="14">
        <f t="shared" si="2"/>
        <v>100</v>
      </c>
    </row>
    <row r="174" spans="1:5" ht="15.75" customHeight="1">
      <c r="A174" s="37" t="s">
        <v>348</v>
      </c>
      <c r="B174" s="10" t="s">
        <v>206</v>
      </c>
      <c r="C174" s="132">
        <v>2118.7</v>
      </c>
      <c r="D174" s="133">
        <v>2115.9</v>
      </c>
      <c r="E174" s="14">
        <f t="shared" si="2"/>
        <v>99.86784348893191</v>
      </c>
    </row>
    <row r="175" spans="1:5" ht="15.75" customHeight="1">
      <c r="A175" s="37" t="s">
        <v>349</v>
      </c>
      <c r="B175" s="10" t="s">
        <v>97</v>
      </c>
      <c r="C175" s="132">
        <v>1059.3</v>
      </c>
      <c r="D175" s="133">
        <v>1059.3</v>
      </c>
      <c r="E175" s="14">
        <f t="shared" si="2"/>
        <v>100</v>
      </c>
    </row>
    <row r="176" spans="1:5" ht="15.75" customHeight="1">
      <c r="A176" s="37" t="s">
        <v>350</v>
      </c>
      <c r="B176" s="10" t="s">
        <v>207</v>
      </c>
      <c r="C176" s="132">
        <v>1059.3</v>
      </c>
      <c r="D176" s="133">
        <v>1059.3</v>
      </c>
      <c r="E176" s="14">
        <f t="shared" si="2"/>
        <v>100</v>
      </c>
    </row>
    <row r="177" spans="1:5" ht="15.75" customHeight="1">
      <c r="A177" s="37" t="s">
        <v>351</v>
      </c>
      <c r="B177" s="10" t="s">
        <v>98</v>
      </c>
      <c r="C177" s="132">
        <v>1059.3</v>
      </c>
      <c r="D177" s="133">
        <v>1059.3</v>
      </c>
      <c r="E177" s="14">
        <f t="shared" si="2"/>
        <v>100</v>
      </c>
    </row>
    <row r="178" spans="1:5" ht="15.75" customHeight="1">
      <c r="A178" s="37" t="s">
        <v>404</v>
      </c>
      <c r="B178" s="10" t="s">
        <v>208</v>
      </c>
      <c r="C178" s="132">
        <v>1059.3</v>
      </c>
      <c r="D178" s="133">
        <v>1059.3</v>
      </c>
      <c r="E178" s="14">
        <f t="shared" si="2"/>
        <v>100</v>
      </c>
    </row>
    <row r="179" spans="1:5" ht="15.75" customHeight="1">
      <c r="A179" s="37" t="s">
        <v>142</v>
      </c>
      <c r="B179" s="10" t="s">
        <v>29</v>
      </c>
      <c r="C179" s="134"/>
      <c r="D179" s="133"/>
      <c r="E179" s="14"/>
    </row>
    <row r="180" spans="1:5" ht="15.75" customHeight="1">
      <c r="A180" s="37" t="s">
        <v>352</v>
      </c>
      <c r="B180" s="10" t="s">
        <v>99</v>
      </c>
      <c r="C180" s="132">
        <v>1059.3</v>
      </c>
      <c r="D180" s="133">
        <v>1059.3</v>
      </c>
      <c r="E180" s="14">
        <f t="shared" si="2"/>
        <v>100</v>
      </c>
    </row>
    <row r="181" spans="1:5" ht="15.75" customHeight="1">
      <c r="A181" s="37" t="s">
        <v>353</v>
      </c>
      <c r="B181" s="10" t="s">
        <v>100</v>
      </c>
      <c r="C181" s="132">
        <v>1059.3</v>
      </c>
      <c r="D181" s="133">
        <v>1059.3</v>
      </c>
      <c r="E181" s="14">
        <f t="shared" si="2"/>
        <v>100</v>
      </c>
    </row>
    <row r="182" spans="1:5" ht="15.75" customHeight="1">
      <c r="A182" s="37" t="s">
        <v>354</v>
      </c>
      <c r="B182" s="10" t="s">
        <v>101</v>
      </c>
      <c r="C182" s="132">
        <v>939.7</v>
      </c>
      <c r="D182" s="133">
        <v>939.7</v>
      </c>
      <c r="E182" s="14">
        <f t="shared" si="2"/>
        <v>100</v>
      </c>
    </row>
    <row r="183" spans="1:5" ht="15.75" customHeight="1">
      <c r="A183" s="37" t="s">
        <v>355</v>
      </c>
      <c r="B183" s="10" t="s">
        <v>102</v>
      </c>
      <c r="C183" s="132">
        <v>1059.3</v>
      </c>
      <c r="D183" s="133">
        <v>1059.3</v>
      </c>
      <c r="E183" s="14">
        <f t="shared" si="2"/>
        <v>100</v>
      </c>
    </row>
    <row r="184" spans="1:5" ht="15.75" customHeight="1">
      <c r="A184" s="37" t="s">
        <v>356</v>
      </c>
      <c r="B184" s="10" t="s">
        <v>209</v>
      </c>
      <c r="C184" s="132">
        <v>3178</v>
      </c>
      <c r="D184" s="133">
        <v>3178</v>
      </c>
      <c r="E184" s="14">
        <f t="shared" si="2"/>
        <v>100</v>
      </c>
    </row>
    <row r="185" spans="1:5" ht="15.75" customHeight="1">
      <c r="A185" s="37" t="s">
        <v>357</v>
      </c>
      <c r="B185" s="10" t="s">
        <v>210</v>
      </c>
      <c r="C185" s="132">
        <v>1059.3</v>
      </c>
      <c r="D185" s="133">
        <v>1059.3</v>
      </c>
      <c r="E185" s="14">
        <f t="shared" si="2"/>
        <v>100</v>
      </c>
    </row>
    <row r="186" spans="1:5" ht="15.75" customHeight="1">
      <c r="A186" s="37" t="s">
        <v>405</v>
      </c>
      <c r="B186" s="10" t="s">
        <v>103</v>
      </c>
      <c r="C186" s="132">
        <v>1059.3</v>
      </c>
      <c r="D186" s="133">
        <v>1059.3</v>
      </c>
      <c r="E186" s="14">
        <f t="shared" si="2"/>
        <v>100</v>
      </c>
    </row>
    <row r="187" spans="1:5" ht="15.75" customHeight="1">
      <c r="A187" s="37" t="s">
        <v>143</v>
      </c>
      <c r="B187" s="10" t="s">
        <v>2</v>
      </c>
      <c r="C187" s="134"/>
      <c r="D187" s="133"/>
      <c r="E187" s="14"/>
    </row>
    <row r="188" spans="1:5" ht="15.75" customHeight="1">
      <c r="A188" s="37" t="s">
        <v>358</v>
      </c>
      <c r="B188" s="10" t="s">
        <v>32</v>
      </c>
      <c r="C188" s="132">
        <v>1059.3</v>
      </c>
      <c r="D188" s="133">
        <v>1059.3</v>
      </c>
      <c r="E188" s="14">
        <f t="shared" si="2"/>
        <v>100</v>
      </c>
    </row>
    <row r="189" spans="1:5" ht="15.75" customHeight="1">
      <c r="A189" s="37" t="s">
        <v>359</v>
      </c>
      <c r="B189" s="10" t="s">
        <v>104</v>
      </c>
      <c r="C189" s="132">
        <v>1059.3</v>
      </c>
      <c r="D189" s="133">
        <v>1059.3</v>
      </c>
      <c r="E189" s="14">
        <f t="shared" si="2"/>
        <v>100</v>
      </c>
    </row>
    <row r="190" spans="1:5" ht="15.75" customHeight="1">
      <c r="A190" s="37" t="s">
        <v>360</v>
      </c>
      <c r="B190" s="10" t="s">
        <v>105</v>
      </c>
      <c r="C190" s="132">
        <v>1059.3</v>
      </c>
      <c r="D190" s="133">
        <v>1059.3</v>
      </c>
      <c r="E190" s="14">
        <f t="shared" si="2"/>
        <v>100</v>
      </c>
    </row>
    <row r="191" spans="1:5" ht="15.75" customHeight="1">
      <c r="A191" s="37" t="s">
        <v>361</v>
      </c>
      <c r="B191" s="10" t="s">
        <v>106</v>
      </c>
      <c r="C191" s="132">
        <v>1059.3</v>
      </c>
      <c r="D191" s="133">
        <v>1059.3</v>
      </c>
      <c r="E191" s="14">
        <f t="shared" si="2"/>
        <v>100</v>
      </c>
    </row>
    <row r="192" spans="1:5" ht="15.75" customHeight="1">
      <c r="A192" s="37" t="s">
        <v>362</v>
      </c>
      <c r="B192" s="10" t="s">
        <v>107</v>
      </c>
      <c r="C192" s="132">
        <v>1059.3</v>
      </c>
      <c r="D192" s="133">
        <v>1059.3</v>
      </c>
      <c r="E192" s="14">
        <f t="shared" si="2"/>
        <v>100</v>
      </c>
    </row>
    <row r="193" spans="1:5" ht="15.75" customHeight="1">
      <c r="A193" s="37" t="s">
        <v>363</v>
      </c>
      <c r="B193" s="10" t="s">
        <v>108</v>
      </c>
      <c r="C193" s="132">
        <v>1059.3</v>
      </c>
      <c r="D193" s="133">
        <v>1059.3</v>
      </c>
      <c r="E193" s="14">
        <f t="shared" si="2"/>
        <v>100</v>
      </c>
    </row>
    <row r="194" spans="1:5" ht="15.75" customHeight="1">
      <c r="A194" s="37" t="s">
        <v>364</v>
      </c>
      <c r="B194" s="10" t="s">
        <v>109</v>
      </c>
      <c r="C194" s="132">
        <v>3153.6</v>
      </c>
      <c r="D194" s="133">
        <v>3153.6</v>
      </c>
      <c r="E194" s="14">
        <f t="shared" si="2"/>
        <v>100</v>
      </c>
    </row>
    <row r="195" spans="1:5" ht="15.75" customHeight="1">
      <c r="A195" s="37" t="s">
        <v>365</v>
      </c>
      <c r="B195" s="10" t="s">
        <v>152</v>
      </c>
      <c r="C195" s="132">
        <v>1059.3</v>
      </c>
      <c r="D195" s="133">
        <v>1059.3</v>
      </c>
      <c r="E195" s="14">
        <f t="shared" si="2"/>
        <v>100</v>
      </c>
    </row>
    <row r="196" spans="1:5" ht="15.75" customHeight="1">
      <c r="A196" s="37" t="s">
        <v>366</v>
      </c>
      <c r="B196" s="10" t="s">
        <v>110</v>
      </c>
      <c r="C196" s="132">
        <v>1059.3</v>
      </c>
      <c r="D196" s="133">
        <v>1059.3</v>
      </c>
      <c r="E196" s="14">
        <f t="shared" si="2"/>
        <v>100</v>
      </c>
    </row>
    <row r="197" spans="1:5" ht="15.75" customHeight="1">
      <c r="A197" s="37" t="s">
        <v>144</v>
      </c>
      <c r="B197" s="10" t="s">
        <v>3</v>
      </c>
      <c r="C197" s="134"/>
      <c r="D197" s="133"/>
      <c r="E197" s="14"/>
    </row>
    <row r="198" spans="1:5" ht="15.75" customHeight="1">
      <c r="A198" s="37" t="s">
        <v>367</v>
      </c>
      <c r="B198" s="10" t="s">
        <v>153</v>
      </c>
      <c r="C198" s="132">
        <v>1048.8</v>
      </c>
      <c r="D198" s="133">
        <v>1048.8</v>
      </c>
      <c r="E198" s="14">
        <f t="shared" si="2"/>
        <v>100</v>
      </c>
    </row>
    <row r="199" spans="1:5" ht="15.75" customHeight="1">
      <c r="A199" s="37" t="s">
        <v>368</v>
      </c>
      <c r="B199" s="10" t="s">
        <v>111</v>
      </c>
      <c r="C199" s="132">
        <v>1059.3</v>
      </c>
      <c r="D199" s="133">
        <v>1059.3</v>
      </c>
      <c r="E199" s="14">
        <f t="shared" si="2"/>
        <v>100</v>
      </c>
    </row>
    <row r="200" spans="1:5" ht="15.75" customHeight="1">
      <c r="A200" s="37" t="s">
        <v>369</v>
      </c>
      <c r="B200" s="10" t="s">
        <v>127</v>
      </c>
      <c r="C200" s="132">
        <v>1059.3</v>
      </c>
      <c r="D200" s="133">
        <v>1058.1</v>
      </c>
      <c r="E200" s="14">
        <f t="shared" si="2"/>
        <v>99.88671764372698</v>
      </c>
    </row>
    <row r="201" spans="1:5" ht="15.75" customHeight="1">
      <c r="A201" s="37" t="s">
        <v>370</v>
      </c>
      <c r="B201" s="10" t="s">
        <v>112</v>
      </c>
      <c r="C201" s="132">
        <v>1059.3</v>
      </c>
      <c r="D201" s="133">
        <v>1059.3</v>
      </c>
      <c r="E201" s="14">
        <f t="shared" si="2"/>
        <v>100</v>
      </c>
    </row>
    <row r="202" spans="1:5" ht="15.75" customHeight="1">
      <c r="A202" s="37" t="s">
        <v>371</v>
      </c>
      <c r="B202" s="10" t="s">
        <v>113</v>
      </c>
      <c r="C202" s="132">
        <v>1059.3</v>
      </c>
      <c r="D202" s="133">
        <v>1059.3</v>
      </c>
      <c r="E202" s="14">
        <f t="shared" si="2"/>
        <v>100</v>
      </c>
    </row>
    <row r="203" spans="1:5" ht="15.75" customHeight="1">
      <c r="A203" s="37" t="s">
        <v>372</v>
      </c>
      <c r="B203" s="10" t="s">
        <v>452</v>
      </c>
      <c r="C203" s="132">
        <v>2118.7</v>
      </c>
      <c r="D203" s="133">
        <v>2118.7</v>
      </c>
      <c r="E203" s="14">
        <f t="shared" si="2"/>
        <v>100</v>
      </c>
    </row>
    <row r="204" spans="1:5" ht="15.75" customHeight="1">
      <c r="A204" s="37" t="s">
        <v>373</v>
      </c>
      <c r="B204" s="10" t="s">
        <v>211</v>
      </c>
      <c r="C204" s="132">
        <v>3178</v>
      </c>
      <c r="D204" s="133">
        <v>3178</v>
      </c>
      <c r="E204" s="14">
        <f aca="true" t="shared" si="3" ref="E204:E211">D204/C204*100</f>
        <v>100</v>
      </c>
    </row>
    <row r="205" spans="1:5" ht="15.75" customHeight="1">
      <c r="A205" s="37" t="s">
        <v>374</v>
      </c>
      <c r="B205" s="10" t="s">
        <v>114</v>
      </c>
      <c r="C205" s="132">
        <v>1052.7</v>
      </c>
      <c r="D205" s="133">
        <v>1052.7</v>
      </c>
      <c r="E205" s="14">
        <f t="shared" si="3"/>
        <v>100</v>
      </c>
    </row>
    <row r="206" spans="1:5" ht="15.75" customHeight="1">
      <c r="A206" s="37" t="s">
        <v>375</v>
      </c>
      <c r="B206" s="10" t="s">
        <v>115</v>
      </c>
      <c r="C206" s="132">
        <v>2118.7</v>
      </c>
      <c r="D206" s="133">
        <v>2118.7</v>
      </c>
      <c r="E206" s="14">
        <f t="shared" si="3"/>
        <v>100</v>
      </c>
    </row>
    <row r="207" spans="1:5" ht="15.75" customHeight="1">
      <c r="A207" s="37" t="s">
        <v>376</v>
      </c>
      <c r="B207" s="10" t="s">
        <v>421</v>
      </c>
      <c r="C207" s="132">
        <v>831.1</v>
      </c>
      <c r="D207" s="133">
        <v>831.1</v>
      </c>
      <c r="E207" s="14">
        <f t="shared" si="3"/>
        <v>100</v>
      </c>
    </row>
    <row r="208" spans="1:5" ht="15.75" customHeight="1">
      <c r="A208" s="37" t="s">
        <v>377</v>
      </c>
      <c r="B208" s="10" t="s">
        <v>116</v>
      </c>
      <c r="C208" s="132">
        <v>969.3</v>
      </c>
      <c r="D208" s="133">
        <v>969.3</v>
      </c>
      <c r="E208" s="14">
        <f t="shared" si="3"/>
        <v>100</v>
      </c>
    </row>
    <row r="209" spans="1:5" ht="15.75" customHeight="1">
      <c r="A209" s="37" t="s">
        <v>378</v>
      </c>
      <c r="B209" s="10" t="s">
        <v>117</v>
      </c>
      <c r="C209" s="132">
        <v>1059.3</v>
      </c>
      <c r="D209" s="133">
        <v>1059.3</v>
      </c>
      <c r="E209" s="14">
        <f t="shared" si="3"/>
        <v>100</v>
      </c>
    </row>
    <row r="210" spans="1:5" ht="15.75" customHeight="1">
      <c r="A210" s="37" t="s">
        <v>410</v>
      </c>
      <c r="B210" s="10" t="s">
        <v>4</v>
      </c>
      <c r="C210" s="132">
        <v>3178</v>
      </c>
      <c r="D210" s="133">
        <v>3165.3</v>
      </c>
      <c r="E210" s="14">
        <f t="shared" si="3"/>
        <v>99.6003775959723</v>
      </c>
    </row>
    <row r="211" spans="1:5" ht="15.75" customHeight="1">
      <c r="A211" s="80"/>
      <c r="B211" s="140" t="s">
        <v>5</v>
      </c>
      <c r="C211" s="30">
        <f>SUM(C10:C210)</f>
        <v>247002.19999999937</v>
      </c>
      <c r="D211" s="141">
        <f>SUM(D10:D210)</f>
        <v>246970.79999999938</v>
      </c>
      <c r="E211" s="143">
        <f t="shared" si="3"/>
        <v>99.98728756262089</v>
      </c>
    </row>
    <row r="212" spans="1:5" ht="30.75" customHeight="1">
      <c r="A212" s="187"/>
      <c r="B212" s="187"/>
      <c r="C212" s="187"/>
      <c r="D212" s="187"/>
      <c r="E212" s="187"/>
    </row>
    <row r="213" spans="1:5" ht="30.75" customHeight="1">
      <c r="A213" s="161" t="s">
        <v>666</v>
      </c>
      <c r="B213" s="161"/>
      <c r="C213" s="161"/>
      <c r="D213" s="161"/>
      <c r="E213" s="161"/>
    </row>
  </sheetData>
  <sheetProtection/>
  <autoFilter ref="A9:E211"/>
  <mergeCells count="9">
    <mergeCell ref="A213:E213"/>
    <mergeCell ref="A212:E212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89"/>
  <sheetViews>
    <sheetView zoomScalePageLayoutView="0" workbookViewId="0" topLeftCell="A1">
      <selection activeCell="B195" sqref="B195"/>
    </sheetView>
  </sheetViews>
  <sheetFormatPr defaultColWidth="9.140625" defaultRowHeight="12.75"/>
  <cols>
    <col min="1" max="1" width="6.8515625" style="48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4"/>
      <c r="B1" s="1"/>
      <c r="C1" s="1"/>
      <c r="E1" s="16" t="s">
        <v>636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529</v>
      </c>
      <c r="B3" s="150"/>
      <c r="C3" s="150"/>
      <c r="D3" s="150"/>
      <c r="E3" s="150"/>
    </row>
    <row r="4" spans="1:5" ht="15.75" customHeight="1">
      <c r="A4" s="45"/>
      <c r="B4" s="17"/>
      <c r="C4" s="17"/>
      <c r="D4" s="17"/>
      <c r="E4" s="17"/>
    </row>
    <row r="5" spans="1:5" ht="120" customHeight="1">
      <c r="A5" s="151" t="s">
        <v>584</v>
      </c>
      <c r="B5" s="151"/>
      <c r="C5" s="151"/>
      <c r="D5" s="151"/>
      <c r="E5" s="151"/>
    </row>
    <row r="6" spans="1:5" ht="15.75" customHeight="1">
      <c r="A6" s="46"/>
      <c r="B6" s="19"/>
      <c r="C6" s="19"/>
      <c r="D6" s="19"/>
      <c r="E6" s="19"/>
    </row>
    <row r="7" spans="1:5" ht="15.75" customHeight="1">
      <c r="A7" s="44"/>
      <c r="B7" s="1"/>
      <c r="C7" s="1"/>
      <c r="D7" s="1"/>
      <c r="E7" s="2" t="s">
        <v>14</v>
      </c>
    </row>
    <row r="8" spans="1:5" ht="12.75" customHeight="1">
      <c r="A8" s="183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45.75" customHeight="1">
      <c r="A9" s="184"/>
      <c r="B9" s="154"/>
      <c r="C9" s="156"/>
      <c r="D9" s="154"/>
      <c r="E9" s="160"/>
    </row>
    <row r="10" spans="1:5" ht="15.75" customHeight="1">
      <c r="A10" s="36" t="s">
        <v>128</v>
      </c>
      <c r="B10" s="9" t="s">
        <v>15</v>
      </c>
      <c r="C10" s="20"/>
      <c r="D10" s="20"/>
      <c r="E10" s="14"/>
    </row>
    <row r="11" spans="1:5" ht="15.75" customHeight="1">
      <c r="A11" s="37" t="s">
        <v>212</v>
      </c>
      <c r="B11" s="10" t="s">
        <v>30</v>
      </c>
      <c r="C11" s="21">
        <v>498.1</v>
      </c>
      <c r="D11" s="21">
        <v>435.8</v>
      </c>
      <c r="E11" s="14">
        <f>D11/C11*100</f>
        <v>87.49247139128688</v>
      </c>
    </row>
    <row r="12" spans="1:5" ht="15.75" customHeight="1">
      <c r="A12" s="37" t="s">
        <v>379</v>
      </c>
      <c r="B12" s="10" t="s">
        <v>31</v>
      </c>
      <c r="C12" s="21">
        <v>2390.4</v>
      </c>
      <c r="D12" s="21">
        <v>2390.4</v>
      </c>
      <c r="E12" s="14">
        <f aca="true" t="shared" si="0" ref="E12:E75">D12/C12*100</f>
        <v>100</v>
      </c>
    </row>
    <row r="13" spans="1:5" ht="15.75" customHeight="1">
      <c r="A13" s="37" t="s">
        <v>380</v>
      </c>
      <c r="B13" s="10" t="s">
        <v>32</v>
      </c>
      <c r="C13" s="21">
        <v>1543.8</v>
      </c>
      <c r="D13" s="21">
        <v>1543.8</v>
      </c>
      <c r="E13" s="14">
        <f t="shared" si="0"/>
        <v>100</v>
      </c>
    </row>
    <row r="14" spans="1:5" ht="15.75" customHeight="1">
      <c r="A14" s="37" t="s">
        <v>381</v>
      </c>
      <c r="B14" s="10" t="s">
        <v>155</v>
      </c>
      <c r="C14" s="21">
        <v>3884.5</v>
      </c>
      <c r="D14" s="21">
        <v>3884.5</v>
      </c>
      <c r="E14" s="14">
        <f t="shared" si="0"/>
        <v>100</v>
      </c>
    </row>
    <row r="15" spans="1:5" ht="15.75" customHeight="1">
      <c r="A15" s="37" t="s">
        <v>382</v>
      </c>
      <c r="B15" s="10" t="s">
        <v>501</v>
      </c>
      <c r="C15" s="21">
        <v>1792.8</v>
      </c>
      <c r="D15" s="21">
        <v>1792.8</v>
      </c>
      <c r="E15" s="14">
        <f t="shared" si="0"/>
        <v>100</v>
      </c>
    </row>
    <row r="16" spans="1:5" ht="15.75" customHeight="1">
      <c r="A16" s="37" t="s">
        <v>383</v>
      </c>
      <c r="B16" s="10" t="s">
        <v>502</v>
      </c>
      <c r="C16" s="21">
        <v>2390.4</v>
      </c>
      <c r="D16" s="21">
        <v>2390.4</v>
      </c>
      <c r="E16" s="14">
        <f t="shared" si="0"/>
        <v>100</v>
      </c>
    </row>
    <row r="17" spans="1:5" ht="15.75" customHeight="1">
      <c r="A17" s="37" t="s">
        <v>129</v>
      </c>
      <c r="B17" s="10" t="s">
        <v>16</v>
      </c>
      <c r="C17" s="21"/>
      <c r="D17" s="21"/>
      <c r="E17" s="14"/>
    </row>
    <row r="18" spans="1:5" ht="15.75" customHeight="1">
      <c r="A18" s="37" t="s">
        <v>213</v>
      </c>
      <c r="B18" s="10" t="s">
        <v>156</v>
      </c>
      <c r="C18" s="21">
        <v>2500</v>
      </c>
      <c r="D18" s="21">
        <v>2500</v>
      </c>
      <c r="E18" s="14">
        <f t="shared" si="0"/>
        <v>100</v>
      </c>
    </row>
    <row r="19" spans="1:5" ht="15.75" customHeight="1">
      <c r="A19" s="37" t="s">
        <v>400</v>
      </c>
      <c r="B19" s="10" t="s">
        <v>157</v>
      </c>
      <c r="C19" s="21">
        <v>3600</v>
      </c>
      <c r="D19" s="21">
        <v>3600</v>
      </c>
      <c r="E19" s="14">
        <f t="shared" si="0"/>
        <v>100</v>
      </c>
    </row>
    <row r="20" spans="1:5" ht="15.75" customHeight="1">
      <c r="A20" s="37" t="s">
        <v>385</v>
      </c>
      <c r="B20" s="10" t="s">
        <v>158</v>
      </c>
      <c r="C20" s="21">
        <v>100</v>
      </c>
      <c r="D20" s="21">
        <v>100</v>
      </c>
      <c r="E20" s="14">
        <f t="shared" si="0"/>
        <v>100</v>
      </c>
    </row>
    <row r="21" spans="1:5" ht="15.75" customHeight="1">
      <c r="A21" s="37" t="s">
        <v>386</v>
      </c>
      <c r="B21" s="10" t="s">
        <v>159</v>
      </c>
      <c r="C21" s="21">
        <v>1610</v>
      </c>
      <c r="D21" s="21">
        <v>1610</v>
      </c>
      <c r="E21" s="14">
        <f t="shared" si="0"/>
        <v>100</v>
      </c>
    </row>
    <row r="22" spans="1:5" ht="15.75" customHeight="1">
      <c r="A22" s="37" t="s">
        <v>387</v>
      </c>
      <c r="B22" s="10" t="s">
        <v>160</v>
      </c>
      <c r="C22" s="21">
        <v>2310</v>
      </c>
      <c r="D22" s="21">
        <v>2310</v>
      </c>
      <c r="E22" s="14">
        <f t="shared" si="0"/>
        <v>100</v>
      </c>
    </row>
    <row r="23" spans="1:5" ht="15.75" customHeight="1">
      <c r="A23" s="37" t="s">
        <v>388</v>
      </c>
      <c r="B23" s="10" t="s">
        <v>161</v>
      </c>
      <c r="C23" s="21">
        <v>1050</v>
      </c>
      <c r="D23" s="21">
        <v>1050</v>
      </c>
      <c r="E23" s="14">
        <f t="shared" si="0"/>
        <v>100</v>
      </c>
    </row>
    <row r="24" spans="1:5" ht="15.75" customHeight="1">
      <c r="A24" s="37" t="s">
        <v>389</v>
      </c>
      <c r="B24" s="10" t="s">
        <v>162</v>
      </c>
      <c r="C24" s="21">
        <v>1330</v>
      </c>
      <c r="D24" s="21">
        <v>1330</v>
      </c>
      <c r="E24" s="14">
        <f t="shared" si="0"/>
        <v>100</v>
      </c>
    </row>
    <row r="25" spans="1:5" ht="15.75" customHeight="1">
      <c r="A25" s="37" t="s">
        <v>130</v>
      </c>
      <c r="B25" s="10" t="s">
        <v>17</v>
      </c>
      <c r="C25" s="21"/>
      <c r="D25" s="21"/>
      <c r="E25" s="14"/>
    </row>
    <row r="26" spans="1:5" ht="15.75" customHeight="1">
      <c r="A26" s="37" t="s">
        <v>214</v>
      </c>
      <c r="B26" s="10" t="s">
        <v>163</v>
      </c>
      <c r="C26" s="21">
        <v>969.4</v>
      </c>
      <c r="D26" s="21">
        <v>969.4</v>
      </c>
      <c r="E26" s="14">
        <f t="shared" si="0"/>
        <v>100</v>
      </c>
    </row>
    <row r="27" spans="1:5" ht="15.75" customHeight="1">
      <c r="A27" s="37" t="s">
        <v>215</v>
      </c>
      <c r="B27" s="10" t="s">
        <v>164</v>
      </c>
      <c r="C27" s="21">
        <v>867.3</v>
      </c>
      <c r="D27" s="21">
        <v>866.4</v>
      </c>
      <c r="E27" s="14">
        <f t="shared" si="0"/>
        <v>99.89622967831201</v>
      </c>
    </row>
    <row r="28" spans="1:5" ht="15.75" customHeight="1">
      <c r="A28" s="37" t="s">
        <v>225</v>
      </c>
      <c r="B28" s="10" t="s">
        <v>34</v>
      </c>
      <c r="C28" s="21">
        <v>714.3</v>
      </c>
      <c r="D28" s="21">
        <v>714.2</v>
      </c>
      <c r="E28" s="14">
        <f t="shared" si="0"/>
        <v>99.98600027999441</v>
      </c>
    </row>
    <row r="29" spans="1:5" ht="15.75" customHeight="1">
      <c r="A29" s="37" t="s">
        <v>226</v>
      </c>
      <c r="B29" s="10" t="s">
        <v>165</v>
      </c>
      <c r="C29" s="21">
        <v>918.4</v>
      </c>
      <c r="D29" s="21">
        <v>918.4</v>
      </c>
      <c r="E29" s="14">
        <f t="shared" si="0"/>
        <v>100</v>
      </c>
    </row>
    <row r="30" spans="1:5" ht="15.75" customHeight="1">
      <c r="A30" s="37" t="s">
        <v>227</v>
      </c>
      <c r="B30" s="10" t="s">
        <v>35</v>
      </c>
      <c r="C30" s="21">
        <v>1224.5</v>
      </c>
      <c r="D30" s="21">
        <v>1224.5</v>
      </c>
      <c r="E30" s="14">
        <f t="shared" si="0"/>
        <v>100</v>
      </c>
    </row>
    <row r="31" spans="1:5" ht="15.75" customHeight="1">
      <c r="A31" s="37" t="s">
        <v>228</v>
      </c>
      <c r="B31" s="10" t="s">
        <v>166</v>
      </c>
      <c r="C31" s="21">
        <v>2500</v>
      </c>
      <c r="D31" s="21">
        <v>2500</v>
      </c>
      <c r="E31" s="14">
        <f t="shared" si="0"/>
        <v>100</v>
      </c>
    </row>
    <row r="32" spans="1:5" ht="15.75" customHeight="1">
      <c r="A32" s="37" t="s">
        <v>229</v>
      </c>
      <c r="B32" s="10" t="s">
        <v>167</v>
      </c>
      <c r="C32" s="21">
        <v>816.3</v>
      </c>
      <c r="D32" s="21">
        <v>816.3</v>
      </c>
      <c r="E32" s="14">
        <f t="shared" si="0"/>
        <v>100</v>
      </c>
    </row>
    <row r="33" spans="1:5" ht="15.75" customHeight="1">
      <c r="A33" s="37" t="s">
        <v>230</v>
      </c>
      <c r="B33" s="10" t="s">
        <v>36</v>
      </c>
      <c r="C33" s="21">
        <v>102</v>
      </c>
      <c r="D33" s="21">
        <v>102</v>
      </c>
      <c r="E33" s="14">
        <f t="shared" si="0"/>
        <v>100</v>
      </c>
    </row>
    <row r="34" spans="1:5" ht="15.75" customHeight="1">
      <c r="A34" s="37" t="s">
        <v>231</v>
      </c>
      <c r="B34" s="10" t="s">
        <v>37</v>
      </c>
      <c r="C34" s="21">
        <v>510.2</v>
      </c>
      <c r="D34" s="21">
        <v>510.2</v>
      </c>
      <c r="E34" s="14">
        <f t="shared" si="0"/>
        <v>100</v>
      </c>
    </row>
    <row r="35" spans="1:5" ht="15.75" customHeight="1">
      <c r="A35" s="37" t="s">
        <v>232</v>
      </c>
      <c r="B35" s="10" t="s">
        <v>38</v>
      </c>
      <c r="C35" s="21">
        <v>714.3</v>
      </c>
      <c r="D35" s="21">
        <v>714.3</v>
      </c>
      <c r="E35" s="14">
        <f t="shared" si="0"/>
        <v>100</v>
      </c>
    </row>
    <row r="36" spans="1:5" ht="15.75" customHeight="1">
      <c r="A36" s="37" t="s">
        <v>233</v>
      </c>
      <c r="B36" s="10" t="s">
        <v>168</v>
      </c>
      <c r="C36" s="21">
        <v>510.2</v>
      </c>
      <c r="D36" s="21">
        <v>510.2</v>
      </c>
      <c r="E36" s="14">
        <f t="shared" si="0"/>
        <v>100</v>
      </c>
    </row>
    <row r="37" spans="1:5" ht="15.75" customHeight="1">
      <c r="A37" s="37" t="s">
        <v>234</v>
      </c>
      <c r="B37" s="10" t="s">
        <v>39</v>
      </c>
      <c r="C37" s="21">
        <v>1173.5</v>
      </c>
      <c r="D37" s="21">
        <v>1173.5</v>
      </c>
      <c r="E37" s="14">
        <f t="shared" si="0"/>
        <v>100</v>
      </c>
    </row>
    <row r="38" spans="1:5" ht="15.75" customHeight="1">
      <c r="A38" s="37" t="s">
        <v>235</v>
      </c>
      <c r="B38" s="10" t="s">
        <v>40</v>
      </c>
      <c r="C38" s="21">
        <v>1479.6</v>
      </c>
      <c r="D38" s="21">
        <v>1479.6</v>
      </c>
      <c r="E38" s="14">
        <f t="shared" si="0"/>
        <v>100</v>
      </c>
    </row>
    <row r="39" spans="1:5" ht="15.75" customHeight="1">
      <c r="A39" s="37" t="s">
        <v>131</v>
      </c>
      <c r="B39" s="10" t="s">
        <v>18</v>
      </c>
      <c r="C39" s="21"/>
      <c r="D39" s="21"/>
      <c r="E39" s="14"/>
    </row>
    <row r="40" spans="1:5" ht="15.75" customHeight="1">
      <c r="A40" s="37" t="s">
        <v>216</v>
      </c>
      <c r="B40" s="10" t="s">
        <v>41</v>
      </c>
      <c r="C40" s="21">
        <v>561.8</v>
      </c>
      <c r="D40" s="21">
        <v>561.8</v>
      </c>
      <c r="E40" s="14">
        <f t="shared" si="0"/>
        <v>100</v>
      </c>
    </row>
    <row r="41" spans="1:5" ht="15.75" customHeight="1">
      <c r="A41" s="37" t="s">
        <v>217</v>
      </c>
      <c r="B41" s="10" t="s">
        <v>391</v>
      </c>
      <c r="C41" s="21">
        <v>898.9</v>
      </c>
      <c r="D41" s="21">
        <v>898.9</v>
      </c>
      <c r="E41" s="14">
        <f t="shared" si="0"/>
        <v>100</v>
      </c>
    </row>
    <row r="42" spans="1:5" ht="15.75" customHeight="1">
      <c r="A42" s="37" t="s">
        <v>218</v>
      </c>
      <c r="B42" s="10" t="s">
        <v>169</v>
      </c>
      <c r="C42" s="21">
        <v>112.4</v>
      </c>
      <c r="D42" s="21">
        <v>112.4</v>
      </c>
      <c r="E42" s="14">
        <f t="shared" si="0"/>
        <v>100</v>
      </c>
    </row>
    <row r="43" spans="1:5" ht="15.75" customHeight="1">
      <c r="A43" s="37" t="s">
        <v>237</v>
      </c>
      <c r="B43" s="10" t="s">
        <v>392</v>
      </c>
      <c r="C43" s="21">
        <v>786.5</v>
      </c>
      <c r="D43" s="21">
        <v>786.5</v>
      </c>
      <c r="E43" s="14">
        <f t="shared" si="0"/>
        <v>100</v>
      </c>
    </row>
    <row r="44" spans="1:5" ht="15.75" customHeight="1">
      <c r="A44" s="37" t="s">
        <v>238</v>
      </c>
      <c r="B44" s="10" t="s">
        <v>429</v>
      </c>
      <c r="C44" s="21">
        <v>2362.5</v>
      </c>
      <c r="D44" s="21">
        <v>2362.5</v>
      </c>
      <c r="E44" s="14">
        <f t="shared" si="0"/>
        <v>100</v>
      </c>
    </row>
    <row r="45" spans="1:5" ht="15.75" customHeight="1">
      <c r="A45" s="37" t="s">
        <v>239</v>
      </c>
      <c r="B45" s="10" t="s">
        <v>118</v>
      </c>
      <c r="C45" s="21">
        <v>337.1</v>
      </c>
      <c r="D45" s="21">
        <v>337.1</v>
      </c>
      <c r="E45" s="14">
        <f t="shared" si="0"/>
        <v>100</v>
      </c>
    </row>
    <row r="46" spans="1:5" ht="15.75" customHeight="1">
      <c r="A46" s="37" t="s">
        <v>240</v>
      </c>
      <c r="B46" s="10" t="s">
        <v>43</v>
      </c>
      <c r="C46" s="21">
        <v>1910.1</v>
      </c>
      <c r="D46" s="21">
        <v>1910.1</v>
      </c>
      <c r="E46" s="14">
        <f t="shared" si="0"/>
        <v>100</v>
      </c>
    </row>
    <row r="47" spans="1:5" ht="15.75" customHeight="1">
      <c r="A47" s="37" t="s">
        <v>241</v>
      </c>
      <c r="B47" s="10" t="s">
        <v>393</v>
      </c>
      <c r="C47" s="21">
        <v>1235.9</v>
      </c>
      <c r="D47" s="21">
        <v>1235.9</v>
      </c>
      <c r="E47" s="14">
        <f t="shared" si="0"/>
        <v>100</v>
      </c>
    </row>
    <row r="48" spans="1:5" ht="15.75" customHeight="1">
      <c r="A48" s="37" t="s">
        <v>242</v>
      </c>
      <c r="B48" s="10" t="s">
        <v>170</v>
      </c>
      <c r="C48" s="21">
        <v>674.2</v>
      </c>
      <c r="D48" s="21">
        <v>674.2</v>
      </c>
      <c r="E48" s="14">
        <f t="shared" si="0"/>
        <v>100</v>
      </c>
    </row>
    <row r="49" spans="1:5" ht="15.75" customHeight="1">
      <c r="A49" s="37" t="s">
        <v>243</v>
      </c>
      <c r="B49" s="10" t="s">
        <v>394</v>
      </c>
      <c r="C49" s="21">
        <v>1348.3</v>
      </c>
      <c r="D49" s="21">
        <v>1348.3</v>
      </c>
      <c r="E49" s="14">
        <f t="shared" si="0"/>
        <v>100</v>
      </c>
    </row>
    <row r="50" spans="1:5" ht="15.75" customHeight="1">
      <c r="A50" s="37" t="s">
        <v>244</v>
      </c>
      <c r="B50" s="10" t="s">
        <v>171</v>
      </c>
      <c r="C50" s="21">
        <v>561.8</v>
      </c>
      <c r="D50" s="21">
        <v>561.8</v>
      </c>
      <c r="E50" s="14">
        <f t="shared" si="0"/>
        <v>100</v>
      </c>
    </row>
    <row r="51" spans="1:5" ht="15.75" customHeight="1">
      <c r="A51" s="37" t="s">
        <v>245</v>
      </c>
      <c r="B51" s="10" t="s">
        <v>45</v>
      </c>
      <c r="C51" s="21">
        <v>449.4</v>
      </c>
      <c r="D51" s="21">
        <v>449.4</v>
      </c>
      <c r="E51" s="14">
        <f t="shared" si="0"/>
        <v>100</v>
      </c>
    </row>
    <row r="52" spans="1:5" ht="15.75" customHeight="1">
      <c r="A52" s="37" t="s">
        <v>246</v>
      </c>
      <c r="B52" s="10" t="s">
        <v>46</v>
      </c>
      <c r="C52" s="21">
        <v>674.2</v>
      </c>
      <c r="D52" s="21">
        <v>674.2</v>
      </c>
      <c r="E52" s="14">
        <f t="shared" si="0"/>
        <v>100</v>
      </c>
    </row>
    <row r="53" spans="1:5" ht="15.75" customHeight="1">
      <c r="A53" s="37" t="s">
        <v>247</v>
      </c>
      <c r="B53" s="10" t="s">
        <v>47</v>
      </c>
      <c r="C53" s="21">
        <v>449.4</v>
      </c>
      <c r="D53" s="21">
        <v>449.4</v>
      </c>
      <c r="E53" s="14">
        <f t="shared" si="0"/>
        <v>100</v>
      </c>
    </row>
    <row r="54" spans="1:5" ht="15.75" customHeight="1">
      <c r="A54" s="37" t="s">
        <v>132</v>
      </c>
      <c r="B54" s="10" t="s">
        <v>19</v>
      </c>
      <c r="C54" s="21"/>
      <c r="D54" s="21"/>
      <c r="E54" s="14"/>
    </row>
    <row r="55" spans="1:5" ht="15.75" customHeight="1">
      <c r="A55" s="37" t="s">
        <v>219</v>
      </c>
      <c r="B55" s="10" t="s">
        <v>48</v>
      </c>
      <c r="C55" s="21">
        <v>1264.9</v>
      </c>
      <c r="D55" s="21">
        <v>1264.9</v>
      </c>
      <c r="E55" s="14">
        <f t="shared" si="0"/>
        <v>100</v>
      </c>
    </row>
    <row r="56" spans="1:5" ht="15.75" customHeight="1">
      <c r="A56" s="37" t="s">
        <v>251</v>
      </c>
      <c r="B56" s="10" t="s">
        <v>146</v>
      </c>
      <c r="C56" s="21">
        <v>2157.7</v>
      </c>
      <c r="D56" s="21">
        <v>2157.7</v>
      </c>
      <c r="E56" s="14">
        <f t="shared" si="0"/>
        <v>100</v>
      </c>
    </row>
    <row r="57" spans="1:5" ht="15.75" customHeight="1">
      <c r="A57" s="37" t="s">
        <v>252</v>
      </c>
      <c r="B57" s="10" t="s">
        <v>49</v>
      </c>
      <c r="C57" s="21">
        <v>1488.1</v>
      </c>
      <c r="D57" s="21">
        <v>1488.1</v>
      </c>
      <c r="E57" s="14">
        <f t="shared" si="0"/>
        <v>100</v>
      </c>
    </row>
    <row r="58" spans="1:5" ht="15.75" customHeight="1">
      <c r="A58" s="37" t="s">
        <v>253</v>
      </c>
      <c r="B58" s="10" t="s">
        <v>50</v>
      </c>
      <c r="C58" s="21">
        <v>1041.7</v>
      </c>
      <c r="D58" s="21">
        <v>1041.7</v>
      </c>
      <c r="E58" s="14">
        <f t="shared" si="0"/>
        <v>100</v>
      </c>
    </row>
    <row r="59" spans="1:5" ht="15.75" customHeight="1">
      <c r="A59" s="37" t="s">
        <v>254</v>
      </c>
      <c r="B59" s="10" t="s">
        <v>51</v>
      </c>
      <c r="C59" s="21">
        <v>2008.9</v>
      </c>
      <c r="D59" s="21">
        <v>2008.9</v>
      </c>
      <c r="E59" s="14">
        <f t="shared" si="0"/>
        <v>100</v>
      </c>
    </row>
    <row r="60" spans="1:5" ht="15.75" customHeight="1">
      <c r="A60" s="37" t="s">
        <v>255</v>
      </c>
      <c r="B60" s="10" t="s">
        <v>503</v>
      </c>
      <c r="C60" s="21">
        <v>1488.1</v>
      </c>
      <c r="D60" s="21">
        <v>1488.1</v>
      </c>
      <c r="E60" s="14">
        <f t="shared" si="0"/>
        <v>100</v>
      </c>
    </row>
    <row r="61" spans="1:5" ht="15.75" customHeight="1">
      <c r="A61" s="37" t="s">
        <v>256</v>
      </c>
      <c r="B61" s="10" t="s">
        <v>52</v>
      </c>
      <c r="C61" s="21">
        <v>818.5</v>
      </c>
      <c r="D61" s="21">
        <v>818.5</v>
      </c>
      <c r="E61" s="14">
        <f t="shared" si="0"/>
        <v>100</v>
      </c>
    </row>
    <row r="62" spans="1:5" ht="15.75" customHeight="1">
      <c r="A62" s="37" t="s">
        <v>257</v>
      </c>
      <c r="B62" s="10" t="s">
        <v>122</v>
      </c>
      <c r="C62" s="21">
        <v>148.8</v>
      </c>
      <c r="D62" s="21">
        <v>148.8</v>
      </c>
      <c r="E62" s="14">
        <f t="shared" si="0"/>
        <v>100</v>
      </c>
    </row>
    <row r="63" spans="1:5" ht="15.75" customHeight="1">
      <c r="A63" s="37" t="s">
        <v>258</v>
      </c>
      <c r="B63" s="10" t="s">
        <v>147</v>
      </c>
      <c r="C63" s="21">
        <v>1339.3</v>
      </c>
      <c r="D63" s="21">
        <v>1339.3</v>
      </c>
      <c r="E63" s="14">
        <f t="shared" si="0"/>
        <v>100</v>
      </c>
    </row>
    <row r="64" spans="1:5" ht="15.75" customHeight="1">
      <c r="A64" s="37" t="s">
        <v>259</v>
      </c>
      <c r="B64" s="10" t="s">
        <v>172</v>
      </c>
      <c r="C64" s="21">
        <v>744</v>
      </c>
      <c r="D64" s="21">
        <v>744</v>
      </c>
      <c r="E64" s="14">
        <f t="shared" si="0"/>
        <v>100</v>
      </c>
    </row>
    <row r="65" spans="1:5" ht="15.75" customHeight="1">
      <c r="A65" s="37" t="s">
        <v>133</v>
      </c>
      <c r="B65" s="10" t="s">
        <v>20</v>
      </c>
      <c r="C65" s="21"/>
      <c r="D65" s="21"/>
      <c r="E65" s="14"/>
    </row>
    <row r="66" spans="1:5" ht="15.75" customHeight="1">
      <c r="A66" s="37" t="s">
        <v>220</v>
      </c>
      <c r="B66" s="10" t="s">
        <v>53</v>
      </c>
      <c r="C66" s="21">
        <v>714.7</v>
      </c>
      <c r="D66" s="21">
        <v>714.7</v>
      </c>
      <c r="E66" s="14">
        <f t="shared" si="0"/>
        <v>100</v>
      </c>
    </row>
    <row r="67" spans="1:5" ht="15.75" customHeight="1">
      <c r="A67" s="37" t="s">
        <v>261</v>
      </c>
      <c r="B67" s="10" t="s">
        <v>54</v>
      </c>
      <c r="C67" s="21">
        <v>1008.8</v>
      </c>
      <c r="D67" s="21">
        <v>1008.8</v>
      </c>
      <c r="E67" s="14">
        <f t="shared" si="0"/>
        <v>100</v>
      </c>
    </row>
    <row r="68" spans="1:5" ht="15.75" customHeight="1">
      <c r="A68" s="37" t="s">
        <v>262</v>
      </c>
      <c r="B68" s="10" t="s">
        <v>55</v>
      </c>
      <c r="C68" s="21">
        <v>224.2</v>
      </c>
      <c r="D68" s="21">
        <v>224.2</v>
      </c>
      <c r="E68" s="14">
        <f t="shared" si="0"/>
        <v>100</v>
      </c>
    </row>
    <row r="69" spans="1:5" ht="15.75" customHeight="1">
      <c r="A69" s="37" t="s">
        <v>263</v>
      </c>
      <c r="B69" s="10" t="s">
        <v>173</v>
      </c>
      <c r="C69" s="21">
        <v>1457.4</v>
      </c>
      <c r="D69" s="21">
        <v>1457.4</v>
      </c>
      <c r="E69" s="14">
        <f t="shared" si="0"/>
        <v>100</v>
      </c>
    </row>
    <row r="70" spans="1:5" ht="15.75" customHeight="1">
      <c r="A70" s="37" t="s">
        <v>264</v>
      </c>
      <c r="B70" s="10" t="s">
        <v>174</v>
      </c>
      <c r="C70" s="21">
        <v>616.6</v>
      </c>
      <c r="D70" s="21">
        <v>616.6</v>
      </c>
      <c r="E70" s="14">
        <f t="shared" si="0"/>
        <v>100</v>
      </c>
    </row>
    <row r="71" spans="1:5" ht="15.75" customHeight="1">
      <c r="A71" s="37" t="s">
        <v>265</v>
      </c>
      <c r="B71" s="10" t="s">
        <v>175</v>
      </c>
      <c r="C71" s="21">
        <v>1401.1</v>
      </c>
      <c r="D71" s="21">
        <v>1401.1</v>
      </c>
      <c r="E71" s="14">
        <f t="shared" si="0"/>
        <v>100</v>
      </c>
    </row>
    <row r="72" spans="1:5" ht="15.75" customHeight="1">
      <c r="A72" s="37" t="s">
        <v>266</v>
      </c>
      <c r="B72" s="10" t="s">
        <v>56</v>
      </c>
      <c r="C72" s="21">
        <v>840.8</v>
      </c>
      <c r="D72" s="21">
        <v>840.8</v>
      </c>
      <c r="E72" s="14">
        <f t="shared" si="0"/>
        <v>100</v>
      </c>
    </row>
    <row r="73" spans="1:5" ht="15.75" customHeight="1">
      <c r="A73" s="37" t="s">
        <v>267</v>
      </c>
      <c r="B73" s="10" t="s">
        <v>57</v>
      </c>
      <c r="C73" s="21">
        <v>336.3</v>
      </c>
      <c r="D73" s="21">
        <v>336.3</v>
      </c>
      <c r="E73" s="14">
        <f t="shared" si="0"/>
        <v>100</v>
      </c>
    </row>
    <row r="74" spans="1:5" ht="15.75" customHeight="1">
      <c r="A74" s="37" t="s">
        <v>268</v>
      </c>
      <c r="B74" s="10" t="s">
        <v>176</v>
      </c>
      <c r="C74" s="21">
        <v>896.9</v>
      </c>
      <c r="D74" s="21">
        <v>896.9</v>
      </c>
      <c r="E74" s="14">
        <f t="shared" si="0"/>
        <v>100</v>
      </c>
    </row>
    <row r="75" spans="1:5" ht="15.75" customHeight="1">
      <c r="A75" s="37" t="s">
        <v>269</v>
      </c>
      <c r="B75" s="10" t="s">
        <v>177</v>
      </c>
      <c r="C75" s="21">
        <v>1513.5</v>
      </c>
      <c r="D75" s="21">
        <v>1513.5</v>
      </c>
      <c r="E75" s="14">
        <f t="shared" si="0"/>
        <v>100</v>
      </c>
    </row>
    <row r="76" spans="1:5" ht="15.75" customHeight="1">
      <c r="A76" s="37" t="s">
        <v>270</v>
      </c>
      <c r="B76" s="10" t="s">
        <v>178</v>
      </c>
      <c r="C76" s="21">
        <v>728.7</v>
      </c>
      <c r="D76" s="21">
        <v>728.7</v>
      </c>
      <c r="E76" s="14">
        <f aca="true" t="shared" si="1" ref="E76:E138">D76/C76*100</f>
        <v>100</v>
      </c>
    </row>
    <row r="77" spans="1:5" ht="15.75" customHeight="1">
      <c r="A77" s="37" t="s">
        <v>271</v>
      </c>
      <c r="B77" s="10" t="s">
        <v>179</v>
      </c>
      <c r="C77" s="21">
        <v>392.4</v>
      </c>
      <c r="D77" s="21">
        <v>392.4</v>
      </c>
      <c r="E77" s="14">
        <f t="shared" si="1"/>
        <v>100</v>
      </c>
    </row>
    <row r="78" spans="1:5" ht="15.75" customHeight="1">
      <c r="A78" s="37" t="s">
        <v>272</v>
      </c>
      <c r="B78" s="10" t="s">
        <v>58</v>
      </c>
      <c r="C78" s="21">
        <v>448.4</v>
      </c>
      <c r="D78" s="21">
        <v>448.4</v>
      </c>
      <c r="E78" s="14">
        <f t="shared" si="1"/>
        <v>100</v>
      </c>
    </row>
    <row r="79" spans="1:5" ht="15.75" customHeight="1">
      <c r="A79" s="37" t="s">
        <v>273</v>
      </c>
      <c r="B79" s="10" t="s">
        <v>59</v>
      </c>
      <c r="C79" s="21">
        <v>1121.1</v>
      </c>
      <c r="D79" s="21">
        <v>1121.1</v>
      </c>
      <c r="E79" s="14">
        <f t="shared" si="1"/>
        <v>100</v>
      </c>
    </row>
    <row r="80" spans="1:5" ht="15.75" customHeight="1">
      <c r="A80" s="37" t="s">
        <v>274</v>
      </c>
      <c r="B80" s="10" t="s">
        <v>180</v>
      </c>
      <c r="C80" s="21">
        <v>672.6</v>
      </c>
      <c r="D80" s="21">
        <v>672.6</v>
      </c>
      <c r="E80" s="14">
        <f t="shared" si="1"/>
        <v>100</v>
      </c>
    </row>
    <row r="81" spans="1:5" ht="15.75" customHeight="1">
      <c r="A81" s="37" t="s">
        <v>134</v>
      </c>
      <c r="B81" s="10" t="s">
        <v>21</v>
      </c>
      <c r="C81" s="21"/>
      <c r="D81" s="21"/>
      <c r="E81" s="14"/>
    </row>
    <row r="82" spans="1:5" ht="15.75" customHeight="1">
      <c r="A82" s="37" t="s">
        <v>221</v>
      </c>
      <c r="B82" s="10" t="s">
        <v>181</v>
      </c>
      <c r="C82" s="21">
        <v>1578.9</v>
      </c>
      <c r="D82" s="21">
        <v>1578.9</v>
      </c>
      <c r="E82" s="14">
        <f t="shared" si="1"/>
        <v>100</v>
      </c>
    </row>
    <row r="83" spans="1:5" ht="15.75" customHeight="1">
      <c r="A83" s="37" t="s">
        <v>222</v>
      </c>
      <c r="B83" s="10" t="s">
        <v>60</v>
      </c>
      <c r="C83" s="21">
        <v>1353.4</v>
      </c>
      <c r="D83" s="21">
        <v>1353.4</v>
      </c>
      <c r="E83" s="14">
        <f t="shared" si="1"/>
        <v>100</v>
      </c>
    </row>
    <row r="84" spans="1:5" ht="15.75" customHeight="1">
      <c r="A84" s="37" t="s">
        <v>276</v>
      </c>
      <c r="B84" s="10" t="s">
        <v>183</v>
      </c>
      <c r="C84" s="21">
        <v>2499.8</v>
      </c>
      <c r="D84" s="21">
        <v>2499.8</v>
      </c>
      <c r="E84" s="14">
        <f t="shared" si="1"/>
        <v>100</v>
      </c>
    </row>
    <row r="85" spans="1:5" ht="15.75" customHeight="1">
      <c r="A85" s="37" t="s">
        <v>277</v>
      </c>
      <c r="B85" s="10" t="s">
        <v>148</v>
      </c>
      <c r="C85" s="21">
        <v>1278.2</v>
      </c>
      <c r="D85" s="21">
        <v>1278.2</v>
      </c>
      <c r="E85" s="14">
        <f t="shared" si="1"/>
        <v>100</v>
      </c>
    </row>
    <row r="86" spans="1:5" ht="15.75" customHeight="1">
      <c r="A86" s="37" t="s">
        <v>278</v>
      </c>
      <c r="B86" s="10" t="s">
        <v>61</v>
      </c>
      <c r="C86" s="21">
        <v>1503.8</v>
      </c>
      <c r="D86" s="21">
        <v>1503.8</v>
      </c>
      <c r="E86" s="14">
        <f t="shared" si="1"/>
        <v>100</v>
      </c>
    </row>
    <row r="87" spans="1:5" ht="15.75" customHeight="1">
      <c r="A87" s="37" t="s">
        <v>279</v>
      </c>
      <c r="B87" s="10" t="s">
        <v>184</v>
      </c>
      <c r="C87" s="21">
        <v>1578.9</v>
      </c>
      <c r="D87" s="21">
        <v>1578.9</v>
      </c>
      <c r="E87" s="14">
        <f t="shared" si="1"/>
        <v>100</v>
      </c>
    </row>
    <row r="88" spans="1:5" ht="15.75" customHeight="1">
      <c r="A88" s="37" t="s">
        <v>280</v>
      </c>
      <c r="B88" s="10" t="s">
        <v>62</v>
      </c>
      <c r="C88" s="21">
        <v>1278.2</v>
      </c>
      <c r="D88" s="21">
        <v>1278.2</v>
      </c>
      <c r="E88" s="14">
        <f t="shared" si="1"/>
        <v>100</v>
      </c>
    </row>
    <row r="89" spans="1:5" ht="15.75" customHeight="1">
      <c r="A89" s="37" t="s">
        <v>281</v>
      </c>
      <c r="B89" s="10" t="s">
        <v>185</v>
      </c>
      <c r="C89" s="21">
        <v>827.1</v>
      </c>
      <c r="D89" s="21">
        <v>827.1</v>
      </c>
      <c r="E89" s="14">
        <f t="shared" si="1"/>
        <v>100</v>
      </c>
    </row>
    <row r="90" spans="1:5" ht="15.75" customHeight="1">
      <c r="A90" s="37" t="s">
        <v>282</v>
      </c>
      <c r="B90" s="10" t="s">
        <v>504</v>
      </c>
      <c r="C90" s="21">
        <v>601.5</v>
      </c>
      <c r="D90" s="21">
        <v>601.5</v>
      </c>
      <c r="E90" s="14">
        <f t="shared" si="1"/>
        <v>100</v>
      </c>
    </row>
    <row r="91" spans="1:5" ht="15.75" customHeight="1">
      <c r="A91" s="37" t="s">
        <v>135</v>
      </c>
      <c r="B91" s="10" t="s">
        <v>22</v>
      </c>
      <c r="C91" s="21"/>
      <c r="D91" s="21"/>
      <c r="E91" s="14"/>
    </row>
    <row r="92" spans="1:5" ht="15.75" customHeight="1">
      <c r="A92" s="37" t="s">
        <v>223</v>
      </c>
      <c r="B92" s="10" t="s">
        <v>63</v>
      </c>
      <c r="C92" s="21">
        <v>2500</v>
      </c>
      <c r="D92" s="21">
        <v>2500</v>
      </c>
      <c r="E92" s="14">
        <f t="shared" si="1"/>
        <v>100</v>
      </c>
    </row>
    <row r="93" spans="1:5" ht="15.75" customHeight="1">
      <c r="A93" s="37" t="s">
        <v>224</v>
      </c>
      <c r="B93" s="10" t="s">
        <v>64</v>
      </c>
      <c r="C93" s="21">
        <v>2500</v>
      </c>
      <c r="D93" s="21">
        <v>2500</v>
      </c>
      <c r="E93" s="14">
        <f t="shared" si="1"/>
        <v>100</v>
      </c>
    </row>
    <row r="94" spans="1:5" ht="15.75" customHeight="1">
      <c r="A94" s="37" t="s">
        <v>285</v>
      </c>
      <c r="B94" s="10" t="s">
        <v>65</v>
      </c>
      <c r="C94" s="21">
        <v>2500</v>
      </c>
      <c r="D94" s="21">
        <v>2500</v>
      </c>
      <c r="E94" s="14">
        <f t="shared" si="1"/>
        <v>100</v>
      </c>
    </row>
    <row r="95" spans="1:5" ht="15.75" customHeight="1">
      <c r="A95" s="37" t="s">
        <v>286</v>
      </c>
      <c r="B95" s="10" t="s">
        <v>188</v>
      </c>
      <c r="C95" s="21">
        <v>2500</v>
      </c>
      <c r="D95" s="21">
        <v>2500</v>
      </c>
      <c r="E95" s="14">
        <f t="shared" si="1"/>
        <v>100</v>
      </c>
    </row>
    <row r="96" spans="1:5" ht="15.75" customHeight="1">
      <c r="A96" s="37" t="s">
        <v>287</v>
      </c>
      <c r="B96" s="10" t="s">
        <v>66</v>
      </c>
      <c r="C96" s="21">
        <v>2500</v>
      </c>
      <c r="D96" s="21">
        <v>2500</v>
      </c>
      <c r="E96" s="14">
        <f t="shared" si="1"/>
        <v>100</v>
      </c>
    </row>
    <row r="97" spans="1:5" ht="15.75" customHeight="1">
      <c r="A97" s="37" t="s">
        <v>136</v>
      </c>
      <c r="B97" s="10" t="s">
        <v>23</v>
      </c>
      <c r="C97" s="21"/>
      <c r="D97" s="21"/>
      <c r="E97" s="14"/>
    </row>
    <row r="98" spans="1:5" ht="15.75" customHeight="1">
      <c r="A98" s="37" t="s">
        <v>288</v>
      </c>
      <c r="B98" s="10" t="s">
        <v>67</v>
      </c>
      <c r="C98" s="21">
        <v>208.3</v>
      </c>
      <c r="D98" s="21">
        <v>208.3</v>
      </c>
      <c r="E98" s="14">
        <f t="shared" si="1"/>
        <v>100</v>
      </c>
    </row>
    <row r="99" spans="1:5" ht="15.75" customHeight="1">
      <c r="A99" s="37" t="s">
        <v>289</v>
      </c>
      <c r="B99" s="10" t="s">
        <v>189</v>
      </c>
      <c r="C99" s="21">
        <v>2500</v>
      </c>
      <c r="D99" s="21">
        <v>2500</v>
      </c>
      <c r="E99" s="14">
        <f t="shared" si="1"/>
        <v>100</v>
      </c>
    </row>
    <row r="100" spans="1:5" ht="15.75" customHeight="1">
      <c r="A100" s="37" t="s">
        <v>290</v>
      </c>
      <c r="B100" s="10" t="s">
        <v>190</v>
      </c>
      <c r="C100" s="21">
        <v>2500</v>
      </c>
      <c r="D100" s="21">
        <v>2500</v>
      </c>
      <c r="E100" s="14">
        <f t="shared" si="1"/>
        <v>100</v>
      </c>
    </row>
    <row r="101" spans="1:5" ht="15.75" customHeight="1">
      <c r="A101" s="37" t="s">
        <v>291</v>
      </c>
      <c r="B101" s="10" t="s">
        <v>68</v>
      </c>
      <c r="C101" s="21">
        <v>625</v>
      </c>
      <c r="D101" s="21">
        <v>625</v>
      </c>
      <c r="E101" s="14">
        <f t="shared" si="1"/>
        <v>100</v>
      </c>
    </row>
    <row r="102" spans="1:5" ht="15.75" customHeight="1">
      <c r="A102" s="37" t="s">
        <v>292</v>
      </c>
      <c r="B102" s="10" t="s">
        <v>69</v>
      </c>
      <c r="C102" s="21">
        <v>208.3</v>
      </c>
      <c r="D102" s="21">
        <v>208.3</v>
      </c>
      <c r="E102" s="14">
        <f t="shared" si="1"/>
        <v>100</v>
      </c>
    </row>
    <row r="103" spans="1:5" ht="15.75" customHeight="1">
      <c r="A103" s="37" t="s">
        <v>293</v>
      </c>
      <c r="B103" s="10" t="s">
        <v>505</v>
      </c>
      <c r="C103" s="21">
        <v>1458.4</v>
      </c>
      <c r="D103" s="21">
        <v>1458.4</v>
      </c>
      <c r="E103" s="14">
        <f t="shared" si="1"/>
        <v>100</v>
      </c>
    </row>
    <row r="104" spans="1:5" ht="15.75" customHeight="1">
      <c r="A104" s="37" t="s">
        <v>294</v>
      </c>
      <c r="B104" s="10" t="s">
        <v>72</v>
      </c>
      <c r="C104" s="21">
        <v>2482.3</v>
      </c>
      <c r="D104" s="21">
        <v>2482.3</v>
      </c>
      <c r="E104" s="14">
        <f t="shared" si="1"/>
        <v>100</v>
      </c>
    </row>
    <row r="105" spans="1:5" ht="15.75" customHeight="1">
      <c r="A105" s="37" t="s">
        <v>295</v>
      </c>
      <c r="B105" s="10" t="s">
        <v>73</v>
      </c>
      <c r="C105" s="21">
        <v>2500</v>
      </c>
      <c r="D105" s="21">
        <v>2500</v>
      </c>
      <c r="E105" s="14">
        <f t="shared" si="1"/>
        <v>100</v>
      </c>
    </row>
    <row r="106" spans="1:5" ht="15.75" customHeight="1">
      <c r="A106" s="37" t="s">
        <v>137</v>
      </c>
      <c r="B106" s="10" t="s">
        <v>24</v>
      </c>
      <c r="C106" s="21"/>
      <c r="D106" s="21"/>
      <c r="E106" s="14"/>
    </row>
    <row r="107" spans="1:5" ht="15.75" customHeight="1">
      <c r="A107" s="37" t="s">
        <v>299</v>
      </c>
      <c r="B107" s="10" t="s">
        <v>398</v>
      </c>
      <c r="C107" s="21">
        <v>2500</v>
      </c>
      <c r="D107" s="21">
        <v>2500</v>
      </c>
      <c r="E107" s="14">
        <f t="shared" si="1"/>
        <v>100</v>
      </c>
    </row>
    <row r="108" spans="1:5" ht="15.75" customHeight="1">
      <c r="A108" s="37" t="s">
        <v>300</v>
      </c>
      <c r="B108" s="10" t="s">
        <v>191</v>
      </c>
      <c r="C108" s="21">
        <v>2500</v>
      </c>
      <c r="D108" s="21">
        <v>2500</v>
      </c>
      <c r="E108" s="14">
        <f t="shared" si="1"/>
        <v>100</v>
      </c>
    </row>
    <row r="109" spans="1:5" ht="15.75" customHeight="1">
      <c r="A109" s="37" t="s">
        <v>301</v>
      </c>
      <c r="B109" s="10" t="s">
        <v>192</v>
      </c>
      <c r="C109" s="21">
        <v>2500</v>
      </c>
      <c r="D109" s="21">
        <v>2500</v>
      </c>
      <c r="E109" s="14">
        <f t="shared" si="1"/>
        <v>100</v>
      </c>
    </row>
    <row r="110" spans="1:5" ht="15.75" customHeight="1">
      <c r="A110" s="37" t="s">
        <v>302</v>
      </c>
      <c r="B110" s="10" t="s">
        <v>194</v>
      </c>
      <c r="C110" s="21">
        <v>2500</v>
      </c>
      <c r="D110" s="21">
        <v>2500</v>
      </c>
      <c r="E110" s="14">
        <f t="shared" si="1"/>
        <v>100</v>
      </c>
    </row>
    <row r="111" spans="1:5" ht="15.75" customHeight="1">
      <c r="A111" s="37" t="s">
        <v>138</v>
      </c>
      <c r="B111" s="10" t="s">
        <v>25</v>
      </c>
      <c r="C111" s="21"/>
      <c r="D111" s="21"/>
      <c r="E111" s="14"/>
    </row>
    <row r="112" spans="1:5" ht="15.75" customHeight="1">
      <c r="A112" s="37" t="s">
        <v>304</v>
      </c>
      <c r="B112" s="10" t="s">
        <v>417</v>
      </c>
      <c r="C112" s="21">
        <v>1289.6</v>
      </c>
      <c r="D112" s="21">
        <v>1289.6</v>
      </c>
      <c r="E112" s="14">
        <f t="shared" si="1"/>
        <v>100</v>
      </c>
    </row>
    <row r="113" spans="1:5" ht="15.75" customHeight="1">
      <c r="A113" s="37" t="s">
        <v>305</v>
      </c>
      <c r="B113" s="10" t="s">
        <v>418</v>
      </c>
      <c r="C113" s="21">
        <v>1091.2</v>
      </c>
      <c r="D113" s="21">
        <v>1057.5</v>
      </c>
      <c r="E113" s="14">
        <f t="shared" si="1"/>
        <v>96.9116568914956</v>
      </c>
    </row>
    <row r="114" spans="1:5" ht="15.75" customHeight="1">
      <c r="A114" s="37" t="s">
        <v>306</v>
      </c>
      <c r="B114" s="10" t="s">
        <v>149</v>
      </c>
      <c r="C114" s="21">
        <v>694.4</v>
      </c>
      <c r="D114" s="21">
        <v>694.4</v>
      </c>
      <c r="E114" s="14">
        <f t="shared" si="1"/>
        <v>100</v>
      </c>
    </row>
    <row r="115" spans="1:5" ht="15.75" customHeight="1">
      <c r="A115" s="37" t="s">
        <v>307</v>
      </c>
      <c r="B115" s="10" t="s">
        <v>74</v>
      </c>
      <c r="C115" s="21">
        <v>595.2</v>
      </c>
      <c r="D115" s="21">
        <v>595.2</v>
      </c>
      <c r="E115" s="14">
        <f t="shared" si="1"/>
        <v>100</v>
      </c>
    </row>
    <row r="116" spans="1:5" ht="15.75" customHeight="1">
      <c r="A116" s="37" t="s">
        <v>308</v>
      </c>
      <c r="B116" s="10" t="s">
        <v>75</v>
      </c>
      <c r="C116" s="21">
        <v>992</v>
      </c>
      <c r="D116" s="21">
        <v>992</v>
      </c>
      <c r="E116" s="14">
        <f t="shared" si="1"/>
        <v>100</v>
      </c>
    </row>
    <row r="117" spans="1:5" ht="15.75" customHeight="1">
      <c r="A117" s="37" t="s">
        <v>309</v>
      </c>
      <c r="B117" s="10" t="s">
        <v>76</v>
      </c>
      <c r="C117" s="21">
        <v>1481.9</v>
      </c>
      <c r="D117" s="21">
        <v>1481.9</v>
      </c>
      <c r="E117" s="14">
        <f t="shared" si="1"/>
        <v>100</v>
      </c>
    </row>
    <row r="118" spans="1:5" ht="15.75" customHeight="1">
      <c r="A118" s="37" t="s">
        <v>310</v>
      </c>
      <c r="B118" s="10" t="s">
        <v>395</v>
      </c>
      <c r="C118" s="21">
        <v>198.4</v>
      </c>
      <c r="D118" s="21">
        <v>198.4</v>
      </c>
      <c r="E118" s="14">
        <f t="shared" si="1"/>
        <v>100</v>
      </c>
    </row>
    <row r="119" spans="1:5" ht="15.75" customHeight="1">
      <c r="A119" s="37" t="s">
        <v>311</v>
      </c>
      <c r="B119" s="10" t="s">
        <v>77</v>
      </c>
      <c r="C119" s="21">
        <v>1190.4</v>
      </c>
      <c r="D119" s="21">
        <v>1190.4</v>
      </c>
      <c r="E119" s="14">
        <f t="shared" si="1"/>
        <v>100</v>
      </c>
    </row>
    <row r="120" spans="1:5" ht="15.75" customHeight="1">
      <c r="A120" s="37" t="s">
        <v>312</v>
      </c>
      <c r="B120" s="10" t="s">
        <v>197</v>
      </c>
      <c r="C120" s="21">
        <v>793.6</v>
      </c>
      <c r="D120" s="21">
        <v>793.6</v>
      </c>
      <c r="E120" s="14">
        <f t="shared" si="1"/>
        <v>100</v>
      </c>
    </row>
    <row r="121" spans="1:5" ht="15.75" customHeight="1">
      <c r="A121" s="37" t="s">
        <v>313</v>
      </c>
      <c r="B121" s="10" t="s">
        <v>78</v>
      </c>
      <c r="C121" s="21">
        <v>496</v>
      </c>
      <c r="D121" s="21">
        <v>496</v>
      </c>
      <c r="E121" s="14">
        <f t="shared" si="1"/>
        <v>100</v>
      </c>
    </row>
    <row r="122" spans="1:5" ht="15.75" customHeight="1">
      <c r="A122" s="37" t="s">
        <v>314</v>
      </c>
      <c r="B122" s="10" t="s">
        <v>79</v>
      </c>
      <c r="C122" s="21">
        <v>1785.6</v>
      </c>
      <c r="D122" s="21">
        <v>1785.6</v>
      </c>
      <c r="E122" s="14">
        <f t="shared" si="1"/>
        <v>100</v>
      </c>
    </row>
    <row r="123" spans="1:5" ht="15.75" customHeight="1">
      <c r="A123" s="37" t="s">
        <v>315</v>
      </c>
      <c r="B123" s="10" t="s">
        <v>506</v>
      </c>
      <c r="C123" s="21">
        <v>793.6</v>
      </c>
      <c r="D123" s="21">
        <v>793.6</v>
      </c>
      <c r="E123" s="14">
        <f t="shared" si="1"/>
        <v>100</v>
      </c>
    </row>
    <row r="124" spans="1:5" ht="15.75" customHeight="1">
      <c r="A124" s="37" t="s">
        <v>316</v>
      </c>
      <c r="B124" s="10" t="s">
        <v>81</v>
      </c>
      <c r="C124" s="21">
        <v>100</v>
      </c>
      <c r="D124" s="21">
        <v>100</v>
      </c>
      <c r="E124" s="14">
        <f t="shared" si="1"/>
        <v>100</v>
      </c>
    </row>
    <row r="125" spans="1:5" ht="15.75" customHeight="1">
      <c r="A125" s="37" t="s">
        <v>139</v>
      </c>
      <c r="B125" s="10" t="s">
        <v>26</v>
      </c>
      <c r="C125" s="21"/>
      <c r="D125" s="21"/>
      <c r="E125" s="14"/>
    </row>
    <row r="126" spans="1:5" ht="15.75" customHeight="1">
      <c r="A126" s="37" t="s">
        <v>319</v>
      </c>
      <c r="B126" s="10" t="s">
        <v>82</v>
      </c>
      <c r="C126" s="21">
        <v>454.6</v>
      </c>
      <c r="D126" s="21">
        <v>454.6</v>
      </c>
      <c r="E126" s="14">
        <f t="shared" si="1"/>
        <v>100</v>
      </c>
    </row>
    <row r="127" spans="1:5" ht="15.75" customHeight="1">
      <c r="A127" s="37" t="s">
        <v>320</v>
      </c>
      <c r="B127" s="10" t="s">
        <v>83</v>
      </c>
      <c r="C127" s="21">
        <v>606.1</v>
      </c>
      <c r="D127" s="21">
        <v>606.1</v>
      </c>
      <c r="E127" s="14">
        <f t="shared" si="1"/>
        <v>100</v>
      </c>
    </row>
    <row r="128" spans="1:5" ht="15.75" customHeight="1">
      <c r="A128" s="37" t="s">
        <v>321</v>
      </c>
      <c r="B128" s="10" t="s">
        <v>84</v>
      </c>
      <c r="C128" s="21">
        <v>606.1</v>
      </c>
      <c r="D128" s="21">
        <v>606.1</v>
      </c>
      <c r="E128" s="14">
        <f t="shared" si="1"/>
        <v>100</v>
      </c>
    </row>
    <row r="129" spans="1:5" ht="15.75" customHeight="1">
      <c r="A129" s="37" t="s">
        <v>322</v>
      </c>
      <c r="B129" s="10" t="s">
        <v>85</v>
      </c>
      <c r="C129" s="21">
        <v>1250</v>
      </c>
      <c r="D129" s="21">
        <v>1250</v>
      </c>
      <c r="E129" s="14">
        <f t="shared" si="1"/>
        <v>100</v>
      </c>
    </row>
    <row r="130" spans="1:5" ht="15.75" customHeight="1">
      <c r="A130" s="37" t="s">
        <v>323</v>
      </c>
      <c r="B130" s="10" t="s">
        <v>86</v>
      </c>
      <c r="C130" s="21">
        <v>719.7</v>
      </c>
      <c r="D130" s="21">
        <v>719.7</v>
      </c>
      <c r="E130" s="14">
        <f t="shared" si="1"/>
        <v>100</v>
      </c>
    </row>
    <row r="131" spans="1:5" ht="15.75" customHeight="1">
      <c r="A131" s="37" t="s">
        <v>324</v>
      </c>
      <c r="B131" s="10" t="s">
        <v>87</v>
      </c>
      <c r="C131" s="21">
        <v>871.2</v>
      </c>
      <c r="D131" s="21">
        <v>871.2</v>
      </c>
      <c r="E131" s="14">
        <f t="shared" si="1"/>
        <v>100</v>
      </c>
    </row>
    <row r="132" spans="1:5" ht="15.75" customHeight="1">
      <c r="A132" s="37" t="s">
        <v>325</v>
      </c>
      <c r="B132" s="10" t="s">
        <v>88</v>
      </c>
      <c r="C132" s="21">
        <v>2007.6</v>
      </c>
      <c r="D132" s="21">
        <v>2007.6</v>
      </c>
      <c r="E132" s="14">
        <f t="shared" si="1"/>
        <v>100</v>
      </c>
    </row>
    <row r="133" spans="1:5" ht="15.75" customHeight="1">
      <c r="A133" s="37" t="s">
        <v>326</v>
      </c>
      <c r="B133" s="10" t="s">
        <v>89</v>
      </c>
      <c r="C133" s="21">
        <v>719.7</v>
      </c>
      <c r="D133" s="21">
        <v>719.7</v>
      </c>
      <c r="E133" s="14">
        <f t="shared" si="1"/>
        <v>100</v>
      </c>
    </row>
    <row r="134" spans="1:5" ht="15.75" customHeight="1">
      <c r="A134" s="37" t="s">
        <v>327</v>
      </c>
      <c r="B134" s="10" t="s">
        <v>90</v>
      </c>
      <c r="C134" s="21">
        <v>681.8</v>
      </c>
      <c r="D134" s="21">
        <v>681.8</v>
      </c>
      <c r="E134" s="14">
        <f t="shared" si="1"/>
        <v>100</v>
      </c>
    </row>
    <row r="135" spans="1:5" ht="15.75" customHeight="1">
      <c r="A135" s="37" t="s">
        <v>328</v>
      </c>
      <c r="B135" s="10" t="s">
        <v>91</v>
      </c>
      <c r="C135" s="21">
        <v>1212.1</v>
      </c>
      <c r="D135" s="21">
        <v>1212.1</v>
      </c>
      <c r="E135" s="14">
        <f t="shared" si="1"/>
        <v>100</v>
      </c>
    </row>
    <row r="136" spans="1:5" ht="15.75" customHeight="1">
      <c r="A136" s="37" t="s">
        <v>329</v>
      </c>
      <c r="B136" s="10" t="s">
        <v>399</v>
      </c>
      <c r="C136" s="21">
        <v>1439.4</v>
      </c>
      <c r="D136" s="21">
        <v>1439.4</v>
      </c>
      <c r="E136" s="14">
        <f t="shared" si="1"/>
        <v>100</v>
      </c>
    </row>
    <row r="137" spans="1:5" ht="15.75" customHeight="1">
      <c r="A137" s="37" t="s">
        <v>330</v>
      </c>
      <c r="B137" s="10" t="s">
        <v>92</v>
      </c>
      <c r="C137" s="21">
        <v>113.6</v>
      </c>
      <c r="D137" s="21">
        <v>113.6</v>
      </c>
      <c r="E137" s="14">
        <f t="shared" si="1"/>
        <v>100</v>
      </c>
    </row>
    <row r="138" spans="1:5" ht="15.75" customHeight="1">
      <c r="A138" s="37" t="s">
        <v>331</v>
      </c>
      <c r="B138" s="10" t="s">
        <v>150</v>
      </c>
      <c r="C138" s="21">
        <v>1818.1</v>
      </c>
      <c r="D138" s="21">
        <v>1818.1</v>
      </c>
      <c r="E138" s="14">
        <f t="shared" si="1"/>
        <v>100</v>
      </c>
    </row>
    <row r="139" spans="1:5" ht="15.75" customHeight="1">
      <c r="A139" s="37" t="s">
        <v>140</v>
      </c>
      <c r="B139" s="10" t="s">
        <v>27</v>
      </c>
      <c r="C139" s="21"/>
      <c r="D139" s="21"/>
      <c r="E139" s="14"/>
    </row>
    <row r="140" spans="1:5" ht="15.75" customHeight="1">
      <c r="A140" s="37" t="s">
        <v>334</v>
      </c>
      <c r="B140" s="10" t="s">
        <v>199</v>
      </c>
      <c r="C140" s="21">
        <v>2500</v>
      </c>
      <c r="D140" s="21">
        <v>2500</v>
      </c>
      <c r="E140" s="14">
        <f aca="true" t="shared" si="2" ref="E140:E185">D140/C140*100</f>
        <v>100</v>
      </c>
    </row>
    <row r="141" spans="1:5" ht="15.75" customHeight="1">
      <c r="A141" s="37" t="s">
        <v>335</v>
      </c>
      <c r="B141" s="10" t="s">
        <v>93</v>
      </c>
      <c r="C141" s="21">
        <v>2500</v>
      </c>
      <c r="D141" s="21">
        <v>2500</v>
      </c>
      <c r="E141" s="14">
        <f t="shared" si="2"/>
        <v>100</v>
      </c>
    </row>
    <row r="142" spans="1:5" ht="15.75" customHeight="1">
      <c r="A142" s="37" t="s">
        <v>336</v>
      </c>
      <c r="B142" s="10" t="s">
        <v>200</v>
      </c>
      <c r="C142" s="21">
        <v>2500</v>
      </c>
      <c r="D142" s="21">
        <v>2500</v>
      </c>
      <c r="E142" s="14">
        <f t="shared" si="2"/>
        <v>100</v>
      </c>
    </row>
    <row r="143" spans="1:5" ht="15.75" customHeight="1">
      <c r="A143" s="37" t="s">
        <v>337</v>
      </c>
      <c r="B143" s="10" t="s">
        <v>12</v>
      </c>
      <c r="C143" s="21">
        <v>2500</v>
      </c>
      <c r="D143" s="21">
        <v>2491.6</v>
      </c>
      <c r="E143" s="14">
        <f t="shared" si="2"/>
        <v>99.664</v>
      </c>
    </row>
    <row r="144" spans="1:5" ht="15.75" customHeight="1">
      <c r="A144" s="37" t="s">
        <v>338</v>
      </c>
      <c r="B144" s="10" t="s">
        <v>94</v>
      </c>
      <c r="C144" s="21">
        <v>2500</v>
      </c>
      <c r="D144" s="21">
        <v>2500</v>
      </c>
      <c r="E144" s="14">
        <f t="shared" si="2"/>
        <v>100</v>
      </c>
    </row>
    <row r="145" spans="1:5" ht="15.75" customHeight="1">
      <c r="A145" s="37" t="s">
        <v>141</v>
      </c>
      <c r="B145" s="10" t="s">
        <v>28</v>
      </c>
      <c r="C145" s="21"/>
      <c r="D145" s="21"/>
      <c r="E145" s="14"/>
    </row>
    <row r="146" spans="1:5" ht="15.75" customHeight="1">
      <c r="A146" s="37" t="s">
        <v>339</v>
      </c>
      <c r="B146" s="10" t="s">
        <v>95</v>
      </c>
      <c r="C146" s="21">
        <v>1636.9</v>
      </c>
      <c r="D146" s="21">
        <v>1636.9</v>
      </c>
      <c r="E146" s="14">
        <f t="shared" si="2"/>
        <v>100</v>
      </c>
    </row>
    <row r="147" spans="1:5" ht="15.75" customHeight="1">
      <c r="A147" s="37" t="s">
        <v>340</v>
      </c>
      <c r="B147" s="10" t="s">
        <v>201</v>
      </c>
      <c r="C147" s="21">
        <v>892.9</v>
      </c>
      <c r="D147" s="21">
        <v>892.9</v>
      </c>
      <c r="E147" s="14">
        <f t="shared" si="2"/>
        <v>100</v>
      </c>
    </row>
    <row r="148" spans="1:5" ht="15.75" customHeight="1">
      <c r="A148" s="37" t="s">
        <v>341</v>
      </c>
      <c r="B148" s="10" t="s">
        <v>423</v>
      </c>
      <c r="C148" s="21">
        <v>595.2</v>
      </c>
      <c r="D148" s="21">
        <v>595.2</v>
      </c>
      <c r="E148" s="14">
        <f t="shared" si="2"/>
        <v>100</v>
      </c>
    </row>
    <row r="149" spans="1:5" ht="15.75" customHeight="1">
      <c r="A149" s="37" t="s">
        <v>342</v>
      </c>
      <c r="B149" s="10" t="s">
        <v>96</v>
      </c>
      <c r="C149" s="21">
        <v>1636.9</v>
      </c>
      <c r="D149" s="21">
        <v>1636.9</v>
      </c>
      <c r="E149" s="14">
        <f t="shared" si="2"/>
        <v>100</v>
      </c>
    </row>
    <row r="150" spans="1:5" ht="15.75" customHeight="1">
      <c r="A150" s="37" t="s">
        <v>343</v>
      </c>
      <c r="B150" s="10" t="s">
        <v>202</v>
      </c>
      <c r="C150" s="21">
        <v>1041.7</v>
      </c>
      <c r="D150" s="21">
        <v>1041.7</v>
      </c>
      <c r="E150" s="14">
        <f t="shared" si="2"/>
        <v>100</v>
      </c>
    </row>
    <row r="151" spans="1:5" ht="15.75" customHeight="1">
      <c r="A151" s="37" t="s">
        <v>344</v>
      </c>
      <c r="B151" s="10" t="s">
        <v>204</v>
      </c>
      <c r="C151" s="21">
        <v>744</v>
      </c>
      <c r="D151" s="21">
        <v>744</v>
      </c>
      <c r="E151" s="14">
        <f t="shared" si="2"/>
        <v>100</v>
      </c>
    </row>
    <row r="152" spans="1:5" ht="15.75" customHeight="1">
      <c r="A152" s="37" t="s">
        <v>345</v>
      </c>
      <c r="B152" s="10" t="s">
        <v>205</v>
      </c>
      <c r="C152" s="21">
        <v>1636.9</v>
      </c>
      <c r="D152" s="21">
        <v>1636.9</v>
      </c>
      <c r="E152" s="14">
        <f t="shared" si="2"/>
        <v>100</v>
      </c>
    </row>
    <row r="153" spans="1:5" ht="15.75" customHeight="1">
      <c r="A153" s="37" t="s">
        <v>346</v>
      </c>
      <c r="B153" s="10" t="s">
        <v>97</v>
      </c>
      <c r="C153" s="21">
        <v>595.2</v>
      </c>
      <c r="D153" s="21">
        <v>595.2</v>
      </c>
      <c r="E153" s="14">
        <f t="shared" si="2"/>
        <v>100</v>
      </c>
    </row>
    <row r="154" spans="1:5" ht="15.75" customHeight="1">
      <c r="A154" s="37" t="s">
        <v>347</v>
      </c>
      <c r="B154" s="10" t="s">
        <v>207</v>
      </c>
      <c r="C154" s="21">
        <v>1339.3</v>
      </c>
      <c r="D154" s="21">
        <v>1339.3</v>
      </c>
      <c r="E154" s="14">
        <f t="shared" si="2"/>
        <v>100</v>
      </c>
    </row>
    <row r="155" spans="1:5" ht="15.75" customHeight="1">
      <c r="A155" s="37" t="s">
        <v>348</v>
      </c>
      <c r="B155" s="10" t="s">
        <v>98</v>
      </c>
      <c r="C155" s="21">
        <v>1190.5</v>
      </c>
      <c r="D155" s="21">
        <v>1190.5</v>
      </c>
      <c r="E155" s="14">
        <f t="shared" si="2"/>
        <v>100</v>
      </c>
    </row>
    <row r="156" spans="1:5" ht="15.75" customHeight="1">
      <c r="A156" s="37" t="s">
        <v>349</v>
      </c>
      <c r="B156" s="10" t="s">
        <v>208</v>
      </c>
      <c r="C156" s="21">
        <v>1190.5</v>
      </c>
      <c r="D156" s="21">
        <v>1190.5</v>
      </c>
      <c r="E156" s="14">
        <f t="shared" si="2"/>
        <v>100</v>
      </c>
    </row>
    <row r="157" spans="1:5" ht="15.75" customHeight="1">
      <c r="A157" s="37" t="s">
        <v>142</v>
      </c>
      <c r="B157" s="10" t="s">
        <v>29</v>
      </c>
      <c r="C157" s="21"/>
      <c r="D157" s="21"/>
      <c r="E157" s="14"/>
    </row>
    <row r="158" spans="1:5" ht="15.75" customHeight="1">
      <c r="A158" s="37" t="s">
        <v>352</v>
      </c>
      <c r="B158" s="10" t="s">
        <v>99</v>
      </c>
      <c r="C158" s="21">
        <v>2500</v>
      </c>
      <c r="D158" s="21">
        <v>2500</v>
      </c>
      <c r="E158" s="14">
        <f t="shared" si="2"/>
        <v>100</v>
      </c>
    </row>
    <row r="159" spans="1:5" ht="15.75" customHeight="1">
      <c r="A159" s="37" t="s">
        <v>353</v>
      </c>
      <c r="B159" s="10" t="s">
        <v>100</v>
      </c>
      <c r="C159" s="21">
        <v>1060.6</v>
      </c>
      <c r="D159" s="21">
        <v>1060.6</v>
      </c>
      <c r="E159" s="14">
        <f t="shared" si="2"/>
        <v>100</v>
      </c>
    </row>
    <row r="160" spans="1:5" ht="15.75" customHeight="1">
      <c r="A160" s="37" t="s">
        <v>354</v>
      </c>
      <c r="B160" s="10" t="s">
        <v>101</v>
      </c>
      <c r="C160" s="21">
        <v>1363.6</v>
      </c>
      <c r="D160" s="21">
        <v>1363.6</v>
      </c>
      <c r="E160" s="14">
        <f t="shared" si="2"/>
        <v>100</v>
      </c>
    </row>
    <row r="161" spans="1:5" ht="15.75" customHeight="1">
      <c r="A161" s="37" t="s">
        <v>355</v>
      </c>
      <c r="B161" s="10" t="s">
        <v>102</v>
      </c>
      <c r="C161" s="21">
        <v>2500</v>
      </c>
      <c r="D161" s="21">
        <v>2500</v>
      </c>
      <c r="E161" s="14">
        <f t="shared" si="2"/>
        <v>100</v>
      </c>
    </row>
    <row r="162" spans="1:5" ht="15.75" customHeight="1">
      <c r="A162" s="37" t="s">
        <v>356</v>
      </c>
      <c r="B162" s="10" t="s">
        <v>209</v>
      </c>
      <c r="C162" s="21">
        <v>1212.2</v>
      </c>
      <c r="D162" s="21">
        <v>1212.2</v>
      </c>
      <c r="E162" s="14">
        <f t="shared" si="2"/>
        <v>100</v>
      </c>
    </row>
    <row r="163" spans="1:5" ht="15.75" customHeight="1">
      <c r="A163" s="37" t="s">
        <v>357</v>
      </c>
      <c r="B163" s="10" t="s">
        <v>210</v>
      </c>
      <c r="C163" s="21">
        <v>2500</v>
      </c>
      <c r="D163" s="21">
        <v>2500</v>
      </c>
      <c r="E163" s="14">
        <f t="shared" si="2"/>
        <v>100</v>
      </c>
    </row>
    <row r="164" spans="1:5" ht="15.75" customHeight="1">
      <c r="A164" s="37" t="s">
        <v>405</v>
      </c>
      <c r="B164" s="10" t="s">
        <v>103</v>
      </c>
      <c r="C164" s="21">
        <v>1363.6</v>
      </c>
      <c r="D164" s="21">
        <v>1363.6</v>
      </c>
      <c r="E164" s="14">
        <f t="shared" si="2"/>
        <v>100</v>
      </c>
    </row>
    <row r="165" spans="1:5" ht="15.75" customHeight="1">
      <c r="A165" s="37" t="s">
        <v>143</v>
      </c>
      <c r="B165" s="10" t="s">
        <v>2</v>
      </c>
      <c r="C165" s="21"/>
      <c r="D165" s="21"/>
      <c r="E165" s="14"/>
    </row>
    <row r="166" spans="1:5" ht="15.75" customHeight="1">
      <c r="A166" s="37" t="s">
        <v>358</v>
      </c>
      <c r="B166" s="10" t="s">
        <v>32</v>
      </c>
      <c r="C166" s="21">
        <v>661.4</v>
      </c>
      <c r="D166" s="21">
        <v>661.4</v>
      </c>
      <c r="E166" s="14">
        <f t="shared" si="2"/>
        <v>100</v>
      </c>
    </row>
    <row r="167" spans="1:5" ht="15.75" customHeight="1">
      <c r="A167" s="37" t="s">
        <v>359</v>
      </c>
      <c r="B167" s="10" t="s">
        <v>104</v>
      </c>
      <c r="C167" s="21">
        <v>1918</v>
      </c>
      <c r="D167" s="21">
        <v>1918</v>
      </c>
      <c r="E167" s="14">
        <f t="shared" si="2"/>
        <v>100</v>
      </c>
    </row>
    <row r="168" spans="1:5" ht="15.75" customHeight="1">
      <c r="A168" s="37" t="s">
        <v>360</v>
      </c>
      <c r="B168" s="10" t="s">
        <v>105</v>
      </c>
      <c r="C168" s="21">
        <v>1388.9</v>
      </c>
      <c r="D168" s="21">
        <v>1388.9</v>
      </c>
      <c r="E168" s="14">
        <f t="shared" si="2"/>
        <v>100</v>
      </c>
    </row>
    <row r="169" spans="1:5" ht="15.75" customHeight="1">
      <c r="A169" s="37" t="s">
        <v>361</v>
      </c>
      <c r="B169" s="10" t="s">
        <v>106</v>
      </c>
      <c r="C169" s="21">
        <v>1322.8</v>
      </c>
      <c r="D169" s="21">
        <v>1322.8</v>
      </c>
      <c r="E169" s="14">
        <f t="shared" si="2"/>
        <v>100</v>
      </c>
    </row>
    <row r="170" spans="1:5" ht="15.75" customHeight="1">
      <c r="A170" s="37" t="s">
        <v>362</v>
      </c>
      <c r="B170" s="10" t="s">
        <v>107</v>
      </c>
      <c r="C170" s="21">
        <v>793.7</v>
      </c>
      <c r="D170" s="21">
        <v>793.7</v>
      </c>
      <c r="E170" s="14">
        <f t="shared" si="2"/>
        <v>100</v>
      </c>
    </row>
    <row r="171" spans="1:5" ht="15.75" customHeight="1">
      <c r="A171" s="37" t="s">
        <v>363</v>
      </c>
      <c r="B171" s="10" t="s">
        <v>108</v>
      </c>
      <c r="C171" s="21">
        <v>925.9</v>
      </c>
      <c r="D171" s="21">
        <v>925.9</v>
      </c>
      <c r="E171" s="14">
        <f t="shared" si="2"/>
        <v>100</v>
      </c>
    </row>
    <row r="172" spans="1:5" ht="15.75" customHeight="1">
      <c r="A172" s="37" t="s">
        <v>364</v>
      </c>
      <c r="B172" s="10" t="s">
        <v>109</v>
      </c>
      <c r="C172" s="21">
        <v>1181.2</v>
      </c>
      <c r="D172" s="21">
        <v>1181.2</v>
      </c>
      <c r="E172" s="14">
        <f t="shared" si="2"/>
        <v>100</v>
      </c>
    </row>
    <row r="173" spans="1:5" ht="15.75" customHeight="1">
      <c r="A173" s="37" t="s">
        <v>365</v>
      </c>
      <c r="B173" s="10" t="s">
        <v>152</v>
      </c>
      <c r="C173" s="21">
        <v>1984.1</v>
      </c>
      <c r="D173" s="21">
        <v>1984.1</v>
      </c>
      <c r="E173" s="14">
        <f t="shared" si="2"/>
        <v>100</v>
      </c>
    </row>
    <row r="174" spans="1:5" ht="15.75" customHeight="1">
      <c r="A174" s="37" t="s">
        <v>366</v>
      </c>
      <c r="B174" s="10" t="s">
        <v>110</v>
      </c>
      <c r="C174" s="21">
        <v>2248.6</v>
      </c>
      <c r="D174" s="21">
        <v>2248.6</v>
      </c>
      <c r="E174" s="14">
        <f t="shared" si="2"/>
        <v>100</v>
      </c>
    </row>
    <row r="175" spans="1:5" ht="15.75" customHeight="1">
      <c r="A175" s="37" t="s">
        <v>144</v>
      </c>
      <c r="B175" s="10" t="s">
        <v>449</v>
      </c>
      <c r="C175" s="21"/>
      <c r="D175" s="21"/>
      <c r="E175" s="14"/>
    </row>
    <row r="176" spans="1:5" ht="15.75" customHeight="1">
      <c r="A176" s="37" t="s">
        <v>367</v>
      </c>
      <c r="B176" s="10" t="s">
        <v>153</v>
      </c>
      <c r="C176" s="21">
        <v>404.8</v>
      </c>
      <c r="D176" s="21">
        <v>404.8</v>
      </c>
      <c r="E176" s="14">
        <f t="shared" si="2"/>
        <v>100</v>
      </c>
    </row>
    <row r="177" spans="1:5" ht="15.75" customHeight="1">
      <c r="A177" s="37" t="s">
        <v>368</v>
      </c>
      <c r="B177" s="10" t="s">
        <v>111</v>
      </c>
      <c r="C177" s="21">
        <v>2162.2</v>
      </c>
      <c r="D177" s="21">
        <v>2160.1</v>
      </c>
      <c r="E177" s="14">
        <f t="shared" si="2"/>
        <v>99.90287669965777</v>
      </c>
    </row>
    <row r="178" spans="1:5" ht="15.75" customHeight="1">
      <c r="A178" s="37" t="s">
        <v>369</v>
      </c>
      <c r="B178" s="10" t="s">
        <v>127</v>
      </c>
      <c r="C178" s="21">
        <v>2500</v>
      </c>
      <c r="D178" s="21">
        <v>2495.5</v>
      </c>
      <c r="E178" s="14">
        <f t="shared" si="2"/>
        <v>99.82</v>
      </c>
    </row>
    <row r="179" spans="1:5" ht="15.75" customHeight="1">
      <c r="A179" s="37" t="s">
        <v>370</v>
      </c>
      <c r="B179" s="10" t="s">
        <v>112</v>
      </c>
      <c r="C179" s="21">
        <v>270.3</v>
      </c>
      <c r="D179" s="21">
        <v>270.3</v>
      </c>
      <c r="E179" s="14">
        <f t="shared" si="2"/>
        <v>100</v>
      </c>
    </row>
    <row r="180" spans="1:5" ht="15.75" customHeight="1">
      <c r="A180" s="37" t="s">
        <v>371</v>
      </c>
      <c r="B180" s="10" t="s">
        <v>396</v>
      </c>
      <c r="C180" s="21">
        <v>405.4</v>
      </c>
      <c r="D180" s="21">
        <v>405.4</v>
      </c>
      <c r="E180" s="14">
        <f t="shared" si="2"/>
        <v>100</v>
      </c>
    </row>
    <row r="181" spans="1:5" ht="15.75" customHeight="1">
      <c r="A181" s="37" t="s">
        <v>372</v>
      </c>
      <c r="B181" s="10" t="s">
        <v>211</v>
      </c>
      <c r="C181" s="21">
        <v>2432.4</v>
      </c>
      <c r="D181" s="21">
        <v>2432.4</v>
      </c>
      <c r="E181" s="14">
        <f t="shared" si="2"/>
        <v>100</v>
      </c>
    </row>
    <row r="182" spans="1:5" ht="15.75" customHeight="1">
      <c r="A182" s="37" t="s">
        <v>507</v>
      </c>
      <c r="B182" s="10" t="s">
        <v>114</v>
      </c>
      <c r="C182" s="21">
        <v>2027</v>
      </c>
      <c r="D182" s="21">
        <v>2027</v>
      </c>
      <c r="E182" s="14">
        <f t="shared" si="2"/>
        <v>100</v>
      </c>
    </row>
    <row r="183" spans="1:5" ht="15.75" customHeight="1">
      <c r="A183" s="37" t="s">
        <v>374</v>
      </c>
      <c r="B183" s="10" t="s">
        <v>421</v>
      </c>
      <c r="C183" s="21">
        <v>401.3</v>
      </c>
      <c r="D183" s="21">
        <v>401.3</v>
      </c>
      <c r="E183" s="14">
        <f t="shared" si="2"/>
        <v>100</v>
      </c>
    </row>
    <row r="184" spans="1:5" ht="15.75" customHeight="1">
      <c r="A184" s="37" t="s">
        <v>375</v>
      </c>
      <c r="B184" s="10" t="s">
        <v>116</v>
      </c>
      <c r="C184" s="21">
        <v>1216.2</v>
      </c>
      <c r="D184" s="21">
        <v>1212.7</v>
      </c>
      <c r="E184" s="14">
        <f t="shared" si="2"/>
        <v>99.71221838513402</v>
      </c>
    </row>
    <row r="185" spans="1:5" ht="15.75" customHeight="1">
      <c r="A185" s="37" t="s">
        <v>376</v>
      </c>
      <c r="B185" s="10" t="s">
        <v>117</v>
      </c>
      <c r="C185" s="21">
        <v>675.7</v>
      </c>
      <c r="D185" s="21">
        <v>675.7</v>
      </c>
      <c r="E185" s="14">
        <f t="shared" si="2"/>
        <v>100</v>
      </c>
    </row>
    <row r="186" spans="1:5" ht="15.75" customHeight="1">
      <c r="A186" s="80"/>
      <c r="B186" s="7" t="s">
        <v>5</v>
      </c>
      <c r="C186" s="30">
        <f>SUM(C10:C185)</f>
        <v>208639.90000000008</v>
      </c>
      <c r="D186" s="30">
        <f>SUM(D10:D185)</f>
        <v>208524.40000000008</v>
      </c>
      <c r="E186" s="30">
        <f>D186/C186*100</f>
        <v>99.94464146119701</v>
      </c>
    </row>
    <row r="188" spans="1:5" ht="30.75" customHeight="1">
      <c r="A188" s="161" t="s">
        <v>666</v>
      </c>
      <c r="B188" s="161"/>
      <c r="C188" s="161"/>
      <c r="D188" s="161"/>
      <c r="E188" s="161"/>
    </row>
    <row r="189" spans="1:5" ht="30.75" customHeight="1">
      <c r="A189" s="162"/>
      <c r="B189" s="162"/>
      <c r="C189" s="162"/>
      <c r="D189" s="162"/>
      <c r="E189" s="162"/>
    </row>
  </sheetData>
  <sheetProtection/>
  <autoFilter ref="A9:E186"/>
  <mergeCells count="9">
    <mergeCell ref="A189:E189"/>
    <mergeCell ref="A3:E3"/>
    <mergeCell ref="A5:E5"/>
    <mergeCell ref="A8:A9"/>
    <mergeCell ref="B8:B9"/>
    <mergeCell ref="C8:C9"/>
    <mergeCell ref="D8:D9"/>
    <mergeCell ref="E8:E9"/>
    <mergeCell ref="A188:E188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82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7"/>
  <sheetViews>
    <sheetView zoomScalePageLayoutView="0" workbookViewId="0" topLeftCell="A1">
      <selection activeCell="A57" sqref="A57:IV57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637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548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03.5" customHeight="1">
      <c r="A5" s="151" t="s">
        <v>585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67" t="s">
        <v>6</v>
      </c>
      <c r="B7" s="171" t="s">
        <v>13</v>
      </c>
      <c r="C7" s="167" t="s">
        <v>454</v>
      </c>
      <c r="D7" s="167" t="s">
        <v>7</v>
      </c>
      <c r="E7" s="167" t="s">
        <v>8</v>
      </c>
    </row>
    <row r="8" spans="1:5" ht="45.75" customHeight="1">
      <c r="A8" s="152"/>
      <c r="B8" s="176"/>
      <c r="C8" s="152"/>
      <c r="D8" s="167"/>
      <c r="E8" s="167"/>
    </row>
    <row r="9" spans="1:5" ht="15.75">
      <c r="A9" s="144" t="s">
        <v>128</v>
      </c>
      <c r="B9" s="69" t="s">
        <v>15</v>
      </c>
      <c r="C9" s="71"/>
      <c r="D9" s="71"/>
      <c r="E9" s="71"/>
    </row>
    <row r="10" spans="1:5" ht="15.75">
      <c r="A10" s="124" t="s">
        <v>461</v>
      </c>
      <c r="B10" s="70" t="s">
        <v>30</v>
      </c>
      <c r="C10" s="53">
        <v>261.8</v>
      </c>
      <c r="D10" s="53">
        <v>261.8</v>
      </c>
      <c r="E10" s="53">
        <f aca="true" t="shared" si="0" ref="E10:E25">D10/C10*100</f>
        <v>100</v>
      </c>
    </row>
    <row r="11" spans="1:5" ht="15.75">
      <c r="A11" s="124" t="s">
        <v>462</v>
      </c>
      <c r="B11" s="70" t="s">
        <v>120</v>
      </c>
      <c r="C11" s="53">
        <v>209.5</v>
      </c>
      <c r="D11" s="53">
        <v>209.5</v>
      </c>
      <c r="E11" s="53">
        <f t="shared" si="0"/>
        <v>100</v>
      </c>
    </row>
    <row r="12" spans="1:5" ht="15.75" customHeight="1">
      <c r="A12" s="124" t="s">
        <v>463</v>
      </c>
      <c r="B12" s="70" t="s">
        <v>155</v>
      </c>
      <c r="C12" s="53">
        <v>104.7</v>
      </c>
      <c r="D12" s="53">
        <v>104.7</v>
      </c>
      <c r="E12" s="53">
        <f t="shared" si="0"/>
        <v>100</v>
      </c>
    </row>
    <row r="13" spans="1:5" ht="15.75">
      <c r="A13" s="124" t="s">
        <v>129</v>
      </c>
      <c r="B13" s="70" t="s">
        <v>16</v>
      </c>
      <c r="C13" s="53"/>
      <c r="D13" s="53"/>
      <c r="E13" s="53"/>
    </row>
    <row r="14" spans="1:5" ht="21.75" customHeight="1">
      <c r="A14" s="124" t="s">
        <v>465</v>
      </c>
      <c r="B14" s="70" t="s">
        <v>158</v>
      </c>
      <c r="C14" s="53">
        <v>209.5</v>
      </c>
      <c r="D14" s="53">
        <v>209.5</v>
      </c>
      <c r="E14" s="53">
        <f t="shared" si="0"/>
        <v>100</v>
      </c>
    </row>
    <row r="15" spans="1:5" ht="15.75">
      <c r="A15" s="124" t="s">
        <v>130</v>
      </c>
      <c r="B15" s="70" t="s">
        <v>17</v>
      </c>
      <c r="C15" s="53"/>
      <c r="D15" s="53"/>
      <c r="E15" s="53"/>
    </row>
    <row r="16" spans="1:5" ht="15.75">
      <c r="A16" s="124" t="s">
        <v>466</v>
      </c>
      <c r="B16" s="70" t="s">
        <v>397</v>
      </c>
      <c r="C16" s="53">
        <v>314.2</v>
      </c>
      <c r="D16" s="53">
        <v>314.2</v>
      </c>
      <c r="E16" s="53">
        <f t="shared" si="0"/>
        <v>100</v>
      </c>
    </row>
    <row r="17" spans="1:5" ht="15.75">
      <c r="A17" s="124" t="s">
        <v>485</v>
      </c>
      <c r="B17" s="70" t="s">
        <v>168</v>
      </c>
      <c r="C17" s="53">
        <v>314.2</v>
      </c>
      <c r="D17" s="53">
        <v>314.2</v>
      </c>
      <c r="E17" s="53">
        <f t="shared" si="0"/>
        <v>100</v>
      </c>
    </row>
    <row r="18" spans="1:5" ht="15.75">
      <c r="A18" s="124" t="s">
        <v>131</v>
      </c>
      <c r="B18" s="70" t="s">
        <v>0</v>
      </c>
      <c r="C18" s="53"/>
      <c r="D18" s="53"/>
      <c r="E18" s="53"/>
    </row>
    <row r="19" spans="1:5" ht="15.75">
      <c r="A19" s="124" t="s">
        <v>478</v>
      </c>
      <c r="B19" s="70" t="s">
        <v>0</v>
      </c>
      <c r="C19" s="53">
        <v>209.5</v>
      </c>
      <c r="D19" s="53">
        <v>209.5</v>
      </c>
      <c r="E19" s="53">
        <f t="shared" si="0"/>
        <v>100</v>
      </c>
    </row>
    <row r="20" spans="1:5" ht="15.75">
      <c r="A20" s="124" t="s">
        <v>479</v>
      </c>
      <c r="B20" s="70" t="s">
        <v>392</v>
      </c>
      <c r="C20" s="53">
        <v>314.2</v>
      </c>
      <c r="D20" s="53">
        <v>314.2</v>
      </c>
      <c r="E20" s="53">
        <f t="shared" si="0"/>
        <v>100</v>
      </c>
    </row>
    <row r="21" spans="1:5" ht="15.75">
      <c r="A21" s="124" t="s">
        <v>486</v>
      </c>
      <c r="B21" s="70" t="s">
        <v>42</v>
      </c>
      <c r="C21" s="53">
        <v>284.3</v>
      </c>
      <c r="D21" s="53">
        <v>284.3</v>
      </c>
      <c r="E21" s="53">
        <f t="shared" si="0"/>
        <v>100</v>
      </c>
    </row>
    <row r="22" spans="1:5" ht="15.75">
      <c r="A22" s="124" t="s">
        <v>487</v>
      </c>
      <c r="B22" s="70" t="s">
        <v>428</v>
      </c>
      <c r="C22" s="53">
        <v>209.5</v>
      </c>
      <c r="D22" s="53">
        <v>163.8</v>
      </c>
      <c r="E22" s="53">
        <f t="shared" si="0"/>
        <v>78.18615751789977</v>
      </c>
    </row>
    <row r="23" spans="1:5" ht="15.75">
      <c r="A23" s="124" t="s">
        <v>132</v>
      </c>
      <c r="B23" s="70" t="s">
        <v>19</v>
      </c>
      <c r="C23" s="53"/>
      <c r="D23" s="53"/>
      <c r="E23" s="53"/>
    </row>
    <row r="24" spans="1:5" ht="15.75">
      <c r="A24" s="124" t="s">
        <v>480</v>
      </c>
      <c r="B24" s="70" t="s">
        <v>408</v>
      </c>
      <c r="C24" s="53">
        <v>628.4</v>
      </c>
      <c r="D24" s="53">
        <v>628.4</v>
      </c>
      <c r="E24" s="53">
        <f t="shared" si="0"/>
        <v>100</v>
      </c>
    </row>
    <row r="25" spans="1:5" ht="15.75">
      <c r="A25" s="124" t="s">
        <v>481</v>
      </c>
      <c r="B25" s="70" t="s">
        <v>48</v>
      </c>
      <c r="C25" s="53">
        <v>104.7</v>
      </c>
      <c r="D25" s="53">
        <v>104.7</v>
      </c>
      <c r="E25" s="53">
        <f t="shared" si="0"/>
        <v>100</v>
      </c>
    </row>
    <row r="26" spans="1:5" ht="15.75">
      <c r="A26" s="124" t="s">
        <v>488</v>
      </c>
      <c r="B26" s="70" t="s">
        <v>146</v>
      </c>
      <c r="C26" s="53">
        <v>157.1</v>
      </c>
      <c r="D26" s="53">
        <v>157.1</v>
      </c>
      <c r="E26" s="53">
        <f>D26/C26*100</f>
        <v>100</v>
      </c>
    </row>
    <row r="27" spans="1:5" ht="15.75">
      <c r="A27" s="124" t="s">
        <v>489</v>
      </c>
      <c r="B27" s="70" t="s">
        <v>50</v>
      </c>
      <c r="C27" s="53">
        <v>209.5</v>
      </c>
      <c r="D27" s="53">
        <v>209.5</v>
      </c>
      <c r="E27" s="53">
        <f aca="true" t="shared" si="1" ref="E27:E54">D27/C27*100</f>
        <v>100</v>
      </c>
    </row>
    <row r="28" spans="1:5" ht="15.75">
      <c r="A28" s="124" t="s">
        <v>490</v>
      </c>
      <c r="B28" s="70" t="s">
        <v>11</v>
      </c>
      <c r="C28" s="53">
        <v>209.5</v>
      </c>
      <c r="D28" s="53">
        <v>209.5</v>
      </c>
      <c r="E28" s="53">
        <f t="shared" si="1"/>
        <v>100</v>
      </c>
    </row>
    <row r="29" spans="1:5" ht="15.75">
      <c r="A29" s="124" t="s">
        <v>491</v>
      </c>
      <c r="B29" s="70" t="s">
        <v>52</v>
      </c>
      <c r="C29" s="53">
        <v>157.1</v>
      </c>
      <c r="D29" s="53">
        <v>157.1</v>
      </c>
      <c r="E29" s="53">
        <f t="shared" si="1"/>
        <v>100</v>
      </c>
    </row>
    <row r="30" spans="1:5" ht="15.75">
      <c r="A30" s="124" t="s">
        <v>492</v>
      </c>
      <c r="B30" s="70" t="s">
        <v>431</v>
      </c>
      <c r="C30" s="53">
        <v>74.8</v>
      </c>
      <c r="D30" s="53">
        <v>74.8</v>
      </c>
      <c r="E30" s="53">
        <f t="shared" si="1"/>
        <v>100</v>
      </c>
    </row>
    <row r="31" spans="1:5" ht="15.75">
      <c r="A31" s="124" t="s">
        <v>133</v>
      </c>
      <c r="B31" s="70" t="s">
        <v>20</v>
      </c>
      <c r="C31" s="53"/>
      <c r="D31" s="53"/>
      <c r="E31" s="53"/>
    </row>
    <row r="32" spans="1:5" ht="15.75">
      <c r="A32" s="124" t="s">
        <v>482</v>
      </c>
      <c r="B32" s="70" t="s">
        <v>409</v>
      </c>
      <c r="C32" s="53">
        <v>523.6</v>
      </c>
      <c r="D32" s="53">
        <v>523.6</v>
      </c>
      <c r="E32" s="53">
        <f t="shared" si="1"/>
        <v>100</v>
      </c>
    </row>
    <row r="33" spans="1:5" ht="15.75">
      <c r="A33" s="124" t="s">
        <v>493</v>
      </c>
      <c r="B33" s="70" t="s">
        <v>123</v>
      </c>
      <c r="C33" s="53">
        <v>209.5</v>
      </c>
      <c r="D33" s="53">
        <v>209.5</v>
      </c>
      <c r="E33" s="53">
        <f t="shared" si="1"/>
        <v>100</v>
      </c>
    </row>
    <row r="34" spans="1:5" ht="15.75">
      <c r="A34" s="124" t="s">
        <v>134</v>
      </c>
      <c r="B34" s="70" t="s">
        <v>21</v>
      </c>
      <c r="C34" s="53"/>
      <c r="D34" s="53"/>
      <c r="E34" s="53"/>
    </row>
    <row r="35" spans="1:5" ht="15.75">
      <c r="A35" s="124" t="s">
        <v>467</v>
      </c>
      <c r="B35" s="70" t="s">
        <v>549</v>
      </c>
      <c r="C35" s="53">
        <v>261.8</v>
      </c>
      <c r="D35" s="53">
        <v>168.7</v>
      </c>
      <c r="E35" s="53">
        <f t="shared" si="1"/>
        <v>64.43850267379678</v>
      </c>
    </row>
    <row r="36" spans="1:5" ht="15.75">
      <c r="A36" s="124" t="s">
        <v>494</v>
      </c>
      <c r="B36" s="70" t="s">
        <v>124</v>
      </c>
      <c r="C36" s="53">
        <v>366.5</v>
      </c>
      <c r="D36" s="53">
        <v>366.5</v>
      </c>
      <c r="E36" s="53">
        <f t="shared" si="1"/>
        <v>100</v>
      </c>
    </row>
    <row r="37" spans="1:5" ht="15.75">
      <c r="A37" s="124" t="s">
        <v>135</v>
      </c>
      <c r="B37" s="70" t="s">
        <v>22</v>
      </c>
      <c r="C37" s="53"/>
      <c r="D37" s="53"/>
      <c r="E37" s="53"/>
    </row>
    <row r="38" spans="1:5" ht="15.75">
      <c r="A38" s="124" t="s">
        <v>483</v>
      </c>
      <c r="B38" s="70" t="s">
        <v>187</v>
      </c>
      <c r="C38" s="53">
        <v>209.4</v>
      </c>
      <c r="D38" s="53">
        <v>209.4</v>
      </c>
      <c r="E38" s="53">
        <f t="shared" si="1"/>
        <v>100</v>
      </c>
    </row>
    <row r="39" spans="1:5" ht="15.75">
      <c r="A39" s="124" t="s">
        <v>136</v>
      </c>
      <c r="B39" s="70" t="s">
        <v>23</v>
      </c>
      <c r="C39" s="53"/>
      <c r="D39" s="53"/>
      <c r="E39" s="53"/>
    </row>
    <row r="40" spans="1:5" ht="15.75">
      <c r="A40" s="124" t="s">
        <v>495</v>
      </c>
      <c r="B40" s="70" t="s">
        <v>67</v>
      </c>
      <c r="C40" s="53">
        <v>374</v>
      </c>
      <c r="D40" s="53">
        <v>371</v>
      </c>
      <c r="E40" s="53">
        <f t="shared" si="1"/>
        <v>99.19786096256684</v>
      </c>
    </row>
    <row r="41" spans="1:5" ht="15.75" customHeight="1">
      <c r="A41" s="124" t="s">
        <v>137</v>
      </c>
      <c r="B41" s="70" t="s">
        <v>24</v>
      </c>
      <c r="C41" s="53">
        <v>209.4</v>
      </c>
      <c r="D41" s="53">
        <v>209.4</v>
      </c>
      <c r="E41" s="53">
        <f t="shared" si="1"/>
        <v>100</v>
      </c>
    </row>
    <row r="42" spans="1:5" ht="15.75">
      <c r="A42" s="124" t="s">
        <v>138</v>
      </c>
      <c r="B42" s="70" t="s">
        <v>25</v>
      </c>
      <c r="C42" s="53">
        <v>314.2</v>
      </c>
      <c r="D42" s="53">
        <v>314.2</v>
      </c>
      <c r="E42" s="53">
        <f t="shared" si="1"/>
        <v>100</v>
      </c>
    </row>
    <row r="43" spans="1:5" ht="15.75">
      <c r="A43" s="124" t="s">
        <v>139</v>
      </c>
      <c r="B43" s="70" t="s">
        <v>26</v>
      </c>
      <c r="C43" s="53">
        <v>942.5</v>
      </c>
      <c r="D43" s="53">
        <v>937.8</v>
      </c>
      <c r="E43" s="53">
        <f t="shared" si="1"/>
        <v>99.50132625994695</v>
      </c>
    </row>
    <row r="44" spans="1:5" ht="15.75">
      <c r="A44" s="124" t="s">
        <v>140</v>
      </c>
      <c r="B44" s="70" t="s">
        <v>28</v>
      </c>
      <c r="C44" s="53"/>
      <c r="D44" s="53"/>
      <c r="E44" s="53"/>
    </row>
    <row r="45" spans="1:5" ht="15.75">
      <c r="A45" s="124" t="s">
        <v>496</v>
      </c>
      <c r="B45" s="70" t="s">
        <v>28</v>
      </c>
      <c r="C45" s="53">
        <v>314.2</v>
      </c>
      <c r="D45" s="53">
        <v>314.2</v>
      </c>
      <c r="E45" s="53">
        <f t="shared" si="1"/>
        <v>100</v>
      </c>
    </row>
    <row r="46" spans="1:5" ht="15.75">
      <c r="A46" s="124" t="s">
        <v>497</v>
      </c>
      <c r="B46" s="70" t="s">
        <v>423</v>
      </c>
      <c r="C46" s="53">
        <v>74.8</v>
      </c>
      <c r="D46" s="53">
        <v>74.8</v>
      </c>
      <c r="E46" s="53">
        <f t="shared" si="1"/>
        <v>100</v>
      </c>
    </row>
    <row r="47" spans="1:5" ht="15.75">
      <c r="A47" s="124" t="s">
        <v>141</v>
      </c>
      <c r="B47" s="70" t="s">
        <v>29</v>
      </c>
      <c r="C47" s="53"/>
      <c r="D47" s="53"/>
      <c r="E47" s="53"/>
    </row>
    <row r="48" spans="1:5" ht="15.75">
      <c r="A48" s="124" t="s">
        <v>498</v>
      </c>
      <c r="B48" s="70" t="s">
        <v>99</v>
      </c>
      <c r="C48" s="53">
        <v>149.6</v>
      </c>
      <c r="D48" s="53">
        <v>149.6</v>
      </c>
      <c r="E48" s="53">
        <f t="shared" si="1"/>
        <v>100</v>
      </c>
    </row>
    <row r="49" spans="1:5" ht="15.75">
      <c r="A49" s="124" t="s">
        <v>498</v>
      </c>
      <c r="B49" s="70" t="s">
        <v>102</v>
      </c>
      <c r="C49" s="53">
        <v>157.1</v>
      </c>
      <c r="D49" s="53">
        <v>157.1</v>
      </c>
      <c r="E49" s="53">
        <f t="shared" si="1"/>
        <v>100</v>
      </c>
    </row>
    <row r="50" spans="1:5" ht="15.75">
      <c r="A50" s="124" t="s">
        <v>499</v>
      </c>
      <c r="B50" s="70" t="s">
        <v>210</v>
      </c>
      <c r="C50" s="53">
        <v>157.1</v>
      </c>
      <c r="D50" s="53">
        <v>157.1</v>
      </c>
      <c r="E50" s="53">
        <f t="shared" si="1"/>
        <v>100</v>
      </c>
    </row>
    <row r="51" spans="1:5" ht="15.75">
      <c r="A51" s="124" t="s">
        <v>142</v>
      </c>
      <c r="B51" s="70" t="s">
        <v>2</v>
      </c>
      <c r="C51" s="53"/>
      <c r="D51" s="53"/>
      <c r="E51" s="53"/>
    </row>
    <row r="52" spans="1:5" ht="15.75">
      <c r="A52" s="124" t="s">
        <v>500</v>
      </c>
      <c r="B52" s="70" t="s">
        <v>109</v>
      </c>
      <c r="C52" s="53">
        <v>336.6</v>
      </c>
      <c r="D52" s="53">
        <v>336.6</v>
      </c>
      <c r="E52" s="53">
        <f t="shared" si="1"/>
        <v>100</v>
      </c>
    </row>
    <row r="53" spans="1:5" ht="15.75">
      <c r="A53" s="124" t="s">
        <v>143</v>
      </c>
      <c r="B53" s="70" t="s">
        <v>3</v>
      </c>
      <c r="C53" s="53">
        <v>209.4</v>
      </c>
      <c r="D53" s="53">
        <v>208.4</v>
      </c>
      <c r="E53" s="53">
        <f t="shared" si="1"/>
        <v>99.52244508118434</v>
      </c>
    </row>
    <row r="54" spans="1:5" ht="15.75">
      <c r="A54" s="124" t="s">
        <v>144</v>
      </c>
      <c r="B54" s="70" t="s">
        <v>4</v>
      </c>
      <c r="C54" s="53">
        <v>1256.7</v>
      </c>
      <c r="D54" s="53">
        <v>1152.4</v>
      </c>
      <c r="E54" s="53">
        <f t="shared" si="1"/>
        <v>91.7004853982653</v>
      </c>
    </row>
    <row r="55" spans="1:5" ht="15.75">
      <c r="A55" s="72"/>
      <c r="B55" s="73" t="s">
        <v>5</v>
      </c>
      <c r="C55" s="54">
        <f>SUM(C9:C54)</f>
        <v>10038.900000000001</v>
      </c>
      <c r="D55" s="54">
        <f>SUM(D9:D54)</f>
        <v>9787.1</v>
      </c>
      <c r="E55" s="54">
        <f>D55/C55*100</f>
        <v>97.49175706501707</v>
      </c>
    </row>
    <row r="57" spans="1:5" s="148" customFormat="1" ht="15.75">
      <c r="A57" s="188" t="s">
        <v>667</v>
      </c>
      <c r="B57" s="188"/>
      <c r="C57" s="188"/>
      <c r="D57" s="188"/>
      <c r="E57" s="188"/>
    </row>
  </sheetData>
  <sheetProtection/>
  <autoFilter ref="A8:E55"/>
  <mergeCells count="8">
    <mergeCell ref="A57:E57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612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456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67.5" customHeight="1">
      <c r="A5" s="151" t="s">
        <v>563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21768.4</v>
      </c>
      <c r="D10" s="20">
        <v>10877.8</v>
      </c>
      <c r="E10" s="14">
        <f>D10/C10*100</f>
        <v>49.970599584719125</v>
      </c>
    </row>
    <row r="11" spans="1:5" ht="15.75" customHeight="1">
      <c r="A11" s="5">
        <v>2</v>
      </c>
      <c r="B11" s="10" t="s">
        <v>16</v>
      </c>
      <c r="C11" s="21">
        <v>11013</v>
      </c>
      <c r="D11" s="21">
        <v>0</v>
      </c>
      <c r="E11" s="14">
        <f aca="true" t="shared" si="0" ref="E11:E26">D11/C11*100</f>
        <v>0</v>
      </c>
    </row>
    <row r="12" spans="1:5" ht="15.75" customHeight="1">
      <c r="A12" s="5">
        <v>3</v>
      </c>
      <c r="B12" s="10" t="s">
        <v>17</v>
      </c>
      <c r="C12" s="21">
        <v>11013</v>
      </c>
      <c r="D12" s="21">
        <v>11013</v>
      </c>
      <c r="E12" s="14">
        <f t="shared" si="0"/>
        <v>100</v>
      </c>
    </row>
    <row r="13" spans="1:5" ht="15.75" customHeight="1">
      <c r="A13" s="5">
        <v>4</v>
      </c>
      <c r="B13" s="10" t="s">
        <v>18</v>
      </c>
      <c r="C13" s="21">
        <v>22026</v>
      </c>
      <c r="D13" s="21">
        <v>22025.9</v>
      </c>
      <c r="E13" s="14">
        <f t="shared" si="0"/>
        <v>99.99954599110143</v>
      </c>
    </row>
    <row r="14" spans="1:5" ht="15.75" customHeight="1">
      <c r="A14" s="5">
        <v>5</v>
      </c>
      <c r="B14" s="10" t="s">
        <v>19</v>
      </c>
      <c r="C14" s="21">
        <v>21536.5</v>
      </c>
      <c r="D14" s="21">
        <v>21536.5</v>
      </c>
      <c r="E14" s="14">
        <f t="shared" si="0"/>
        <v>100</v>
      </c>
    </row>
    <row r="15" spans="1:5" ht="15.75" customHeight="1">
      <c r="A15" s="5">
        <v>6</v>
      </c>
      <c r="B15" s="10" t="s">
        <v>20</v>
      </c>
      <c r="C15" s="21">
        <v>40248.7</v>
      </c>
      <c r="D15" s="21">
        <v>25313.2</v>
      </c>
      <c r="E15" s="14">
        <f t="shared" si="0"/>
        <v>62.89196918161333</v>
      </c>
    </row>
    <row r="16" spans="1:5" ht="15.75" customHeight="1">
      <c r="A16" s="5">
        <v>7</v>
      </c>
      <c r="B16" s="10" t="s">
        <v>21</v>
      </c>
      <c r="C16" s="21">
        <v>0</v>
      </c>
      <c r="D16" s="21">
        <v>0</v>
      </c>
      <c r="E16" s="14"/>
    </row>
    <row r="17" spans="1:5" ht="15.75" customHeight="1">
      <c r="A17" s="5">
        <v>8</v>
      </c>
      <c r="B17" s="10" t="s">
        <v>22</v>
      </c>
      <c r="C17" s="21">
        <v>21291.7</v>
      </c>
      <c r="D17" s="21">
        <v>21291.7</v>
      </c>
      <c r="E17" s="14">
        <f t="shared" si="0"/>
        <v>100</v>
      </c>
    </row>
    <row r="18" spans="1:5" ht="15.75" customHeight="1">
      <c r="A18" s="5">
        <v>9</v>
      </c>
      <c r="B18" s="10" t="s">
        <v>23</v>
      </c>
      <c r="C18" s="21">
        <v>22025.9</v>
      </c>
      <c r="D18" s="21">
        <v>22025.9</v>
      </c>
      <c r="E18" s="14">
        <f t="shared" si="0"/>
        <v>100</v>
      </c>
    </row>
    <row r="19" spans="1:5" ht="15.75" customHeight="1">
      <c r="A19" s="5">
        <v>10</v>
      </c>
      <c r="B19" s="10" t="s">
        <v>24</v>
      </c>
      <c r="C19" s="21">
        <v>0</v>
      </c>
      <c r="D19" s="21">
        <v>0</v>
      </c>
      <c r="E19" s="14"/>
    </row>
    <row r="20" spans="1:5" ht="15.75" customHeight="1">
      <c r="A20" s="5">
        <v>11</v>
      </c>
      <c r="B20" s="10" t="s">
        <v>25</v>
      </c>
      <c r="C20" s="21">
        <v>10890.6</v>
      </c>
      <c r="D20" s="21">
        <v>9586.4</v>
      </c>
      <c r="E20" s="14">
        <f t="shared" si="0"/>
        <v>88.02453492002277</v>
      </c>
    </row>
    <row r="21" spans="1:5" ht="15.75" customHeight="1">
      <c r="A21" s="5">
        <v>12</v>
      </c>
      <c r="B21" s="10" t="s">
        <v>26</v>
      </c>
      <c r="C21" s="21">
        <v>0</v>
      </c>
      <c r="D21" s="21">
        <v>0</v>
      </c>
      <c r="E21" s="14"/>
    </row>
    <row r="22" spans="1:5" ht="15.75" customHeight="1">
      <c r="A22" s="5">
        <v>13</v>
      </c>
      <c r="B22" s="10" t="s">
        <v>27</v>
      </c>
      <c r="C22" s="21">
        <v>0</v>
      </c>
      <c r="D22" s="21">
        <v>0</v>
      </c>
      <c r="E22" s="14"/>
    </row>
    <row r="23" spans="1:5" ht="15.75" customHeight="1">
      <c r="A23" s="5">
        <v>14</v>
      </c>
      <c r="B23" s="10" t="s">
        <v>28</v>
      </c>
      <c r="C23" s="21">
        <v>0</v>
      </c>
      <c r="D23" s="21">
        <v>0</v>
      </c>
      <c r="E23" s="14"/>
    </row>
    <row r="24" spans="1:5" ht="15.75" customHeight="1">
      <c r="A24" s="5">
        <v>15</v>
      </c>
      <c r="B24" s="10" t="s">
        <v>29</v>
      </c>
      <c r="C24" s="21">
        <v>10768.2</v>
      </c>
      <c r="D24" s="21">
        <v>9094.6</v>
      </c>
      <c r="E24" s="14">
        <f t="shared" si="0"/>
        <v>84.4579409743504</v>
      </c>
    </row>
    <row r="25" spans="1:5" ht="15.75" customHeight="1">
      <c r="A25" s="5">
        <v>16</v>
      </c>
      <c r="B25" s="10" t="s">
        <v>2</v>
      </c>
      <c r="C25" s="21">
        <v>15065.5</v>
      </c>
      <c r="D25" s="21">
        <v>15065.5</v>
      </c>
      <c r="E25" s="14">
        <f t="shared" si="0"/>
        <v>100</v>
      </c>
    </row>
    <row r="26" spans="1:5" ht="15.75" customHeight="1">
      <c r="A26" s="5">
        <v>17</v>
      </c>
      <c r="B26" s="10" t="s">
        <v>3</v>
      </c>
      <c r="C26" s="21">
        <v>22013</v>
      </c>
      <c r="D26" s="21">
        <v>21980</v>
      </c>
      <c r="E26" s="14">
        <f t="shared" si="0"/>
        <v>99.85008858401854</v>
      </c>
    </row>
    <row r="27" spans="1:5" ht="15.75" customHeight="1">
      <c r="A27" s="5">
        <v>18</v>
      </c>
      <c r="B27" s="10" t="s">
        <v>4</v>
      </c>
      <c r="C27" s="21">
        <v>0</v>
      </c>
      <c r="D27" s="21">
        <v>0</v>
      </c>
      <c r="E27" s="14"/>
    </row>
    <row r="28" spans="1:5" ht="15.75" customHeight="1">
      <c r="A28" s="25"/>
      <c r="B28" s="7" t="s">
        <v>5</v>
      </c>
      <c r="C28" s="30">
        <f>SUM(C10:C27)</f>
        <v>229660.5</v>
      </c>
      <c r="D28" s="30">
        <f>SUM(D10:D27)</f>
        <v>189810.5</v>
      </c>
      <c r="E28" s="15">
        <f>D28/C28*100</f>
        <v>82.6483004260637</v>
      </c>
    </row>
    <row r="30" spans="1:5" ht="33.75" customHeight="1">
      <c r="A30" s="161" t="s">
        <v>660</v>
      </c>
      <c r="B30" s="161"/>
      <c r="C30" s="161"/>
      <c r="D30" s="161"/>
      <c r="E30" s="161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9"/>
  <sheetViews>
    <sheetView zoomScalePageLayoutView="0" workbookViewId="0" topLeftCell="A16">
      <selection activeCell="B36" sqref="B36"/>
    </sheetView>
  </sheetViews>
  <sheetFormatPr defaultColWidth="9.140625" defaultRowHeight="12.75"/>
  <cols>
    <col min="1" max="1" width="9.00390625" style="48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4"/>
      <c r="B1" s="1"/>
      <c r="C1" s="1"/>
      <c r="E1" s="16" t="s">
        <v>638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550</v>
      </c>
      <c r="B3" s="150"/>
      <c r="C3" s="150"/>
      <c r="D3" s="150"/>
      <c r="E3" s="150"/>
    </row>
    <row r="4" spans="1:5" ht="15.75" customHeight="1">
      <c r="A4" s="45"/>
      <c r="B4" s="17"/>
      <c r="C4" s="17"/>
      <c r="D4" s="17"/>
      <c r="E4" s="17"/>
    </row>
    <row r="5" spans="1:5" ht="69.75" customHeight="1">
      <c r="A5" s="151" t="s">
        <v>586</v>
      </c>
      <c r="B5" s="151"/>
      <c r="C5" s="151"/>
      <c r="D5" s="151"/>
      <c r="E5" s="151"/>
    </row>
    <row r="6" spans="1:5" ht="15.75" customHeight="1">
      <c r="A6" s="44"/>
      <c r="B6" s="1"/>
      <c r="C6" s="1"/>
      <c r="D6" s="1"/>
      <c r="E6" s="2" t="s">
        <v>14</v>
      </c>
    </row>
    <row r="7" spans="1:5" ht="12.75" customHeight="1">
      <c r="A7" s="183" t="s">
        <v>6</v>
      </c>
      <c r="B7" s="152" t="s">
        <v>13</v>
      </c>
      <c r="C7" s="190" t="s">
        <v>454</v>
      </c>
      <c r="D7" s="152" t="s">
        <v>7</v>
      </c>
      <c r="E7" s="152" t="s">
        <v>8</v>
      </c>
    </row>
    <row r="8" spans="1:5" ht="48" customHeight="1">
      <c r="A8" s="184"/>
      <c r="B8" s="153"/>
      <c r="C8" s="191"/>
      <c r="D8" s="153"/>
      <c r="E8" s="153"/>
    </row>
    <row r="9" spans="1:5" ht="15.75" customHeight="1">
      <c r="A9" s="87" t="s">
        <v>128</v>
      </c>
      <c r="B9" s="120" t="s">
        <v>16</v>
      </c>
      <c r="C9" s="20">
        <v>64</v>
      </c>
      <c r="D9" s="20">
        <v>64</v>
      </c>
      <c r="E9" s="13">
        <f>D9/C9*100</f>
        <v>100</v>
      </c>
    </row>
    <row r="10" spans="1:5" ht="15.75" customHeight="1">
      <c r="A10" s="49" t="s">
        <v>129</v>
      </c>
      <c r="B10" s="68" t="s">
        <v>17</v>
      </c>
      <c r="C10" s="21"/>
      <c r="D10" s="21"/>
      <c r="E10" s="13"/>
    </row>
    <row r="11" spans="1:5" ht="15.75" customHeight="1">
      <c r="A11" s="49" t="s">
        <v>213</v>
      </c>
      <c r="B11" s="68" t="s">
        <v>166</v>
      </c>
      <c r="C11" s="21">
        <v>62</v>
      </c>
      <c r="D11" s="21">
        <v>62</v>
      </c>
      <c r="E11" s="13">
        <f>D11/C11*100</f>
        <v>100</v>
      </c>
    </row>
    <row r="12" spans="1:5" ht="15.75" customHeight="1">
      <c r="A12" s="49" t="s">
        <v>130</v>
      </c>
      <c r="B12" s="68" t="s">
        <v>0</v>
      </c>
      <c r="C12" s="21">
        <v>126.7</v>
      </c>
      <c r="D12" s="21">
        <v>126.7</v>
      </c>
      <c r="E12" s="13">
        <f>D12/C12*100</f>
        <v>100</v>
      </c>
    </row>
    <row r="13" spans="1:5" ht="15.75" customHeight="1">
      <c r="A13" s="49" t="s">
        <v>131</v>
      </c>
      <c r="B13" s="68" t="s">
        <v>19</v>
      </c>
      <c r="C13" s="21">
        <v>505</v>
      </c>
      <c r="D13" s="21">
        <v>505</v>
      </c>
      <c r="E13" s="13">
        <f>D13/C13*100</f>
        <v>100</v>
      </c>
    </row>
    <row r="14" spans="1:5" ht="15.75" customHeight="1">
      <c r="A14" s="49" t="s">
        <v>132</v>
      </c>
      <c r="B14" s="68" t="s">
        <v>20</v>
      </c>
      <c r="C14" s="21">
        <v>64</v>
      </c>
      <c r="D14" s="21">
        <v>59.5</v>
      </c>
      <c r="E14" s="13">
        <f aca="true" t="shared" si="0" ref="E14:E22">D14/C14*100</f>
        <v>92.96875</v>
      </c>
    </row>
    <row r="15" spans="1:5" ht="15.75">
      <c r="A15" s="49" t="s">
        <v>133</v>
      </c>
      <c r="B15" s="68" t="s">
        <v>593</v>
      </c>
      <c r="C15" s="21"/>
      <c r="D15" s="21"/>
      <c r="E15" s="13"/>
    </row>
    <row r="16" spans="1:5" ht="15.75">
      <c r="A16" s="49" t="s">
        <v>220</v>
      </c>
      <c r="B16" s="68" t="s">
        <v>62</v>
      </c>
      <c r="C16" s="21">
        <v>126.7</v>
      </c>
      <c r="D16" s="21">
        <v>126.7</v>
      </c>
      <c r="E16" s="13">
        <f>D16/C16*100</f>
        <v>100</v>
      </c>
    </row>
    <row r="17" spans="1:5" ht="15.75" customHeight="1">
      <c r="A17" s="49" t="s">
        <v>134</v>
      </c>
      <c r="B17" s="68" t="s">
        <v>22</v>
      </c>
      <c r="C17" s="21"/>
      <c r="D17" s="21"/>
      <c r="E17" s="13"/>
    </row>
    <row r="18" spans="1:5" ht="15.75">
      <c r="A18" s="49" t="s">
        <v>221</v>
      </c>
      <c r="B18" s="68" t="s">
        <v>187</v>
      </c>
      <c r="C18" s="21">
        <v>173.5</v>
      </c>
      <c r="D18" s="21">
        <v>173.5</v>
      </c>
      <c r="E18" s="13">
        <f t="shared" si="0"/>
        <v>100</v>
      </c>
    </row>
    <row r="19" spans="1:5" ht="15" customHeight="1">
      <c r="A19" s="49" t="s">
        <v>135</v>
      </c>
      <c r="B19" s="68" t="s">
        <v>23</v>
      </c>
      <c r="C19" s="21">
        <v>1733.8</v>
      </c>
      <c r="D19" s="21">
        <v>1281.6</v>
      </c>
      <c r="E19" s="13">
        <f t="shared" si="0"/>
        <v>73.91856038758795</v>
      </c>
    </row>
    <row r="20" spans="1:5" ht="31.5">
      <c r="A20" s="49" t="s">
        <v>136</v>
      </c>
      <c r="B20" s="68" t="s">
        <v>24</v>
      </c>
      <c r="C20" s="21">
        <v>126.7</v>
      </c>
      <c r="D20" s="21">
        <v>126.7</v>
      </c>
      <c r="E20" s="13">
        <f t="shared" si="0"/>
        <v>100</v>
      </c>
    </row>
    <row r="21" spans="1:5" ht="15.75">
      <c r="A21" s="49" t="s">
        <v>137</v>
      </c>
      <c r="B21" s="68" t="s">
        <v>25</v>
      </c>
      <c r="C21" s="21">
        <v>64</v>
      </c>
      <c r="D21" s="21">
        <v>64</v>
      </c>
      <c r="E21" s="13">
        <f t="shared" si="0"/>
        <v>100</v>
      </c>
    </row>
    <row r="22" spans="1:5" ht="15.75">
      <c r="A22" s="49" t="s">
        <v>138</v>
      </c>
      <c r="B22" s="68" t="s">
        <v>26</v>
      </c>
      <c r="C22" s="21">
        <v>124</v>
      </c>
      <c r="D22" s="21">
        <v>124</v>
      </c>
      <c r="E22" s="13">
        <f t="shared" si="0"/>
        <v>100</v>
      </c>
    </row>
    <row r="23" spans="1:5" ht="15.75">
      <c r="A23" s="49" t="s">
        <v>139</v>
      </c>
      <c r="B23" s="68" t="s">
        <v>27</v>
      </c>
      <c r="C23" s="21">
        <v>132</v>
      </c>
      <c r="D23" s="21">
        <v>132</v>
      </c>
      <c r="E23" s="13">
        <f>D23/C23*100</f>
        <v>100</v>
      </c>
    </row>
    <row r="24" spans="1:5" ht="15.75">
      <c r="A24" s="49" t="s">
        <v>140</v>
      </c>
      <c r="B24" s="68" t="s">
        <v>28</v>
      </c>
      <c r="C24" s="21">
        <v>182</v>
      </c>
      <c r="D24" s="21">
        <v>182</v>
      </c>
      <c r="E24" s="13">
        <f>D24/C24*100</f>
        <v>100</v>
      </c>
    </row>
    <row r="25" spans="1:5" ht="15.75">
      <c r="A25" s="49" t="s">
        <v>141</v>
      </c>
      <c r="B25" s="68" t="s">
        <v>3</v>
      </c>
      <c r="C25" s="21">
        <v>392.6</v>
      </c>
      <c r="D25" s="21">
        <v>392.6</v>
      </c>
      <c r="E25" s="13">
        <f>D25/C25*100</f>
        <v>100</v>
      </c>
    </row>
    <row r="26" spans="1:5" ht="15.75">
      <c r="A26" s="49" t="s">
        <v>142</v>
      </c>
      <c r="B26" s="68" t="s">
        <v>2</v>
      </c>
      <c r="C26" s="21"/>
      <c r="D26" s="21"/>
      <c r="E26" s="13"/>
    </row>
    <row r="27" spans="1:5" ht="15.75">
      <c r="A27" s="100" t="s">
        <v>352</v>
      </c>
      <c r="B27" s="68" t="s">
        <v>109</v>
      </c>
      <c r="C27" s="23">
        <v>65.4</v>
      </c>
      <c r="D27" s="23">
        <v>65.4</v>
      </c>
      <c r="E27" s="13">
        <f>D27/C27*100</f>
        <v>100</v>
      </c>
    </row>
    <row r="28" spans="1:5" ht="15.75">
      <c r="A28" s="85"/>
      <c r="B28" s="57" t="s">
        <v>5</v>
      </c>
      <c r="C28" s="33">
        <f>SUM(C9:C27)</f>
        <v>3942.3999999999996</v>
      </c>
      <c r="D28" s="33">
        <f>SUM(D9:D27)</f>
        <v>3485.7</v>
      </c>
      <c r="E28" s="15">
        <f>D28/C28*100</f>
        <v>88.41568587662339</v>
      </c>
    </row>
    <row r="30" spans="1:5" s="148" customFormat="1" ht="15.75">
      <c r="A30" s="188" t="s">
        <v>667</v>
      </c>
      <c r="B30" s="188"/>
      <c r="C30" s="188"/>
      <c r="D30" s="188"/>
      <c r="E30" s="188"/>
    </row>
    <row r="39" spans="1:5" ht="15.75">
      <c r="A39" s="189"/>
      <c r="B39" s="189"/>
      <c r="C39" s="189"/>
      <c r="D39" s="189"/>
      <c r="E39" s="189"/>
    </row>
  </sheetData>
  <sheetProtection/>
  <autoFilter ref="A8:E28"/>
  <mergeCells count="9">
    <mergeCell ref="A39:E39"/>
    <mergeCell ref="A3:E3"/>
    <mergeCell ref="A5:E5"/>
    <mergeCell ref="A7:A8"/>
    <mergeCell ref="B7:B8"/>
    <mergeCell ref="C7:C8"/>
    <mergeCell ref="D7:D8"/>
    <mergeCell ref="E7:E8"/>
    <mergeCell ref="A30:E30"/>
  </mergeCells>
  <printOptions/>
  <pageMargins left="0.7086614173228347" right="0.3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2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639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530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99.75" customHeight="1">
      <c r="A5" s="151" t="s">
        <v>587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52" t="s">
        <v>6</v>
      </c>
      <c r="B7" s="152" t="s">
        <v>13</v>
      </c>
      <c r="C7" s="190" t="s">
        <v>454</v>
      </c>
      <c r="D7" s="152" t="s">
        <v>7</v>
      </c>
      <c r="E7" s="152" t="s">
        <v>8</v>
      </c>
    </row>
    <row r="8" spans="1:5" ht="49.5" customHeight="1">
      <c r="A8" s="153"/>
      <c r="B8" s="153"/>
      <c r="C8" s="191"/>
      <c r="D8" s="153"/>
      <c r="E8" s="153"/>
    </row>
    <row r="9" spans="1:5" ht="15.75">
      <c r="A9" s="121">
        <v>1</v>
      </c>
      <c r="B9" s="28" t="s">
        <v>15</v>
      </c>
      <c r="C9" s="101">
        <v>100</v>
      </c>
      <c r="D9" s="53">
        <v>99.6</v>
      </c>
      <c r="E9" s="90">
        <f aca="true" t="shared" si="0" ref="E9:E19">D9/C9*100</f>
        <v>99.6</v>
      </c>
    </row>
    <row r="10" spans="1:5" ht="15.75">
      <c r="A10" s="122">
        <v>2</v>
      </c>
      <c r="B10" s="29" t="s">
        <v>434</v>
      </c>
      <c r="C10" s="101">
        <v>219.6</v>
      </c>
      <c r="D10" s="53">
        <v>219.6</v>
      </c>
      <c r="E10" s="14">
        <f t="shared" si="0"/>
        <v>100</v>
      </c>
    </row>
    <row r="11" spans="1:5" ht="15.75">
      <c r="A11" s="123">
        <v>3</v>
      </c>
      <c r="B11" s="29" t="s">
        <v>19</v>
      </c>
      <c r="C11" s="101">
        <v>168</v>
      </c>
      <c r="D11" s="53">
        <v>0</v>
      </c>
      <c r="E11" s="14">
        <f t="shared" si="0"/>
        <v>0</v>
      </c>
    </row>
    <row r="12" spans="1:5" ht="15.75">
      <c r="A12" s="122">
        <v>4</v>
      </c>
      <c r="B12" s="29" t="s">
        <v>20</v>
      </c>
      <c r="C12" s="101">
        <v>175</v>
      </c>
      <c r="D12" s="53">
        <v>144.8</v>
      </c>
      <c r="E12" s="14">
        <f t="shared" si="0"/>
        <v>82.74285714285715</v>
      </c>
    </row>
    <row r="13" spans="1:5" ht="15.75">
      <c r="A13" s="122">
        <v>5</v>
      </c>
      <c r="B13" s="29" t="s">
        <v>23</v>
      </c>
      <c r="C13" s="101">
        <v>45</v>
      </c>
      <c r="D13" s="53">
        <v>0</v>
      </c>
      <c r="E13" s="14">
        <f t="shared" si="0"/>
        <v>0</v>
      </c>
    </row>
    <row r="14" spans="1:5" ht="15.75">
      <c r="A14" s="122">
        <v>6</v>
      </c>
      <c r="B14" s="29" t="s">
        <v>22</v>
      </c>
      <c r="C14" s="101">
        <v>27</v>
      </c>
      <c r="D14" s="53">
        <v>26.6</v>
      </c>
      <c r="E14" s="14">
        <f t="shared" si="0"/>
        <v>98.51851851851853</v>
      </c>
    </row>
    <row r="15" spans="1:5" ht="15.75">
      <c r="A15" s="122">
        <v>7</v>
      </c>
      <c r="B15" s="29" t="s">
        <v>508</v>
      </c>
      <c r="C15" s="101"/>
      <c r="D15" s="53"/>
      <c r="E15" s="14"/>
    </row>
    <row r="16" spans="1:5" ht="15.75">
      <c r="A16" s="67" t="s">
        <v>221</v>
      </c>
      <c r="B16" s="29" t="s">
        <v>200</v>
      </c>
      <c r="C16" s="101">
        <v>57.3</v>
      </c>
      <c r="D16" s="53">
        <v>57.3</v>
      </c>
      <c r="E16" s="14">
        <f t="shared" si="0"/>
        <v>100</v>
      </c>
    </row>
    <row r="17" spans="1:5" ht="15.75">
      <c r="A17" s="123">
        <v>8</v>
      </c>
      <c r="B17" s="29" t="s">
        <v>2</v>
      </c>
      <c r="C17" s="101">
        <v>1354.7</v>
      </c>
      <c r="D17" s="53">
        <v>454.7</v>
      </c>
      <c r="E17" s="14">
        <f t="shared" si="0"/>
        <v>33.564626854654165</v>
      </c>
    </row>
    <row r="18" spans="1:5" ht="15.75">
      <c r="A18" s="123">
        <v>9</v>
      </c>
      <c r="B18" s="29" t="s">
        <v>3</v>
      </c>
      <c r="C18" s="101"/>
      <c r="D18" s="53"/>
      <c r="E18" s="14"/>
    </row>
    <row r="19" spans="1:5" ht="15.75">
      <c r="A19" s="67" t="s">
        <v>288</v>
      </c>
      <c r="B19" s="102" t="s">
        <v>12</v>
      </c>
      <c r="C19" s="101">
        <v>31</v>
      </c>
      <c r="D19" s="53">
        <v>0</v>
      </c>
      <c r="E19" s="14">
        <f t="shared" si="0"/>
        <v>0</v>
      </c>
    </row>
    <row r="20" spans="1:5" ht="15.75">
      <c r="A20" s="40"/>
      <c r="B20" s="7" t="s">
        <v>5</v>
      </c>
      <c r="C20" s="33">
        <f>SUM(C9:C19)</f>
        <v>2177.6</v>
      </c>
      <c r="D20" s="33">
        <f>SUM(D9:D19)</f>
        <v>1002.5999999999999</v>
      </c>
      <c r="E20" s="33">
        <f>D20/C20*100</f>
        <v>46.04151359294636</v>
      </c>
    </row>
    <row r="22" spans="1:5" ht="112.5" customHeight="1">
      <c r="A22" s="192" t="s">
        <v>674</v>
      </c>
      <c r="B22" s="192"/>
      <c r="C22" s="192"/>
      <c r="D22" s="192"/>
      <c r="E22" s="192"/>
    </row>
  </sheetData>
  <sheetProtection/>
  <autoFilter ref="A8:E20"/>
  <mergeCells count="8">
    <mergeCell ref="A22:E22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640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531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75.75" customHeight="1">
      <c r="A5" s="151" t="s">
        <v>588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90" t="s">
        <v>454</v>
      </c>
      <c r="D8" s="152" t="s">
        <v>7</v>
      </c>
      <c r="E8" s="152" t="s">
        <v>8</v>
      </c>
    </row>
    <row r="9" spans="1:9" ht="49.5" customHeight="1">
      <c r="A9" s="153"/>
      <c r="B9" s="153"/>
      <c r="C9" s="191"/>
      <c r="D9" s="153"/>
      <c r="E9" s="153"/>
      <c r="I9" s="86"/>
    </row>
    <row r="10" spans="1:5" ht="15.75">
      <c r="A10" s="121">
        <v>1</v>
      </c>
      <c r="B10" s="28" t="s">
        <v>16</v>
      </c>
      <c r="C10" s="101">
        <v>26884.9</v>
      </c>
      <c r="D10" s="124">
        <v>26884.9</v>
      </c>
      <c r="E10" s="31">
        <f aca="true" t="shared" si="0" ref="E10:E16">D10/C10*100</f>
        <v>100</v>
      </c>
    </row>
    <row r="11" spans="1:5" ht="15.75">
      <c r="A11" s="122">
        <v>2</v>
      </c>
      <c r="B11" s="29" t="s">
        <v>17</v>
      </c>
      <c r="C11" s="101">
        <v>60462.9</v>
      </c>
      <c r="D11" s="124">
        <v>60462.9</v>
      </c>
      <c r="E11" s="13">
        <f t="shared" si="0"/>
        <v>100</v>
      </c>
    </row>
    <row r="12" spans="1:5" ht="15.75">
      <c r="A12" s="123">
        <v>3</v>
      </c>
      <c r="B12" s="29" t="s">
        <v>18</v>
      </c>
      <c r="C12" s="101">
        <v>0</v>
      </c>
      <c r="D12" s="124">
        <v>0</v>
      </c>
      <c r="E12" s="13"/>
    </row>
    <row r="13" spans="1:5" ht="15.75">
      <c r="A13" s="122">
        <v>4</v>
      </c>
      <c r="B13" s="29" t="s">
        <v>19</v>
      </c>
      <c r="C13" s="101">
        <v>56581.9</v>
      </c>
      <c r="D13" s="124">
        <v>56581.9</v>
      </c>
      <c r="E13" s="13">
        <f t="shared" si="0"/>
        <v>100</v>
      </c>
    </row>
    <row r="14" spans="1:5" ht="15.75">
      <c r="A14" s="122">
        <v>5</v>
      </c>
      <c r="B14" s="29" t="s">
        <v>22</v>
      </c>
      <c r="C14" s="101">
        <v>32108.5</v>
      </c>
      <c r="D14" s="124">
        <v>32108.5</v>
      </c>
      <c r="E14" s="13">
        <f t="shared" si="0"/>
        <v>100</v>
      </c>
    </row>
    <row r="15" spans="1:5" ht="15.75">
      <c r="A15" s="122">
        <v>6</v>
      </c>
      <c r="B15" s="29" t="s">
        <v>26</v>
      </c>
      <c r="C15" s="101">
        <v>0</v>
      </c>
      <c r="D15" s="124">
        <v>0</v>
      </c>
      <c r="E15" s="13"/>
    </row>
    <row r="16" spans="1:5" ht="15.75">
      <c r="A16" s="122">
        <v>7</v>
      </c>
      <c r="B16" s="29" t="s">
        <v>27</v>
      </c>
      <c r="C16" s="101">
        <v>17019.9</v>
      </c>
      <c r="D16" s="124">
        <v>14579.4</v>
      </c>
      <c r="E16" s="13">
        <f t="shared" si="0"/>
        <v>85.660902825516</v>
      </c>
    </row>
    <row r="17" spans="1:5" ht="15.75">
      <c r="A17" s="67" t="s">
        <v>135</v>
      </c>
      <c r="B17" s="29" t="s">
        <v>29</v>
      </c>
      <c r="C17" s="101">
        <v>0</v>
      </c>
      <c r="D17" s="124">
        <v>0</v>
      </c>
      <c r="E17" s="126"/>
    </row>
    <row r="18" spans="1:5" ht="15.75">
      <c r="A18" s="127"/>
      <c r="B18" s="7" t="s">
        <v>5</v>
      </c>
      <c r="C18" s="128">
        <f>SUM(C10:C17)+0.1</f>
        <v>193058.2</v>
      </c>
      <c r="D18" s="33">
        <f>SUM(D10:D17)</f>
        <v>190617.6</v>
      </c>
      <c r="E18" s="125">
        <f>D18/C18*100</f>
        <v>98.73582163306195</v>
      </c>
    </row>
    <row r="20" spans="1:5" ht="31.5" customHeight="1">
      <c r="A20" s="181" t="s">
        <v>668</v>
      </c>
      <c r="B20" s="181"/>
      <c r="C20" s="181"/>
      <c r="D20" s="181"/>
      <c r="E20" s="181"/>
    </row>
  </sheetData>
  <sheetProtection/>
  <mergeCells count="8">
    <mergeCell ref="A20:E2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"/>
  <sheetViews>
    <sheetView zoomScalePageLayoutView="0" workbookViewId="0" topLeftCell="A13">
      <selection activeCell="B28" sqref="B28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8" customHeight="1">
      <c r="A1" s="1"/>
      <c r="B1" s="1"/>
      <c r="C1" s="1"/>
      <c r="E1" s="16" t="s">
        <v>641</v>
      </c>
    </row>
    <row r="2" spans="1:5" ht="18" customHeight="1">
      <c r="A2" s="1"/>
      <c r="B2" s="1"/>
      <c r="C2" s="1"/>
      <c r="D2" s="18"/>
      <c r="E2" s="18"/>
    </row>
    <row r="3" spans="1:5" ht="58.5" customHeight="1">
      <c r="A3" s="150" t="s">
        <v>532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75.75" customHeight="1">
      <c r="A5" s="151" t="s">
        <v>594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52" t="s">
        <v>6</v>
      </c>
      <c r="B7" s="167" t="s">
        <v>13</v>
      </c>
      <c r="C7" s="168" t="s">
        <v>454</v>
      </c>
      <c r="D7" s="167" t="s">
        <v>7</v>
      </c>
      <c r="E7" s="167" t="s">
        <v>8</v>
      </c>
    </row>
    <row r="8" spans="1:9" ht="49.5" customHeight="1">
      <c r="A8" s="153"/>
      <c r="B8" s="167"/>
      <c r="C8" s="168"/>
      <c r="D8" s="167"/>
      <c r="E8" s="152"/>
      <c r="I8" s="86"/>
    </row>
    <row r="9" spans="1:5" ht="15.75">
      <c r="A9" s="26">
        <v>1</v>
      </c>
      <c r="B9" s="68" t="s">
        <v>16</v>
      </c>
      <c r="C9" s="71">
        <v>201611.6</v>
      </c>
      <c r="D9" s="144">
        <v>173236</v>
      </c>
      <c r="E9" s="31">
        <f aca="true" t="shared" si="0" ref="E9:E22">D9/C9*100</f>
        <v>85.92561142315223</v>
      </c>
    </row>
    <row r="10" spans="1:5" ht="15.75">
      <c r="A10" s="27">
        <v>2</v>
      </c>
      <c r="B10" s="68" t="s">
        <v>17</v>
      </c>
      <c r="C10" s="53">
        <v>42214.3</v>
      </c>
      <c r="D10" s="124">
        <v>42214.3</v>
      </c>
      <c r="E10" s="13">
        <f t="shared" si="0"/>
        <v>100</v>
      </c>
    </row>
    <row r="11" spans="1:5" ht="15.75">
      <c r="A11" s="99">
        <v>3</v>
      </c>
      <c r="B11" s="68" t="s">
        <v>18</v>
      </c>
      <c r="C11" s="53">
        <v>5538.4</v>
      </c>
      <c r="D11" s="124">
        <v>5538.4</v>
      </c>
      <c r="E11" s="13">
        <f t="shared" si="0"/>
        <v>100</v>
      </c>
    </row>
    <row r="12" spans="1:5" ht="15.75">
      <c r="A12" s="27">
        <v>4</v>
      </c>
      <c r="B12" s="68" t="s">
        <v>19</v>
      </c>
      <c r="C12" s="53">
        <v>6806.1</v>
      </c>
      <c r="D12" s="124">
        <v>5936.5</v>
      </c>
      <c r="E12" s="13">
        <f t="shared" si="0"/>
        <v>87.22322622353477</v>
      </c>
    </row>
    <row r="13" spans="1:5" ht="15.75">
      <c r="A13" s="27">
        <v>5</v>
      </c>
      <c r="B13" s="68" t="s">
        <v>20</v>
      </c>
      <c r="C13" s="53">
        <v>93751.9</v>
      </c>
      <c r="D13" s="124">
        <v>56069.4</v>
      </c>
      <c r="E13" s="13">
        <f t="shared" si="0"/>
        <v>59.80614792873532</v>
      </c>
    </row>
    <row r="14" spans="1:5" ht="15.75">
      <c r="A14" s="27">
        <v>6</v>
      </c>
      <c r="B14" s="68" t="s">
        <v>23</v>
      </c>
      <c r="C14" s="53">
        <v>55265.9</v>
      </c>
      <c r="D14" s="124">
        <v>55265.9</v>
      </c>
      <c r="E14" s="13">
        <f t="shared" si="0"/>
        <v>100</v>
      </c>
    </row>
    <row r="15" spans="1:5" ht="18" customHeight="1">
      <c r="A15" s="27">
        <v>7</v>
      </c>
      <c r="B15" s="68" t="s">
        <v>24</v>
      </c>
      <c r="C15" s="53">
        <v>38914</v>
      </c>
      <c r="D15" s="124">
        <v>21252.3</v>
      </c>
      <c r="E15" s="13">
        <f t="shared" si="0"/>
        <v>54.613506707097706</v>
      </c>
    </row>
    <row r="16" spans="1:5" ht="15.75">
      <c r="A16" s="49" t="s">
        <v>135</v>
      </c>
      <c r="B16" s="68" t="s">
        <v>25</v>
      </c>
      <c r="C16" s="53">
        <v>45247.7</v>
      </c>
      <c r="D16" s="124">
        <v>45247.7</v>
      </c>
      <c r="E16" s="13">
        <f t="shared" si="0"/>
        <v>100</v>
      </c>
    </row>
    <row r="17" spans="1:5" ht="15.75">
      <c r="A17" s="49" t="s">
        <v>136</v>
      </c>
      <c r="B17" s="68" t="s">
        <v>26</v>
      </c>
      <c r="C17" s="53">
        <v>109245.8</v>
      </c>
      <c r="D17" s="124">
        <v>109245.8</v>
      </c>
      <c r="E17" s="13">
        <f t="shared" si="0"/>
        <v>100</v>
      </c>
    </row>
    <row r="18" spans="1:5" ht="15.75">
      <c r="A18" s="49" t="s">
        <v>137</v>
      </c>
      <c r="B18" s="68" t="s">
        <v>27</v>
      </c>
      <c r="C18" s="53">
        <v>882</v>
      </c>
      <c r="D18" s="124">
        <v>882</v>
      </c>
      <c r="E18" s="13">
        <f t="shared" si="0"/>
        <v>100</v>
      </c>
    </row>
    <row r="19" spans="1:5" ht="15.75">
      <c r="A19" s="49" t="s">
        <v>138</v>
      </c>
      <c r="B19" s="68" t="s">
        <v>28</v>
      </c>
      <c r="C19" s="53">
        <v>94307.8</v>
      </c>
      <c r="D19" s="124">
        <v>81528.9</v>
      </c>
      <c r="E19" s="13">
        <f t="shared" si="0"/>
        <v>86.44979524493202</v>
      </c>
    </row>
    <row r="20" spans="1:5" ht="15.75">
      <c r="A20" s="49" t="s">
        <v>139</v>
      </c>
      <c r="B20" s="68" t="s">
        <v>29</v>
      </c>
      <c r="C20" s="53">
        <v>4005.3</v>
      </c>
      <c r="D20" s="124">
        <v>4005.3</v>
      </c>
      <c r="E20" s="13">
        <f t="shared" si="0"/>
        <v>100</v>
      </c>
    </row>
    <row r="21" spans="1:5" ht="15.75">
      <c r="A21" s="49" t="s">
        <v>140</v>
      </c>
      <c r="B21" s="68" t="s">
        <v>3</v>
      </c>
      <c r="C21" s="53">
        <v>78035.2</v>
      </c>
      <c r="D21" s="124">
        <v>30742.5</v>
      </c>
      <c r="E21" s="13">
        <f t="shared" si="0"/>
        <v>39.395682973837445</v>
      </c>
    </row>
    <row r="22" spans="1:5" ht="15.75">
      <c r="A22" s="100" t="s">
        <v>141</v>
      </c>
      <c r="B22" s="68" t="s">
        <v>4</v>
      </c>
      <c r="C22" s="98">
        <v>162092.5</v>
      </c>
      <c r="D22" s="146">
        <v>0</v>
      </c>
      <c r="E22" s="126">
        <f t="shared" si="0"/>
        <v>0</v>
      </c>
    </row>
    <row r="23" spans="1:5" ht="15.75">
      <c r="A23" s="40"/>
      <c r="B23" s="7" t="s">
        <v>5</v>
      </c>
      <c r="C23" s="33">
        <f>SUM(C9:C22)</f>
        <v>937918.5000000001</v>
      </c>
      <c r="D23" s="33">
        <f>SUM(D9:D22)</f>
        <v>631165</v>
      </c>
      <c r="E23" s="125">
        <f>D23/C23*100</f>
        <v>67.29422652394636</v>
      </c>
    </row>
    <row r="25" spans="1:5" ht="37.5" customHeight="1">
      <c r="A25" s="181" t="s">
        <v>669</v>
      </c>
      <c r="B25" s="181"/>
      <c r="C25" s="181"/>
      <c r="D25" s="181"/>
      <c r="E25" s="181"/>
    </row>
    <row r="26" spans="1:5" ht="57" customHeight="1">
      <c r="A26" s="192"/>
      <c r="B26" s="192"/>
      <c r="C26" s="192"/>
      <c r="D26" s="192"/>
      <c r="E26" s="192"/>
    </row>
  </sheetData>
  <sheetProtection/>
  <mergeCells count="9">
    <mergeCell ref="A26:E26"/>
    <mergeCell ref="A3:E3"/>
    <mergeCell ref="A5:E5"/>
    <mergeCell ref="A7:A8"/>
    <mergeCell ref="B7:B8"/>
    <mergeCell ref="C7:C8"/>
    <mergeCell ref="D7:D8"/>
    <mergeCell ref="E7:E8"/>
    <mergeCell ref="A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8" customHeight="1">
      <c r="A1" s="1"/>
      <c r="B1" s="1"/>
      <c r="C1" s="1"/>
      <c r="E1" s="16" t="s">
        <v>642</v>
      </c>
    </row>
    <row r="2" spans="1:5" ht="18" customHeight="1">
      <c r="A2" s="1"/>
      <c r="B2" s="1"/>
      <c r="C2" s="1"/>
      <c r="D2" s="18"/>
      <c r="E2" s="18"/>
    </row>
    <row r="3" spans="1:5" ht="58.5" customHeight="1">
      <c r="A3" s="150" t="s">
        <v>560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75.75" customHeight="1">
      <c r="A5" s="151" t="s">
        <v>595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67" t="s">
        <v>13</v>
      </c>
      <c r="C8" s="168" t="s">
        <v>454</v>
      </c>
      <c r="D8" s="167" t="s">
        <v>7</v>
      </c>
      <c r="E8" s="167" t="s">
        <v>8</v>
      </c>
    </row>
    <row r="9" spans="1:9" ht="49.5" customHeight="1">
      <c r="A9" s="153"/>
      <c r="B9" s="167"/>
      <c r="C9" s="168"/>
      <c r="D9" s="167"/>
      <c r="E9" s="152"/>
      <c r="I9" s="86"/>
    </row>
    <row r="10" spans="1:5" ht="15.75">
      <c r="A10" s="26">
        <v>1</v>
      </c>
      <c r="B10" s="68" t="s">
        <v>19</v>
      </c>
      <c r="C10" s="71">
        <v>0</v>
      </c>
      <c r="D10" s="144">
        <v>0</v>
      </c>
      <c r="E10" s="31"/>
    </row>
    <row r="11" spans="1:5" ht="15.75">
      <c r="A11" s="27">
        <v>2</v>
      </c>
      <c r="B11" s="68" t="s">
        <v>20</v>
      </c>
      <c r="C11" s="53">
        <v>45045</v>
      </c>
      <c r="D11" s="124">
        <v>21520.2</v>
      </c>
      <c r="E11" s="13">
        <f>D11/C11*100</f>
        <v>47.77489177489178</v>
      </c>
    </row>
    <row r="12" spans="1:5" ht="15.75">
      <c r="A12" s="99">
        <v>3</v>
      </c>
      <c r="B12" s="68" t="s">
        <v>21</v>
      </c>
      <c r="C12" s="53">
        <v>0</v>
      </c>
      <c r="D12" s="124">
        <v>0</v>
      </c>
      <c r="E12" s="13"/>
    </row>
    <row r="13" spans="1:5" ht="15.75">
      <c r="A13" s="27">
        <v>4</v>
      </c>
      <c r="B13" s="68" t="s">
        <v>22</v>
      </c>
      <c r="C13" s="53">
        <v>0</v>
      </c>
      <c r="D13" s="124">
        <v>0</v>
      </c>
      <c r="E13" s="126"/>
    </row>
    <row r="14" spans="1:5" ht="15.75">
      <c r="A14" s="40"/>
      <c r="B14" s="7" t="s">
        <v>5</v>
      </c>
      <c r="C14" s="33">
        <f>SUM(C10:C13)</f>
        <v>45045</v>
      </c>
      <c r="D14" s="33">
        <f>SUM(D10:D13)</f>
        <v>21520.2</v>
      </c>
      <c r="E14" s="125">
        <f>D14/C14*100</f>
        <v>47.77489177489178</v>
      </c>
    </row>
    <row r="16" spans="1:5" ht="36.75" customHeight="1">
      <c r="A16" s="181" t="s">
        <v>670</v>
      </c>
      <c r="B16" s="181"/>
      <c r="C16" s="181"/>
      <c r="D16" s="181"/>
      <c r="E16" s="181"/>
    </row>
  </sheetData>
  <sheetProtection/>
  <mergeCells count="8">
    <mergeCell ref="A16:E16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3"/>
  <sheetViews>
    <sheetView zoomScalePageLayoutView="0" workbookViewId="0" topLeftCell="A6">
      <selection activeCell="A32" sqref="A32:E3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643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533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00.5" customHeight="1">
      <c r="A5" s="151" t="s">
        <v>596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67" t="s">
        <v>13</v>
      </c>
      <c r="C8" s="168" t="s">
        <v>454</v>
      </c>
      <c r="D8" s="167" t="s">
        <v>7</v>
      </c>
      <c r="E8" s="167" t="s">
        <v>8</v>
      </c>
    </row>
    <row r="9" spans="1:9" ht="49.5" customHeight="1">
      <c r="A9" s="153"/>
      <c r="B9" s="167"/>
      <c r="C9" s="168"/>
      <c r="D9" s="167"/>
      <c r="E9" s="152"/>
      <c r="I9" s="86"/>
    </row>
    <row r="10" spans="1:5" ht="15.75">
      <c r="A10" s="87">
        <v>1</v>
      </c>
      <c r="B10" s="68" t="s">
        <v>15</v>
      </c>
      <c r="C10" s="71"/>
      <c r="D10" s="144"/>
      <c r="E10" s="31"/>
    </row>
    <row r="11" spans="1:5" ht="15.75">
      <c r="A11" s="49" t="s">
        <v>212</v>
      </c>
      <c r="B11" s="68" t="s">
        <v>30</v>
      </c>
      <c r="C11" s="53">
        <v>78016</v>
      </c>
      <c r="D11" s="124">
        <v>78016</v>
      </c>
      <c r="E11" s="13">
        <f>D11/C11*100</f>
        <v>100</v>
      </c>
    </row>
    <row r="12" spans="1:5" ht="15.75">
      <c r="A12" s="49">
        <v>2</v>
      </c>
      <c r="B12" s="68" t="s">
        <v>18</v>
      </c>
      <c r="C12" s="53"/>
      <c r="D12" s="124"/>
      <c r="E12" s="13"/>
    </row>
    <row r="13" spans="1:5" ht="15.75">
      <c r="A13" s="49" t="s">
        <v>213</v>
      </c>
      <c r="B13" s="68" t="s">
        <v>154</v>
      </c>
      <c r="C13" s="53">
        <v>0</v>
      </c>
      <c r="D13" s="124">
        <v>0</v>
      </c>
      <c r="E13" s="13"/>
    </row>
    <row r="14" spans="1:5" ht="15.75">
      <c r="A14" s="49" t="s">
        <v>400</v>
      </c>
      <c r="B14" s="68" t="s">
        <v>42</v>
      </c>
      <c r="C14" s="53">
        <v>0</v>
      </c>
      <c r="D14" s="124">
        <v>0</v>
      </c>
      <c r="E14" s="13"/>
    </row>
    <row r="15" spans="1:5" ht="15.75">
      <c r="A15" s="49" t="s">
        <v>385</v>
      </c>
      <c r="B15" s="68" t="s">
        <v>393</v>
      </c>
      <c r="C15" s="53">
        <v>14758.4</v>
      </c>
      <c r="D15" s="124">
        <v>14758.4</v>
      </c>
      <c r="E15" s="13">
        <f>D15/C15*100</f>
        <v>100</v>
      </c>
    </row>
    <row r="16" spans="1:5" ht="15.75">
      <c r="A16" s="49" t="s">
        <v>386</v>
      </c>
      <c r="B16" s="68" t="s">
        <v>428</v>
      </c>
      <c r="C16" s="53">
        <v>42797.5</v>
      </c>
      <c r="D16" s="124">
        <v>35245</v>
      </c>
      <c r="E16" s="13">
        <f>D16/C16*100</f>
        <v>82.35294117647058</v>
      </c>
    </row>
    <row r="17" spans="1:5" ht="15.75">
      <c r="A17" s="49" t="s">
        <v>387</v>
      </c>
      <c r="B17" s="68" t="s">
        <v>9</v>
      </c>
      <c r="C17" s="53">
        <v>14469</v>
      </c>
      <c r="D17" s="124">
        <v>14469</v>
      </c>
      <c r="E17" s="13">
        <f>D17/C17*100</f>
        <v>100</v>
      </c>
    </row>
    <row r="18" spans="1:5" ht="15.75">
      <c r="A18" s="49" t="s">
        <v>130</v>
      </c>
      <c r="B18" s="68" t="s">
        <v>20</v>
      </c>
      <c r="C18" s="53"/>
      <c r="D18" s="124"/>
      <c r="E18" s="13"/>
    </row>
    <row r="19" spans="1:5" ht="15.75">
      <c r="A19" s="49" t="s">
        <v>214</v>
      </c>
      <c r="B19" s="68" t="s">
        <v>409</v>
      </c>
      <c r="C19" s="53">
        <v>0</v>
      </c>
      <c r="D19" s="124">
        <v>0</v>
      </c>
      <c r="E19" s="13"/>
    </row>
    <row r="20" spans="1:5" ht="15.75">
      <c r="A20" s="49" t="s">
        <v>215</v>
      </c>
      <c r="B20" s="68" t="s">
        <v>123</v>
      </c>
      <c r="C20" s="53">
        <v>66780</v>
      </c>
      <c r="D20" s="124">
        <v>66780</v>
      </c>
      <c r="E20" s="13">
        <f>D20/C20*100</f>
        <v>100</v>
      </c>
    </row>
    <row r="21" spans="1:5" ht="15.75">
      <c r="A21" s="49" t="s">
        <v>131</v>
      </c>
      <c r="B21" s="68" t="s">
        <v>23</v>
      </c>
      <c r="C21" s="53"/>
      <c r="D21" s="124"/>
      <c r="E21" s="13"/>
    </row>
    <row r="22" spans="1:5" ht="15.75">
      <c r="A22" s="49" t="s">
        <v>216</v>
      </c>
      <c r="B22" s="68" t="s">
        <v>67</v>
      </c>
      <c r="C22" s="53">
        <v>10648.6</v>
      </c>
      <c r="D22" s="124">
        <v>10648.6</v>
      </c>
      <c r="E22" s="13">
        <f>D22/C22*100</f>
        <v>100</v>
      </c>
    </row>
    <row r="23" spans="1:5" ht="15.75">
      <c r="A23" s="49" t="s">
        <v>132</v>
      </c>
      <c r="B23" s="29" t="s">
        <v>25</v>
      </c>
      <c r="C23" s="53"/>
      <c r="D23" s="124"/>
      <c r="E23" s="13"/>
    </row>
    <row r="24" spans="1:5" ht="15.75">
      <c r="A24" s="49" t="s">
        <v>219</v>
      </c>
      <c r="B24" s="29" t="s">
        <v>417</v>
      </c>
      <c r="C24" s="53">
        <v>0</v>
      </c>
      <c r="D24" s="124">
        <v>0</v>
      </c>
      <c r="E24" s="13"/>
    </row>
    <row r="25" spans="1:5" ht="15.75">
      <c r="A25" s="49" t="s">
        <v>251</v>
      </c>
      <c r="B25" s="29" t="s">
        <v>195</v>
      </c>
      <c r="C25" s="53">
        <v>0</v>
      </c>
      <c r="D25" s="124">
        <v>0</v>
      </c>
      <c r="E25" s="13"/>
    </row>
    <row r="26" spans="1:5" ht="15.75">
      <c r="A26" s="49" t="s">
        <v>252</v>
      </c>
      <c r="B26" s="29" t="s">
        <v>197</v>
      </c>
      <c r="C26" s="53">
        <v>17887.5</v>
      </c>
      <c r="D26" s="124">
        <v>17887.5</v>
      </c>
      <c r="E26" s="13">
        <f>D26/C26*100</f>
        <v>100</v>
      </c>
    </row>
    <row r="27" spans="1:5" ht="15.75">
      <c r="A27" s="49" t="s">
        <v>133</v>
      </c>
      <c r="B27" s="29" t="s">
        <v>28</v>
      </c>
      <c r="C27" s="53"/>
      <c r="D27" s="124"/>
      <c r="E27" s="13"/>
    </row>
    <row r="28" spans="1:5" ht="15.75">
      <c r="A28" s="49" t="s">
        <v>220</v>
      </c>
      <c r="B28" s="102" t="s">
        <v>151</v>
      </c>
      <c r="C28" s="53">
        <v>0</v>
      </c>
      <c r="D28" s="124">
        <v>0</v>
      </c>
      <c r="E28" s="126"/>
    </row>
    <row r="29" spans="1:5" ht="15.75">
      <c r="A29" s="40"/>
      <c r="B29" s="7" t="s">
        <v>5</v>
      </c>
      <c r="C29" s="33">
        <f>SUM(C10:C28)</f>
        <v>245357</v>
      </c>
      <c r="D29" s="33">
        <f>SUM(D10:D28)</f>
        <v>237804.5</v>
      </c>
      <c r="E29" s="125">
        <f>D29/C29*100</f>
        <v>96.92183226889797</v>
      </c>
    </row>
    <row r="31" spans="1:5" ht="35.25" customHeight="1">
      <c r="A31" s="181" t="s">
        <v>655</v>
      </c>
      <c r="B31" s="181"/>
      <c r="C31" s="181"/>
      <c r="D31" s="181"/>
      <c r="E31" s="181"/>
    </row>
    <row r="32" spans="1:5" ht="35.25" customHeight="1">
      <c r="A32" s="181" t="s">
        <v>656</v>
      </c>
      <c r="B32" s="181"/>
      <c r="C32" s="181"/>
      <c r="D32" s="181"/>
      <c r="E32" s="181"/>
    </row>
    <row r="33" spans="1:5" ht="57" customHeight="1">
      <c r="A33" s="192"/>
      <c r="B33" s="192"/>
      <c r="C33" s="192"/>
      <c r="D33" s="192"/>
      <c r="E33" s="192"/>
    </row>
  </sheetData>
  <sheetProtection/>
  <mergeCells count="10">
    <mergeCell ref="A33:E33"/>
    <mergeCell ref="A3:E3"/>
    <mergeCell ref="A5:E5"/>
    <mergeCell ref="A8:A9"/>
    <mergeCell ref="B8:B9"/>
    <mergeCell ref="C8:C9"/>
    <mergeCell ref="D8:D9"/>
    <mergeCell ref="E8:E9"/>
    <mergeCell ref="A31:E31"/>
    <mergeCell ref="A32:E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4"/>
  <sheetViews>
    <sheetView zoomScalePageLayoutView="0" workbookViewId="0" topLeftCell="A223">
      <selection activeCell="A235" sqref="A235"/>
    </sheetView>
  </sheetViews>
  <sheetFormatPr defaultColWidth="9.140625" defaultRowHeight="12.75"/>
  <cols>
    <col min="1" max="1" width="6.8515625" style="48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4"/>
      <c r="B1" s="1"/>
      <c r="C1" s="1"/>
      <c r="E1" s="16" t="s">
        <v>644</v>
      </c>
    </row>
    <row r="2" spans="1:5" ht="15.75" customHeight="1">
      <c r="A2" s="44"/>
      <c r="B2" s="1"/>
      <c r="C2" s="1"/>
      <c r="D2" s="18"/>
      <c r="E2" s="18"/>
    </row>
    <row r="3" spans="1:5" ht="58.5" customHeight="1">
      <c r="A3" s="150" t="s">
        <v>534</v>
      </c>
      <c r="B3" s="150"/>
      <c r="C3" s="150"/>
      <c r="D3" s="150"/>
      <c r="E3" s="150"/>
    </row>
    <row r="4" spans="1:5" ht="15.75" customHeight="1">
      <c r="A4" s="45"/>
      <c r="B4" s="17"/>
      <c r="C4" s="17"/>
      <c r="D4" s="17"/>
      <c r="E4" s="17"/>
    </row>
    <row r="5" spans="1:5" ht="104.25" customHeight="1">
      <c r="A5" s="151" t="s">
        <v>597</v>
      </c>
      <c r="B5" s="151"/>
      <c r="C5" s="151"/>
      <c r="D5" s="151"/>
      <c r="E5" s="151"/>
    </row>
    <row r="6" spans="1:5" ht="15.75" customHeight="1">
      <c r="A6" s="44"/>
      <c r="B6" s="1"/>
      <c r="C6" s="1"/>
      <c r="D6" s="1"/>
      <c r="E6" s="2" t="s">
        <v>14</v>
      </c>
    </row>
    <row r="7" spans="1:5" ht="12.75" customHeight="1">
      <c r="A7" s="183" t="s">
        <v>6</v>
      </c>
      <c r="B7" s="152" t="s">
        <v>13</v>
      </c>
      <c r="C7" s="155" t="s">
        <v>454</v>
      </c>
      <c r="D7" s="152" t="s">
        <v>7</v>
      </c>
      <c r="E7" s="157" t="s">
        <v>8</v>
      </c>
    </row>
    <row r="8" spans="1:5" ht="45.75" customHeight="1">
      <c r="A8" s="194"/>
      <c r="B8" s="153"/>
      <c r="C8" s="155"/>
      <c r="D8" s="153"/>
      <c r="E8" s="160"/>
    </row>
    <row r="9" spans="1:5" ht="15.75" customHeight="1">
      <c r="A9" s="36" t="s">
        <v>128</v>
      </c>
      <c r="B9" s="9" t="s">
        <v>15</v>
      </c>
      <c r="C9" s="20"/>
      <c r="D9" s="20"/>
      <c r="E9" s="14"/>
    </row>
    <row r="10" spans="1:5" ht="15.75" customHeight="1">
      <c r="A10" s="37" t="s">
        <v>212</v>
      </c>
      <c r="B10" s="10" t="s">
        <v>15</v>
      </c>
      <c r="C10" s="21">
        <v>11154.5</v>
      </c>
      <c r="D10" s="21">
        <v>11154.5</v>
      </c>
      <c r="E10" s="14">
        <f>D10/C10*100</f>
        <v>100</v>
      </c>
    </row>
    <row r="11" spans="1:5" ht="15.75" customHeight="1">
      <c r="A11" s="37" t="s">
        <v>379</v>
      </c>
      <c r="B11" s="10" t="s">
        <v>30</v>
      </c>
      <c r="C11" s="21">
        <v>1923.2</v>
      </c>
      <c r="D11" s="21">
        <v>1923.2</v>
      </c>
      <c r="E11" s="14">
        <f aca="true" t="shared" si="0" ref="E11:E74">D11/C11*100</f>
        <v>100</v>
      </c>
    </row>
    <row r="12" spans="1:5" ht="15.75" customHeight="1">
      <c r="A12" s="37" t="s">
        <v>380</v>
      </c>
      <c r="B12" s="10" t="s">
        <v>31</v>
      </c>
      <c r="C12" s="21">
        <v>971.9</v>
      </c>
      <c r="D12" s="21">
        <v>969.3</v>
      </c>
      <c r="E12" s="14">
        <f t="shared" si="0"/>
        <v>99.73248276571664</v>
      </c>
    </row>
    <row r="13" spans="1:5" ht="15.75" customHeight="1">
      <c r="A13" s="37" t="s">
        <v>381</v>
      </c>
      <c r="B13" s="10" t="s">
        <v>32</v>
      </c>
      <c r="C13" s="21">
        <v>865.4</v>
      </c>
      <c r="D13" s="21">
        <v>865.4</v>
      </c>
      <c r="E13" s="14">
        <f t="shared" si="0"/>
        <v>100</v>
      </c>
    </row>
    <row r="14" spans="1:5" ht="15.75" customHeight="1">
      <c r="A14" s="37" t="s">
        <v>382</v>
      </c>
      <c r="B14" s="10" t="s">
        <v>509</v>
      </c>
      <c r="C14" s="21">
        <v>4674.8</v>
      </c>
      <c r="D14" s="21">
        <v>4120.3</v>
      </c>
      <c r="E14" s="14">
        <f t="shared" si="0"/>
        <v>88.13852999058783</v>
      </c>
    </row>
    <row r="15" spans="1:5" ht="15.75" customHeight="1">
      <c r="A15" s="37" t="s">
        <v>383</v>
      </c>
      <c r="B15" s="10" t="s">
        <v>145</v>
      </c>
      <c r="C15" s="21">
        <v>2874.5</v>
      </c>
      <c r="D15" s="21">
        <v>2874.5</v>
      </c>
      <c r="E15" s="14">
        <f t="shared" si="0"/>
        <v>100</v>
      </c>
    </row>
    <row r="16" spans="1:5" ht="15.75" customHeight="1">
      <c r="A16" s="37" t="s">
        <v>384</v>
      </c>
      <c r="B16" s="10" t="s">
        <v>120</v>
      </c>
      <c r="C16" s="21">
        <v>1528.3</v>
      </c>
      <c r="D16" s="21">
        <v>1528.3</v>
      </c>
      <c r="E16" s="14">
        <f t="shared" si="0"/>
        <v>100</v>
      </c>
    </row>
    <row r="17" spans="1:5" ht="15.75" customHeight="1">
      <c r="A17" s="37" t="s">
        <v>519</v>
      </c>
      <c r="B17" s="10" t="s">
        <v>33</v>
      </c>
      <c r="C17" s="21">
        <v>1782.4</v>
      </c>
      <c r="D17" s="21">
        <v>1782.4</v>
      </c>
      <c r="E17" s="14">
        <f t="shared" si="0"/>
        <v>100</v>
      </c>
    </row>
    <row r="18" spans="1:5" ht="15.75" customHeight="1">
      <c r="A18" s="37" t="s">
        <v>129</v>
      </c>
      <c r="B18" s="10" t="s">
        <v>16</v>
      </c>
      <c r="C18" s="21"/>
      <c r="D18" s="21"/>
      <c r="E18" s="14"/>
    </row>
    <row r="19" spans="1:5" ht="15.75" customHeight="1">
      <c r="A19" s="37" t="s">
        <v>213</v>
      </c>
      <c r="B19" s="10" t="s">
        <v>16</v>
      </c>
      <c r="C19" s="21">
        <v>3427.4</v>
      </c>
      <c r="D19" s="21">
        <v>3427.4</v>
      </c>
      <c r="E19" s="14">
        <f t="shared" si="0"/>
        <v>100</v>
      </c>
    </row>
    <row r="20" spans="1:5" ht="15.75" customHeight="1">
      <c r="A20" s="37" t="s">
        <v>400</v>
      </c>
      <c r="B20" s="10" t="s">
        <v>510</v>
      </c>
      <c r="C20" s="21">
        <v>1614.1</v>
      </c>
      <c r="D20" s="21">
        <v>1614.1</v>
      </c>
      <c r="E20" s="14">
        <f t="shared" si="0"/>
        <v>100</v>
      </c>
    </row>
    <row r="21" spans="1:5" ht="15.75" customHeight="1">
      <c r="A21" s="37" t="s">
        <v>385</v>
      </c>
      <c r="B21" s="10" t="s">
        <v>511</v>
      </c>
      <c r="C21" s="21">
        <v>2991.3</v>
      </c>
      <c r="D21" s="21">
        <v>2991.3</v>
      </c>
      <c r="E21" s="14">
        <f t="shared" si="0"/>
        <v>100</v>
      </c>
    </row>
    <row r="22" spans="1:5" ht="15.75" customHeight="1">
      <c r="A22" s="37" t="s">
        <v>386</v>
      </c>
      <c r="B22" s="10" t="s">
        <v>158</v>
      </c>
      <c r="C22" s="21">
        <v>989.1</v>
      </c>
      <c r="D22" s="21">
        <v>989.1</v>
      </c>
      <c r="E22" s="14">
        <f t="shared" si="0"/>
        <v>100</v>
      </c>
    </row>
    <row r="23" spans="1:5" ht="15.75" customHeight="1">
      <c r="A23" s="37" t="s">
        <v>387</v>
      </c>
      <c r="B23" s="10" t="s">
        <v>512</v>
      </c>
      <c r="C23" s="21">
        <v>1686.2</v>
      </c>
      <c r="D23" s="21">
        <v>1677.8</v>
      </c>
      <c r="E23" s="14">
        <f t="shared" si="0"/>
        <v>99.50183845332701</v>
      </c>
    </row>
    <row r="24" spans="1:5" ht="15.75" customHeight="1">
      <c r="A24" s="37" t="s">
        <v>388</v>
      </c>
      <c r="B24" s="10" t="s">
        <v>513</v>
      </c>
      <c r="C24" s="21">
        <v>1724</v>
      </c>
      <c r="D24" s="21">
        <v>1551.6</v>
      </c>
      <c r="E24" s="14">
        <f t="shared" si="0"/>
        <v>89.99999999999999</v>
      </c>
    </row>
    <row r="25" spans="1:5" ht="15.75" customHeight="1">
      <c r="A25" s="37" t="s">
        <v>389</v>
      </c>
      <c r="B25" s="10" t="s">
        <v>514</v>
      </c>
      <c r="C25" s="21">
        <v>1284.4</v>
      </c>
      <c r="D25" s="21">
        <v>1116.6</v>
      </c>
      <c r="E25" s="14">
        <f t="shared" si="0"/>
        <v>86.93553410152599</v>
      </c>
    </row>
    <row r="26" spans="1:5" ht="15.75" customHeight="1">
      <c r="A26" s="37" t="s">
        <v>390</v>
      </c>
      <c r="B26" s="10" t="s">
        <v>162</v>
      </c>
      <c r="C26" s="21">
        <v>797</v>
      </c>
      <c r="D26" s="21">
        <v>797</v>
      </c>
      <c r="E26" s="14">
        <f t="shared" si="0"/>
        <v>100</v>
      </c>
    </row>
    <row r="27" spans="1:5" ht="15.75" customHeight="1">
      <c r="A27" s="37" t="s">
        <v>130</v>
      </c>
      <c r="B27" s="10" t="s">
        <v>17</v>
      </c>
      <c r="C27" s="21"/>
      <c r="D27" s="21"/>
      <c r="E27" s="14"/>
    </row>
    <row r="28" spans="1:5" ht="15.75" customHeight="1">
      <c r="A28" s="37" t="s">
        <v>214</v>
      </c>
      <c r="B28" s="10" t="s">
        <v>17</v>
      </c>
      <c r="C28" s="21">
        <v>0</v>
      </c>
      <c r="D28" s="21">
        <v>0</v>
      </c>
      <c r="E28" s="14"/>
    </row>
    <row r="29" spans="1:5" ht="15.75" customHeight="1">
      <c r="A29" s="37" t="s">
        <v>215</v>
      </c>
      <c r="B29" s="10" t="s">
        <v>163</v>
      </c>
      <c r="C29" s="21">
        <v>958.2</v>
      </c>
      <c r="D29" s="21">
        <v>958.2</v>
      </c>
      <c r="E29" s="14">
        <f t="shared" si="0"/>
        <v>100</v>
      </c>
    </row>
    <row r="30" spans="1:5" ht="15.75" customHeight="1">
      <c r="A30" s="37" t="s">
        <v>225</v>
      </c>
      <c r="B30" s="10" t="s">
        <v>397</v>
      </c>
      <c r="C30" s="21">
        <v>4948.8</v>
      </c>
      <c r="D30" s="21">
        <v>4845.7</v>
      </c>
      <c r="E30" s="14">
        <f t="shared" si="0"/>
        <v>97.91666666666666</v>
      </c>
    </row>
    <row r="31" spans="1:5" ht="15.75" customHeight="1">
      <c r="A31" s="37" t="s">
        <v>226</v>
      </c>
      <c r="B31" s="10" t="s">
        <v>164</v>
      </c>
      <c r="C31" s="21">
        <v>533.6</v>
      </c>
      <c r="D31" s="21">
        <v>533.6</v>
      </c>
      <c r="E31" s="14">
        <f t="shared" si="0"/>
        <v>100</v>
      </c>
    </row>
    <row r="32" spans="1:5" ht="15.75" customHeight="1">
      <c r="A32" s="37" t="s">
        <v>227</v>
      </c>
      <c r="B32" s="10" t="s">
        <v>34</v>
      </c>
      <c r="C32" s="21">
        <v>1052.1</v>
      </c>
      <c r="D32" s="21">
        <v>1052.1</v>
      </c>
      <c r="E32" s="14">
        <f t="shared" si="0"/>
        <v>100</v>
      </c>
    </row>
    <row r="33" spans="1:5" ht="15.75" customHeight="1">
      <c r="A33" s="37" t="s">
        <v>228</v>
      </c>
      <c r="B33" s="10" t="s">
        <v>165</v>
      </c>
      <c r="C33" s="21">
        <v>1627.8</v>
      </c>
      <c r="D33" s="21">
        <v>1627.8</v>
      </c>
      <c r="E33" s="14">
        <f t="shared" si="0"/>
        <v>100</v>
      </c>
    </row>
    <row r="34" spans="1:5" ht="15.75" customHeight="1">
      <c r="A34" s="37" t="s">
        <v>229</v>
      </c>
      <c r="B34" s="10" t="s">
        <v>35</v>
      </c>
      <c r="C34" s="21">
        <v>1580.6</v>
      </c>
      <c r="D34" s="21">
        <v>1511</v>
      </c>
      <c r="E34" s="14">
        <f t="shared" si="0"/>
        <v>95.59660888270277</v>
      </c>
    </row>
    <row r="35" spans="1:5" ht="15.75" customHeight="1">
      <c r="A35" s="37" t="s">
        <v>230</v>
      </c>
      <c r="B35" s="10" t="s">
        <v>121</v>
      </c>
      <c r="C35" s="21">
        <v>1308.5</v>
      </c>
      <c r="D35" s="21">
        <v>1308.5</v>
      </c>
      <c r="E35" s="14">
        <f t="shared" si="0"/>
        <v>100</v>
      </c>
    </row>
    <row r="36" spans="1:5" ht="15.75" customHeight="1">
      <c r="A36" s="37" t="s">
        <v>231</v>
      </c>
      <c r="B36" s="10" t="s">
        <v>166</v>
      </c>
      <c r="C36" s="21">
        <v>4025</v>
      </c>
      <c r="D36" s="21">
        <v>4025</v>
      </c>
      <c r="E36" s="14">
        <f t="shared" si="0"/>
        <v>100</v>
      </c>
    </row>
    <row r="37" spans="1:5" ht="15.75" customHeight="1">
      <c r="A37" s="37" t="s">
        <v>232</v>
      </c>
      <c r="B37" s="10" t="s">
        <v>167</v>
      </c>
      <c r="C37" s="21">
        <v>2177.3</v>
      </c>
      <c r="D37" s="21">
        <v>2177.3</v>
      </c>
      <c r="E37" s="14">
        <f t="shared" si="0"/>
        <v>100</v>
      </c>
    </row>
    <row r="38" spans="1:5" ht="15.75" customHeight="1">
      <c r="A38" s="37" t="s">
        <v>233</v>
      </c>
      <c r="B38" s="10" t="s">
        <v>36</v>
      </c>
      <c r="C38" s="21">
        <v>1284.4</v>
      </c>
      <c r="D38" s="21">
        <v>1284.4</v>
      </c>
      <c r="E38" s="14">
        <f t="shared" si="0"/>
        <v>100</v>
      </c>
    </row>
    <row r="39" spans="1:5" ht="15.75" customHeight="1">
      <c r="A39" s="37" t="s">
        <v>234</v>
      </c>
      <c r="B39" s="10" t="s">
        <v>37</v>
      </c>
      <c r="C39" s="21">
        <v>917</v>
      </c>
      <c r="D39" s="21">
        <v>917</v>
      </c>
      <c r="E39" s="14">
        <f t="shared" si="0"/>
        <v>100</v>
      </c>
    </row>
    <row r="40" spans="1:5" ht="15.75" customHeight="1">
      <c r="A40" s="37" t="s">
        <v>235</v>
      </c>
      <c r="B40" s="10" t="s">
        <v>38</v>
      </c>
      <c r="C40" s="21">
        <v>892.9</v>
      </c>
      <c r="D40" s="21">
        <v>892.9</v>
      </c>
      <c r="E40" s="14">
        <f t="shared" si="0"/>
        <v>100</v>
      </c>
    </row>
    <row r="41" spans="1:5" ht="15.75" customHeight="1">
      <c r="A41" s="37" t="s">
        <v>236</v>
      </c>
      <c r="B41" s="10" t="s">
        <v>168</v>
      </c>
      <c r="C41" s="21">
        <v>2489.8</v>
      </c>
      <c r="D41" s="21">
        <v>2489.8</v>
      </c>
      <c r="E41" s="14">
        <f t="shared" si="0"/>
        <v>100</v>
      </c>
    </row>
    <row r="42" spans="1:5" ht="15.75" customHeight="1">
      <c r="A42" s="37" t="s">
        <v>401</v>
      </c>
      <c r="B42" s="10" t="s">
        <v>39</v>
      </c>
      <c r="C42" s="21">
        <v>525.3</v>
      </c>
      <c r="D42" s="21">
        <v>0</v>
      </c>
      <c r="E42" s="14">
        <f t="shared" si="0"/>
        <v>0</v>
      </c>
    </row>
    <row r="43" spans="1:5" ht="15.75" customHeight="1">
      <c r="A43" s="37" t="s">
        <v>412</v>
      </c>
      <c r="B43" s="10" t="s">
        <v>40</v>
      </c>
      <c r="C43" s="21">
        <v>1478.8</v>
      </c>
      <c r="D43" s="21">
        <v>1408.8</v>
      </c>
      <c r="E43" s="14">
        <f t="shared" si="0"/>
        <v>95.26643224235866</v>
      </c>
    </row>
    <row r="44" spans="1:5" ht="15.75" customHeight="1">
      <c r="A44" s="37" t="s">
        <v>131</v>
      </c>
      <c r="B44" s="10" t="s">
        <v>18</v>
      </c>
      <c r="C44" s="21"/>
      <c r="D44" s="21"/>
      <c r="E44" s="14"/>
    </row>
    <row r="45" spans="1:5" ht="15.75" customHeight="1">
      <c r="A45" s="37" t="s">
        <v>216</v>
      </c>
      <c r="B45" s="10" t="s">
        <v>18</v>
      </c>
      <c r="C45" s="21">
        <v>0</v>
      </c>
      <c r="D45" s="21">
        <v>0</v>
      </c>
      <c r="E45" s="14"/>
    </row>
    <row r="46" spans="1:5" ht="15.75" customHeight="1">
      <c r="A46" s="37" t="s">
        <v>217</v>
      </c>
      <c r="B46" s="10" t="s">
        <v>41</v>
      </c>
      <c r="C46" s="21">
        <v>1284.4</v>
      </c>
      <c r="D46" s="21">
        <v>1271.6</v>
      </c>
      <c r="E46" s="14">
        <f t="shared" si="0"/>
        <v>99.00342572407348</v>
      </c>
    </row>
    <row r="47" spans="1:5" ht="15.75" customHeight="1">
      <c r="A47" s="37" t="s">
        <v>218</v>
      </c>
      <c r="B47" s="10" t="s">
        <v>391</v>
      </c>
      <c r="C47" s="21">
        <v>1991.9</v>
      </c>
      <c r="D47" s="21">
        <v>1991.9</v>
      </c>
      <c r="E47" s="14">
        <f t="shared" si="0"/>
        <v>100</v>
      </c>
    </row>
    <row r="48" spans="1:5" ht="15.75" customHeight="1">
      <c r="A48" s="37" t="s">
        <v>237</v>
      </c>
      <c r="B48" s="10" t="s">
        <v>154</v>
      </c>
      <c r="C48" s="21">
        <v>6710.6</v>
      </c>
      <c r="D48" s="21">
        <v>6542.8</v>
      </c>
      <c r="E48" s="14">
        <f t="shared" si="0"/>
        <v>97.49947843709951</v>
      </c>
    </row>
    <row r="49" spans="1:5" ht="15.75" customHeight="1">
      <c r="A49" s="37" t="s">
        <v>238</v>
      </c>
      <c r="B49" s="10" t="s">
        <v>169</v>
      </c>
      <c r="C49" s="21">
        <v>1040.6</v>
      </c>
      <c r="D49" s="21">
        <v>989.4</v>
      </c>
      <c r="E49" s="14">
        <f t="shared" si="0"/>
        <v>95.07976167595619</v>
      </c>
    </row>
    <row r="50" spans="1:5" ht="15.75" customHeight="1">
      <c r="A50" s="37" t="s">
        <v>239</v>
      </c>
      <c r="B50" s="10" t="s">
        <v>392</v>
      </c>
      <c r="C50" s="21">
        <v>1480.2</v>
      </c>
      <c r="D50" s="21">
        <v>1465.2</v>
      </c>
      <c r="E50" s="14">
        <f t="shared" si="0"/>
        <v>98.98662342926632</v>
      </c>
    </row>
    <row r="51" spans="1:5" ht="15.75" customHeight="1">
      <c r="A51" s="37" t="s">
        <v>240</v>
      </c>
      <c r="B51" s="10" t="s">
        <v>42</v>
      </c>
      <c r="C51" s="21">
        <v>4361.5</v>
      </c>
      <c r="D51" s="21">
        <v>3467.4</v>
      </c>
      <c r="E51" s="14">
        <f t="shared" si="0"/>
        <v>79.50017195918836</v>
      </c>
    </row>
    <row r="52" spans="1:5" ht="15.75" customHeight="1">
      <c r="A52" s="37" t="s">
        <v>241</v>
      </c>
      <c r="B52" s="10" t="s">
        <v>118</v>
      </c>
      <c r="C52" s="21">
        <v>628.5</v>
      </c>
      <c r="D52" s="21">
        <v>628.5</v>
      </c>
      <c r="E52" s="14">
        <f t="shared" si="0"/>
        <v>100</v>
      </c>
    </row>
    <row r="53" spans="1:5" ht="15.75" customHeight="1">
      <c r="A53" s="37" t="s">
        <v>242</v>
      </c>
      <c r="B53" s="10" t="s">
        <v>43</v>
      </c>
      <c r="C53" s="21">
        <v>2448</v>
      </c>
      <c r="D53" s="21">
        <v>2435.8</v>
      </c>
      <c r="E53" s="14">
        <f t="shared" si="0"/>
        <v>99.50163398692811</v>
      </c>
    </row>
    <row r="54" spans="1:5" ht="15.75" customHeight="1">
      <c r="A54" s="37" t="s">
        <v>243</v>
      </c>
      <c r="B54" s="10" t="s">
        <v>393</v>
      </c>
      <c r="C54" s="21">
        <v>1229.5</v>
      </c>
      <c r="D54" s="21">
        <v>968.7</v>
      </c>
      <c r="E54" s="14">
        <f t="shared" si="0"/>
        <v>78.78812525416836</v>
      </c>
    </row>
    <row r="55" spans="1:5" ht="15.75" customHeight="1">
      <c r="A55" s="37" t="s">
        <v>244</v>
      </c>
      <c r="B55" s="10" t="s">
        <v>170</v>
      </c>
      <c r="C55" s="21">
        <v>1047.5</v>
      </c>
      <c r="D55" s="21">
        <v>830.6</v>
      </c>
      <c r="E55" s="14">
        <f t="shared" si="0"/>
        <v>79.29355608591887</v>
      </c>
    </row>
    <row r="56" spans="1:5" ht="15.75" customHeight="1">
      <c r="A56" s="37" t="s">
        <v>245</v>
      </c>
      <c r="B56" s="10" t="s">
        <v>428</v>
      </c>
      <c r="C56" s="21">
        <v>507</v>
      </c>
      <c r="D56" s="21">
        <v>0</v>
      </c>
      <c r="E56" s="14">
        <f t="shared" si="0"/>
        <v>0</v>
      </c>
    </row>
    <row r="57" spans="1:5" ht="15.75" customHeight="1">
      <c r="A57" s="37" t="s">
        <v>246</v>
      </c>
      <c r="B57" s="10" t="s">
        <v>44</v>
      </c>
      <c r="C57" s="21">
        <v>288.5</v>
      </c>
      <c r="D57" s="21">
        <v>288.5</v>
      </c>
      <c r="E57" s="14">
        <f t="shared" si="0"/>
        <v>100</v>
      </c>
    </row>
    <row r="58" spans="1:5" ht="15.75" customHeight="1">
      <c r="A58" s="37" t="s">
        <v>247</v>
      </c>
      <c r="B58" s="10" t="s">
        <v>394</v>
      </c>
      <c r="C58" s="21">
        <v>968.5</v>
      </c>
      <c r="D58" s="21">
        <v>968.5</v>
      </c>
      <c r="E58" s="14">
        <f t="shared" si="0"/>
        <v>100</v>
      </c>
    </row>
    <row r="59" spans="1:5" ht="15.75" customHeight="1">
      <c r="A59" s="37" t="s">
        <v>248</v>
      </c>
      <c r="B59" s="10" t="s">
        <v>171</v>
      </c>
      <c r="C59" s="21">
        <v>1356.5</v>
      </c>
      <c r="D59" s="21">
        <v>914.9</v>
      </c>
      <c r="E59" s="14">
        <f t="shared" si="0"/>
        <v>67.44563214154073</v>
      </c>
    </row>
    <row r="60" spans="1:5" ht="15.75" customHeight="1">
      <c r="A60" s="37" t="s">
        <v>249</v>
      </c>
      <c r="B60" s="10" t="s">
        <v>119</v>
      </c>
      <c r="C60" s="21">
        <v>2671.9</v>
      </c>
      <c r="D60" s="21">
        <v>2671.9</v>
      </c>
      <c r="E60" s="14">
        <f t="shared" si="0"/>
        <v>100</v>
      </c>
    </row>
    <row r="61" spans="1:5" ht="15.75" customHeight="1">
      <c r="A61" s="37" t="s">
        <v>250</v>
      </c>
      <c r="B61" s="10" t="s">
        <v>9</v>
      </c>
      <c r="C61" s="21">
        <v>1236.3</v>
      </c>
      <c r="D61" s="21">
        <v>1226.5</v>
      </c>
      <c r="E61" s="14">
        <f t="shared" si="0"/>
        <v>99.20731214106608</v>
      </c>
    </row>
    <row r="62" spans="1:5" ht="15.75" customHeight="1">
      <c r="A62" s="37" t="s">
        <v>524</v>
      </c>
      <c r="B62" s="10" t="s">
        <v>45</v>
      </c>
      <c r="C62" s="21">
        <v>2067.4</v>
      </c>
      <c r="D62" s="21">
        <v>1650.4</v>
      </c>
      <c r="E62" s="14">
        <f t="shared" si="0"/>
        <v>79.82973783496179</v>
      </c>
    </row>
    <row r="63" spans="1:5" ht="15.75" customHeight="1">
      <c r="A63" s="37" t="s">
        <v>523</v>
      </c>
      <c r="B63" s="10" t="s">
        <v>46</v>
      </c>
      <c r="C63" s="21">
        <v>690.3</v>
      </c>
      <c r="D63" s="21">
        <v>528.3</v>
      </c>
      <c r="E63" s="14">
        <f t="shared" si="0"/>
        <v>76.53194263363756</v>
      </c>
    </row>
    <row r="64" spans="1:5" ht="15.75" customHeight="1">
      <c r="A64" s="37" t="s">
        <v>522</v>
      </c>
      <c r="B64" s="10" t="s">
        <v>47</v>
      </c>
      <c r="C64" s="21">
        <v>1408.1</v>
      </c>
      <c r="D64" s="21">
        <v>1408.1</v>
      </c>
      <c r="E64" s="14">
        <f t="shared" si="0"/>
        <v>100</v>
      </c>
    </row>
    <row r="65" spans="1:5" ht="15.75" customHeight="1">
      <c r="A65" s="37" t="s">
        <v>132</v>
      </c>
      <c r="B65" s="10" t="s">
        <v>19</v>
      </c>
      <c r="C65" s="21"/>
      <c r="D65" s="21"/>
      <c r="E65" s="14"/>
    </row>
    <row r="66" spans="1:5" ht="15.75" customHeight="1">
      <c r="A66" s="37" t="s">
        <v>219</v>
      </c>
      <c r="B66" s="10" t="s">
        <v>19</v>
      </c>
      <c r="C66" s="21">
        <v>0</v>
      </c>
      <c r="D66" s="21">
        <v>0</v>
      </c>
      <c r="E66" s="14"/>
    </row>
    <row r="67" spans="1:5" ht="15.75" customHeight="1">
      <c r="A67" s="37" t="s">
        <v>251</v>
      </c>
      <c r="B67" s="10" t="s">
        <v>408</v>
      </c>
      <c r="C67" s="21">
        <v>5220.1</v>
      </c>
      <c r="D67" s="21">
        <v>5219.6</v>
      </c>
      <c r="E67" s="14">
        <f t="shared" si="0"/>
        <v>99.99042163943218</v>
      </c>
    </row>
    <row r="68" spans="1:5" ht="15.75" customHeight="1">
      <c r="A68" s="37" t="s">
        <v>252</v>
      </c>
      <c r="B68" s="10" t="s">
        <v>10</v>
      </c>
      <c r="C68" s="21">
        <v>0</v>
      </c>
      <c r="D68" s="21">
        <v>0</v>
      </c>
      <c r="E68" s="14"/>
    </row>
    <row r="69" spans="1:5" ht="15.75" customHeight="1">
      <c r="A69" s="37" t="s">
        <v>253</v>
      </c>
      <c r="B69" s="10" t="s">
        <v>48</v>
      </c>
      <c r="C69" s="21">
        <v>2874.5</v>
      </c>
      <c r="D69" s="21">
        <v>2866.5</v>
      </c>
      <c r="E69" s="14">
        <f t="shared" si="0"/>
        <v>99.7216907288224</v>
      </c>
    </row>
    <row r="70" spans="1:5" ht="15.75" customHeight="1">
      <c r="A70" s="37" t="s">
        <v>254</v>
      </c>
      <c r="B70" s="10" t="s">
        <v>146</v>
      </c>
      <c r="C70" s="21">
        <v>8173</v>
      </c>
      <c r="D70" s="21">
        <v>7433.7</v>
      </c>
      <c r="E70" s="14">
        <f t="shared" si="0"/>
        <v>90.95436192340634</v>
      </c>
    </row>
    <row r="71" spans="1:5" ht="15.75" customHeight="1">
      <c r="A71" s="37" t="s">
        <v>255</v>
      </c>
      <c r="B71" s="10" t="s">
        <v>49</v>
      </c>
      <c r="C71" s="21">
        <v>2215.1</v>
      </c>
      <c r="D71" s="21">
        <v>2192.9</v>
      </c>
      <c r="E71" s="14">
        <f t="shared" si="0"/>
        <v>98.99778791025237</v>
      </c>
    </row>
    <row r="72" spans="1:5" ht="15.75" customHeight="1">
      <c r="A72" s="37" t="s">
        <v>256</v>
      </c>
      <c r="B72" s="10" t="s">
        <v>50</v>
      </c>
      <c r="C72" s="21">
        <v>2847</v>
      </c>
      <c r="D72" s="21">
        <v>2724.3</v>
      </c>
      <c r="E72" s="14">
        <f t="shared" si="0"/>
        <v>95.69020021074817</v>
      </c>
    </row>
    <row r="73" spans="1:5" ht="15.75" customHeight="1">
      <c r="A73" s="37" t="s">
        <v>257</v>
      </c>
      <c r="B73" s="10" t="s">
        <v>51</v>
      </c>
      <c r="C73" s="21">
        <v>3142.4</v>
      </c>
      <c r="D73" s="21">
        <v>3142.4</v>
      </c>
      <c r="E73" s="14">
        <f t="shared" si="0"/>
        <v>100</v>
      </c>
    </row>
    <row r="74" spans="1:5" ht="15.75" customHeight="1">
      <c r="A74" s="37" t="s">
        <v>258</v>
      </c>
      <c r="B74" s="10" t="s">
        <v>11</v>
      </c>
      <c r="C74" s="21">
        <v>3805.2</v>
      </c>
      <c r="D74" s="21">
        <v>3802.6</v>
      </c>
      <c r="E74" s="14">
        <f t="shared" si="0"/>
        <v>99.93167244822874</v>
      </c>
    </row>
    <row r="75" spans="1:5" ht="15.75" customHeight="1">
      <c r="A75" s="37" t="s">
        <v>259</v>
      </c>
      <c r="B75" s="10" t="s">
        <v>52</v>
      </c>
      <c r="C75" s="21">
        <v>7505.9</v>
      </c>
      <c r="D75" s="21">
        <v>7497</v>
      </c>
      <c r="E75" s="14">
        <f aca="true" t="shared" si="1" ref="E75:E138">D75/C75*100</f>
        <v>99.88142661106598</v>
      </c>
    </row>
    <row r="76" spans="1:5" ht="15.75" customHeight="1">
      <c r="A76" s="37" t="s">
        <v>260</v>
      </c>
      <c r="B76" s="10" t="s">
        <v>122</v>
      </c>
      <c r="C76" s="21">
        <v>1782.4</v>
      </c>
      <c r="D76" s="21">
        <v>1782.4</v>
      </c>
      <c r="E76" s="14">
        <f t="shared" si="1"/>
        <v>100</v>
      </c>
    </row>
    <row r="77" spans="1:5" ht="15.75" customHeight="1">
      <c r="A77" s="37" t="s">
        <v>402</v>
      </c>
      <c r="B77" s="10" t="s">
        <v>147</v>
      </c>
      <c r="C77" s="21">
        <v>1967.8</v>
      </c>
      <c r="D77" s="21">
        <v>1967.8</v>
      </c>
      <c r="E77" s="14">
        <f t="shared" si="1"/>
        <v>100</v>
      </c>
    </row>
    <row r="78" spans="1:5" ht="15.75" customHeight="1">
      <c r="A78" s="37" t="s">
        <v>413</v>
      </c>
      <c r="B78" s="10" t="s">
        <v>172</v>
      </c>
      <c r="C78" s="21">
        <v>2915.7</v>
      </c>
      <c r="D78" s="21">
        <v>2915.7</v>
      </c>
      <c r="E78" s="14">
        <f t="shared" si="1"/>
        <v>100</v>
      </c>
    </row>
    <row r="79" spans="1:5" ht="15.75" customHeight="1">
      <c r="A79" s="37" t="s">
        <v>133</v>
      </c>
      <c r="B79" s="10" t="s">
        <v>20</v>
      </c>
      <c r="C79" s="21"/>
      <c r="D79" s="21"/>
      <c r="E79" s="14"/>
    </row>
    <row r="80" spans="1:5" ht="15.75" customHeight="1">
      <c r="A80" s="37" t="s">
        <v>220</v>
      </c>
      <c r="B80" s="10" t="s">
        <v>20</v>
      </c>
      <c r="C80" s="21">
        <v>4595.1</v>
      </c>
      <c r="D80" s="21">
        <v>4595.1</v>
      </c>
      <c r="E80" s="14">
        <f t="shared" si="1"/>
        <v>100</v>
      </c>
    </row>
    <row r="81" spans="1:5" ht="15.75" customHeight="1">
      <c r="A81" s="37" t="s">
        <v>261</v>
      </c>
      <c r="B81" s="10" t="s">
        <v>53</v>
      </c>
      <c r="C81" s="21">
        <v>683.9</v>
      </c>
      <c r="D81" s="21">
        <v>683.9</v>
      </c>
      <c r="E81" s="14">
        <f t="shared" si="1"/>
        <v>100</v>
      </c>
    </row>
    <row r="82" spans="1:5" ht="15.75" customHeight="1">
      <c r="A82" s="37" t="s">
        <v>262</v>
      </c>
      <c r="B82" s="10" t="s">
        <v>54</v>
      </c>
      <c r="C82" s="21">
        <v>2232.3</v>
      </c>
      <c r="D82" s="21">
        <v>2188.7</v>
      </c>
      <c r="E82" s="14">
        <f t="shared" si="1"/>
        <v>98.0468575012319</v>
      </c>
    </row>
    <row r="83" spans="1:5" ht="15.75" customHeight="1">
      <c r="A83" s="37" t="s">
        <v>263</v>
      </c>
      <c r="B83" s="10" t="s">
        <v>55</v>
      </c>
      <c r="C83" s="21">
        <v>917</v>
      </c>
      <c r="D83" s="21">
        <v>917</v>
      </c>
      <c r="E83" s="14">
        <f t="shared" si="1"/>
        <v>100</v>
      </c>
    </row>
    <row r="84" spans="1:5" ht="15.75" customHeight="1">
      <c r="A84" s="37" t="s">
        <v>264</v>
      </c>
      <c r="B84" s="10" t="s">
        <v>173</v>
      </c>
      <c r="C84" s="21">
        <v>8709.3</v>
      </c>
      <c r="D84" s="21">
        <v>8709.3</v>
      </c>
      <c r="E84" s="14">
        <f t="shared" si="1"/>
        <v>100</v>
      </c>
    </row>
    <row r="85" spans="1:5" ht="15.75" customHeight="1">
      <c r="A85" s="37" t="s">
        <v>265</v>
      </c>
      <c r="B85" s="10" t="s">
        <v>409</v>
      </c>
      <c r="C85" s="21">
        <v>5343.7</v>
      </c>
      <c r="D85" s="21">
        <v>5343.7</v>
      </c>
      <c r="E85" s="14">
        <f t="shared" si="1"/>
        <v>100</v>
      </c>
    </row>
    <row r="86" spans="1:5" ht="15.75" customHeight="1">
      <c r="A86" s="37" t="s">
        <v>266</v>
      </c>
      <c r="B86" s="10" t="s">
        <v>174</v>
      </c>
      <c r="C86" s="21">
        <v>1006.2</v>
      </c>
      <c r="D86" s="21">
        <v>1006.2</v>
      </c>
      <c r="E86" s="14">
        <f t="shared" si="1"/>
        <v>100</v>
      </c>
    </row>
    <row r="87" spans="1:5" ht="15.75" customHeight="1">
      <c r="A87" s="37" t="s">
        <v>267</v>
      </c>
      <c r="B87" s="10" t="s">
        <v>175</v>
      </c>
      <c r="C87" s="21">
        <v>2163.6</v>
      </c>
      <c r="D87" s="21">
        <v>1690.8</v>
      </c>
      <c r="E87" s="14">
        <f t="shared" si="1"/>
        <v>78.14753189129229</v>
      </c>
    </row>
    <row r="88" spans="1:5" ht="15.75" customHeight="1">
      <c r="A88" s="37" t="s">
        <v>268</v>
      </c>
      <c r="B88" s="10" t="s">
        <v>56</v>
      </c>
      <c r="C88" s="21">
        <v>2682.5</v>
      </c>
      <c r="D88" s="21">
        <v>2680.7</v>
      </c>
      <c r="E88" s="14">
        <f t="shared" si="1"/>
        <v>99.93289841565704</v>
      </c>
    </row>
    <row r="89" spans="1:5" ht="15.75" customHeight="1">
      <c r="A89" s="37" t="s">
        <v>269</v>
      </c>
      <c r="B89" s="10" t="s">
        <v>123</v>
      </c>
      <c r="C89" s="21">
        <v>1851.1</v>
      </c>
      <c r="D89" s="21">
        <v>1749.3</v>
      </c>
      <c r="E89" s="14">
        <f t="shared" si="1"/>
        <v>94.5005672302955</v>
      </c>
    </row>
    <row r="90" spans="1:5" ht="15.75" customHeight="1">
      <c r="A90" s="37" t="s">
        <v>270</v>
      </c>
      <c r="B90" s="10" t="s">
        <v>57</v>
      </c>
      <c r="C90" s="21">
        <v>1480.2</v>
      </c>
      <c r="D90" s="21">
        <v>1213.8</v>
      </c>
      <c r="E90" s="14">
        <f t="shared" si="1"/>
        <v>82.00243210376975</v>
      </c>
    </row>
    <row r="91" spans="1:5" ht="15.75" customHeight="1">
      <c r="A91" s="37" t="s">
        <v>271</v>
      </c>
      <c r="B91" s="10" t="s">
        <v>176</v>
      </c>
      <c r="C91" s="21">
        <v>2404</v>
      </c>
      <c r="D91" s="21">
        <v>1696.2</v>
      </c>
      <c r="E91" s="14">
        <f t="shared" si="1"/>
        <v>70.55740432612313</v>
      </c>
    </row>
    <row r="92" spans="1:5" ht="15.75" customHeight="1">
      <c r="A92" s="37" t="s">
        <v>272</v>
      </c>
      <c r="B92" s="10" t="s">
        <v>177</v>
      </c>
      <c r="C92" s="21">
        <v>2081.2</v>
      </c>
      <c r="D92" s="21">
        <v>1519.2</v>
      </c>
      <c r="E92" s="14">
        <f t="shared" si="1"/>
        <v>72.99634826061889</v>
      </c>
    </row>
    <row r="93" spans="1:5" ht="15.75" customHeight="1">
      <c r="A93" s="37" t="s">
        <v>273</v>
      </c>
      <c r="B93" s="10" t="s">
        <v>178</v>
      </c>
      <c r="C93" s="21">
        <v>1882</v>
      </c>
      <c r="D93" s="21">
        <v>1324.9</v>
      </c>
      <c r="E93" s="14">
        <f t="shared" si="1"/>
        <v>70.39851222104146</v>
      </c>
    </row>
    <row r="94" spans="1:5" ht="15.75" customHeight="1">
      <c r="A94" s="37" t="s">
        <v>274</v>
      </c>
      <c r="B94" s="10" t="s">
        <v>179</v>
      </c>
      <c r="C94" s="21">
        <v>4042.1</v>
      </c>
      <c r="D94" s="21">
        <v>4042.1</v>
      </c>
      <c r="E94" s="14">
        <f t="shared" si="1"/>
        <v>100</v>
      </c>
    </row>
    <row r="95" spans="1:5" ht="15.75" customHeight="1">
      <c r="A95" s="37" t="s">
        <v>275</v>
      </c>
      <c r="B95" s="10" t="s">
        <v>58</v>
      </c>
      <c r="C95" s="21">
        <v>2584.4</v>
      </c>
      <c r="D95" s="21">
        <v>2584.4</v>
      </c>
      <c r="E95" s="14">
        <f t="shared" si="1"/>
        <v>100</v>
      </c>
    </row>
    <row r="96" spans="1:5" ht="15.75" customHeight="1">
      <c r="A96" s="37" t="s">
        <v>403</v>
      </c>
      <c r="B96" s="10" t="s">
        <v>59</v>
      </c>
      <c r="C96" s="21">
        <v>2301.8</v>
      </c>
      <c r="D96" s="21">
        <v>2301.8</v>
      </c>
      <c r="E96" s="14">
        <f t="shared" si="1"/>
        <v>100</v>
      </c>
    </row>
    <row r="97" spans="1:5" ht="15.75" customHeight="1">
      <c r="A97" s="37" t="s">
        <v>414</v>
      </c>
      <c r="B97" s="10" t="s">
        <v>180</v>
      </c>
      <c r="C97" s="21">
        <v>1517.9</v>
      </c>
      <c r="D97" s="21">
        <v>1214.3</v>
      </c>
      <c r="E97" s="14">
        <f t="shared" si="1"/>
        <v>79.99868239014427</v>
      </c>
    </row>
    <row r="98" spans="1:5" ht="15.75" customHeight="1">
      <c r="A98" s="37" t="s">
        <v>134</v>
      </c>
      <c r="B98" s="10" t="s">
        <v>21</v>
      </c>
      <c r="C98" s="21"/>
      <c r="D98" s="21"/>
      <c r="E98" s="14"/>
    </row>
    <row r="99" spans="1:5" ht="15.75" customHeight="1">
      <c r="A99" s="37" t="s">
        <v>221</v>
      </c>
      <c r="B99" s="10" t="s">
        <v>21</v>
      </c>
      <c r="C99" s="21">
        <v>2895.1</v>
      </c>
      <c r="D99" s="21">
        <v>2862.1</v>
      </c>
      <c r="E99" s="14">
        <f t="shared" si="1"/>
        <v>98.86014300024179</v>
      </c>
    </row>
    <row r="100" spans="1:5" ht="15.75" customHeight="1">
      <c r="A100" s="37" t="s">
        <v>222</v>
      </c>
      <c r="B100" s="10" t="s">
        <v>181</v>
      </c>
      <c r="C100" s="21">
        <v>1153.9</v>
      </c>
      <c r="D100" s="21">
        <v>894.4</v>
      </c>
      <c r="E100" s="14">
        <f t="shared" si="1"/>
        <v>77.51104948435739</v>
      </c>
    </row>
    <row r="101" spans="1:5" ht="15.75" customHeight="1">
      <c r="A101" s="37" t="s">
        <v>276</v>
      </c>
      <c r="B101" s="10" t="s">
        <v>60</v>
      </c>
      <c r="C101" s="21">
        <v>1188.2</v>
      </c>
      <c r="D101" s="21">
        <v>1188.2</v>
      </c>
      <c r="E101" s="14">
        <f t="shared" si="1"/>
        <v>100</v>
      </c>
    </row>
    <row r="102" spans="1:5" ht="15.75" customHeight="1">
      <c r="A102" s="37" t="s">
        <v>277</v>
      </c>
      <c r="B102" s="10" t="s">
        <v>124</v>
      </c>
      <c r="C102" s="21">
        <v>930.7</v>
      </c>
      <c r="D102" s="21">
        <v>885.2</v>
      </c>
      <c r="E102" s="14">
        <f t="shared" si="1"/>
        <v>95.11120661867412</v>
      </c>
    </row>
    <row r="103" spans="1:5" ht="15.75" customHeight="1">
      <c r="A103" s="37" t="s">
        <v>278</v>
      </c>
      <c r="B103" s="10" t="s">
        <v>182</v>
      </c>
      <c r="C103" s="21">
        <v>2366.2</v>
      </c>
      <c r="D103" s="21">
        <v>1786.5</v>
      </c>
      <c r="E103" s="14">
        <f t="shared" si="1"/>
        <v>75.50080297523456</v>
      </c>
    </row>
    <row r="104" spans="1:5" ht="15.75" customHeight="1">
      <c r="A104" s="37" t="s">
        <v>279</v>
      </c>
      <c r="B104" s="10" t="s">
        <v>183</v>
      </c>
      <c r="C104" s="21">
        <v>3849.8</v>
      </c>
      <c r="D104" s="21">
        <v>2848.9</v>
      </c>
      <c r="E104" s="14">
        <f t="shared" si="1"/>
        <v>74.00124681801653</v>
      </c>
    </row>
    <row r="105" spans="1:5" ht="15.75" customHeight="1">
      <c r="A105" s="37" t="s">
        <v>280</v>
      </c>
      <c r="B105" s="10" t="s">
        <v>148</v>
      </c>
      <c r="C105" s="21">
        <v>1215.7</v>
      </c>
      <c r="D105" s="21">
        <v>1215.7</v>
      </c>
      <c r="E105" s="14">
        <f t="shared" si="1"/>
        <v>100</v>
      </c>
    </row>
    <row r="106" spans="1:5" ht="15.75" customHeight="1">
      <c r="A106" s="37" t="s">
        <v>281</v>
      </c>
      <c r="B106" s="10" t="s">
        <v>61</v>
      </c>
      <c r="C106" s="21">
        <v>1277.5</v>
      </c>
      <c r="D106" s="21">
        <v>1078.6</v>
      </c>
      <c r="E106" s="14">
        <f t="shared" si="1"/>
        <v>84.43052837573384</v>
      </c>
    </row>
    <row r="107" spans="1:5" ht="15.75" customHeight="1">
      <c r="A107" s="37" t="s">
        <v>282</v>
      </c>
      <c r="B107" s="10" t="s">
        <v>184</v>
      </c>
      <c r="C107" s="21">
        <v>1205.4</v>
      </c>
      <c r="D107" s="21">
        <v>1205.4</v>
      </c>
      <c r="E107" s="14">
        <f t="shared" si="1"/>
        <v>100</v>
      </c>
    </row>
    <row r="108" spans="1:5" ht="15.75" customHeight="1">
      <c r="A108" s="37" t="s">
        <v>283</v>
      </c>
      <c r="B108" s="10" t="s">
        <v>62</v>
      </c>
      <c r="C108" s="21">
        <v>1126.4</v>
      </c>
      <c r="D108" s="21">
        <v>899.7</v>
      </c>
      <c r="E108" s="14">
        <f t="shared" si="1"/>
        <v>79.8739346590909</v>
      </c>
    </row>
    <row r="109" spans="1:5" ht="15.75" customHeight="1">
      <c r="A109" s="37" t="s">
        <v>284</v>
      </c>
      <c r="B109" s="10" t="s">
        <v>185</v>
      </c>
      <c r="C109" s="21">
        <v>1639.9</v>
      </c>
      <c r="D109" s="21">
        <v>1639.9</v>
      </c>
      <c r="E109" s="14">
        <f t="shared" si="1"/>
        <v>100</v>
      </c>
    </row>
    <row r="110" spans="1:5" ht="15.75" customHeight="1">
      <c r="A110" s="37" t="s">
        <v>521</v>
      </c>
      <c r="B110" s="10" t="s">
        <v>186</v>
      </c>
      <c r="C110" s="21">
        <v>685.1</v>
      </c>
      <c r="D110" s="21">
        <v>685.1</v>
      </c>
      <c r="E110" s="14">
        <f t="shared" si="1"/>
        <v>100</v>
      </c>
    </row>
    <row r="111" spans="1:5" ht="15.75" customHeight="1">
      <c r="A111" s="37" t="s">
        <v>135</v>
      </c>
      <c r="B111" s="10" t="s">
        <v>22</v>
      </c>
      <c r="C111" s="21"/>
      <c r="D111" s="21"/>
      <c r="E111" s="14"/>
    </row>
    <row r="112" spans="1:5" ht="15.75" customHeight="1">
      <c r="A112" s="37" t="s">
        <v>223</v>
      </c>
      <c r="B112" s="10" t="s">
        <v>22</v>
      </c>
      <c r="C112" s="21">
        <v>302.2</v>
      </c>
      <c r="D112" s="21">
        <v>300.7</v>
      </c>
      <c r="E112" s="14">
        <f t="shared" si="1"/>
        <v>99.50363997352747</v>
      </c>
    </row>
    <row r="113" spans="1:5" ht="15.75" customHeight="1">
      <c r="A113" s="37" t="s">
        <v>224</v>
      </c>
      <c r="B113" s="10" t="s">
        <v>63</v>
      </c>
      <c r="C113" s="21">
        <v>3080.5</v>
      </c>
      <c r="D113" s="21">
        <v>3080.5</v>
      </c>
      <c r="E113" s="14">
        <f t="shared" si="1"/>
        <v>100</v>
      </c>
    </row>
    <row r="114" spans="1:5" ht="15.75" customHeight="1">
      <c r="A114" s="37" t="s">
        <v>285</v>
      </c>
      <c r="B114" s="10" t="s">
        <v>64</v>
      </c>
      <c r="C114" s="21">
        <v>1453.2</v>
      </c>
      <c r="D114" s="21">
        <v>1453.2</v>
      </c>
      <c r="E114" s="14">
        <f t="shared" si="1"/>
        <v>100</v>
      </c>
    </row>
    <row r="115" spans="1:5" ht="15.75" customHeight="1">
      <c r="A115" s="37" t="s">
        <v>286</v>
      </c>
      <c r="B115" s="10" t="s">
        <v>187</v>
      </c>
      <c r="C115" s="21">
        <v>1634.7</v>
      </c>
      <c r="D115" s="21">
        <v>1634.7</v>
      </c>
      <c r="E115" s="14">
        <f t="shared" si="1"/>
        <v>100</v>
      </c>
    </row>
    <row r="116" spans="1:5" ht="15.75" customHeight="1">
      <c r="A116" s="37" t="s">
        <v>287</v>
      </c>
      <c r="B116" s="10" t="s">
        <v>65</v>
      </c>
      <c r="C116" s="21">
        <v>645.6</v>
      </c>
      <c r="D116" s="21">
        <v>577.8</v>
      </c>
      <c r="E116" s="14">
        <f t="shared" si="1"/>
        <v>89.49814126394051</v>
      </c>
    </row>
    <row r="117" spans="1:5" ht="15.75" customHeight="1">
      <c r="A117" s="37" t="s">
        <v>407</v>
      </c>
      <c r="B117" s="10" t="s">
        <v>188</v>
      </c>
      <c r="C117" s="21">
        <v>978.8</v>
      </c>
      <c r="D117" s="21">
        <v>978.8</v>
      </c>
      <c r="E117" s="14">
        <f t="shared" si="1"/>
        <v>100</v>
      </c>
    </row>
    <row r="118" spans="1:5" ht="15.75" customHeight="1">
      <c r="A118" s="37" t="s">
        <v>520</v>
      </c>
      <c r="B118" s="10" t="s">
        <v>66</v>
      </c>
      <c r="C118" s="21">
        <v>865.4</v>
      </c>
      <c r="D118" s="21">
        <v>587.2</v>
      </c>
      <c r="E118" s="14">
        <f t="shared" si="1"/>
        <v>67.85301594638318</v>
      </c>
    </row>
    <row r="119" spans="1:5" ht="15.75" customHeight="1">
      <c r="A119" s="37" t="s">
        <v>136</v>
      </c>
      <c r="B119" s="10" t="s">
        <v>23</v>
      </c>
      <c r="C119" s="21"/>
      <c r="D119" s="21"/>
      <c r="E119" s="14"/>
    </row>
    <row r="120" spans="1:5" ht="15.75" customHeight="1">
      <c r="A120" s="37" t="s">
        <v>288</v>
      </c>
      <c r="B120" s="10" t="s">
        <v>23</v>
      </c>
      <c r="C120" s="21">
        <v>1384</v>
      </c>
      <c r="D120" s="21">
        <v>1384</v>
      </c>
      <c r="E120" s="14">
        <f t="shared" si="1"/>
        <v>100</v>
      </c>
    </row>
    <row r="121" spans="1:5" ht="15.75" customHeight="1">
      <c r="A121" s="37" t="s">
        <v>289</v>
      </c>
      <c r="B121" s="10" t="s">
        <v>67</v>
      </c>
      <c r="C121" s="21">
        <v>2627.2</v>
      </c>
      <c r="D121" s="21">
        <v>2364.5</v>
      </c>
      <c r="E121" s="14">
        <f t="shared" si="1"/>
        <v>90.00076126674787</v>
      </c>
    </row>
    <row r="122" spans="1:5" ht="15.75" customHeight="1">
      <c r="A122" s="37" t="s">
        <v>290</v>
      </c>
      <c r="B122" s="10" t="s">
        <v>189</v>
      </c>
      <c r="C122" s="21">
        <v>2610</v>
      </c>
      <c r="D122" s="21">
        <v>2610</v>
      </c>
      <c r="E122" s="14">
        <f t="shared" si="1"/>
        <v>100</v>
      </c>
    </row>
    <row r="123" spans="1:5" ht="15.75" customHeight="1">
      <c r="A123" s="37" t="s">
        <v>291</v>
      </c>
      <c r="B123" s="10" t="s">
        <v>190</v>
      </c>
      <c r="C123" s="21">
        <v>2785.2</v>
      </c>
      <c r="D123" s="21">
        <v>2785.2</v>
      </c>
      <c r="E123" s="14">
        <f t="shared" si="1"/>
        <v>100</v>
      </c>
    </row>
    <row r="124" spans="1:5" ht="15.75" customHeight="1">
      <c r="A124" s="37" t="s">
        <v>292</v>
      </c>
      <c r="B124" s="10" t="s">
        <v>125</v>
      </c>
      <c r="C124" s="21">
        <v>2555.1</v>
      </c>
      <c r="D124" s="21">
        <v>2555.1</v>
      </c>
      <c r="E124" s="14">
        <f t="shared" si="1"/>
        <v>100</v>
      </c>
    </row>
    <row r="125" spans="1:5" ht="15.75" customHeight="1">
      <c r="A125" s="37" t="s">
        <v>293</v>
      </c>
      <c r="B125" s="10" t="s">
        <v>68</v>
      </c>
      <c r="C125" s="21">
        <v>875.7</v>
      </c>
      <c r="D125" s="21">
        <v>875.7</v>
      </c>
      <c r="E125" s="14">
        <f t="shared" si="1"/>
        <v>100</v>
      </c>
    </row>
    <row r="126" spans="1:5" ht="15.75" customHeight="1">
      <c r="A126" s="37" t="s">
        <v>294</v>
      </c>
      <c r="B126" s="10" t="s">
        <v>69</v>
      </c>
      <c r="C126" s="21">
        <v>237</v>
      </c>
      <c r="D126" s="21">
        <v>237</v>
      </c>
      <c r="E126" s="14">
        <f t="shared" si="1"/>
        <v>100</v>
      </c>
    </row>
    <row r="127" spans="1:5" ht="15.75" customHeight="1">
      <c r="A127" s="37" t="s">
        <v>295</v>
      </c>
      <c r="B127" s="10" t="s">
        <v>70</v>
      </c>
      <c r="C127" s="21">
        <v>1215.7</v>
      </c>
      <c r="D127" s="21">
        <v>1215.7</v>
      </c>
      <c r="E127" s="14">
        <f t="shared" si="1"/>
        <v>100</v>
      </c>
    </row>
    <row r="128" spans="1:5" ht="15.75" customHeight="1">
      <c r="A128" s="37" t="s">
        <v>296</v>
      </c>
      <c r="B128" s="10" t="s">
        <v>71</v>
      </c>
      <c r="C128" s="21">
        <v>0</v>
      </c>
      <c r="D128" s="21">
        <v>0</v>
      </c>
      <c r="E128" s="14"/>
    </row>
    <row r="129" spans="1:5" ht="15.75" customHeight="1">
      <c r="A129" s="37" t="s">
        <v>297</v>
      </c>
      <c r="B129" s="10" t="s">
        <v>72</v>
      </c>
      <c r="C129" s="21">
        <v>1517.9</v>
      </c>
      <c r="D129" s="21">
        <v>1517.9</v>
      </c>
      <c r="E129" s="14">
        <f t="shared" si="1"/>
        <v>100</v>
      </c>
    </row>
    <row r="130" spans="1:5" ht="15.75" customHeight="1">
      <c r="A130" s="37" t="s">
        <v>298</v>
      </c>
      <c r="B130" s="10" t="s">
        <v>126</v>
      </c>
      <c r="C130" s="21">
        <v>1054.3</v>
      </c>
      <c r="D130" s="21">
        <v>1054.2</v>
      </c>
      <c r="E130" s="14">
        <f t="shared" si="1"/>
        <v>99.99051503367163</v>
      </c>
    </row>
    <row r="131" spans="1:5" ht="15.75" customHeight="1">
      <c r="A131" s="37" t="s">
        <v>415</v>
      </c>
      <c r="B131" s="10" t="s">
        <v>73</v>
      </c>
      <c r="C131" s="21">
        <v>1222.6</v>
      </c>
      <c r="D131" s="21">
        <v>874.2</v>
      </c>
      <c r="E131" s="14">
        <f t="shared" si="1"/>
        <v>71.50335350891544</v>
      </c>
    </row>
    <row r="132" spans="1:5" ht="15.75" customHeight="1">
      <c r="A132" s="37" t="s">
        <v>137</v>
      </c>
      <c r="B132" s="10" t="s">
        <v>24</v>
      </c>
      <c r="C132" s="21"/>
      <c r="D132" s="21"/>
      <c r="E132" s="14"/>
    </row>
    <row r="133" spans="1:5" ht="15.75" customHeight="1">
      <c r="A133" s="37" t="s">
        <v>299</v>
      </c>
      <c r="B133" s="10" t="s">
        <v>24</v>
      </c>
      <c r="C133" s="21">
        <v>4814.8</v>
      </c>
      <c r="D133" s="21">
        <v>3891.2</v>
      </c>
      <c r="E133" s="14">
        <f t="shared" si="1"/>
        <v>80.81747943839827</v>
      </c>
    </row>
    <row r="134" spans="1:5" ht="15.75" customHeight="1">
      <c r="A134" s="37" t="s">
        <v>300</v>
      </c>
      <c r="B134" s="10" t="s">
        <v>398</v>
      </c>
      <c r="C134" s="21">
        <v>4358.1</v>
      </c>
      <c r="D134" s="21">
        <v>4358.1</v>
      </c>
      <c r="E134" s="14">
        <f t="shared" si="1"/>
        <v>100</v>
      </c>
    </row>
    <row r="135" spans="1:5" ht="15.75" customHeight="1">
      <c r="A135" s="37" t="s">
        <v>301</v>
      </c>
      <c r="B135" s="10" t="s">
        <v>191</v>
      </c>
      <c r="C135" s="21">
        <v>1397.7</v>
      </c>
      <c r="D135" s="21">
        <v>1397.7</v>
      </c>
      <c r="E135" s="14">
        <f t="shared" si="1"/>
        <v>100</v>
      </c>
    </row>
    <row r="136" spans="1:5" ht="15.75" customHeight="1">
      <c r="A136" s="37" t="s">
        <v>302</v>
      </c>
      <c r="B136" s="10" t="s">
        <v>192</v>
      </c>
      <c r="C136" s="21">
        <v>2359.3</v>
      </c>
      <c r="D136" s="21">
        <v>2359.3</v>
      </c>
      <c r="E136" s="14">
        <f t="shared" si="1"/>
        <v>100</v>
      </c>
    </row>
    <row r="137" spans="1:5" ht="15.75" customHeight="1">
      <c r="A137" s="37" t="s">
        <v>303</v>
      </c>
      <c r="B137" s="10" t="s">
        <v>193</v>
      </c>
      <c r="C137" s="21">
        <v>1013.1</v>
      </c>
      <c r="D137" s="21">
        <v>1008</v>
      </c>
      <c r="E137" s="14">
        <f t="shared" si="1"/>
        <v>99.49659461060112</v>
      </c>
    </row>
    <row r="138" spans="1:5" ht="15.75" customHeight="1">
      <c r="A138" s="37" t="s">
        <v>416</v>
      </c>
      <c r="B138" s="10" t="s">
        <v>194</v>
      </c>
      <c r="C138" s="21">
        <v>783.7</v>
      </c>
      <c r="D138" s="21">
        <v>760.2</v>
      </c>
      <c r="E138" s="14">
        <f t="shared" si="1"/>
        <v>97.00140359831568</v>
      </c>
    </row>
    <row r="139" spans="1:5" ht="15.75" customHeight="1">
      <c r="A139" s="37" t="s">
        <v>138</v>
      </c>
      <c r="B139" s="10" t="s">
        <v>25</v>
      </c>
      <c r="C139" s="21"/>
      <c r="D139" s="21"/>
      <c r="E139" s="14"/>
    </row>
    <row r="140" spans="1:5" ht="15.75" customHeight="1">
      <c r="A140" s="37" t="s">
        <v>304</v>
      </c>
      <c r="B140" s="10" t="s">
        <v>25</v>
      </c>
      <c r="C140" s="21">
        <v>1548.9</v>
      </c>
      <c r="D140" s="21">
        <v>1548.9</v>
      </c>
      <c r="E140" s="14">
        <f aca="true" t="shared" si="2" ref="E140:E202">D140/C140*100</f>
        <v>100</v>
      </c>
    </row>
    <row r="141" spans="1:5" ht="15.75" customHeight="1">
      <c r="A141" s="37" t="s">
        <v>305</v>
      </c>
      <c r="B141" s="10" t="s">
        <v>417</v>
      </c>
      <c r="C141" s="21">
        <v>1720.6</v>
      </c>
      <c r="D141" s="21">
        <v>1453.9</v>
      </c>
      <c r="E141" s="14">
        <f t="shared" si="2"/>
        <v>84.49959316517494</v>
      </c>
    </row>
    <row r="142" spans="1:5" ht="15.75" customHeight="1">
      <c r="A142" s="37" t="s">
        <v>306</v>
      </c>
      <c r="B142" s="10" t="s">
        <v>195</v>
      </c>
      <c r="C142" s="21">
        <v>515.1</v>
      </c>
      <c r="D142" s="21">
        <v>496.5</v>
      </c>
      <c r="E142" s="14">
        <f t="shared" si="2"/>
        <v>96.38905066977286</v>
      </c>
    </row>
    <row r="143" spans="1:5" ht="15.75" customHeight="1">
      <c r="A143" s="37" t="s">
        <v>307</v>
      </c>
      <c r="B143" s="10" t="s">
        <v>418</v>
      </c>
      <c r="C143" s="21">
        <v>903.2</v>
      </c>
      <c r="D143" s="21">
        <v>835.5</v>
      </c>
      <c r="E143" s="14">
        <f t="shared" si="2"/>
        <v>92.5044286979628</v>
      </c>
    </row>
    <row r="144" spans="1:5" ht="15.75" customHeight="1">
      <c r="A144" s="37" t="s">
        <v>308</v>
      </c>
      <c r="B144" s="10" t="s">
        <v>149</v>
      </c>
      <c r="C144" s="21">
        <v>1360</v>
      </c>
      <c r="D144" s="21">
        <v>1205.6</v>
      </c>
      <c r="E144" s="14">
        <f t="shared" si="2"/>
        <v>88.6470588235294</v>
      </c>
    </row>
    <row r="145" spans="1:5" ht="15.75" customHeight="1">
      <c r="A145" s="37" t="s">
        <v>309</v>
      </c>
      <c r="B145" s="10" t="s">
        <v>74</v>
      </c>
      <c r="C145" s="21">
        <v>573.5</v>
      </c>
      <c r="D145" s="21">
        <v>570.6</v>
      </c>
      <c r="E145" s="14">
        <f t="shared" si="2"/>
        <v>99.49433304272014</v>
      </c>
    </row>
    <row r="146" spans="1:5" ht="15.75" customHeight="1">
      <c r="A146" s="37" t="s">
        <v>310</v>
      </c>
      <c r="B146" s="10" t="s">
        <v>75</v>
      </c>
      <c r="C146" s="21">
        <v>587.3</v>
      </c>
      <c r="D146" s="21">
        <v>587.3</v>
      </c>
      <c r="E146" s="14">
        <f t="shared" si="2"/>
        <v>100</v>
      </c>
    </row>
    <row r="147" spans="1:5" ht="15.75" customHeight="1">
      <c r="A147" s="37" t="s">
        <v>311</v>
      </c>
      <c r="B147" s="10" t="s">
        <v>76</v>
      </c>
      <c r="C147" s="21">
        <v>1810</v>
      </c>
      <c r="D147" s="21">
        <v>1810</v>
      </c>
      <c r="E147" s="14">
        <f t="shared" si="2"/>
        <v>100</v>
      </c>
    </row>
    <row r="148" spans="1:5" ht="15.75" customHeight="1">
      <c r="A148" s="37" t="s">
        <v>312</v>
      </c>
      <c r="B148" s="10" t="s">
        <v>395</v>
      </c>
      <c r="C148" s="21">
        <v>384.6</v>
      </c>
      <c r="D148" s="21">
        <v>371.7</v>
      </c>
      <c r="E148" s="14">
        <f t="shared" si="2"/>
        <v>96.64586583463338</v>
      </c>
    </row>
    <row r="149" spans="1:5" ht="15.75" customHeight="1">
      <c r="A149" s="37" t="s">
        <v>313</v>
      </c>
      <c r="B149" s="10" t="s">
        <v>196</v>
      </c>
      <c r="C149" s="21">
        <v>2672.3</v>
      </c>
      <c r="D149" s="21">
        <v>2672.3</v>
      </c>
      <c r="E149" s="14">
        <f t="shared" si="2"/>
        <v>100</v>
      </c>
    </row>
    <row r="150" spans="1:5" ht="15.75" customHeight="1">
      <c r="A150" s="37" t="s">
        <v>314</v>
      </c>
      <c r="B150" s="10" t="s">
        <v>77</v>
      </c>
      <c r="C150" s="21">
        <v>1971.3</v>
      </c>
      <c r="D150" s="21">
        <v>1802.7</v>
      </c>
      <c r="E150" s="14">
        <f t="shared" si="2"/>
        <v>91.44726830010653</v>
      </c>
    </row>
    <row r="151" spans="1:5" ht="15.75" customHeight="1">
      <c r="A151" s="37" t="s">
        <v>315</v>
      </c>
      <c r="B151" s="10" t="s">
        <v>197</v>
      </c>
      <c r="C151" s="21">
        <v>875.7</v>
      </c>
      <c r="D151" s="21">
        <v>651.8</v>
      </c>
      <c r="E151" s="14">
        <f t="shared" si="2"/>
        <v>74.43188306497657</v>
      </c>
    </row>
    <row r="152" spans="1:5" ht="15.75" customHeight="1">
      <c r="A152" s="37" t="s">
        <v>316</v>
      </c>
      <c r="B152" s="10" t="s">
        <v>78</v>
      </c>
      <c r="C152" s="21">
        <v>580.4</v>
      </c>
      <c r="D152" s="21">
        <v>580.4</v>
      </c>
      <c r="E152" s="14">
        <f t="shared" si="2"/>
        <v>100</v>
      </c>
    </row>
    <row r="153" spans="1:5" ht="15.75" customHeight="1">
      <c r="A153" s="37" t="s">
        <v>317</v>
      </c>
      <c r="B153" s="10" t="s">
        <v>79</v>
      </c>
      <c r="C153" s="21">
        <v>947.9</v>
      </c>
      <c r="D153" s="21">
        <v>876.8</v>
      </c>
      <c r="E153" s="14">
        <f t="shared" si="2"/>
        <v>92.49920877729718</v>
      </c>
    </row>
    <row r="154" spans="1:5" ht="15.75" customHeight="1">
      <c r="A154" s="37" t="s">
        <v>318</v>
      </c>
      <c r="B154" s="10" t="s">
        <v>80</v>
      </c>
      <c r="C154" s="21">
        <v>2225.4</v>
      </c>
      <c r="D154" s="21">
        <v>0</v>
      </c>
      <c r="E154" s="14">
        <f t="shared" si="2"/>
        <v>0</v>
      </c>
    </row>
    <row r="155" spans="1:5" ht="15.75" customHeight="1">
      <c r="A155" s="37" t="s">
        <v>518</v>
      </c>
      <c r="B155" s="10" t="s">
        <v>81</v>
      </c>
      <c r="C155" s="21">
        <v>508.3</v>
      </c>
      <c r="D155" s="21">
        <v>508.3</v>
      </c>
      <c r="E155" s="14">
        <f t="shared" si="2"/>
        <v>100</v>
      </c>
    </row>
    <row r="156" spans="1:5" ht="15.75" customHeight="1">
      <c r="A156" s="37" t="s">
        <v>139</v>
      </c>
      <c r="B156" s="10" t="s">
        <v>26</v>
      </c>
      <c r="C156" s="21"/>
      <c r="D156" s="21"/>
      <c r="E156" s="14"/>
    </row>
    <row r="157" spans="1:5" ht="15.75" customHeight="1">
      <c r="A157" s="37" t="s">
        <v>319</v>
      </c>
      <c r="B157" s="10" t="s">
        <v>26</v>
      </c>
      <c r="C157" s="21">
        <v>8365.9</v>
      </c>
      <c r="D157" s="21">
        <v>8365.9</v>
      </c>
      <c r="E157" s="14">
        <f t="shared" si="2"/>
        <v>100</v>
      </c>
    </row>
    <row r="158" spans="1:5" ht="15.75" customHeight="1">
      <c r="A158" s="37" t="s">
        <v>320</v>
      </c>
      <c r="B158" s="10" t="s">
        <v>82</v>
      </c>
      <c r="C158" s="21">
        <v>858.6</v>
      </c>
      <c r="D158" s="21">
        <v>858.6</v>
      </c>
      <c r="E158" s="14">
        <f t="shared" si="2"/>
        <v>100</v>
      </c>
    </row>
    <row r="159" spans="1:5" ht="15.75" customHeight="1">
      <c r="A159" s="37" t="s">
        <v>321</v>
      </c>
      <c r="B159" s="10" t="s">
        <v>83</v>
      </c>
      <c r="C159" s="21">
        <v>618.2</v>
      </c>
      <c r="D159" s="21">
        <v>618.2</v>
      </c>
      <c r="E159" s="14">
        <f t="shared" si="2"/>
        <v>100</v>
      </c>
    </row>
    <row r="160" spans="1:5" ht="15.75" customHeight="1">
      <c r="A160" s="37" t="s">
        <v>322</v>
      </c>
      <c r="B160" s="10" t="s">
        <v>84</v>
      </c>
      <c r="C160" s="21">
        <v>858.6</v>
      </c>
      <c r="D160" s="21">
        <v>858.6</v>
      </c>
      <c r="E160" s="14">
        <f t="shared" si="2"/>
        <v>100</v>
      </c>
    </row>
    <row r="161" spans="1:5" ht="15.75" customHeight="1">
      <c r="A161" s="37" t="s">
        <v>323</v>
      </c>
      <c r="B161" s="10" t="s">
        <v>85</v>
      </c>
      <c r="C161" s="21">
        <v>3417.1</v>
      </c>
      <c r="D161" s="21">
        <v>3417.1</v>
      </c>
      <c r="E161" s="14">
        <f t="shared" si="2"/>
        <v>100</v>
      </c>
    </row>
    <row r="162" spans="1:5" ht="15.75" customHeight="1">
      <c r="A162" s="37" t="s">
        <v>324</v>
      </c>
      <c r="B162" s="10" t="s">
        <v>198</v>
      </c>
      <c r="C162" s="21">
        <v>3928.8</v>
      </c>
      <c r="D162" s="21">
        <v>3927.4</v>
      </c>
      <c r="E162" s="14">
        <f t="shared" si="2"/>
        <v>99.96436570963144</v>
      </c>
    </row>
    <row r="163" spans="1:5" ht="15.75" customHeight="1">
      <c r="A163" s="37" t="s">
        <v>325</v>
      </c>
      <c r="B163" s="10" t="s">
        <v>86</v>
      </c>
      <c r="C163" s="21">
        <v>2531.1</v>
      </c>
      <c r="D163" s="21">
        <v>2531.1</v>
      </c>
      <c r="E163" s="14">
        <f t="shared" si="2"/>
        <v>100</v>
      </c>
    </row>
    <row r="164" spans="1:5" ht="15.75" customHeight="1">
      <c r="A164" s="37" t="s">
        <v>326</v>
      </c>
      <c r="B164" s="10" t="s">
        <v>515</v>
      </c>
      <c r="C164" s="21">
        <v>1782.4</v>
      </c>
      <c r="D164" s="21">
        <v>1782.4</v>
      </c>
      <c r="E164" s="14">
        <f t="shared" si="2"/>
        <v>100</v>
      </c>
    </row>
    <row r="165" spans="1:5" ht="15.75" customHeight="1">
      <c r="A165" s="37" t="s">
        <v>327</v>
      </c>
      <c r="B165" s="10" t="s">
        <v>88</v>
      </c>
      <c r="C165" s="21">
        <v>1754.9</v>
      </c>
      <c r="D165" s="21">
        <v>1754.9</v>
      </c>
      <c r="E165" s="14">
        <f t="shared" si="2"/>
        <v>100</v>
      </c>
    </row>
    <row r="166" spans="1:5" ht="15.75" customHeight="1">
      <c r="A166" s="37" t="s">
        <v>328</v>
      </c>
      <c r="B166" s="10" t="s">
        <v>89</v>
      </c>
      <c r="C166" s="21">
        <v>657.4</v>
      </c>
      <c r="D166" s="21">
        <v>657.4</v>
      </c>
      <c r="E166" s="14">
        <f t="shared" si="2"/>
        <v>100</v>
      </c>
    </row>
    <row r="167" spans="1:5" ht="15.75" customHeight="1">
      <c r="A167" s="37" t="s">
        <v>329</v>
      </c>
      <c r="B167" s="10" t="s">
        <v>90</v>
      </c>
      <c r="C167" s="21">
        <v>1013.1</v>
      </c>
      <c r="D167" s="21">
        <v>1013.1</v>
      </c>
      <c r="E167" s="14">
        <f t="shared" si="2"/>
        <v>100</v>
      </c>
    </row>
    <row r="168" spans="1:5" ht="15.75" customHeight="1">
      <c r="A168" s="37" t="s">
        <v>330</v>
      </c>
      <c r="B168" s="10" t="s">
        <v>91</v>
      </c>
      <c r="C168" s="21">
        <v>1363.4</v>
      </c>
      <c r="D168" s="21">
        <v>1363.4</v>
      </c>
      <c r="E168" s="14">
        <f t="shared" si="2"/>
        <v>100</v>
      </c>
    </row>
    <row r="169" spans="1:5" ht="15.75" customHeight="1">
      <c r="A169" s="37" t="s">
        <v>331</v>
      </c>
      <c r="B169" s="10" t="s">
        <v>399</v>
      </c>
      <c r="C169" s="21">
        <v>3217.9</v>
      </c>
      <c r="D169" s="21">
        <v>1847.9</v>
      </c>
      <c r="E169" s="14">
        <f t="shared" si="2"/>
        <v>57.425650268808845</v>
      </c>
    </row>
    <row r="170" spans="1:5" ht="15.75" customHeight="1">
      <c r="A170" s="37" t="s">
        <v>332</v>
      </c>
      <c r="B170" s="10" t="s">
        <v>92</v>
      </c>
      <c r="C170" s="21">
        <v>989.1</v>
      </c>
      <c r="D170" s="21">
        <v>989.1</v>
      </c>
      <c r="E170" s="14">
        <f t="shared" si="2"/>
        <v>100</v>
      </c>
    </row>
    <row r="171" spans="1:5" ht="15.75" customHeight="1">
      <c r="A171" s="37" t="s">
        <v>333</v>
      </c>
      <c r="B171" s="10" t="s">
        <v>150</v>
      </c>
      <c r="C171" s="21">
        <v>2723.4</v>
      </c>
      <c r="D171" s="21">
        <v>2723.4</v>
      </c>
      <c r="E171" s="14">
        <f t="shared" si="2"/>
        <v>100</v>
      </c>
    </row>
    <row r="172" spans="1:5" ht="15.75" customHeight="1">
      <c r="A172" s="37" t="s">
        <v>140</v>
      </c>
      <c r="B172" s="10" t="s">
        <v>27</v>
      </c>
      <c r="C172" s="21"/>
      <c r="D172" s="21"/>
      <c r="E172" s="14"/>
    </row>
    <row r="173" spans="1:5" ht="15.75" customHeight="1">
      <c r="A173" s="37" t="s">
        <v>334</v>
      </c>
      <c r="B173" s="10" t="s">
        <v>27</v>
      </c>
      <c r="C173" s="21">
        <v>0</v>
      </c>
      <c r="D173" s="21">
        <v>0</v>
      </c>
      <c r="E173" s="14"/>
    </row>
    <row r="174" spans="1:5" ht="15.75" customHeight="1">
      <c r="A174" s="37" t="s">
        <v>335</v>
      </c>
      <c r="B174" s="10" t="s">
        <v>199</v>
      </c>
      <c r="C174" s="21">
        <v>1099</v>
      </c>
      <c r="D174" s="21">
        <v>1098.6</v>
      </c>
      <c r="E174" s="14">
        <f t="shared" si="2"/>
        <v>99.96360327570518</v>
      </c>
    </row>
    <row r="175" spans="1:5" ht="15.75" customHeight="1">
      <c r="A175" s="37" t="s">
        <v>336</v>
      </c>
      <c r="B175" s="10" t="s">
        <v>93</v>
      </c>
      <c r="C175" s="21">
        <v>1641.6</v>
      </c>
      <c r="D175" s="21">
        <v>1641.6</v>
      </c>
      <c r="E175" s="14">
        <f t="shared" si="2"/>
        <v>100</v>
      </c>
    </row>
    <row r="176" spans="1:5" ht="15.75" customHeight="1">
      <c r="A176" s="37" t="s">
        <v>337</v>
      </c>
      <c r="B176" s="10" t="s">
        <v>200</v>
      </c>
      <c r="C176" s="21">
        <v>1617.5</v>
      </c>
      <c r="D176" s="21">
        <v>1617.5</v>
      </c>
      <c r="E176" s="14">
        <f t="shared" si="2"/>
        <v>100</v>
      </c>
    </row>
    <row r="177" spans="1:5" ht="15.75" customHeight="1">
      <c r="A177" s="37" t="s">
        <v>338</v>
      </c>
      <c r="B177" s="10" t="s">
        <v>12</v>
      </c>
      <c r="C177" s="21">
        <v>302.2</v>
      </c>
      <c r="D177" s="21">
        <v>302.2</v>
      </c>
      <c r="E177" s="14">
        <f t="shared" si="2"/>
        <v>100</v>
      </c>
    </row>
    <row r="178" spans="1:5" ht="15.75" customHeight="1">
      <c r="A178" s="37" t="s">
        <v>424</v>
      </c>
      <c r="B178" s="10" t="s">
        <v>94</v>
      </c>
      <c r="C178" s="21">
        <v>3777.7</v>
      </c>
      <c r="D178" s="21">
        <v>3777.7</v>
      </c>
      <c r="E178" s="14">
        <f t="shared" si="2"/>
        <v>100</v>
      </c>
    </row>
    <row r="179" spans="1:5" ht="15.75" customHeight="1">
      <c r="A179" s="37" t="s">
        <v>141</v>
      </c>
      <c r="B179" s="10" t="s">
        <v>28</v>
      </c>
      <c r="C179" s="21"/>
      <c r="D179" s="21"/>
      <c r="E179" s="14"/>
    </row>
    <row r="180" spans="1:5" ht="15.75" customHeight="1">
      <c r="A180" s="37" t="s">
        <v>339</v>
      </c>
      <c r="B180" s="10" t="s">
        <v>28</v>
      </c>
      <c r="C180" s="21">
        <v>2531.1</v>
      </c>
      <c r="D180" s="21">
        <v>2164.1</v>
      </c>
      <c r="E180" s="14">
        <f t="shared" si="2"/>
        <v>85.5003753308838</v>
      </c>
    </row>
    <row r="181" spans="1:5" ht="15.75" customHeight="1">
      <c r="A181" s="37" t="s">
        <v>340</v>
      </c>
      <c r="B181" s="10" t="s">
        <v>95</v>
      </c>
      <c r="C181" s="21">
        <v>1572.9</v>
      </c>
      <c r="D181" s="21">
        <v>1028.7</v>
      </c>
      <c r="E181" s="14">
        <f t="shared" si="2"/>
        <v>65.40148769788289</v>
      </c>
    </row>
    <row r="182" spans="1:5" ht="15.75" customHeight="1">
      <c r="A182" s="37" t="s">
        <v>341</v>
      </c>
      <c r="B182" s="10" t="s">
        <v>201</v>
      </c>
      <c r="C182" s="21">
        <v>2263.2</v>
      </c>
      <c r="D182" s="21">
        <v>2166.6</v>
      </c>
      <c r="E182" s="14">
        <f t="shared" si="2"/>
        <v>95.73170731707317</v>
      </c>
    </row>
    <row r="183" spans="1:5" ht="15.75" customHeight="1">
      <c r="A183" s="37" t="s">
        <v>342</v>
      </c>
      <c r="B183" s="10" t="s">
        <v>423</v>
      </c>
      <c r="C183" s="21">
        <v>1005</v>
      </c>
      <c r="D183" s="21">
        <v>999.9</v>
      </c>
      <c r="E183" s="14">
        <f t="shared" si="2"/>
        <v>99.49253731343283</v>
      </c>
    </row>
    <row r="184" spans="1:5" ht="15.75" customHeight="1">
      <c r="A184" s="37" t="s">
        <v>343</v>
      </c>
      <c r="B184" s="10" t="s">
        <v>151</v>
      </c>
      <c r="C184" s="21">
        <v>820.8</v>
      </c>
      <c r="D184" s="21">
        <v>816.7</v>
      </c>
      <c r="E184" s="14">
        <f t="shared" si="2"/>
        <v>99.5004873294347</v>
      </c>
    </row>
    <row r="185" spans="1:5" ht="15.75" customHeight="1">
      <c r="A185" s="37" t="s">
        <v>344</v>
      </c>
      <c r="B185" s="10" t="s">
        <v>96</v>
      </c>
      <c r="C185" s="21">
        <v>3230.2</v>
      </c>
      <c r="D185" s="21">
        <v>3181.8</v>
      </c>
      <c r="E185" s="14">
        <f t="shared" si="2"/>
        <v>98.5016407652777</v>
      </c>
    </row>
    <row r="186" spans="1:5" ht="15.75" customHeight="1">
      <c r="A186" s="37" t="s">
        <v>345</v>
      </c>
      <c r="B186" s="10" t="s">
        <v>202</v>
      </c>
      <c r="C186" s="21">
        <v>3894.5</v>
      </c>
      <c r="D186" s="21">
        <v>3485.6</v>
      </c>
      <c r="E186" s="14">
        <f t="shared" si="2"/>
        <v>89.50057773783541</v>
      </c>
    </row>
    <row r="187" spans="1:5" ht="15.75" customHeight="1">
      <c r="A187" s="37" t="s">
        <v>346</v>
      </c>
      <c r="B187" s="10" t="s">
        <v>203</v>
      </c>
      <c r="C187" s="21">
        <v>1013.1</v>
      </c>
      <c r="D187" s="21">
        <v>896.6</v>
      </c>
      <c r="E187" s="14">
        <f t="shared" si="2"/>
        <v>88.50064159510413</v>
      </c>
    </row>
    <row r="188" spans="1:5" ht="15.75" customHeight="1">
      <c r="A188" s="37" t="s">
        <v>347</v>
      </c>
      <c r="B188" s="10" t="s">
        <v>204</v>
      </c>
      <c r="C188" s="21">
        <v>1287.9</v>
      </c>
      <c r="D188" s="21">
        <v>1094.7</v>
      </c>
      <c r="E188" s="14">
        <f t="shared" si="2"/>
        <v>84.99883531330073</v>
      </c>
    </row>
    <row r="189" spans="1:5" ht="15.75" customHeight="1">
      <c r="A189" s="37" t="s">
        <v>348</v>
      </c>
      <c r="B189" s="10" t="s">
        <v>205</v>
      </c>
      <c r="C189" s="21">
        <v>2033.1</v>
      </c>
      <c r="D189" s="21">
        <v>1697.6</v>
      </c>
      <c r="E189" s="14">
        <f t="shared" si="2"/>
        <v>83.49810634007181</v>
      </c>
    </row>
    <row r="190" spans="1:5" ht="15.75" customHeight="1">
      <c r="A190" s="37" t="s">
        <v>349</v>
      </c>
      <c r="B190" s="10" t="s">
        <v>206</v>
      </c>
      <c r="C190" s="21">
        <v>2714</v>
      </c>
      <c r="D190" s="21">
        <v>2673.3</v>
      </c>
      <c r="E190" s="14">
        <f t="shared" si="2"/>
        <v>98.50036845983789</v>
      </c>
    </row>
    <row r="191" spans="1:5" ht="15.75" customHeight="1">
      <c r="A191" s="37" t="s">
        <v>350</v>
      </c>
      <c r="B191" s="10" t="s">
        <v>97</v>
      </c>
      <c r="C191" s="21">
        <v>683.4</v>
      </c>
      <c r="D191" s="21">
        <v>598</v>
      </c>
      <c r="E191" s="14">
        <f t="shared" si="2"/>
        <v>87.5036581796898</v>
      </c>
    </row>
    <row r="192" spans="1:5" ht="15.75" customHeight="1">
      <c r="A192" s="37" t="s">
        <v>351</v>
      </c>
      <c r="B192" s="10" t="s">
        <v>207</v>
      </c>
      <c r="C192" s="21">
        <v>1009.7</v>
      </c>
      <c r="D192" s="21">
        <v>1009.7</v>
      </c>
      <c r="E192" s="14">
        <f t="shared" si="2"/>
        <v>100</v>
      </c>
    </row>
    <row r="193" spans="1:5" ht="15.75" customHeight="1">
      <c r="A193" s="37" t="s">
        <v>404</v>
      </c>
      <c r="B193" s="10" t="s">
        <v>98</v>
      </c>
      <c r="C193" s="21">
        <v>1370.3</v>
      </c>
      <c r="D193" s="21">
        <v>1370.3</v>
      </c>
      <c r="E193" s="14">
        <f t="shared" si="2"/>
        <v>100</v>
      </c>
    </row>
    <row r="194" spans="1:5" ht="15.75" customHeight="1">
      <c r="A194" s="37" t="s">
        <v>419</v>
      </c>
      <c r="B194" s="10" t="s">
        <v>208</v>
      </c>
      <c r="C194" s="21">
        <v>3049.6</v>
      </c>
      <c r="D194" s="21">
        <v>3049.6</v>
      </c>
      <c r="E194" s="14">
        <f t="shared" si="2"/>
        <v>100</v>
      </c>
    </row>
    <row r="195" spans="1:5" ht="15.75" customHeight="1">
      <c r="A195" s="37" t="s">
        <v>142</v>
      </c>
      <c r="B195" s="10" t="s">
        <v>29</v>
      </c>
      <c r="C195" s="21"/>
      <c r="D195" s="21"/>
      <c r="E195" s="14"/>
    </row>
    <row r="196" spans="1:5" ht="15.75" customHeight="1">
      <c r="A196" s="37" t="s">
        <v>352</v>
      </c>
      <c r="B196" s="10" t="s">
        <v>29</v>
      </c>
      <c r="C196" s="21">
        <v>669.7</v>
      </c>
      <c r="D196" s="21">
        <v>669.7</v>
      </c>
      <c r="E196" s="14">
        <f t="shared" si="2"/>
        <v>100</v>
      </c>
    </row>
    <row r="197" spans="1:5" ht="15.75" customHeight="1">
      <c r="A197" s="37" t="s">
        <v>353</v>
      </c>
      <c r="B197" s="10" t="s">
        <v>99</v>
      </c>
      <c r="C197" s="21">
        <v>738.4</v>
      </c>
      <c r="D197" s="21">
        <v>738.4</v>
      </c>
      <c r="E197" s="14">
        <f t="shared" si="2"/>
        <v>100</v>
      </c>
    </row>
    <row r="198" spans="1:5" ht="15.75" customHeight="1">
      <c r="A198" s="37" t="s">
        <v>354</v>
      </c>
      <c r="B198" s="10" t="s">
        <v>100</v>
      </c>
      <c r="C198" s="21">
        <v>261.1</v>
      </c>
      <c r="D198" s="21">
        <v>261.1</v>
      </c>
      <c r="E198" s="14">
        <f t="shared" si="2"/>
        <v>100</v>
      </c>
    </row>
    <row r="199" spans="1:5" ht="15.75" customHeight="1">
      <c r="A199" s="37" t="s">
        <v>355</v>
      </c>
      <c r="B199" s="10" t="s">
        <v>101</v>
      </c>
      <c r="C199" s="21">
        <v>615.1</v>
      </c>
      <c r="D199" s="21">
        <v>615.1</v>
      </c>
      <c r="E199" s="14">
        <f t="shared" si="2"/>
        <v>100</v>
      </c>
    </row>
    <row r="200" spans="1:5" ht="15.75" customHeight="1">
      <c r="A200" s="37" t="s">
        <v>356</v>
      </c>
      <c r="B200" s="10" t="s">
        <v>102</v>
      </c>
      <c r="C200" s="21">
        <v>865.4</v>
      </c>
      <c r="D200" s="21">
        <v>865.4</v>
      </c>
      <c r="E200" s="14">
        <f t="shared" si="2"/>
        <v>100</v>
      </c>
    </row>
    <row r="201" spans="1:5" ht="15.75" customHeight="1">
      <c r="A201" s="37" t="s">
        <v>357</v>
      </c>
      <c r="B201" s="10" t="s">
        <v>209</v>
      </c>
      <c r="C201" s="21">
        <v>2853.9</v>
      </c>
      <c r="D201" s="21">
        <v>2594.9</v>
      </c>
      <c r="E201" s="14">
        <f t="shared" si="2"/>
        <v>90.92469953397105</v>
      </c>
    </row>
    <row r="202" spans="1:5" ht="15.75" customHeight="1">
      <c r="A202" s="37" t="s">
        <v>405</v>
      </c>
      <c r="B202" s="10" t="s">
        <v>210</v>
      </c>
      <c r="C202" s="21">
        <v>1765.2</v>
      </c>
      <c r="D202" s="21">
        <v>1756.4</v>
      </c>
      <c r="E202" s="14">
        <f t="shared" si="2"/>
        <v>99.50147292091548</v>
      </c>
    </row>
    <row r="203" spans="1:5" ht="15.75" customHeight="1">
      <c r="A203" s="37" t="s">
        <v>420</v>
      </c>
      <c r="B203" s="10" t="s">
        <v>103</v>
      </c>
      <c r="C203" s="21">
        <v>443</v>
      </c>
      <c r="D203" s="21">
        <v>443</v>
      </c>
      <c r="E203" s="14">
        <f aca="true" t="shared" si="3" ref="E203:E232">D203/C203*100</f>
        <v>100</v>
      </c>
    </row>
    <row r="204" spans="1:5" ht="15.75" customHeight="1">
      <c r="A204" s="37" t="s">
        <v>143</v>
      </c>
      <c r="B204" s="10" t="s">
        <v>2</v>
      </c>
      <c r="C204" s="21"/>
      <c r="D204" s="21"/>
      <c r="E204" s="14"/>
    </row>
    <row r="205" spans="1:5" ht="15.75" customHeight="1">
      <c r="A205" s="37" t="s">
        <v>358</v>
      </c>
      <c r="B205" s="10" t="s">
        <v>2</v>
      </c>
      <c r="C205" s="21">
        <v>6168</v>
      </c>
      <c r="D205" s="21">
        <v>6168</v>
      </c>
      <c r="E205" s="14">
        <f t="shared" si="3"/>
        <v>100</v>
      </c>
    </row>
    <row r="206" spans="1:5" ht="15.75" customHeight="1">
      <c r="A206" s="37" t="s">
        <v>359</v>
      </c>
      <c r="B206" s="10" t="s">
        <v>32</v>
      </c>
      <c r="C206" s="21">
        <v>855.1</v>
      </c>
      <c r="D206" s="21">
        <v>855.1</v>
      </c>
      <c r="E206" s="14">
        <f t="shared" si="3"/>
        <v>100</v>
      </c>
    </row>
    <row r="207" spans="1:5" ht="15.75" customHeight="1">
      <c r="A207" s="37" t="s">
        <v>360</v>
      </c>
      <c r="B207" s="10" t="s">
        <v>104</v>
      </c>
      <c r="C207" s="21">
        <v>1823.6</v>
      </c>
      <c r="D207" s="21">
        <v>1500.6</v>
      </c>
      <c r="E207" s="14">
        <f t="shared" si="3"/>
        <v>82.2877824084229</v>
      </c>
    </row>
    <row r="208" spans="1:5" ht="15.75" customHeight="1">
      <c r="A208" s="37" t="s">
        <v>361</v>
      </c>
      <c r="B208" s="10" t="s">
        <v>105</v>
      </c>
      <c r="C208" s="21">
        <v>879.2</v>
      </c>
      <c r="D208" s="21">
        <v>879.2</v>
      </c>
      <c r="E208" s="14">
        <f t="shared" si="3"/>
        <v>100</v>
      </c>
    </row>
    <row r="209" spans="1:5" ht="15.75" customHeight="1">
      <c r="A209" s="37" t="s">
        <v>362</v>
      </c>
      <c r="B209" s="10" t="s">
        <v>106</v>
      </c>
      <c r="C209" s="21">
        <v>0</v>
      </c>
      <c r="D209" s="21">
        <v>0</v>
      </c>
      <c r="E209" s="14"/>
    </row>
    <row r="210" spans="1:5" ht="15.75" customHeight="1">
      <c r="A210" s="37" t="s">
        <v>363</v>
      </c>
      <c r="B210" s="10" t="s">
        <v>107</v>
      </c>
      <c r="C210" s="21">
        <v>985.6</v>
      </c>
      <c r="D210" s="21">
        <v>980.7</v>
      </c>
      <c r="E210" s="14">
        <f t="shared" si="3"/>
        <v>99.5028409090909</v>
      </c>
    </row>
    <row r="211" spans="1:5" ht="15.75" customHeight="1">
      <c r="A211" s="37" t="s">
        <v>364</v>
      </c>
      <c r="B211" s="10" t="s">
        <v>108</v>
      </c>
      <c r="C211" s="21">
        <v>0</v>
      </c>
      <c r="D211" s="21">
        <v>0</v>
      </c>
      <c r="E211" s="14"/>
    </row>
    <row r="212" spans="1:5" ht="15.75" customHeight="1">
      <c r="A212" s="37" t="s">
        <v>365</v>
      </c>
      <c r="B212" s="10" t="s">
        <v>109</v>
      </c>
      <c r="C212" s="21">
        <v>5275</v>
      </c>
      <c r="D212" s="21">
        <v>5275</v>
      </c>
      <c r="E212" s="14">
        <f t="shared" si="3"/>
        <v>100</v>
      </c>
    </row>
    <row r="213" spans="1:5" ht="15.75" customHeight="1">
      <c r="A213" s="37" t="s">
        <v>366</v>
      </c>
      <c r="B213" s="10" t="s">
        <v>152</v>
      </c>
      <c r="C213" s="21">
        <v>2009</v>
      </c>
      <c r="D213" s="21">
        <v>1991.5</v>
      </c>
      <c r="E213" s="14">
        <f t="shared" si="3"/>
        <v>99.12891986062718</v>
      </c>
    </row>
    <row r="214" spans="1:5" ht="15.75" customHeight="1">
      <c r="A214" s="37" t="s">
        <v>422</v>
      </c>
      <c r="B214" s="10" t="s">
        <v>110</v>
      </c>
      <c r="C214" s="21">
        <v>1435.5</v>
      </c>
      <c r="D214" s="21">
        <v>1435.5</v>
      </c>
      <c r="E214" s="14">
        <f t="shared" si="3"/>
        <v>100</v>
      </c>
    </row>
    <row r="215" spans="1:5" ht="15.75" customHeight="1">
      <c r="A215" s="37" t="s">
        <v>144</v>
      </c>
      <c r="B215" s="10" t="s">
        <v>3</v>
      </c>
      <c r="C215" s="21"/>
      <c r="D215" s="21"/>
      <c r="E215" s="14"/>
    </row>
    <row r="216" spans="1:5" ht="15.75" customHeight="1">
      <c r="A216" s="37" t="s">
        <v>367</v>
      </c>
      <c r="B216" s="10" t="s">
        <v>3</v>
      </c>
      <c r="C216" s="21">
        <v>0</v>
      </c>
      <c r="D216" s="21">
        <v>0</v>
      </c>
      <c r="E216" s="14"/>
    </row>
    <row r="217" spans="1:5" ht="15.75" customHeight="1">
      <c r="A217" s="37" t="s">
        <v>368</v>
      </c>
      <c r="B217" s="10" t="s">
        <v>153</v>
      </c>
      <c r="C217" s="21">
        <v>1401.2</v>
      </c>
      <c r="D217" s="21">
        <v>1387.8</v>
      </c>
      <c r="E217" s="14">
        <f t="shared" si="3"/>
        <v>99.04367684841564</v>
      </c>
    </row>
    <row r="218" spans="1:5" ht="15.75" customHeight="1">
      <c r="A218" s="37" t="s">
        <v>369</v>
      </c>
      <c r="B218" s="10" t="s">
        <v>111</v>
      </c>
      <c r="C218" s="21">
        <v>1414.9</v>
      </c>
      <c r="D218" s="21">
        <v>1414.9</v>
      </c>
      <c r="E218" s="14">
        <f t="shared" si="3"/>
        <v>100</v>
      </c>
    </row>
    <row r="219" spans="1:5" ht="15.75" customHeight="1">
      <c r="A219" s="37" t="s">
        <v>370</v>
      </c>
      <c r="B219" s="10" t="s">
        <v>127</v>
      </c>
      <c r="C219" s="21">
        <v>3182.8</v>
      </c>
      <c r="D219" s="21">
        <v>3182.8</v>
      </c>
      <c r="E219" s="14">
        <f t="shared" si="3"/>
        <v>100</v>
      </c>
    </row>
    <row r="220" spans="1:5" ht="15.75" customHeight="1">
      <c r="A220" s="37" t="s">
        <v>371</v>
      </c>
      <c r="B220" s="10" t="s">
        <v>12</v>
      </c>
      <c r="C220" s="21">
        <v>1253.5</v>
      </c>
      <c r="D220" s="21">
        <v>1170.7</v>
      </c>
      <c r="E220" s="14">
        <f t="shared" si="3"/>
        <v>93.39449541284404</v>
      </c>
    </row>
    <row r="221" spans="1:5" ht="15.75" customHeight="1">
      <c r="A221" s="37" t="s">
        <v>372</v>
      </c>
      <c r="B221" s="10" t="s">
        <v>112</v>
      </c>
      <c r="C221" s="21">
        <v>813.9</v>
      </c>
      <c r="D221" s="21">
        <v>687.7</v>
      </c>
      <c r="E221" s="14">
        <f t="shared" si="3"/>
        <v>84.49440963263301</v>
      </c>
    </row>
    <row r="222" spans="1:5" ht="15.75" customHeight="1">
      <c r="A222" s="37" t="s">
        <v>373</v>
      </c>
      <c r="B222" s="10" t="s">
        <v>113</v>
      </c>
      <c r="C222" s="21">
        <v>803.6</v>
      </c>
      <c r="D222" s="21">
        <v>800.6</v>
      </c>
      <c r="E222" s="14">
        <f t="shared" si="3"/>
        <v>99.62667994026879</v>
      </c>
    </row>
    <row r="223" spans="1:5" ht="15.75" customHeight="1">
      <c r="A223" s="37" t="s">
        <v>374</v>
      </c>
      <c r="B223" s="10" t="s">
        <v>396</v>
      </c>
      <c r="C223" s="21">
        <v>647.9</v>
      </c>
      <c r="D223" s="21">
        <v>625.7</v>
      </c>
      <c r="E223" s="14">
        <f t="shared" si="3"/>
        <v>96.57354530020066</v>
      </c>
    </row>
    <row r="224" spans="1:5" ht="15.75" customHeight="1">
      <c r="A224" s="37" t="s">
        <v>375</v>
      </c>
      <c r="B224" s="10" t="s">
        <v>211</v>
      </c>
      <c r="C224" s="21">
        <v>6226.3</v>
      </c>
      <c r="D224" s="21">
        <v>6226.3</v>
      </c>
      <c r="E224" s="14">
        <f t="shared" si="3"/>
        <v>100</v>
      </c>
    </row>
    <row r="225" spans="1:5" ht="15.75" customHeight="1">
      <c r="A225" s="37" t="s">
        <v>376</v>
      </c>
      <c r="B225" s="10" t="s">
        <v>114</v>
      </c>
      <c r="C225" s="21">
        <v>1126.4</v>
      </c>
      <c r="D225" s="21">
        <v>1126.4</v>
      </c>
      <c r="E225" s="14">
        <f t="shared" si="3"/>
        <v>100</v>
      </c>
    </row>
    <row r="226" spans="1:5" ht="15.75" customHeight="1">
      <c r="A226" s="37" t="s">
        <v>377</v>
      </c>
      <c r="B226" s="10" t="s">
        <v>115</v>
      </c>
      <c r="C226" s="21">
        <v>3341.5</v>
      </c>
      <c r="D226" s="21">
        <v>3341.5</v>
      </c>
      <c r="E226" s="14">
        <f t="shared" si="3"/>
        <v>100</v>
      </c>
    </row>
    <row r="227" spans="1:5" ht="15.75" customHeight="1">
      <c r="A227" s="37" t="s">
        <v>378</v>
      </c>
      <c r="B227" s="10" t="s">
        <v>421</v>
      </c>
      <c r="C227" s="21">
        <v>1105.8</v>
      </c>
      <c r="D227" s="21">
        <v>876.6</v>
      </c>
      <c r="E227" s="14">
        <f t="shared" si="3"/>
        <v>79.27292457948997</v>
      </c>
    </row>
    <row r="228" spans="1:5" ht="15.75" customHeight="1">
      <c r="A228" s="37" t="s">
        <v>517</v>
      </c>
      <c r="B228" s="10" t="s">
        <v>116</v>
      </c>
      <c r="C228" s="21">
        <v>559.8</v>
      </c>
      <c r="D228" s="21">
        <v>526.2</v>
      </c>
      <c r="E228" s="14">
        <f t="shared" si="3"/>
        <v>93.99785637727761</v>
      </c>
    </row>
    <row r="229" spans="1:5" ht="15.75" customHeight="1">
      <c r="A229" s="37" t="s">
        <v>516</v>
      </c>
      <c r="B229" s="10" t="s">
        <v>117</v>
      </c>
      <c r="C229" s="21">
        <v>1246.6</v>
      </c>
      <c r="D229" s="21">
        <v>1246.6</v>
      </c>
      <c r="E229" s="14">
        <f t="shared" si="3"/>
        <v>100</v>
      </c>
    </row>
    <row r="230" spans="1:5" ht="15.75" customHeight="1">
      <c r="A230" s="37" t="s">
        <v>410</v>
      </c>
      <c r="B230" s="10" t="s">
        <v>4</v>
      </c>
      <c r="C230" s="21"/>
      <c r="D230" s="21"/>
      <c r="E230" s="14"/>
    </row>
    <row r="231" spans="1:5" ht="15.75" customHeight="1">
      <c r="A231" s="37" t="s">
        <v>411</v>
      </c>
      <c r="B231" s="10" t="s">
        <v>4</v>
      </c>
      <c r="C231" s="21">
        <v>1971.3</v>
      </c>
      <c r="D231" s="21">
        <v>1930</v>
      </c>
      <c r="E231" s="14">
        <f t="shared" si="3"/>
        <v>97.90493582914827</v>
      </c>
    </row>
    <row r="232" spans="1:5" ht="15.75" customHeight="1">
      <c r="A232" s="80"/>
      <c r="B232" s="7" t="s">
        <v>5</v>
      </c>
      <c r="C232" s="30">
        <f>SUM(C9:C231)</f>
        <v>394658.4000000002</v>
      </c>
      <c r="D232" s="30">
        <f>SUM(D9:D231)</f>
        <v>373645.80000000005</v>
      </c>
      <c r="E232" s="30">
        <f t="shared" si="3"/>
        <v>94.67574996503302</v>
      </c>
    </row>
    <row r="234" spans="1:5" ht="23.25" customHeight="1">
      <c r="A234" s="193" t="s">
        <v>675</v>
      </c>
      <c r="B234" s="193"/>
      <c r="C234" s="193"/>
      <c r="D234" s="193"/>
      <c r="E234" s="193"/>
    </row>
  </sheetData>
  <sheetProtection/>
  <autoFilter ref="A8:E232"/>
  <mergeCells count="8">
    <mergeCell ref="A234:E234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645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546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99.75" customHeight="1">
      <c r="A5" s="151" t="s">
        <v>598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52" t="s">
        <v>6</v>
      </c>
      <c r="B7" s="152" t="s">
        <v>13</v>
      </c>
      <c r="C7" s="190" t="s">
        <v>454</v>
      </c>
      <c r="D7" s="152" t="s">
        <v>7</v>
      </c>
      <c r="E7" s="152" t="s">
        <v>8</v>
      </c>
    </row>
    <row r="8" spans="1:9" ht="39" customHeight="1">
      <c r="A8" s="153"/>
      <c r="B8" s="153"/>
      <c r="C8" s="191"/>
      <c r="D8" s="153"/>
      <c r="E8" s="154"/>
      <c r="I8" s="86"/>
    </row>
    <row r="9" spans="1:5" ht="15.75">
      <c r="A9" s="104">
        <v>1</v>
      </c>
      <c r="B9" s="89" t="s">
        <v>18</v>
      </c>
      <c r="C9" s="53"/>
      <c r="D9" s="124"/>
      <c r="E9" s="31"/>
    </row>
    <row r="10" spans="1:5" ht="15.75">
      <c r="A10" s="96" t="s">
        <v>212</v>
      </c>
      <c r="B10" s="82" t="s">
        <v>154</v>
      </c>
      <c r="C10" s="53">
        <v>22551.9</v>
      </c>
      <c r="D10" s="124">
        <v>8098.9</v>
      </c>
      <c r="E10" s="13">
        <f aca="true" t="shared" si="0" ref="E10:E15">D10/C10*100</f>
        <v>35.91227346698061</v>
      </c>
    </row>
    <row r="11" spans="1:5" ht="15.75">
      <c r="A11" s="96" t="s">
        <v>129</v>
      </c>
      <c r="B11" s="82" t="s">
        <v>19</v>
      </c>
      <c r="C11" s="53"/>
      <c r="D11" s="124"/>
      <c r="E11" s="13"/>
    </row>
    <row r="12" spans="1:5" ht="15.75">
      <c r="A12" s="96" t="s">
        <v>213</v>
      </c>
      <c r="B12" s="82" t="s">
        <v>408</v>
      </c>
      <c r="C12" s="53">
        <v>18381.8</v>
      </c>
      <c r="D12" s="124">
        <v>17148.9</v>
      </c>
      <c r="E12" s="13">
        <f t="shared" si="0"/>
        <v>93.29282224809323</v>
      </c>
    </row>
    <row r="13" spans="1:5" ht="15.75">
      <c r="A13" s="96" t="s">
        <v>130</v>
      </c>
      <c r="B13" s="82" t="s">
        <v>20</v>
      </c>
      <c r="C13" s="53"/>
      <c r="D13" s="124"/>
      <c r="E13" s="13"/>
    </row>
    <row r="14" spans="1:5" ht="15.75">
      <c r="A14" s="96" t="s">
        <v>214</v>
      </c>
      <c r="B14" s="82" t="s">
        <v>409</v>
      </c>
      <c r="C14" s="53">
        <v>9066.3</v>
      </c>
      <c r="D14" s="124">
        <v>5162.1</v>
      </c>
      <c r="E14" s="126">
        <f t="shared" si="0"/>
        <v>56.93722907911718</v>
      </c>
    </row>
    <row r="15" spans="1:5" ht="15.75">
      <c r="A15" s="40"/>
      <c r="B15" s="7" t="s">
        <v>5</v>
      </c>
      <c r="C15" s="33">
        <f>SUM(C9:C14)</f>
        <v>50000</v>
      </c>
      <c r="D15" s="33">
        <f>SUM(D9:D14)</f>
        <v>30409.9</v>
      </c>
      <c r="E15" s="147">
        <f t="shared" si="0"/>
        <v>60.8198</v>
      </c>
    </row>
    <row r="17" spans="1:6" ht="51.75" customHeight="1">
      <c r="A17" s="161" t="s">
        <v>671</v>
      </c>
      <c r="B17" s="161"/>
      <c r="C17" s="161"/>
      <c r="D17" s="161"/>
      <c r="E17" s="161"/>
      <c r="F17" s="35"/>
    </row>
  </sheetData>
  <sheetProtection/>
  <mergeCells count="8">
    <mergeCell ref="A17:E17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zoomScalePageLayoutView="0" workbookViewId="0" topLeftCell="A7">
      <selection activeCell="F2" sqref="F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4" width="21.28125" style="0" customWidth="1"/>
    <col min="5" max="5" width="22.28125" style="0" customWidth="1"/>
    <col min="6" max="6" width="19.57421875" style="0" customWidth="1"/>
  </cols>
  <sheetData>
    <row r="1" spans="1:6" ht="15.75" customHeight="1">
      <c r="A1" s="1"/>
      <c r="B1" s="1"/>
      <c r="C1" s="1"/>
      <c r="D1" s="1"/>
      <c r="F1" s="16" t="s">
        <v>646</v>
      </c>
    </row>
    <row r="2" spans="1:6" ht="15.75" customHeight="1">
      <c r="A2" s="1"/>
      <c r="B2" s="1"/>
      <c r="C2" s="1"/>
      <c r="D2" s="1"/>
      <c r="E2" s="18"/>
      <c r="F2" s="18"/>
    </row>
    <row r="3" spans="1:6" ht="58.5" customHeight="1">
      <c r="A3" s="150" t="s">
        <v>535</v>
      </c>
      <c r="B3" s="150"/>
      <c r="C3" s="150"/>
      <c r="D3" s="150"/>
      <c r="E3" s="150"/>
      <c r="F3" s="150"/>
    </row>
    <row r="4" spans="1:6" ht="15.75" customHeight="1">
      <c r="A4" s="17"/>
      <c r="B4" s="17"/>
      <c r="C4" s="17"/>
      <c r="D4" s="17"/>
      <c r="E4" s="17"/>
      <c r="F4" s="17"/>
    </row>
    <row r="5" spans="1:6" ht="101.25" customHeight="1">
      <c r="A5" s="151" t="s">
        <v>599</v>
      </c>
      <c r="B5" s="151"/>
      <c r="C5" s="151"/>
      <c r="D5" s="151"/>
      <c r="E5" s="151"/>
      <c r="F5" s="151"/>
    </row>
    <row r="6" spans="1:6" ht="15.75" customHeight="1">
      <c r="A6" s="19"/>
      <c r="B6" s="19"/>
      <c r="C6" s="19"/>
      <c r="D6" s="19"/>
      <c r="E6" s="19"/>
      <c r="F6" s="19"/>
    </row>
    <row r="7" spans="1:6" ht="15.75" customHeight="1">
      <c r="A7" s="1"/>
      <c r="B7" s="1"/>
      <c r="C7" s="1"/>
      <c r="D7" s="1"/>
      <c r="E7" s="1"/>
      <c r="F7" s="2" t="s">
        <v>14</v>
      </c>
    </row>
    <row r="8" spans="1:6" ht="12.75" customHeight="1">
      <c r="A8" s="152" t="s">
        <v>6</v>
      </c>
      <c r="B8" s="167" t="s">
        <v>13</v>
      </c>
      <c r="C8" s="168" t="s">
        <v>454</v>
      </c>
      <c r="D8" s="168" t="s">
        <v>600</v>
      </c>
      <c r="E8" s="167" t="s">
        <v>7</v>
      </c>
      <c r="F8" s="167" t="s">
        <v>602</v>
      </c>
    </row>
    <row r="9" spans="1:10" ht="49.5" customHeight="1">
      <c r="A9" s="153"/>
      <c r="B9" s="167"/>
      <c r="C9" s="168"/>
      <c r="D9" s="168"/>
      <c r="E9" s="167"/>
      <c r="F9" s="167"/>
      <c r="J9" s="86"/>
    </row>
    <row r="10" spans="1:6" ht="15.75">
      <c r="A10" s="26">
        <v>1</v>
      </c>
      <c r="B10" s="68" t="s">
        <v>15</v>
      </c>
      <c r="C10" s="71">
        <v>1555.6</v>
      </c>
      <c r="D10" s="71">
        <v>1538.3</v>
      </c>
      <c r="E10" s="71">
        <v>1538.3</v>
      </c>
      <c r="F10" s="53">
        <f>E10/D10*100</f>
        <v>100</v>
      </c>
    </row>
    <row r="11" spans="1:6" ht="15.75">
      <c r="A11" s="27">
        <v>2</v>
      </c>
      <c r="B11" s="68" t="s">
        <v>16</v>
      </c>
      <c r="C11" s="53">
        <v>3146.2</v>
      </c>
      <c r="D11" s="53">
        <v>3112.2</v>
      </c>
      <c r="E11" s="53">
        <v>3112.2</v>
      </c>
      <c r="F11" s="53">
        <f aca="true" t="shared" si="0" ref="F11:F27">E11/D11*100</f>
        <v>100</v>
      </c>
    </row>
    <row r="12" spans="1:6" ht="15.75">
      <c r="A12" s="99">
        <v>3</v>
      </c>
      <c r="B12" s="68" t="s">
        <v>17</v>
      </c>
      <c r="C12" s="53">
        <v>1573.1</v>
      </c>
      <c r="D12" s="53">
        <v>1556.7</v>
      </c>
      <c r="E12" s="53">
        <v>1556.7</v>
      </c>
      <c r="F12" s="53">
        <f t="shared" si="0"/>
        <v>100</v>
      </c>
    </row>
    <row r="13" spans="1:6" ht="15.75">
      <c r="A13" s="27">
        <v>4</v>
      </c>
      <c r="B13" s="68" t="s">
        <v>18</v>
      </c>
      <c r="C13" s="53">
        <v>3146.2</v>
      </c>
      <c r="D13" s="53">
        <v>3110.5</v>
      </c>
      <c r="E13" s="53">
        <v>3110.5</v>
      </c>
      <c r="F13" s="53">
        <f t="shared" si="0"/>
        <v>100</v>
      </c>
    </row>
    <row r="14" spans="1:6" ht="15.75">
      <c r="A14" s="27">
        <v>5</v>
      </c>
      <c r="B14" s="68" t="s">
        <v>19</v>
      </c>
      <c r="C14" s="53">
        <v>1538.2</v>
      </c>
      <c r="D14" s="53">
        <v>1520.8</v>
      </c>
      <c r="E14" s="53">
        <v>1520.8</v>
      </c>
      <c r="F14" s="53">
        <f t="shared" si="0"/>
        <v>100</v>
      </c>
    </row>
    <row r="15" spans="1:6" ht="15.75">
      <c r="A15" s="27">
        <v>6</v>
      </c>
      <c r="B15" s="68" t="s">
        <v>20</v>
      </c>
      <c r="C15" s="53">
        <v>4719.3</v>
      </c>
      <c r="D15" s="53">
        <v>4668.1</v>
      </c>
      <c r="E15" s="53">
        <v>4668.1</v>
      </c>
      <c r="F15" s="53">
        <f t="shared" si="0"/>
        <v>100</v>
      </c>
    </row>
    <row r="16" spans="1:6" ht="15.75">
      <c r="A16" s="27">
        <v>7</v>
      </c>
      <c r="B16" s="68" t="s">
        <v>21</v>
      </c>
      <c r="C16" s="53">
        <v>1538.2</v>
      </c>
      <c r="D16" s="53">
        <v>1521.1</v>
      </c>
      <c r="E16" s="53">
        <v>1521.1</v>
      </c>
      <c r="F16" s="53">
        <f t="shared" si="0"/>
        <v>100</v>
      </c>
    </row>
    <row r="17" spans="1:6" ht="15.75">
      <c r="A17" s="49" t="s">
        <v>135</v>
      </c>
      <c r="B17" s="68" t="s">
        <v>22</v>
      </c>
      <c r="C17" s="53">
        <v>0</v>
      </c>
      <c r="D17" s="53">
        <v>0</v>
      </c>
      <c r="E17" s="53">
        <v>0</v>
      </c>
      <c r="F17" s="53"/>
    </row>
    <row r="18" spans="1:6" ht="15.75">
      <c r="A18" s="49" t="s">
        <v>136</v>
      </c>
      <c r="B18" s="68" t="s">
        <v>23</v>
      </c>
      <c r="C18" s="53">
        <v>1573.1</v>
      </c>
      <c r="D18" s="53">
        <v>1556.8</v>
      </c>
      <c r="E18" s="53">
        <v>1556.8</v>
      </c>
      <c r="F18" s="53">
        <f t="shared" si="0"/>
        <v>100</v>
      </c>
    </row>
    <row r="19" spans="1:6" ht="19.5" customHeight="1">
      <c r="A19" s="49" t="s">
        <v>137</v>
      </c>
      <c r="B19" s="68" t="s">
        <v>24</v>
      </c>
      <c r="C19" s="53">
        <v>1573.1</v>
      </c>
      <c r="D19" s="53">
        <v>1555.5</v>
      </c>
      <c r="E19" s="53">
        <v>1555.5</v>
      </c>
      <c r="F19" s="53">
        <f t="shared" si="0"/>
        <v>100</v>
      </c>
    </row>
    <row r="20" spans="1:6" ht="15.75">
      <c r="A20" s="49" t="s">
        <v>138</v>
      </c>
      <c r="B20" s="29" t="s">
        <v>25</v>
      </c>
      <c r="C20" s="101">
        <v>1555.6</v>
      </c>
      <c r="D20" s="101">
        <v>1538.2</v>
      </c>
      <c r="E20" s="101">
        <v>1538.2</v>
      </c>
      <c r="F20" s="53">
        <f t="shared" si="0"/>
        <v>100</v>
      </c>
    </row>
    <row r="21" spans="1:6" ht="15.75">
      <c r="A21" s="49" t="s">
        <v>139</v>
      </c>
      <c r="B21" s="29" t="s">
        <v>26</v>
      </c>
      <c r="C21" s="101">
        <v>1590.6</v>
      </c>
      <c r="D21" s="101">
        <v>1574.7</v>
      </c>
      <c r="E21" s="101">
        <v>1574.7</v>
      </c>
      <c r="F21" s="53">
        <f t="shared" si="0"/>
        <v>100</v>
      </c>
    </row>
    <row r="22" spans="1:6" ht="15.75">
      <c r="A22" s="49" t="s">
        <v>140</v>
      </c>
      <c r="B22" s="29" t="s">
        <v>27</v>
      </c>
      <c r="C22" s="101">
        <v>3146.2</v>
      </c>
      <c r="D22" s="101">
        <v>3110.9</v>
      </c>
      <c r="E22" s="101">
        <v>3110.9</v>
      </c>
      <c r="F22" s="53">
        <f t="shared" si="0"/>
        <v>100</v>
      </c>
    </row>
    <row r="23" spans="1:6" ht="15.75">
      <c r="A23" s="49" t="s">
        <v>141</v>
      </c>
      <c r="B23" s="29" t="s">
        <v>28</v>
      </c>
      <c r="C23" s="101">
        <v>1573.1</v>
      </c>
      <c r="D23" s="101">
        <v>1556.6</v>
      </c>
      <c r="E23" s="101">
        <v>1556.6</v>
      </c>
      <c r="F23" s="53">
        <f t="shared" si="0"/>
        <v>100</v>
      </c>
    </row>
    <row r="24" spans="1:6" ht="15.75">
      <c r="A24" s="49" t="s">
        <v>142</v>
      </c>
      <c r="B24" s="29" t="s">
        <v>29</v>
      </c>
      <c r="C24" s="101">
        <v>1538.2</v>
      </c>
      <c r="D24" s="101">
        <v>1520.6</v>
      </c>
      <c r="E24" s="101">
        <v>1520.6</v>
      </c>
      <c r="F24" s="53">
        <f t="shared" si="0"/>
        <v>100</v>
      </c>
    </row>
    <row r="25" spans="1:6" ht="15.75">
      <c r="A25" s="49" t="s">
        <v>143</v>
      </c>
      <c r="B25" s="29" t="s">
        <v>2</v>
      </c>
      <c r="C25" s="101">
        <v>1590.6</v>
      </c>
      <c r="D25" s="101">
        <v>1574.1</v>
      </c>
      <c r="E25" s="101">
        <v>1574.1</v>
      </c>
      <c r="F25" s="53">
        <f t="shared" si="0"/>
        <v>100</v>
      </c>
    </row>
    <row r="26" spans="1:6" ht="15.75">
      <c r="A26" s="49" t="s">
        <v>144</v>
      </c>
      <c r="B26" s="102" t="s">
        <v>3</v>
      </c>
      <c r="C26" s="101">
        <v>6292.4</v>
      </c>
      <c r="D26" s="101">
        <v>6221.8</v>
      </c>
      <c r="E26" s="101">
        <v>6221.8</v>
      </c>
      <c r="F26" s="53">
        <f t="shared" si="0"/>
        <v>100</v>
      </c>
    </row>
    <row r="27" spans="1:6" ht="15.75">
      <c r="A27" s="40"/>
      <c r="B27" s="7" t="s">
        <v>5</v>
      </c>
      <c r="C27" s="33">
        <f>SUM(C10:C26)</f>
        <v>37649.69999999999</v>
      </c>
      <c r="D27" s="33">
        <f>SUM(D10:D26)</f>
        <v>37236.9</v>
      </c>
      <c r="E27" s="33">
        <f>SUM(E10:E26)</f>
        <v>37236.9</v>
      </c>
      <c r="F27" s="33">
        <f t="shared" si="0"/>
        <v>100</v>
      </c>
    </row>
    <row r="29" spans="2:6" ht="33" customHeight="1">
      <c r="B29" s="193" t="s">
        <v>601</v>
      </c>
      <c r="C29" s="193"/>
      <c r="D29" s="193"/>
      <c r="E29" s="193"/>
      <c r="F29" s="193"/>
    </row>
  </sheetData>
  <sheetProtection/>
  <mergeCells count="9">
    <mergeCell ref="B29:F29"/>
    <mergeCell ref="A3:F3"/>
    <mergeCell ref="A5:F5"/>
    <mergeCell ref="A8:A9"/>
    <mergeCell ref="B8:B9"/>
    <mergeCell ref="C8:C9"/>
    <mergeCell ref="E8:E9"/>
    <mergeCell ref="F8:F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6" ht="15.75" customHeight="1">
      <c r="A1" s="1"/>
      <c r="B1" s="1"/>
      <c r="C1" s="1"/>
      <c r="E1" s="195" t="s">
        <v>647</v>
      </c>
      <c r="F1" s="195"/>
    </row>
    <row r="2" spans="1:5" ht="15.75" customHeight="1">
      <c r="A2" s="1"/>
      <c r="B2" s="1"/>
      <c r="C2" s="1"/>
      <c r="D2" s="18"/>
      <c r="E2" s="18"/>
    </row>
    <row r="3" spans="1:6" ht="58.5" customHeight="1">
      <c r="A3" s="150" t="s">
        <v>536</v>
      </c>
      <c r="B3" s="150"/>
      <c r="C3" s="150"/>
      <c r="D3" s="150"/>
      <c r="E3" s="150"/>
      <c r="F3" s="150"/>
    </row>
    <row r="4" spans="1:5" ht="15.75" customHeight="1">
      <c r="A4" s="17"/>
      <c r="B4" s="17"/>
      <c r="C4" s="17"/>
      <c r="D4" s="17"/>
      <c r="E4" s="17"/>
    </row>
    <row r="5" spans="1:6" ht="65.25" customHeight="1">
      <c r="A5" s="151" t="s">
        <v>604</v>
      </c>
      <c r="B5" s="151"/>
      <c r="C5" s="151"/>
      <c r="D5" s="151"/>
      <c r="E5" s="151"/>
      <c r="F5" s="151"/>
    </row>
    <row r="6" spans="1:5" ht="15.75" customHeight="1">
      <c r="A6" s="19"/>
      <c r="B6" s="19"/>
      <c r="C6" s="19"/>
      <c r="D6" s="19"/>
      <c r="E6" s="19"/>
    </row>
    <row r="7" spans="1:6" ht="15.75" customHeight="1">
      <c r="A7" s="1"/>
      <c r="B7" s="1"/>
      <c r="C7" s="1"/>
      <c r="D7" s="1"/>
      <c r="E7" s="196" t="s">
        <v>14</v>
      </c>
      <c r="F7" s="196"/>
    </row>
    <row r="8" spans="1:6" ht="12.75" customHeight="1">
      <c r="A8" s="152" t="s">
        <v>6</v>
      </c>
      <c r="B8" s="167" t="s">
        <v>13</v>
      </c>
      <c r="C8" s="168" t="s">
        <v>454</v>
      </c>
      <c r="D8" s="168" t="s">
        <v>600</v>
      </c>
      <c r="E8" s="167" t="s">
        <v>7</v>
      </c>
      <c r="F8" s="167" t="s">
        <v>602</v>
      </c>
    </row>
    <row r="9" spans="1:9" ht="49.5" customHeight="1">
      <c r="A9" s="153"/>
      <c r="B9" s="167"/>
      <c r="C9" s="168"/>
      <c r="D9" s="168"/>
      <c r="E9" s="167"/>
      <c r="F9" s="167"/>
      <c r="I9" s="86"/>
    </row>
    <row r="10" spans="1:6" ht="15.75">
      <c r="A10" s="26">
        <v>1</v>
      </c>
      <c r="B10" s="68" t="s">
        <v>18</v>
      </c>
      <c r="C10" s="71">
        <v>0</v>
      </c>
      <c r="D10" s="71">
        <v>0</v>
      </c>
      <c r="E10" s="71">
        <v>0</v>
      </c>
      <c r="F10" s="31"/>
    </row>
    <row r="11" spans="1:6" ht="15.75">
      <c r="A11" s="27">
        <v>2</v>
      </c>
      <c r="B11" s="68" t="s">
        <v>19</v>
      </c>
      <c r="C11" s="53">
        <v>21361.8</v>
      </c>
      <c r="D11" s="53">
        <v>18161.2</v>
      </c>
      <c r="E11" s="53">
        <v>18161.2</v>
      </c>
      <c r="F11" s="13">
        <f>E11/D11*100</f>
        <v>100</v>
      </c>
    </row>
    <row r="12" spans="1:6" ht="15.75">
      <c r="A12" s="99">
        <v>3</v>
      </c>
      <c r="B12" s="68" t="s">
        <v>20</v>
      </c>
      <c r="C12" s="53">
        <v>0</v>
      </c>
      <c r="D12" s="53">
        <v>0</v>
      </c>
      <c r="E12" s="53">
        <v>0</v>
      </c>
      <c r="F12" s="13"/>
    </row>
    <row r="13" spans="1:6" ht="15.75">
      <c r="A13" s="40"/>
      <c r="B13" s="7" t="s">
        <v>5</v>
      </c>
      <c r="C13" s="33">
        <f>SUM(C10:C12)</f>
        <v>21361.8</v>
      </c>
      <c r="D13" s="33">
        <f>SUM(D10:D12)</f>
        <v>18161.2</v>
      </c>
      <c r="E13" s="33">
        <f>SUM(E10:E12)</f>
        <v>18161.2</v>
      </c>
      <c r="F13" s="15">
        <f>E13/D13*100</f>
        <v>100</v>
      </c>
    </row>
    <row r="15" spans="1:6" ht="33" customHeight="1">
      <c r="A15" s="193" t="s">
        <v>603</v>
      </c>
      <c r="B15" s="193"/>
      <c r="C15" s="193"/>
      <c r="D15" s="193"/>
      <c r="E15" s="193"/>
      <c r="F15" s="193"/>
    </row>
  </sheetData>
  <sheetProtection/>
  <mergeCells count="11">
    <mergeCell ref="D8:D9"/>
    <mergeCell ref="E8:E9"/>
    <mergeCell ref="F8:F9"/>
    <mergeCell ref="A15:F15"/>
    <mergeCell ref="E1:F1"/>
    <mergeCell ref="A3:F3"/>
    <mergeCell ref="A5:F5"/>
    <mergeCell ref="E7:F7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613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457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02" customHeight="1">
      <c r="A5" s="151" t="s">
        <v>564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0</v>
      </c>
      <c r="D10" s="20">
        <v>0</v>
      </c>
      <c r="E10" s="14"/>
    </row>
    <row r="11" spans="1:5" ht="15.75" customHeight="1">
      <c r="A11" s="5">
        <v>2</v>
      </c>
      <c r="B11" s="10" t="s">
        <v>16</v>
      </c>
      <c r="C11" s="21">
        <v>0</v>
      </c>
      <c r="D11" s="21">
        <v>0</v>
      </c>
      <c r="E11" s="14"/>
    </row>
    <row r="12" spans="1:5" ht="15.75" customHeight="1">
      <c r="A12" s="5">
        <v>3</v>
      </c>
      <c r="B12" s="10" t="s">
        <v>17</v>
      </c>
      <c r="C12" s="21">
        <v>0</v>
      </c>
      <c r="D12" s="21">
        <v>0</v>
      </c>
      <c r="E12" s="14"/>
    </row>
    <row r="13" spans="1:5" ht="15.75" customHeight="1">
      <c r="A13" s="5">
        <v>4</v>
      </c>
      <c r="B13" s="10" t="s">
        <v>18</v>
      </c>
      <c r="C13" s="21">
        <v>0</v>
      </c>
      <c r="D13" s="21">
        <v>0</v>
      </c>
      <c r="E13" s="14"/>
    </row>
    <row r="14" spans="1:5" ht="15.75" customHeight="1">
      <c r="A14" s="5">
        <v>5</v>
      </c>
      <c r="B14" s="10" t="s">
        <v>19</v>
      </c>
      <c r="C14" s="21">
        <v>434</v>
      </c>
      <c r="D14" s="21">
        <v>434</v>
      </c>
      <c r="E14" s="14">
        <f>(D14*100)/C14</f>
        <v>100</v>
      </c>
    </row>
    <row r="15" spans="1:5" ht="15.75" customHeight="1">
      <c r="A15" s="5">
        <v>6</v>
      </c>
      <c r="B15" s="10" t="s">
        <v>20</v>
      </c>
      <c r="C15" s="21">
        <v>0</v>
      </c>
      <c r="D15" s="21">
        <v>0</v>
      </c>
      <c r="E15" s="14"/>
    </row>
    <row r="16" spans="1:5" ht="15.75" customHeight="1">
      <c r="A16" s="5">
        <v>7</v>
      </c>
      <c r="B16" s="10" t="s">
        <v>21</v>
      </c>
      <c r="C16" s="21">
        <v>141.7</v>
      </c>
      <c r="D16" s="21">
        <v>141.7</v>
      </c>
      <c r="E16" s="14">
        <f>(D16*100)/C16</f>
        <v>100</v>
      </c>
    </row>
    <row r="17" spans="1:5" ht="15.75" customHeight="1">
      <c r="A17" s="5">
        <v>8</v>
      </c>
      <c r="B17" s="10" t="s">
        <v>22</v>
      </c>
      <c r="C17" s="21">
        <v>0</v>
      </c>
      <c r="D17" s="21">
        <v>0</v>
      </c>
      <c r="E17" s="14"/>
    </row>
    <row r="18" spans="1:5" ht="15.75" customHeight="1">
      <c r="A18" s="5">
        <v>9</v>
      </c>
      <c r="B18" s="10" t="s">
        <v>23</v>
      </c>
      <c r="C18" s="21">
        <v>0</v>
      </c>
      <c r="D18" s="21">
        <v>0</v>
      </c>
      <c r="E18" s="14"/>
    </row>
    <row r="19" spans="1:5" ht="15.75" customHeight="1">
      <c r="A19" s="5">
        <v>10</v>
      </c>
      <c r="B19" s="10" t="s">
        <v>24</v>
      </c>
      <c r="C19" s="21">
        <v>0</v>
      </c>
      <c r="D19" s="21">
        <v>0</v>
      </c>
      <c r="E19" s="14"/>
    </row>
    <row r="20" spans="1:5" ht="15.75" customHeight="1">
      <c r="A20" s="5">
        <v>11</v>
      </c>
      <c r="B20" s="10" t="s">
        <v>25</v>
      </c>
      <c r="C20" s="21">
        <v>0</v>
      </c>
      <c r="D20" s="21">
        <v>0</v>
      </c>
      <c r="E20" s="14"/>
    </row>
    <row r="21" spans="1:5" ht="15.75" customHeight="1">
      <c r="A21" s="5">
        <v>12</v>
      </c>
      <c r="B21" s="10" t="s">
        <v>26</v>
      </c>
      <c r="C21" s="21">
        <v>0</v>
      </c>
      <c r="D21" s="21">
        <v>0</v>
      </c>
      <c r="E21" s="14"/>
    </row>
    <row r="22" spans="1:5" ht="15.75" customHeight="1">
      <c r="A22" s="5">
        <v>13</v>
      </c>
      <c r="B22" s="10" t="s">
        <v>27</v>
      </c>
      <c r="C22" s="21">
        <v>0</v>
      </c>
      <c r="D22" s="21">
        <v>0</v>
      </c>
      <c r="E22" s="14"/>
    </row>
    <row r="23" spans="1:5" ht="15.75" customHeight="1">
      <c r="A23" s="5">
        <v>14</v>
      </c>
      <c r="B23" s="10" t="s">
        <v>28</v>
      </c>
      <c r="C23" s="21">
        <v>0</v>
      </c>
      <c r="D23" s="21">
        <v>0</v>
      </c>
      <c r="E23" s="14"/>
    </row>
    <row r="24" spans="1:5" ht="15.75" customHeight="1">
      <c r="A24" s="5">
        <v>15</v>
      </c>
      <c r="B24" s="10" t="s">
        <v>29</v>
      </c>
      <c r="C24" s="21">
        <v>0</v>
      </c>
      <c r="D24" s="21">
        <v>0</v>
      </c>
      <c r="E24" s="14"/>
    </row>
    <row r="25" spans="1:5" ht="15.75" customHeight="1">
      <c r="A25" s="5">
        <v>16</v>
      </c>
      <c r="B25" s="10" t="s">
        <v>2</v>
      </c>
      <c r="C25" s="21">
        <v>0</v>
      </c>
      <c r="D25" s="21">
        <v>0</v>
      </c>
      <c r="E25" s="14"/>
    </row>
    <row r="26" spans="1:5" ht="15.75" customHeight="1">
      <c r="A26" s="5">
        <v>17</v>
      </c>
      <c r="B26" s="10" t="s">
        <v>3</v>
      </c>
      <c r="C26" s="21">
        <v>0</v>
      </c>
      <c r="D26" s="21">
        <v>0</v>
      </c>
      <c r="E26" s="14"/>
    </row>
    <row r="27" spans="1:5" ht="15.75" customHeight="1">
      <c r="A27" s="12">
        <v>18</v>
      </c>
      <c r="B27" s="4" t="s">
        <v>4</v>
      </c>
      <c r="C27" s="21">
        <v>0</v>
      </c>
      <c r="D27" s="21">
        <v>0</v>
      </c>
      <c r="E27" s="14"/>
    </row>
    <row r="28" spans="1:5" ht="15.75" customHeight="1">
      <c r="A28" s="11"/>
      <c r="B28" s="24" t="s">
        <v>5</v>
      </c>
      <c r="C28" s="30">
        <f>SUM(C10:C27)</f>
        <v>575.7</v>
      </c>
      <c r="D28" s="30">
        <f>SUM(D10:D27)</f>
        <v>575.7</v>
      </c>
      <c r="E28" s="30">
        <f>(D28*100)/C28</f>
        <v>100</v>
      </c>
    </row>
    <row r="30" spans="1:5" ht="33.75" customHeight="1">
      <c r="A30" s="162"/>
      <c r="B30" s="162"/>
      <c r="C30" s="162"/>
      <c r="D30" s="162"/>
      <c r="E30" s="162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6" ht="15.75" customHeight="1">
      <c r="A1" s="1"/>
      <c r="B1" s="1"/>
      <c r="C1" s="1"/>
      <c r="E1" s="195" t="s">
        <v>648</v>
      </c>
      <c r="F1" s="195"/>
    </row>
    <row r="2" spans="1:5" ht="15.75" customHeight="1">
      <c r="A2" s="1"/>
      <c r="B2" s="1"/>
      <c r="C2" s="1"/>
      <c r="D2" s="18"/>
      <c r="E2" s="18"/>
    </row>
    <row r="3" spans="1:6" ht="58.5" customHeight="1">
      <c r="A3" s="150" t="s">
        <v>537</v>
      </c>
      <c r="B3" s="150"/>
      <c r="C3" s="150"/>
      <c r="D3" s="150"/>
      <c r="E3" s="150"/>
      <c r="F3" s="150"/>
    </row>
    <row r="4" spans="1:5" ht="15.75" customHeight="1">
      <c r="A4" s="17"/>
      <c r="B4" s="17"/>
      <c r="C4" s="17"/>
      <c r="D4" s="17"/>
      <c r="E4" s="17"/>
    </row>
    <row r="5" spans="1:6" ht="85.5" customHeight="1">
      <c r="A5" s="151" t="s">
        <v>605</v>
      </c>
      <c r="B5" s="151"/>
      <c r="C5" s="151"/>
      <c r="D5" s="151"/>
      <c r="E5" s="151"/>
      <c r="F5" s="151"/>
    </row>
    <row r="6" spans="1:5" ht="15.75" customHeight="1">
      <c r="A6" s="19"/>
      <c r="B6" s="19"/>
      <c r="C6" s="19"/>
      <c r="D6" s="19"/>
      <c r="E6" s="19"/>
    </row>
    <row r="7" spans="1:6" ht="15.75" customHeight="1">
      <c r="A7" s="1"/>
      <c r="B7" s="1"/>
      <c r="C7" s="1"/>
      <c r="D7" s="1"/>
      <c r="E7" s="197" t="s">
        <v>14</v>
      </c>
      <c r="F7" s="197"/>
    </row>
    <row r="8" spans="1:6" ht="12.75" customHeight="1">
      <c r="A8" s="152" t="s">
        <v>6</v>
      </c>
      <c r="B8" s="167" t="s">
        <v>13</v>
      </c>
      <c r="C8" s="168" t="s">
        <v>454</v>
      </c>
      <c r="D8" s="168" t="s">
        <v>600</v>
      </c>
      <c r="E8" s="167" t="s">
        <v>7</v>
      </c>
      <c r="F8" s="167" t="s">
        <v>602</v>
      </c>
    </row>
    <row r="9" spans="1:9" ht="49.5" customHeight="1">
      <c r="A9" s="153"/>
      <c r="B9" s="167"/>
      <c r="C9" s="168"/>
      <c r="D9" s="168"/>
      <c r="E9" s="167"/>
      <c r="F9" s="167"/>
      <c r="I9" s="86"/>
    </row>
    <row r="10" spans="1:6" ht="15.75">
      <c r="A10" s="26">
        <v>1</v>
      </c>
      <c r="B10" s="68" t="s">
        <v>22</v>
      </c>
      <c r="C10" s="71">
        <v>1667</v>
      </c>
      <c r="D10" s="71">
        <v>1390.1</v>
      </c>
      <c r="E10" s="71">
        <v>1390.1</v>
      </c>
      <c r="F10" s="71">
        <f>E10/D10*100</f>
        <v>100</v>
      </c>
    </row>
    <row r="11" spans="1:6" ht="19.5" customHeight="1">
      <c r="A11" s="27">
        <v>2</v>
      </c>
      <c r="B11" s="68" t="s">
        <v>24</v>
      </c>
      <c r="C11" s="53">
        <v>1002.7</v>
      </c>
      <c r="D11" s="53">
        <v>997.7</v>
      </c>
      <c r="E11" s="53">
        <v>997.7</v>
      </c>
      <c r="F11" s="53">
        <f>E11/D11*100</f>
        <v>100</v>
      </c>
    </row>
    <row r="12" spans="1:6" ht="15.75">
      <c r="A12" s="99">
        <v>3</v>
      </c>
      <c r="B12" s="68" t="s">
        <v>26</v>
      </c>
      <c r="C12" s="53">
        <v>1520.8</v>
      </c>
      <c r="D12" s="53">
        <v>1488</v>
      </c>
      <c r="E12" s="53">
        <v>1488</v>
      </c>
      <c r="F12" s="53">
        <f>E12/D12*100</f>
        <v>100</v>
      </c>
    </row>
    <row r="13" spans="1:6" ht="15.75">
      <c r="A13" s="99">
        <v>4</v>
      </c>
      <c r="B13" s="68" t="s">
        <v>28</v>
      </c>
      <c r="C13" s="53">
        <v>392.7</v>
      </c>
      <c r="D13" s="53">
        <v>390.8</v>
      </c>
      <c r="E13" s="53">
        <v>390.8</v>
      </c>
      <c r="F13" s="53">
        <f>E13/D13*100</f>
        <v>100</v>
      </c>
    </row>
    <row r="14" spans="1:6" ht="15.75">
      <c r="A14" s="40"/>
      <c r="B14" s="7" t="s">
        <v>5</v>
      </c>
      <c r="C14" s="33">
        <f>SUM(C10:C13)</f>
        <v>4583.2</v>
      </c>
      <c r="D14" s="33">
        <f>SUM(D10:D13)</f>
        <v>4266.6</v>
      </c>
      <c r="E14" s="33">
        <f>SUM(E10:E13)</f>
        <v>4266.6</v>
      </c>
      <c r="F14" s="33">
        <f>E14/D14*100</f>
        <v>100</v>
      </c>
    </row>
    <row r="15" spans="1:6" ht="33.75" customHeight="1">
      <c r="A15" s="193" t="s">
        <v>606</v>
      </c>
      <c r="B15" s="193"/>
      <c r="C15" s="193"/>
      <c r="D15" s="193"/>
      <c r="E15" s="193"/>
      <c r="F15" s="193"/>
    </row>
    <row r="16" spans="4:5" ht="15.75">
      <c r="D16" s="145"/>
      <c r="E16" s="145"/>
    </row>
  </sheetData>
  <sheetProtection/>
  <mergeCells count="11">
    <mergeCell ref="E8:E9"/>
    <mergeCell ref="F8:F9"/>
    <mergeCell ref="E7:F7"/>
    <mergeCell ref="A5:F5"/>
    <mergeCell ref="A3:F3"/>
    <mergeCell ref="E1:F1"/>
    <mergeCell ref="A15:F15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5" width="22.28125" style="0" customWidth="1"/>
    <col min="6" max="6" width="15.00390625" style="0" customWidth="1"/>
  </cols>
  <sheetData>
    <row r="1" spans="1:6" ht="15.75" customHeight="1">
      <c r="A1" s="1"/>
      <c r="B1" s="1"/>
      <c r="C1" s="1"/>
      <c r="F1" s="16" t="s">
        <v>649</v>
      </c>
    </row>
    <row r="2" spans="1:6" ht="15.75" customHeight="1">
      <c r="A2" s="1"/>
      <c r="B2" s="1"/>
      <c r="C2" s="1"/>
      <c r="D2" s="18"/>
      <c r="E2" s="18"/>
      <c r="F2" s="18"/>
    </row>
    <row r="3" spans="1:6" ht="58.5" customHeight="1">
      <c r="A3" s="150" t="s">
        <v>538</v>
      </c>
      <c r="B3" s="150"/>
      <c r="C3" s="150"/>
      <c r="D3" s="150"/>
      <c r="E3" s="150"/>
      <c r="F3" s="150"/>
    </row>
    <row r="4" spans="1:6" ht="15.75" customHeight="1">
      <c r="A4" s="17"/>
      <c r="B4" s="17"/>
      <c r="C4" s="17"/>
      <c r="D4" s="17"/>
      <c r="E4" s="17"/>
      <c r="F4" s="17"/>
    </row>
    <row r="5" spans="1:6" ht="86.25" customHeight="1">
      <c r="A5" s="151" t="s">
        <v>607</v>
      </c>
      <c r="B5" s="151"/>
      <c r="C5" s="151"/>
      <c r="D5" s="151"/>
      <c r="E5" s="151"/>
      <c r="F5" s="151"/>
    </row>
    <row r="6" spans="1:6" ht="15.75" customHeight="1">
      <c r="A6" s="1"/>
      <c r="B6" s="1"/>
      <c r="C6" s="1"/>
      <c r="D6" s="1"/>
      <c r="E6" s="1"/>
      <c r="F6" s="2" t="s">
        <v>14</v>
      </c>
    </row>
    <row r="7" spans="1:6" ht="12.75" customHeight="1">
      <c r="A7" s="152" t="s">
        <v>6</v>
      </c>
      <c r="B7" s="167" t="s">
        <v>13</v>
      </c>
      <c r="C7" s="168" t="s">
        <v>454</v>
      </c>
      <c r="D7" s="190" t="s">
        <v>600</v>
      </c>
      <c r="E7" s="167" t="s">
        <v>7</v>
      </c>
      <c r="F7" s="167" t="s">
        <v>602</v>
      </c>
    </row>
    <row r="8" spans="1:10" ht="49.5" customHeight="1">
      <c r="A8" s="153"/>
      <c r="B8" s="167"/>
      <c r="C8" s="168"/>
      <c r="D8" s="191"/>
      <c r="E8" s="167"/>
      <c r="F8" s="167"/>
      <c r="J8" s="86"/>
    </row>
    <row r="9" spans="1:6" ht="15.75">
      <c r="A9" s="26">
        <v>1</v>
      </c>
      <c r="B9" s="68" t="s">
        <v>15</v>
      </c>
      <c r="C9" s="71">
        <v>0</v>
      </c>
      <c r="D9" s="71">
        <v>0</v>
      </c>
      <c r="E9" s="71">
        <v>0</v>
      </c>
      <c r="F9" s="71"/>
    </row>
    <row r="10" spans="1:6" ht="15.75">
      <c r="A10" s="27">
        <v>2</v>
      </c>
      <c r="B10" s="68" t="s">
        <v>16</v>
      </c>
      <c r="C10" s="53">
        <v>1972.6</v>
      </c>
      <c r="D10" s="53">
        <v>1898.6</v>
      </c>
      <c r="E10" s="53">
        <v>1898.6</v>
      </c>
      <c r="F10" s="53">
        <f aca="true" t="shared" si="0" ref="F10:F27">E10/D10*100</f>
        <v>100</v>
      </c>
    </row>
    <row r="11" spans="1:6" ht="15.75">
      <c r="A11" s="99">
        <v>3</v>
      </c>
      <c r="B11" s="68" t="s">
        <v>17</v>
      </c>
      <c r="C11" s="53">
        <v>3945.2</v>
      </c>
      <c r="D11" s="53">
        <v>3801.1</v>
      </c>
      <c r="E11" s="53">
        <v>3801.1</v>
      </c>
      <c r="F11" s="53">
        <f t="shared" si="0"/>
        <v>100</v>
      </c>
    </row>
    <row r="12" spans="1:6" ht="15.75">
      <c r="A12" s="27">
        <v>4</v>
      </c>
      <c r="B12" s="68" t="s">
        <v>18</v>
      </c>
      <c r="C12" s="53">
        <v>11835.7</v>
      </c>
      <c r="D12" s="53">
        <v>11469.5</v>
      </c>
      <c r="E12" s="53">
        <v>11469.5</v>
      </c>
      <c r="F12" s="53">
        <f t="shared" si="0"/>
        <v>100</v>
      </c>
    </row>
    <row r="13" spans="1:6" ht="15.75">
      <c r="A13" s="27">
        <v>5</v>
      </c>
      <c r="B13" s="68" t="s">
        <v>19</v>
      </c>
      <c r="C13" s="53">
        <v>1928.8</v>
      </c>
      <c r="D13" s="53">
        <v>1858.7</v>
      </c>
      <c r="E13" s="53">
        <v>1858.7</v>
      </c>
      <c r="F13" s="53">
        <f t="shared" si="0"/>
        <v>100</v>
      </c>
    </row>
    <row r="14" spans="1:6" ht="15.75">
      <c r="A14" s="27">
        <v>6</v>
      </c>
      <c r="B14" s="68" t="s">
        <v>20</v>
      </c>
      <c r="C14" s="53">
        <v>1972.6</v>
      </c>
      <c r="D14" s="53">
        <v>1903.3</v>
      </c>
      <c r="E14" s="53">
        <v>1903.3</v>
      </c>
      <c r="F14" s="53">
        <f t="shared" si="0"/>
        <v>100</v>
      </c>
    </row>
    <row r="15" spans="1:6" ht="15.75">
      <c r="A15" s="27">
        <v>7</v>
      </c>
      <c r="B15" s="68" t="s">
        <v>21</v>
      </c>
      <c r="C15" s="53">
        <v>5786.3</v>
      </c>
      <c r="D15" s="53">
        <v>5527.8</v>
      </c>
      <c r="E15" s="53">
        <v>5527.8</v>
      </c>
      <c r="F15" s="53">
        <f t="shared" si="0"/>
        <v>100</v>
      </c>
    </row>
    <row r="16" spans="1:6" ht="15.75">
      <c r="A16" s="49" t="s">
        <v>135</v>
      </c>
      <c r="B16" s="68" t="s">
        <v>22</v>
      </c>
      <c r="C16" s="53">
        <v>0</v>
      </c>
      <c r="D16" s="53">
        <v>0</v>
      </c>
      <c r="E16" s="53">
        <v>0</v>
      </c>
      <c r="F16" s="53"/>
    </row>
    <row r="17" spans="1:6" ht="15.75">
      <c r="A17" s="49" t="s">
        <v>136</v>
      </c>
      <c r="B17" s="68" t="s">
        <v>23</v>
      </c>
      <c r="C17" s="53">
        <v>3945.2</v>
      </c>
      <c r="D17" s="53">
        <v>3752</v>
      </c>
      <c r="E17" s="53">
        <v>3752</v>
      </c>
      <c r="F17" s="53">
        <f t="shared" si="0"/>
        <v>100</v>
      </c>
    </row>
    <row r="18" spans="1:6" ht="31.5">
      <c r="A18" s="27" t="s">
        <v>137</v>
      </c>
      <c r="B18" s="68" t="s">
        <v>24</v>
      </c>
      <c r="C18" s="53">
        <v>1972.6</v>
      </c>
      <c r="D18" s="53">
        <v>1878.6</v>
      </c>
      <c r="E18" s="53">
        <v>1878.6</v>
      </c>
      <c r="F18" s="53">
        <f t="shared" si="0"/>
        <v>100</v>
      </c>
    </row>
    <row r="19" spans="1:6" ht="15.75">
      <c r="A19" s="49" t="s">
        <v>138</v>
      </c>
      <c r="B19" s="29" t="s">
        <v>25</v>
      </c>
      <c r="C19" s="101">
        <v>3901.4</v>
      </c>
      <c r="D19" s="101">
        <v>3752</v>
      </c>
      <c r="E19" s="101">
        <v>3752</v>
      </c>
      <c r="F19" s="101">
        <f t="shared" si="0"/>
        <v>100</v>
      </c>
    </row>
    <row r="20" spans="1:6" ht="15.75">
      <c r="A20" s="49" t="s">
        <v>139</v>
      </c>
      <c r="B20" s="29" t="s">
        <v>26</v>
      </c>
      <c r="C20" s="101">
        <v>0</v>
      </c>
      <c r="D20" s="101">
        <v>0</v>
      </c>
      <c r="E20" s="101">
        <v>0</v>
      </c>
      <c r="F20" s="101"/>
    </row>
    <row r="21" spans="1:6" ht="15.75">
      <c r="A21" s="49" t="s">
        <v>140</v>
      </c>
      <c r="B21" s="29" t="s">
        <v>27</v>
      </c>
      <c r="C21" s="101">
        <v>0</v>
      </c>
      <c r="D21" s="101">
        <v>0</v>
      </c>
      <c r="E21" s="101">
        <v>0</v>
      </c>
      <c r="F21" s="101"/>
    </row>
    <row r="22" spans="1:6" ht="15.75">
      <c r="A22" s="49" t="s">
        <v>141</v>
      </c>
      <c r="B22" s="29" t="s">
        <v>28</v>
      </c>
      <c r="C22" s="101">
        <v>0</v>
      </c>
      <c r="D22" s="101">
        <v>0</v>
      </c>
      <c r="E22" s="101">
        <v>0</v>
      </c>
      <c r="F22" s="101"/>
    </row>
    <row r="23" spans="1:6" ht="15.75">
      <c r="A23" s="49" t="s">
        <v>142</v>
      </c>
      <c r="B23" s="29" t="s">
        <v>29</v>
      </c>
      <c r="C23" s="101">
        <v>0</v>
      </c>
      <c r="D23" s="101">
        <v>0</v>
      </c>
      <c r="E23" s="101">
        <v>0</v>
      </c>
      <c r="F23" s="101"/>
    </row>
    <row r="24" spans="1:6" ht="15.75">
      <c r="A24" s="49" t="s">
        <v>143</v>
      </c>
      <c r="B24" s="29" t="s">
        <v>2</v>
      </c>
      <c r="C24" s="101">
        <v>0</v>
      </c>
      <c r="D24" s="101">
        <v>0</v>
      </c>
      <c r="E24" s="101">
        <v>0</v>
      </c>
      <c r="F24" s="101"/>
    </row>
    <row r="25" spans="1:6" ht="15.75">
      <c r="A25" s="49" t="s">
        <v>144</v>
      </c>
      <c r="B25" s="29" t="s">
        <v>3</v>
      </c>
      <c r="C25" s="101">
        <v>9863.1</v>
      </c>
      <c r="D25" s="101">
        <v>9432.6</v>
      </c>
      <c r="E25" s="101">
        <v>9432.6</v>
      </c>
      <c r="F25" s="101">
        <f t="shared" si="0"/>
        <v>100</v>
      </c>
    </row>
    <row r="26" spans="1:6" ht="15.75">
      <c r="A26" s="67" t="s">
        <v>410</v>
      </c>
      <c r="B26" s="102" t="s">
        <v>4</v>
      </c>
      <c r="C26" s="101">
        <v>9863.1</v>
      </c>
      <c r="D26" s="101">
        <v>9414.2</v>
      </c>
      <c r="E26" s="101">
        <v>9414.2</v>
      </c>
      <c r="F26" s="101">
        <f t="shared" si="0"/>
        <v>100</v>
      </c>
    </row>
    <row r="27" spans="1:6" ht="15.75">
      <c r="A27" s="40"/>
      <c r="B27" s="97" t="s">
        <v>5</v>
      </c>
      <c r="C27" s="33">
        <f>SUM(C9:C26)</f>
        <v>56986.6</v>
      </c>
      <c r="D27" s="33">
        <v>54688.4</v>
      </c>
      <c r="E27" s="33">
        <v>54688.4</v>
      </c>
      <c r="F27" s="33">
        <f t="shared" si="0"/>
        <v>100</v>
      </c>
    </row>
    <row r="29" spans="1:6" ht="29.25" customHeight="1">
      <c r="A29" s="193" t="s">
        <v>608</v>
      </c>
      <c r="B29" s="193"/>
      <c r="C29" s="193"/>
      <c r="D29" s="193"/>
      <c r="E29" s="193"/>
      <c r="F29" s="193"/>
    </row>
  </sheetData>
  <sheetProtection/>
  <mergeCells count="9">
    <mergeCell ref="A29:F29"/>
    <mergeCell ref="A3:F3"/>
    <mergeCell ref="A5:F5"/>
    <mergeCell ref="A7:A8"/>
    <mergeCell ref="B7:B8"/>
    <mergeCell ref="C7:C8"/>
    <mergeCell ref="D7:D8"/>
    <mergeCell ref="F7:F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4" width="21.28125" style="0" customWidth="1"/>
    <col min="5" max="5" width="22.28125" style="0" customWidth="1"/>
    <col min="6" max="6" width="13.57421875" style="0" customWidth="1"/>
  </cols>
  <sheetData>
    <row r="1" spans="1:6" ht="15.75" customHeight="1">
      <c r="A1" s="1"/>
      <c r="B1" s="1"/>
      <c r="C1" s="1"/>
      <c r="D1" s="1"/>
      <c r="F1" s="16" t="s">
        <v>650</v>
      </c>
    </row>
    <row r="2" spans="1:6" ht="15.75" customHeight="1">
      <c r="A2" s="1"/>
      <c r="B2" s="1"/>
      <c r="C2" s="1"/>
      <c r="D2" s="1"/>
      <c r="E2" s="18"/>
      <c r="F2" s="18"/>
    </row>
    <row r="3" spans="1:6" ht="58.5" customHeight="1">
      <c r="A3" s="150" t="s">
        <v>539</v>
      </c>
      <c r="B3" s="150"/>
      <c r="C3" s="150"/>
      <c r="D3" s="150"/>
      <c r="E3" s="150"/>
      <c r="F3" s="150"/>
    </row>
    <row r="4" spans="1:6" ht="15.75" customHeight="1">
      <c r="A4" s="17"/>
      <c r="B4" s="17"/>
      <c r="C4" s="17"/>
      <c r="D4" s="17"/>
      <c r="E4" s="17"/>
      <c r="F4" s="17"/>
    </row>
    <row r="5" spans="1:6" ht="70.5" customHeight="1">
      <c r="A5" s="151" t="s">
        <v>609</v>
      </c>
      <c r="B5" s="151"/>
      <c r="C5" s="151"/>
      <c r="D5" s="151"/>
      <c r="E5" s="151"/>
      <c r="F5" s="151"/>
    </row>
    <row r="6" spans="1:6" ht="15.75" customHeight="1">
      <c r="A6" s="19"/>
      <c r="B6" s="19"/>
      <c r="C6" s="19"/>
      <c r="D6" s="19"/>
      <c r="E6" s="19"/>
      <c r="F6" s="19"/>
    </row>
    <row r="7" spans="1:6" ht="15.75" customHeight="1">
      <c r="A7" s="1"/>
      <c r="B7" s="1"/>
      <c r="C7" s="1"/>
      <c r="D7" s="1"/>
      <c r="E7" s="1"/>
      <c r="F7" s="2" t="s">
        <v>14</v>
      </c>
    </row>
    <row r="8" spans="1:6" ht="12.75" customHeight="1">
      <c r="A8" s="152" t="s">
        <v>6</v>
      </c>
      <c r="B8" s="167" t="s">
        <v>13</v>
      </c>
      <c r="C8" s="168" t="s">
        <v>454</v>
      </c>
      <c r="D8" s="190" t="s">
        <v>600</v>
      </c>
      <c r="E8" s="167" t="s">
        <v>7</v>
      </c>
      <c r="F8" s="167" t="s">
        <v>602</v>
      </c>
    </row>
    <row r="9" spans="1:10" ht="49.5" customHeight="1">
      <c r="A9" s="153"/>
      <c r="B9" s="167"/>
      <c r="C9" s="168"/>
      <c r="D9" s="191"/>
      <c r="E9" s="167"/>
      <c r="F9" s="167"/>
      <c r="J9" s="86"/>
    </row>
    <row r="10" spans="1:6" ht="15.75">
      <c r="A10" s="26">
        <v>1</v>
      </c>
      <c r="B10" s="68" t="s">
        <v>18</v>
      </c>
      <c r="C10" s="71">
        <v>11698.7</v>
      </c>
      <c r="D10" s="71">
        <v>10337.6</v>
      </c>
      <c r="E10" s="71">
        <v>10337.6</v>
      </c>
      <c r="F10" s="90">
        <f>E10/D10*100</f>
        <v>100</v>
      </c>
    </row>
    <row r="11" spans="1:6" ht="19.5" customHeight="1">
      <c r="A11" s="27">
        <v>2</v>
      </c>
      <c r="B11" s="68" t="s">
        <v>25</v>
      </c>
      <c r="C11" s="53">
        <v>0</v>
      </c>
      <c r="D11" s="53">
        <v>0</v>
      </c>
      <c r="E11" s="53">
        <v>0</v>
      </c>
      <c r="F11" s="14"/>
    </row>
    <row r="12" spans="1:6" ht="15.75">
      <c r="A12" s="40"/>
      <c r="B12" s="7" t="s">
        <v>5</v>
      </c>
      <c r="C12" s="33">
        <f>SUM(C10:C11)</f>
        <v>11698.7</v>
      </c>
      <c r="D12" s="33">
        <f>SUM(D10:D11)</f>
        <v>10337.6</v>
      </c>
      <c r="E12" s="33">
        <f>SUM(E10:E11)</f>
        <v>10337.6</v>
      </c>
      <c r="F12" s="15">
        <f>E12/D12*100</f>
        <v>100</v>
      </c>
    </row>
    <row r="14" spans="1:6" ht="26.25" customHeight="1">
      <c r="A14" s="193" t="s">
        <v>608</v>
      </c>
      <c r="B14" s="193"/>
      <c r="C14" s="193"/>
      <c r="D14" s="193"/>
      <c r="E14" s="193"/>
      <c r="F14" s="193"/>
    </row>
  </sheetData>
  <sheetProtection/>
  <mergeCells count="9">
    <mergeCell ref="A14:F14"/>
    <mergeCell ref="A3:F3"/>
    <mergeCell ref="A5:F5"/>
    <mergeCell ref="A8:A9"/>
    <mergeCell ref="B8:B9"/>
    <mergeCell ref="C8:C9"/>
    <mergeCell ref="E8:E9"/>
    <mergeCell ref="F8:F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614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551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105" customHeight="1">
      <c r="A5" s="151" t="s">
        <v>565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0</v>
      </c>
      <c r="D10" s="20">
        <v>0</v>
      </c>
      <c r="E10" s="14"/>
    </row>
    <row r="11" spans="1:5" ht="15.75" customHeight="1">
      <c r="A11" s="5">
        <v>2</v>
      </c>
      <c r="B11" s="10" t="s">
        <v>16</v>
      </c>
      <c r="C11" s="21">
        <v>1967.4</v>
      </c>
      <c r="D11" s="21">
        <v>1967.4</v>
      </c>
      <c r="E11" s="14">
        <f>(D11*100)/C11</f>
        <v>100</v>
      </c>
    </row>
    <row r="12" spans="1:5" ht="15.75" customHeight="1">
      <c r="A12" s="5">
        <v>3</v>
      </c>
      <c r="B12" s="10" t="s">
        <v>17</v>
      </c>
      <c r="C12" s="21">
        <v>1967.4</v>
      </c>
      <c r="D12" s="21">
        <v>1967.4</v>
      </c>
      <c r="E12" s="14">
        <f aca="true" t="shared" si="0" ref="E12:E28">(D12*100)/C12</f>
        <v>100</v>
      </c>
    </row>
    <row r="13" spans="1:5" ht="15.75" customHeight="1">
      <c r="A13" s="5">
        <v>4</v>
      </c>
      <c r="B13" s="10" t="s">
        <v>18</v>
      </c>
      <c r="C13" s="21">
        <v>0</v>
      </c>
      <c r="D13" s="21">
        <v>0</v>
      </c>
      <c r="E13" s="14"/>
    </row>
    <row r="14" spans="1:5" ht="15.75" customHeight="1">
      <c r="A14" s="5">
        <v>5</v>
      </c>
      <c r="B14" s="10" t="s">
        <v>19</v>
      </c>
      <c r="C14" s="21">
        <v>5770.8</v>
      </c>
      <c r="D14" s="21">
        <v>5770.8</v>
      </c>
      <c r="E14" s="14">
        <f t="shared" si="0"/>
        <v>100</v>
      </c>
    </row>
    <row r="15" spans="1:5" ht="15.75" customHeight="1">
      <c r="A15" s="5">
        <v>6</v>
      </c>
      <c r="B15" s="10" t="s">
        <v>20</v>
      </c>
      <c r="C15" s="21">
        <v>5902</v>
      </c>
      <c r="D15" s="21">
        <v>5902</v>
      </c>
      <c r="E15" s="14">
        <f t="shared" si="0"/>
        <v>100</v>
      </c>
    </row>
    <row r="16" spans="1:5" ht="15.75" customHeight="1">
      <c r="A16" s="5">
        <v>7</v>
      </c>
      <c r="B16" s="10" t="s">
        <v>21</v>
      </c>
      <c r="C16" s="21">
        <v>0</v>
      </c>
      <c r="D16" s="21">
        <v>0</v>
      </c>
      <c r="E16" s="14"/>
    </row>
    <row r="17" spans="1:5" ht="15.75" customHeight="1">
      <c r="A17" s="5">
        <v>8</v>
      </c>
      <c r="B17" s="10" t="s">
        <v>22</v>
      </c>
      <c r="C17" s="21">
        <v>0</v>
      </c>
      <c r="D17" s="21">
        <v>0</v>
      </c>
      <c r="E17" s="14"/>
    </row>
    <row r="18" spans="1:5" ht="15.75" customHeight="1">
      <c r="A18" s="5">
        <v>9</v>
      </c>
      <c r="B18" s="10" t="s">
        <v>23</v>
      </c>
      <c r="C18" s="21">
        <v>0</v>
      </c>
      <c r="D18" s="21">
        <v>0</v>
      </c>
      <c r="E18" s="14"/>
    </row>
    <row r="19" spans="1:5" ht="15.75" customHeight="1">
      <c r="A19" s="5">
        <v>10</v>
      </c>
      <c r="B19" s="10" t="s">
        <v>24</v>
      </c>
      <c r="C19" s="21">
        <v>1967.4</v>
      </c>
      <c r="D19" s="21">
        <v>1967.4</v>
      </c>
      <c r="E19" s="14">
        <f t="shared" si="0"/>
        <v>100</v>
      </c>
    </row>
    <row r="20" spans="1:5" ht="15.75" customHeight="1">
      <c r="A20" s="5">
        <v>11</v>
      </c>
      <c r="B20" s="10" t="s">
        <v>25</v>
      </c>
      <c r="C20" s="21">
        <v>0</v>
      </c>
      <c r="D20" s="21">
        <v>0</v>
      </c>
      <c r="E20" s="14"/>
    </row>
    <row r="21" spans="1:5" ht="15.75" customHeight="1">
      <c r="A21" s="5">
        <v>12</v>
      </c>
      <c r="B21" s="10" t="s">
        <v>26</v>
      </c>
      <c r="C21" s="21">
        <v>1989.2</v>
      </c>
      <c r="D21" s="21">
        <v>1989.2</v>
      </c>
      <c r="E21" s="14">
        <f t="shared" si="0"/>
        <v>100</v>
      </c>
    </row>
    <row r="22" spans="1:5" ht="15.75" customHeight="1">
      <c r="A22" s="5">
        <v>13</v>
      </c>
      <c r="B22" s="10" t="s">
        <v>27</v>
      </c>
      <c r="C22" s="21">
        <v>0</v>
      </c>
      <c r="D22" s="21">
        <v>0</v>
      </c>
      <c r="E22" s="14"/>
    </row>
    <row r="23" spans="1:5" ht="15.75" customHeight="1">
      <c r="A23" s="5">
        <v>14</v>
      </c>
      <c r="B23" s="10" t="s">
        <v>28</v>
      </c>
      <c r="C23" s="21">
        <v>5902</v>
      </c>
      <c r="D23" s="21">
        <v>5902</v>
      </c>
      <c r="E23" s="14">
        <f t="shared" si="0"/>
        <v>100</v>
      </c>
    </row>
    <row r="24" spans="1:5" ht="15.75" customHeight="1">
      <c r="A24" s="5">
        <v>15</v>
      </c>
      <c r="B24" s="10" t="s">
        <v>29</v>
      </c>
      <c r="C24" s="21">
        <v>0</v>
      </c>
      <c r="D24" s="21">
        <v>0</v>
      </c>
      <c r="E24" s="14"/>
    </row>
    <row r="25" spans="1:5" ht="15.75" customHeight="1">
      <c r="A25" s="5">
        <v>16</v>
      </c>
      <c r="B25" s="10" t="s">
        <v>2</v>
      </c>
      <c r="C25" s="21">
        <v>0</v>
      </c>
      <c r="D25" s="21">
        <v>0</v>
      </c>
      <c r="E25" s="14"/>
    </row>
    <row r="26" spans="1:5" ht="15.75" customHeight="1">
      <c r="A26" s="5">
        <v>17</v>
      </c>
      <c r="B26" s="10" t="s">
        <v>3</v>
      </c>
      <c r="C26" s="21">
        <v>1967.4</v>
      </c>
      <c r="D26" s="21">
        <v>1967.4</v>
      </c>
      <c r="E26" s="14">
        <f t="shared" si="0"/>
        <v>100</v>
      </c>
    </row>
    <row r="27" spans="1:5" ht="15.75" customHeight="1">
      <c r="A27" s="12">
        <v>18</v>
      </c>
      <c r="B27" s="4" t="s">
        <v>4</v>
      </c>
      <c r="C27" s="23">
        <v>0</v>
      </c>
      <c r="D27" s="23">
        <v>0</v>
      </c>
      <c r="E27" s="23"/>
    </row>
    <row r="28" spans="1:5" ht="15.75" customHeight="1">
      <c r="A28" s="11"/>
      <c r="B28" s="24" t="s">
        <v>5</v>
      </c>
      <c r="C28" s="22">
        <f>SUM(C10:C27)</f>
        <v>27433.600000000002</v>
      </c>
      <c r="D28" s="22">
        <f>SUM(D10:D27)</f>
        <v>27433.600000000002</v>
      </c>
      <c r="E28" s="22">
        <f t="shared" si="0"/>
        <v>99.99999999999999</v>
      </c>
    </row>
    <row r="30" spans="1:5" ht="9.75" customHeight="1">
      <c r="A30" s="161"/>
      <c r="B30" s="161"/>
      <c r="C30" s="161"/>
      <c r="D30" s="161"/>
      <c r="E30" s="161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8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615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552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5.5" customHeight="1">
      <c r="A5" s="151" t="s">
        <v>566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55.5" customHeight="1">
      <c r="A7" s="93" t="s">
        <v>6</v>
      </c>
      <c r="B7" s="93" t="s">
        <v>13</v>
      </c>
      <c r="C7" s="95" t="s">
        <v>454</v>
      </c>
      <c r="D7" s="93" t="s">
        <v>7</v>
      </c>
      <c r="E7" s="94" t="s">
        <v>8</v>
      </c>
    </row>
    <row r="8" spans="1:5" ht="15.75" customHeight="1">
      <c r="A8" s="8">
        <v>1</v>
      </c>
      <c r="B8" s="9" t="s">
        <v>15</v>
      </c>
      <c r="C8" s="20">
        <v>873.3</v>
      </c>
      <c r="D8" s="20">
        <v>873.3</v>
      </c>
      <c r="E8" s="14">
        <f>(D8*100)/C8</f>
        <v>100</v>
      </c>
    </row>
    <row r="9" spans="1:5" ht="15.75" customHeight="1">
      <c r="A9" s="5">
        <v>2</v>
      </c>
      <c r="B9" s="10" t="s">
        <v>16</v>
      </c>
      <c r="C9" s="21">
        <v>1174.3</v>
      </c>
      <c r="D9" s="21">
        <v>1174.3</v>
      </c>
      <c r="E9" s="14">
        <f aca="true" t="shared" si="0" ref="E9:E25">(D9*100)/C9</f>
        <v>100</v>
      </c>
    </row>
    <row r="10" spans="1:5" ht="15.75" customHeight="1">
      <c r="A10" s="5">
        <v>3</v>
      </c>
      <c r="B10" s="10" t="s">
        <v>17</v>
      </c>
      <c r="C10" s="21">
        <v>1585.2</v>
      </c>
      <c r="D10" s="21">
        <v>1585.2</v>
      </c>
      <c r="E10" s="14">
        <f t="shared" si="0"/>
        <v>100</v>
      </c>
    </row>
    <row r="11" spans="1:5" ht="15.75" customHeight="1">
      <c r="A11" s="5">
        <v>4</v>
      </c>
      <c r="B11" s="10" t="s">
        <v>18</v>
      </c>
      <c r="C11" s="21">
        <v>3344.3</v>
      </c>
      <c r="D11" s="21">
        <v>324.3</v>
      </c>
      <c r="E11" s="14">
        <f t="shared" si="0"/>
        <v>9.697096552342792</v>
      </c>
    </row>
    <row r="12" spans="1:5" ht="15.75" customHeight="1">
      <c r="A12" s="5">
        <v>5</v>
      </c>
      <c r="B12" s="10" t="s">
        <v>19</v>
      </c>
      <c r="C12" s="21">
        <v>2903.6</v>
      </c>
      <c r="D12" s="21">
        <v>2903.6</v>
      </c>
      <c r="E12" s="14">
        <f t="shared" si="0"/>
        <v>100</v>
      </c>
    </row>
    <row r="13" spans="1:5" ht="15.75" customHeight="1">
      <c r="A13" s="5">
        <v>6</v>
      </c>
      <c r="B13" s="10" t="s">
        <v>20</v>
      </c>
      <c r="C13" s="21">
        <v>4119.5</v>
      </c>
      <c r="D13" s="21">
        <v>4119.5</v>
      </c>
      <c r="E13" s="14">
        <f t="shared" si="0"/>
        <v>100</v>
      </c>
    </row>
    <row r="14" spans="1:5" ht="15.75" customHeight="1">
      <c r="A14" s="5">
        <v>7</v>
      </c>
      <c r="B14" s="10" t="s">
        <v>21</v>
      </c>
      <c r="C14" s="21">
        <v>1366.9</v>
      </c>
      <c r="D14" s="21">
        <v>1366.9</v>
      </c>
      <c r="E14" s="14">
        <f t="shared" si="0"/>
        <v>100</v>
      </c>
    </row>
    <row r="15" spans="1:5" ht="15.75" customHeight="1">
      <c r="A15" s="5">
        <v>8</v>
      </c>
      <c r="B15" s="10" t="s">
        <v>22</v>
      </c>
      <c r="C15" s="21">
        <v>1951.2</v>
      </c>
      <c r="D15" s="21">
        <v>1951.2</v>
      </c>
      <c r="E15" s="14">
        <f t="shared" si="0"/>
        <v>100</v>
      </c>
    </row>
    <row r="16" spans="1:5" ht="15.75" customHeight="1">
      <c r="A16" s="5">
        <v>9</v>
      </c>
      <c r="B16" s="10" t="s">
        <v>23</v>
      </c>
      <c r="C16" s="21">
        <v>1707.5</v>
      </c>
      <c r="D16" s="21">
        <v>1707.5</v>
      </c>
      <c r="E16" s="14">
        <f t="shared" si="0"/>
        <v>100</v>
      </c>
    </row>
    <row r="17" spans="1:5" ht="15.75" customHeight="1">
      <c r="A17" s="5">
        <v>10</v>
      </c>
      <c r="B17" s="10" t="s">
        <v>24</v>
      </c>
      <c r="C17" s="21">
        <v>205.6</v>
      </c>
      <c r="D17" s="21">
        <v>205.6</v>
      </c>
      <c r="E17" s="14">
        <f t="shared" si="0"/>
        <v>100</v>
      </c>
    </row>
    <row r="18" spans="1:5" ht="15.75" customHeight="1">
      <c r="A18" s="5">
        <v>11</v>
      </c>
      <c r="B18" s="10" t="s">
        <v>25</v>
      </c>
      <c r="C18" s="21">
        <v>1114.1</v>
      </c>
      <c r="D18" s="21">
        <v>1114.1</v>
      </c>
      <c r="E18" s="14">
        <f t="shared" si="0"/>
        <v>100</v>
      </c>
    </row>
    <row r="19" spans="1:5" ht="15.75" customHeight="1">
      <c r="A19" s="5">
        <v>12</v>
      </c>
      <c r="B19" s="10" t="s">
        <v>26</v>
      </c>
      <c r="C19" s="21">
        <v>1338.7</v>
      </c>
      <c r="D19" s="21">
        <v>1338.7</v>
      </c>
      <c r="E19" s="14">
        <f t="shared" si="0"/>
        <v>100</v>
      </c>
    </row>
    <row r="20" spans="1:5" ht="15.75" customHeight="1">
      <c r="A20" s="5">
        <v>13</v>
      </c>
      <c r="B20" s="10" t="s">
        <v>27</v>
      </c>
      <c r="C20" s="21">
        <v>600.6</v>
      </c>
      <c r="D20" s="21">
        <v>600.6</v>
      </c>
      <c r="E20" s="14">
        <f t="shared" si="0"/>
        <v>100</v>
      </c>
    </row>
    <row r="21" spans="1:5" ht="15.75" customHeight="1">
      <c r="A21" s="5">
        <v>14</v>
      </c>
      <c r="B21" s="10" t="s">
        <v>28</v>
      </c>
      <c r="C21" s="21">
        <v>793.7</v>
      </c>
      <c r="D21" s="21">
        <v>793.7</v>
      </c>
      <c r="E21" s="14">
        <f t="shared" si="0"/>
        <v>100</v>
      </c>
    </row>
    <row r="22" spans="1:5" ht="15.75" customHeight="1">
      <c r="A22" s="5">
        <v>15</v>
      </c>
      <c r="B22" s="10" t="s">
        <v>29</v>
      </c>
      <c r="C22" s="21">
        <v>649.4</v>
      </c>
      <c r="D22" s="21">
        <v>649.4</v>
      </c>
      <c r="E22" s="14">
        <f t="shared" si="0"/>
        <v>100</v>
      </c>
    </row>
    <row r="23" spans="1:5" ht="15.75" customHeight="1">
      <c r="A23" s="5">
        <v>16</v>
      </c>
      <c r="B23" s="10" t="s">
        <v>2</v>
      </c>
      <c r="C23" s="21">
        <v>1205.9</v>
      </c>
      <c r="D23" s="21">
        <v>1205.9</v>
      </c>
      <c r="E23" s="14">
        <f t="shared" si="0"/>
        <v>100</v>
      </c>
    </row>
    <row r="24" spans="1:5" ht="15.75" customHeight="1">
      <c r="A24" s="5">
        <v>17</v>
      </c>
      <c r="B24" s="10" t="s">
        <v>3</v>
      </c>
      <c r="C24" s="21">
        <v>1388.1</v>
      </c>
      <c r="D24" s="21">
        <v>1318.6</v>
      </c>
      <c r="E24" s="14">
        <f t="shared" si="0"/>
        <v>94.993156112672</v>
      </c>
    </row>
    <row r="25" spans="1:5" ht="15.75" customHeight="1">
      <c r="A25" s="12">
        <v>18</v>
      </c>
      <c r="B25" s="4" t="s">
        <v>4</v>
      </c>
      <c r="C25" s="23">
        <v>1296.5</v>
      </c>
      <c r="D25" s="23">
        <v>1296.5</v>
      </c>
      <c r="E25" s="14">
        <f t="shared" si="0"/>
        <v>100</v>
      </c>
    </row>
    <row r="26" spans="1:5" ht="15.75" customHeight="1">
      <c r="A26" s="11"/>
      <c r="B26" s="24" t="s">
        <v>5</v>
      </c>
      <c r="C26" s="22">
        <f>SUM(C8:C25)</f>
        <v>27618.399999999998</v>
      </c>
      <c r="D26" s="22">
        <f>SUM(D8:D25)</f>
        <v>24528.9</v>
      </c>
      <c r="E26" s="15">
        <f>(D26*100)/C26</f>
        <v>88.81361700895056</v>
      </c>
    </row>
    <row r="28" spans="1:5" ht="47.25" customHeight="1">
      <c r="A28" s="161" t="s">
        <v>661</v>
      </c>
      <c r="B28" s="161"/>
      <c r="C28" s="161"/>
      <c r="D28" s="161"/>
      <c r="E28" s="161"/>
    </row>
  </sheetData>
  <sheetProtection/>
  <mergeCells count="3">
    <mergeCell ref="A28:E28"/>
    <mergeCell ref="A3:E3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0">
      <selection activeCell="A30" sqref="A30:IV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616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458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65.25" customHeight="1">
      <c r="A5" s="151" t="s">
        <v>567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3.6</v>
      </c>
      <c r="D10" s="20">
        <v>3.3</v>
      </c>
      <c r="E10" s="14">
        <f aca="true" t="shared" si="0" ref="E10:E27">(D10*100)/C10</f>
        <v>91.66666666666667</v>
      </c>
    </row>
    <row r="11" spans="1:5" ht="15.75" customHeight="1">
      <c r="A11" s="5">
        <v>2</v>
      </c>
      <c r="B11" s="10" t="s">
        <v>16</v>
      </c>
      <c r="C11" s="21">
        <v>2331.4</v>
      </c>
      <c r="D11" s="21">
        <v>2061</v>
      </c>
      <c r="E11" s="14">
        <f t="shared" si="0"/>
        <v>88.40181864973835</v>
      </c>
    </row>
    <row r="12" spans="1:5" ht="15.75" customHeight="1">
      <c r="A12" s="5">
        <v>3</v>
      </c>
      <c r="B12" s="10" t="s">
        <v>17</v>
      </c>
      <c r="C12" s="21">
        <v>10.8</v>
      </c>
      <c r="D12" s="21">
        <v>10.8</v>
      </c>
      <c r="E12" s="14">
        <f t="shared" si="0"/>
        <v>100</v>
      </c>
    </row>
    <row r="13" spans="1:5" ht="15.75" customHeight="1">
      <c r="A13" s="5">
        <v>4</v>
      </c>
      <c r="B13" s="10" t="s">
        <v>18</v>
      </c>
      <c r="C13" s="21">
        <v>3922.3</v>
      </c>
      <c r="D13" s="21">
        <v>2947.2</v>
      </c>
      <c r="E13" s="14">
        <f t="shared" si="0"/>
        <v>75.13958646712388</v>
      </c>
    </row>
    <row r="14" spans="1:5" ht="15.75" customHeight="1">
      <c r="A14" s="5">
        <v>5</v>
      </c>
      <c r="B14" s="10" t="s">
        <v>19</v>
      </c>
      <c r="C14" s="21">
        <v>15172.2</v>
      </c>
      <c r="D14" s="21">
        <v>11539.6</v>
      </c>
      <c r="E14" s="14">
        <f t="shared" si="0"/>
        <v>76.05752626514283</v>
      </c>
    </row>
    <row r="15" spans="1:5" ht="15.75" customHeight="1">
      <c r="A15" s="5">
        <v>6</v>
      </c>
      <c r="B15" s="10" t="s">
        <v>20</v>
      </c>
      <c r="C15" s="21">
        <v>3123.2</v>
      </c>
      <c r="D15" s="21">
        <v>3123.2</v>
      </c>
      <c r="E15" s="14">
        <f t="shared" si="0"/>
        <v>100</v>
      </c>
    </row>
    <row r="16" spans="1:5" ht="15.75" customHeight="1">
      <c r="A16" s="5">
        <v>7</v>
      </c>
      <c r="B16" s="10" t="s">
        <v>21</v>
      </c>
      <c r="C16" s="21">
        <v>10.3</v>
      </c>
      <c r="D16" s="21">
        <v>10.2</v>
      </c>
      <c r="E16" s="14">
        <f t="shared" si="0"/>
        <v>99.02912621359222</v>
      </c>
    </row>
    <row r="17" spans="1:5" ht="15.75" customHeight="1">
      <c r="A17" s="5">
        <v>8</v>
      </c>
      <c r="B17" s="10" t="s">
        <v>22</v>
      </c>
      <c r="C17" s="21">
        <v>8845.8</v>
      </c>
      <c r="D17" s="21">
        <v>8845.8</v>
      </c>
      <c r="E17" s="14">
        <f t="shared" si="0"/>
        <v>100</v>
      </c>
    </row>
    <row r="18" spans="1:5" ht="15.75" customHeight="1">
      <c r="A18" s="5">
        <v>9</v>
      </c>
      <c r="B18" s="10" t="s">
        <v>23</v>
      </c>
      <c r="C18" s="21">
        <v>14.9</v>
      </c>
      <c r="D18" s="21">
        <v>14.9</v>
      </c>
      <c r="E18" s="14">
        <f t="shared" si="0"/>
        <v>100</v>
      </c>
    </row>
    <row r="19" spans="1:5" ht="15.75" customHeight="1">
      <c r="A19" s="5">
        <v>10</v>
      </c>
      <c r="B19" s="10" t="s">
        <v>24</v>
      </c>
      <c r="C19" s="21">
        <v>4.6</v>
      </c>
      <c r="D19" s="21">
        <v>4.6</v>
      </c>
      <c r="E19" s="14">
        <f t="shared" si="0"/>
        <v>100</v>
      </c>
    </row>
    <row r="20" spans="1:5" ht="15.75" customHeight="1">
      <c r="A20" s="5">
        <v>11</v>
      </c>
      <c r="B20" s="10" t="s">
        <v>25</v>
      </c>
      <c r="C20" s="21">
        <v>12.9</v>
      </c>
      <c r="D20" s="21">
        <v>12.8</v>
      </c>
      <c r="E20" s="14">
        <f t="shared" si="0"/>
        <v>99.22480620155038</v>
      </c>
    </row>
    <row r="21" spans="1:5" ht="15.75" customHeight="1">
      <c r="A21" s="5">
        <v>12</v>
      </c>
      <c r="B21" s="10" t="s">
        <v>26</v>
      </c>
      <c r="C21" s="21">
        <v>13.6</v>
      </c>
      <c r="D21" s="21">
        <v>13.1</v>
      </c>
      <c r="E21" s="14">
        <f t="shared" si="0"/>
        <v>96.32352941176471</v>
      </c>
    </row>
    <row r="22" spans="1:5" ht="15.75" customHeight="1">
      <c r="A22" s="5">
        <v>13</v>
      </c>
      <c r="B22" s="10" t="s">
        <v>27</v>
      </c>
      <c r="C22" s="21">
        <v>3910.9</v>
      </c>
      <c r="D22" s="21">
        <v>3910.9</v>
      </c>
      <c r="E22" s="14">
        <f t="shared" si="0"/>
        <v>100</v>
      </c>
    </row>
    <row r="23" spans="1:5" ht="15.75" customHeight="1">
      <c r="A23" s="5">
        <v>14</v>
      </c>
      <c r="B23" s="10" t="s">
        <v>28</v>
      </c>
      <c r="C23" s="21">
        <v>4354.8</v>
      </c>
      <c r="D23" s="21">
        <v>4354.8</v>
      </c>
      <c r="E23" s="14">
        <f t="shared" si="0"/>
        <v>100</v>
      </c>
    </row>
    <row r="24" spans="1:5" ht="15.75" customHeight="1">
      <c r="A24" s="5">
        <v>15</v>
      </c>
      <c r="B24" s="10" t="s">
        <v>29</v>
      </c>
      <c r="C24" s="21">
        <v>295.8</v>
      </c>
      <c r="D24" s="21">
        <v>295.8</v>
      </c>
      <c r="E24" s="14">
        <f t="shared" si="0"/>
        <v>100</v>
      </c>
    </row>
    <row r="25" spans="1:5" ht="15.75" customHeight="1">
      <c r="A25" s="5">
        <v>16</v>
      </c>
      <c r="B25" s="10" t="s">
        <v>2</v>
      </c>
      <c r="C25" s="21">
        <v>9407</v>
      </c>
      <c r="D25" s="21">
        <v>9407</v>
      </c>
      <c r="E25" s="14">
        <f t="shared" si="0"/>
        <v>100</v>
      </c>
    </row>
    <row r="26" spans="1:5" ht="15.75" customHeight="1">
      <c r="A26" s="5">
        <v>17</v>
      </c>
      <c r="B26" s="10" t="s">
        <v>3</v>
      </c>
      <c r="C26" s="21">
        <v>11.8</v>
      </c>
      <c r="D26" s="21">
        <v>11.8</v>
      </c>
      <c r="E26" s="14">
        <f t="shared" si="0"/>
        <v>100</v>
      </c>
    </row>
    <row r="27" spans="1:5" ht="15.75" customHeight="1">
      <c r="A27" s="12">
        <v>18</v>
      </c>
      <c r="B27" s="4" t="s">
        <v>4</v>
      </c>
      <c r="C27" s="23">
        <v>8.2</v>
      </c>
      <c r="D27" s="23">
        <v>0</v>
      </c>
      <c r="E27" s="14">
        <f t="shared" si="0"/>
        <v>0</v>
      </c>
    </row>
    <row r="28" spans="1:5" ht="15.75" customHeight="1">
      <c r="A28" s="11"/>
      <c r="B28" s="24" t="s">
        <v>5</v>
      </c>
      <c r="C28" s="22">
        <f>SUM(C10:C27)+0.1</f>
        <v>51454.20000000001</v>
      </c>
      <c r="D28" s="22">
        <f>SUM(D10:D27)</f>
        <v>46566.80000000001</v>
      </c>
      <c r="E28" s="15">
        <f>(D28*100)/C28</f>
        <v>90.50145566348326</v>
      </c>
    </row>
    <row r="30" spans="1:5" ht="29.25" customHeight="1">
      <c r="A30" s="161" t="s">
        <v>662</v>
      </c>
      <c r="B30" s="161"/>
      <c r="C30" s="161"/>
      <c r="D30" s="161"/>
      <c r="E30" s="161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5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6">
      <selection activeCell="L27" sqref="L27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651</v>
      </c>
    </row>
    <row r="2" spans="1:5" ht="15.75" customHeight="1">
      <c r="A2" s="1"/>
      <c r="B2" s="1"/>
      <c r="C2" s="1"/>
      <c r="D2" s="18"/>
      <c r="E2" s="18"/>
    </row>
    <row r="3" spans="1:5" ht="58.5" customHeight="1">
      <c r="A3" s="150" t="s">
        <v>553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92.25" customHeight="1">
      <c r="A5" s="151" t="s">
        <v>568</v>
      </c>
      <c r="B5" s="151"/>
      <c r="C5" s="151"/>
      <c r="D5" s="151"/>
      <c r="E5" s="151"/>
    </row>
    <row r="6" spans="1:5" ht="15.75" customHeight="1">
      <c r="A6" s="19"/>
      <c r="B6" s="19"/>
      <c r="C6" s="19"/>
      <c r="D6" s="19"/>
      <c r="E6" s="19"/>
    </row>
    <row r="7" spans="1:5" ht="15.75" customHeight="1">
      <c r="A7" s="1"/>
      <c r="B7" s="1"/>
      <c r="C7" s="1"/>
      <c r="D7" s="1"/>
      <c r="E7" s="2" t="s">
        <v>14</v>
      </c>
    </row>
    <row r="8" spans="1:5" ht="12.75" customHeight="1">
      <c r="A8" s="152" t="s">
        <v>6</v>
      </c>
      <c r="B8" s="152" t="s">
        <v>13</v>
      </c>
      <c r="C8" s="155" t="s">
        <v>454</v>
      </c>
      <c r="D8" s="152" t="s">
        <v>7</v>
      </c>
      <c r="E8" s="157" t="s">
        <v>8</v>
      </c>
    </row>
    <row r="9" spans="1:5" ht="68.25" customHeight="1">
      <c r="A9" s="154"/>
      <c r="B9" s="154"/>
      <c r="C9" s="156"/>
      <c r="D9" s="154"/>
      <c r="E9" s="160"/>
    </row>
    <row r="10" spans="1:5" ht="15.75" customHeight="1">
      <c r="A10" s="8">
        <v>1</v>
      </c>
      <c r="B10" s="9" t="s">
        <v>15</v>
      </c>
      <c r="C10" s="20">
        <v>249.2</v>
      </c>
      <c r="D10" s="20">
        <v>249.2</v>
      </c>
      <c r="E10" s="14">
        <f>(D10*100)/C10</f>
        <v>100</v>
      </c>
    </row>
    <row r="11" spans="1:5" ht="15.75">
      <c r="A11" s="5">
        <v>2</v>
      </c>
      <c r="B11" s="10" t="s">
        <v>16</v>
      </c>
      <c r="C11" s="21">
        <v>252</v>
      </c>
      <c r="D11" s="21">
        <v>252</v>
      </c>
      <c r="E11" s="14">
        <f aca="true" t="shared" si="0" ref="E11:E28">(D11*100)/C11</f>
        <v>100</v>
      </c>
    </row>
    <row r="12" spans="1:5" ht="15.75">
      <c r="A12" s="5">
        <v>3</v>
      </c>
      <c r="B12" s="10" t="s">
        <v>17</v>
      </c>
      <c r="C12" s="21">
        <v>432</v>
      </c>
      <c r="D12" s="21">
        <v>432</v>
      </c>
      <c r="E12" s="14">
        <f t="shared" si="0"/>
        <v>100</v>
      </c>
    </row>
    <row r="13" spans="1:5" ht="15.75">
      <c r="A13" s="5">
        <v>4</v>
      </c>
      <c r="B13" s="10" t="s">
        <v>18</v>
      </c>
      <c r="C13" s="21">
        <v>720</v>
      </c>
      <c r="D13" s="21">
        <v>720</v>
      </c>
      <c r="E13" s="14">
        <f t="shared" si="0"/>
        <v>100</v>
      </c>
    </row>
    <row r="14" spans="1:5" ht="15.75">
      <c r="A14" s="5">
        <v>5</v>
      </c>
      <c r="B14" s="10" t="s">
        <v>19</v>
      </c>
      <c r="C14" s="21">
        <v>704</v>
      </c>
      <c r="D14" s="21">
        <v>704</v>
      </c>
      <c r="E14" s="14">
        <f t="shared" si="0"/>
        <v>100</v>
      </c>
    </row>
    <row r="15" spans="1:5" ht="15.75">
      <c r="A15" s="5">
        <v>6</v>
      </c>
      <c r="B15" s="10" t="s">
        <v>20</v>
      </c>
      <c r="C15" s="21">
        <v>720</v>
      </c>
      <c r="D15" s="21">
        <v>720</v>
      </c>
      <c r="E15" s="14">
        <f t="shared" si="0"/>
        <v>100</v>
      </c>
    </row>
    <row r="16" spans="1:5" ht="15.75">
      <c r="A16" s="5">
        <v>7</v>
      </c>
      <c r="B16" s="10" t="s">
        <v>21</v>
      </c>
      <c r="C16" s="21">
        <v>422.4</v>
      </c>
      <c r="D16" s="21">
        <v>422.4</v>
      </c>
      <c r="E16" s="14">
        <f t="shared" si="0"/>
        <v>100</v>
      </c>
    </row>
    <row r="17" spans="1:5" ht="15.75">
      <c r="A17" s="5">
        <v>8</v>
      </c>
      <c r="B17" s="10" t="s">
        <v>22</v>
      </c>
      <c r="C17" s="21">
        <v>417.6</v>
      </c>
      <c r="D17" s="21">
        <v>417.6</v>
      </c>
      <c r="E17" s="14">
        <f t="shared" si="0"/>
        <v>100</v>
      </c>
    </row>
    <row r="18" spans="1:5" ht="15.75">
      <c r="A18" s="5">
        <v>9</v>
      </c>
      <c r="B18" s="10" t="s">
        <v>23</v>
      </c>
      <c r="C18" s="21">
        <v>432</v>
      </c>
      <c r="D18" s="21">
        <v>432</v>
      </c>
      <c r="E18" s="14">
        <f t="shared" si="0"/>
        <v>100</v>
      </c>
    </row>
    <row r="19" spans="1:5" ht="15.75">
      <c r="A19" s="5">
        <v>10</v>
      </c>
      <c r="B19" s="10" t="s">
        <v>24</v>
      </c>
      <c r="C19" s="21">
        <v>252</v>
      </c>
      <c r="D19" s="21">
        <v>252</v>
      </c>
      <c r="E19" s="14">
        <f t="shared" si="0"/>
        <v>100</v>
      </c>
    </row>
    <row r="20" spans="1:5" ht="15.75">
      <c r="A20" s="5">
        <v>11</v>
      </c>
      <c r="B20" s="10" t="s">
        <v>25</v>
      </c>
      <c r="C20" s="21">
        <v>249.2</v>
      </c>
      <c r="D20" s="21">
        <v>249.2</v>
      </c>
      <c r="E20" s="14">
        <f t="shared" si="0"/>
        <v>100</v>
      </c>
    </row>
    <row r="21" spans="1:5" ht="15.75">
      <c r="A21" s="5">
        <v>12</v>
      </c>
      <c r="B21" s="10" t="s">
        <v>26</v>
      </c>
      <c r="C21" s="21">
        <v>254.8</v>
      </c>
      <c r="D21" s="21">
        <v>254.8</v>
      </c>
      <c r="E21" s="14">
        <f t="shared" si="0"/>
        <v>100</v>
      </c>
    </row>
    <row r="22" spans="1:5" ht="15.75">
      <c r="A22" s="5">
        <v>13</v>
      </c>
      <c r="B22" s="10" t="s">
        <v>27</v>
      </c>
      <c r="C22" s="21">
        <v>252</v>
      </c>
      <c r="D22" s="21">
        <v>252</v>
      </c>
      <c r="E22" s="14">
        <f t="shared" si="0"/>
        <v>100</v>
      </c>
    </row>
    <row r="23" spans="1:5" ht="15.75">
      <c r="A23" s="5">
        <v>14</v>
      </c>
      <c r="B23" s="10" t="s">
        <v>28</v>
      </c>
      <c r="C23" s="21">
        <v>252</v>
      </c>
      <c r="D23" s="21">
        <v>252</v>
      </c>
      <c r="E23" s="14">
        <f t="shared" si="0"/>
        <v>100</v>
      </c>
    </row>
    <row r="24" spans="1:5" ht="15.75">
      <c r="A24" s="5">
        <v>15</v>
      </c>
      <c r="B24" s="10" t="s">
        <v>29</v>
      </c>
      <c r="C24" s="21">
        <v>246.4</v>
      </c>
      <c r="D24" s="21">
        <v>246.4</v>
      </c>
      <c r="E24" s="14">
        <f t="shared" si="0"/>
        <v>100</v>
      </c>
    </row>
    <row r="25" spans="1:5" ht="15.75">
      <c r="A25" s="5">
        <v>16</v>
      </c>
      <c r="B25" s="10" t="s">
        <v>2</v>
      </c>
      <c r="C25" s="21">
        <v>436.8</v>
      </c>
      <c r="D25" s="21">
        <v>436.8</v>
      </c>
      <c r="E25" s="14">
        <f t="shared" si="0"/>
        <v>100</v>
      </c>
    </row>
    <row r="26" spans="1:5" ht="15.75">
      <c r="A26" s="5">
        <v>17</v>
      </c>
      <c r="B26" s="10" t="s">
        <v>3</v>
      </c>
      <c r="C26" s="21">
        <v>432</v>
      </c>
      <c r="D26" s="21">
        <v>432</v>
      </c>
      <c r="E26" s="14">
        <f t="shared" si="0"/>
        <v>100</v>
      </c>
    </row>
    <row r="27" spans="1:5" ht="15.75">
      <c r="A27" s="12">
        <v>18</v>
      </c>
      <c r="B27" s="4" t="s">
        <v>4</v>
      </c>
      <c r="C27" s="23">
        <v>360</v>
      </c>
      <c r="D27" s="23">
        <v>360</v>
      </c>
      <c r="E27" s="23">
        <f t="shared" si="0"/>
        <v>100</v>
      </c>
    </row>
    <row r="28" spans="1:5" ht="15.75">
      <c r="A28" s="11"/>
      <c r="B28" s="24" t="s">
        <v>5</v>
      </c>
      <c r="C28" s="22">
        <f>SUM(C10:C27)</f>
        <v>7084.4</v>
      </c>
      <c r="D28" s="22">
        <v>7084.4</v>
      </c>
      <c r="E28" s="22">
        <f t="shared" si="0"/>
        <v>100</v>
      </c>
    </row>
    <row r="30" spans="1:5" ht="43.5" customHeight="1">
      <c r="A30" s="163"/>
      <c r="B30" s="163"/>
      <c r="C30" s="163"/>
      <c r="D30" s="163"/>
      <c r="E30" s="163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0">
      <selection activeCell="B35" sqref="B35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6" t="s">
        <v>617</v>
      </c>
    </row>
    <row r="2" spans="1:5" ht="15.75" customHeight="1">
      <c r="A2" s="1"/>
      <c r="B2" s="1"/>
      <c r="C2" s="1"/>
      <c r="D2" s="18"/>
      <c r="E2" s="18"/>
    </row>
    <row r="3" spans="1:5" ht="69" customHeight="1">
      <c r="A3" s="150" t="s">
        <v>540</v>
      </c>
      <c r="B3" s="150"/>
      <c r="C3" s="150"/>
      <c r="D3" s="150"/>
      <c r="E3" s="150"/>
    </row>
    <row r="4" spans="1:5" ht="15.75" customHeight="1">
      <c r="A4" s="17"/>
      <c r="B4" s="17"/>
      <c r="C4" s="17"/>
      <c r="D4" s="17"/>
      <c r="E4" s="17"/>
    </row>
    <row r="5" spans="1:5" ht="86.25" customHeight="1">
      <c r="A5" s="151" t="s">
        <v>569</v>
      </c>
      <c r="B5" s="151"/>
      <c r="C5" s="151"/>
      <c r="D5" s="151"/>
      <c r="E5" s="151"/>
    </row>
    <row r="6" spans="1:5" ht="15.75" customHeight="1">
      <c r="A6" s="1"/>
      <c r="B6" s="1"/>
      <c r="C6" s="1"/>
      <c r="D6" s="1"/>
      <c r="E6" s="2" t="s">
        <v>14</v>
      </c>
    </row>
    <row r="7" spans="1:5" ht="12.75" customHeight="1">
      <c r="A7" s="152" t="s">
        <v>6</v>
      </c>
      <c r="B7" s="152" t="s">
        <v>13</v>
      </c>
      <c r="C7" s="155" t="s">
        <v>454</v>
      </c>
      <c r="D7" s="152" t="s">
        <v>7</v>
      </c>
      <c r="E7" s="157" t="s">
        <v>8</v>
      </c>
    </row>
    <row r="8" spans="1:5" ht="68.25" customHeight="1">
      <c r="A8" s="154"/>
      <c r="B8" s="154"/>
      <c r="C8" s="156"/>
      <c r="D8" s="154"/>
      <c r="E8" s="160"/>
    </row>
    <row r="9" spans="1:5" ht="15.75" customHeight="1">
      <c r="A9" s="8">
        <v>1</v>
      </c>
      <c r="B9" s="9" t="s">
        <v>15</v>
      </c>
      <c r="C9" s="20">
        <v>388.5</v>
      </c>
      <c r="D9" s="20">
        <v>388.5</v>
      </c>
      <c r="E9" s="14">
        <f>D9/C9*100</f>
        <v>100</v>
      </c>
    </row>
    <row r="10" spans="1:5" ht="15.75" customHeight="1">
      <c r="A10" s="5">
        <v>2</v>
      </c>
      <c r="B10" s="10" t="s">
        <v>16</v>
      </c>
      <c r="C10" s="21">
        <v>804.2</v>
      </c>
      <c r="D10" s="21">
        <v>423.3</v>
      </c>
      <c r="E10" s="14">
        <f>D10/C10*100</f>
        <v>52.63616015916438</v>
      </c>
    </row>
    <row r="11" spans="1:5" ht="15.75" customHeight="1">
      <c r="A11" s="5">
        <v>3</v>
      </c>
      <c r="B11" s="10" t="s">
        <v>17</v>
      </c>
      <c r="C11" s="21">
        <v>635.5</v>
      </c>
      <c r="D11" s="21">
        <v>629.3</v>
      </c>
      <c r="E11" s="14">
        <f aca="true" t="shared" si="0" ref="E11:E27">D11/C11*100</f>
        <v>99.02439024390243</v>
      </c>
    </row>
    <row r="12" spans="1:5" ht="15.75" customHeight="1">
      <c r="A12" s="5">
        <v>4</v>
      </c>
      <c r="B12" s="10" t="s">
        <v>18</v>
      </c>
      <c r="C12" s="21">
        <v>1092.3</v>
      </c>
      <c r="D12" s="21">
        <v>1092.3</v>
      </c>
      <c r="E12" s="14">
        <f t="shared" si="0"/>
        <v>100</v>
      </c>
    </row>
    <row r="13" spans="1:5" ht="15.75" customHeight="1">
      <c r="A13" s="5">
        <v>5</v>
      </c>
      <c r="B13" s="10" t="s">
        <v>19</v>
      </c>
      <c r="C13" s="21">
        <v>1931.2</v>
      </c>
      <c r="D13" s="21">
        <v>1931.2</v>
      </c>
      <c r="E13" s="14">
        <f t="shared" si="0"/>
        <v>100</v>
      </c>
    </row>
    <row r="14" spans="1:5" ht="15.75" customHeight="1">
      <c r="A14" s="5">
        <v>6</v>
      </c>
      <c r="B14" s="10" t="s">
        <v>20</v>
      </c>
      <c r="C14" s="21">
        <v>756.6</v>
      </c>
      <c r="D14" s="21">
        <v>753.5</v>
      </c>
      <c r="E14" s="14">
        <f t="shared" si="0"/>
        <v>99.59027227068464</v>
      </c>
    </row>
    <row r="15" spans="1:5" ht="15.75" customHeight="1">
      <c r="A15" s="5">
        <v>7</v>
      </c>
      <c r="B15" s="10" t="s">
        <v>21</v>
      </c>
      <c r="C15" s="21">
        <v>404.5</v>
      </c>
      <c r="D15" s="21">
        <v>404.5</v>
      </c>
      <c r="E15" s="14">
        <f t="shared" si="0"/>
        <v>100</v>
      </c>
    </row>
    <row r="16" spans="1:5" ht="15.75" customHeight="1">
      <c r="A16" s="5">
        <v>8</v>
      </c>
      <c r="B16" s="10" t="s">
        <v>22</v>
      </c>
      <c r="C16" s="21">
        <v>563.5</v>
      </c>
      <c r="D16" s="21">
        <v>563.5</v>
      </c>
      <c r="E16" s="14">
        <f t="shared" si="0"/>
        <v>100</v>
      </c>
    </row>
    <row r="17" spans="1:5" ht="15.75" customHeight="1">
      <c r="A17" s="5">
        <v>9</v>
      </c>
      <c r="B17" s="10" t="s">
        <v>23</v>
      </c>
      <c r="C17" s="21">
        <v>453.7</v>
      </c>
      <c r="D17" s="21">
        <v>453.7</v>
      </c>
      <c r="E17" s="14">
        <f t="shared" si="0"/>
        <v>100</v>
      </c>
    </row>
    <row r="18" spans="1:5" ht="15.75" customHeight="1">
      <c r="A18" s="5">
        <v>10</v>
      </c>
      <c r="B18" s="10" t="s">
        <v>24</v>
      </c>
      <c r="C18" s="21">
        <v>273.7</v>
      </c>
      <c r="D18" s="21">
        <v>273.7</v>
      </c>
      <c r="E18" s="14">
        <f t="shared" si="0"/>
        <v>100</v>
      </c>
    </row>
    <row r="19" spans="1:5" ht="15.75" customHeight="1">
      <c r="A19" s="5">
        <v>11</v>
      </c>
      <c r="B19" s="10" t="s">
        <v>25</v>
      </c>
      <c r="C19" s="21">
        <v>1313.5</v>
      </c>
      <c r="D19" s="21">
        <v>1312.4</v>
      </c>
      <c r="E19" s="14">
        <f>D19/C19*100</f>
        <v>99.91625428245148</v>
      </c>
    </row>
    <row r="20" spans="1:5" ht="15.75" customHeight="1">
      <c r="A20" s="5">
        <v>12</v>
      </c>
      <c r="B20" s="10" t="s">
        <v>26</v>
      </c>
      <c r="C20" s="21">
        <v>736.1</v>
      </c>
      <c r="D20" s="21">
        <v>736.1</v>
      </c>
      <c r="E20" s="14">
        <f>D20/C20*100</f>
        <v>100</v>
      </c>
    </row>
    <row r="21" spans="1:5" ht="15.75" customHeight="1">
      <c r="A21" s="5">
        <v>13</v>
      </c>
      <c r="B21" s="10" t="s">
        <v>27</v>
      </c>
      <c r="C21" s="21">
        <v>171.7</v>
      </c>
      <c r="D21" s="21">
        <v>137.8</v>
      </c>
      <c r="E21" s="14">
        <f>D21/C21*100</f>
        <v>80.25626092020968</v>
      </c>
    </row>
    <row r="22" spans="1:5" s="3" customFormat="1" ht="15.75">
      <c r="A22" s="5">
        <v>14</v>
      </c>
      <c r="B22" s="10" t="s">
        <v>28</v>
      </c>
      <c r="C22" s="21">
        <v>755.3</v>
      </c>
      <c r="D22" s="21">
        <v>755.3</v>
      </c>
      <c r="E22" s="14">
        <f t="shared" si="0"/>
        <v>100</v>
      </c>
    </row>
    <row r="23" spans="1:5" s="3" customFormat="1" ht="15.75">
      <c r="A23" s="5">
        <v>15</v>
      </c>
      <c r="B23" s="10" t="s">
        <v>29</v>
      </c>
      <c r="C23" s="21">
        <v>118.9</v>
      </c>
      <c r="D23" s="21">
        <v>118.9</v>
      </c>
      <c r="E23" s="14">
        <f t="shared" si="0"/>
        <v>100</v>
      </c>
    </row>
    <row r="24" spans="1:5" s="3" customFormat="1" ht="15.75">
      <c r="A24" s="5">
        <v>16</v>
      </c>
      <c r="B24" s="10" t="s">
        <v>2</v>
      </c>
      <c r="C24" s="21">
        <v>981.5</v>
      </c>
      <c r="D24" s="21">
        <v>981.5</v>
      </c>
      <c r="E24" s="14">
        <f t="shared" si="0"/>
        <v>100</v>
      </c>
    </row>
    <row r="25" spans="1:5" s="3" customFormat="1" ht="15.75">
      <c r="A25" s="5">
        <v>17</v>
      </c>
      <c r="B25" s="10" t="s">
        <v>3</v>
      </c>
      <c r="C25" s="21">
        <v>452.5</v>
      </c>
      <c r="D25" s="21">
        <v>413.5</v>
      </c>
      <c r="E25" s="14">
        <f t="shared" si="0"/>
        <v>91.38121546961327</v>
      </c>
    </row>
    <row r="26" spans="1:5" s="3" customFormat="1" ht="15.75">
      <c r="A26" s="12">
        <v>18</v>
      </c>
      <c r="B26" s="4" t="s">
        <v>4</v>
      </c>
      <c r="C26" s="23">
        <v>444.6</v>
      </c>
      <c r="D26" s="23">
        <v>444.6</v>
      </c>
      <c r="E26" s="23">
        <f t="shared" si="0"/>
        <v>100</v>
      </c>
    </row>
    <row r="27" spans="1:5" ht="15.75">
      <c r="A27" s="11"/>
      <c r="B27" s="24" t="s">
        <v>1</v>
      </c>
      <c r="C27" s="22">
        <f>SUM(C9:C26)</f>
        <v>12277.800000000001</v>
      </c>
      <c r="D27" s="22">
        <f>SUM(D9:D26)+0.1</f>
        <v>11813.699999999999</v>
      </c>
      <c r="E27" s="22">
        <f t="shared" si="0"/>
        <v>96.22000684161655</v>
      </c>
    </row>
    <row r="29" spans="1:5" ht="33.75" customHeight="1">
      <c r="A29" s="164" t="s">
        <v>663</v>
      </c>
      <c r="B29" s="164"/>
      <c r="C29" s="164"/>
      <c r="D29" s="164"/>
      <c r="E29" s="164"/>
    </row>
    <row r="30" spans="1:5" ht="15.75">
      <c r="A30" s="41"/>
      <c r="B30" s="41"/>
      <c r="C30" s="41"/>
      <c r="D30" s="41"/>
      <c r="E30" s="41"/>
    </row>
  </sheetData>
  <sheetProtection/>
  <autoFilter ref="A8:E27"/>
  <mergeCells count="8">
    <mergeCell ref="D7:D8"/>
    <mergeCell ref="E7:E8"/>
    <mergeCell ref="A29:E29"/>
    <mergeCell ref="A3:E3"/>
    <mergeCell ref="A5:E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Васютина Ольга Валерьевна</cp:lastModifiedBy>
  <cp:lastPrinted>2022-03-22T14:59:52Z</cp:lastPrinted>
  <dcterms:created xsi:type="dcterms:W3CDTF">1996-10-08T23:32:33Z</dcterms:created>
  <dcterms:modified xsi:type="dcterms:W3CDTF">2022-03-22T15:00:00Z</dcterms:modified>
  <cp:category/>
  <cp:version/>
  <cp:contentType/>
  <cp:contentStatus/>
</cp:coreProperties>
</file>