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Бюджет!$A$6:$E$115</definedName>
    <definedName name="APPT" localSheetId="0">Бюджет!$A$13</definedName>
    <definedName name="FIO" localSheetId="0">Бюджет!$F$13</definedName>
    <definedName name="LAST_CELL" localSheetId="0">Бюджет!#REF!</definedName>
    <definedName name="SIGN" localSheetId="0">Бюджет!$A$13:$H$14</definedName>
    <definedName name="_xlnm.Print_Titles" localSheetId="0">Бюджет!$5:$6</definedName>
  </definedNames>
  <calcPr calcId="145621"/>
</workbook>
</file>

<file path=xl/calcChain.xml><?xml version="1.0" encoding="utf-8"?>
<calcChain xmlns="http://schemas.openxmlformats.org/spreadsheetml/2006/main">
  <c r="E115" i="1" l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114" i="1" l="1"/>
  <c r="C114" i="1"/>
  <c r="D113" i="1"/>
  <c r="C113" i="1"/>
  <c r="D115" i="1" l="1"/>
  <c r="C115" i="1"/>
  <c r="D47" i="1" s="1"/>
</calcChain>
</file>

<file path=xl/sharedStrings.xml><?xml version="1.0" encoding="utf-8"?>
<sst xmlns="http://schemas.openxmlformats.org/spreadsheetml/2006/main" count="229" uniqueCount="228">
  <si>
    <t>тыс. руб.</t>
  </si>
  <si>
    <t>КЦСР</t>
  </si>
  <si>
    <t>4800000000</t>
  </si>
  <si>
    <t>Государственная программа Ленинградской области "Комплексное развитие сельских территорий Ленинградской области"</t>
  </si>
  <si>
    <t>4810000000</t>
  </si>
  <si>
    <t>Подпрограмма "Создание условий для обеспечения доступным и комфортным жильем сельского населения Ленинградской области"</t>
  </si>
  <si>
    <t>4820000000</t>
  </si>
  <si>
    <t>Подпрограмма "Развитие рынка труда (кадрового потенциала) на сельских территориях Ленинградской области"</t>
  </si>
  <si>
    <t>4830000000</t>
  </si>
  <si>
    <t>Подпрограмма "Развитие транспортной инфраструктуры и благоустройство сельских территорий Ленинградской области"</t>
  </si>
  <si>
    <t>4840000000</t>
  </si>
  <si>
    <t>Подпрограмма "Современный облик сельских территорий Ленинградской области"</t>
  </si>
  <si>
    <t>4900000000</t>
  </si>
  <si>
    <t>Государственная программа Ленинградской области "Развитие внутреннего и въездного туризма в Ленинградской области"</t>
  </si>
  <si>
    <t>4910000000</t>
  </si>
  <si>
    <t>Подпрограмма "Продвижение туристского потенциала Ленинградской области"</t>
  </si>
  <si>
    <t>4920000000</t>
  </si>
  <si>
    <t>Подпрограмма "Формирование комфортной туристской среды"</t>
  </si>
  <si>
    <t>4930000000</t>
  </si>
  <si>
    <t>Подпрограмма "Обеспечение условий реализации государственной программы"</t>
  </si>
  <si>
    <t>5000000000</t>
  </si>
  <si>
    <t>Государственная программа Ленинградской области "Содействие занятости населения Ленинградской области"</t>
  </si>
  <si>
    <t>5010000000</t>
  </si>
  <si>
    <t>Подпрограмма "Активная политика содействия занятости населения на рынке труда Ленинградской области"</t>
  </si>
  <si>
    <t>5020000000</t>
  </si>
  <si>
    <t>Подпрограмма "Улучшение условий и охраны труда в Ленинградской области"</t>
  </si>
  <si>
    <t>5030000000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</si>
  <si>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</si>
  <si>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5100000000</t>
  </si>
  <si>
    <t>Государственная программа Ленинградской области "Развитие здравоохранения в Ленинградской области"</t>
  </si>
  <si>
    <t>5110000000</t>
  </si>
  <si>
    <t>Подпрограмма "Первичная медико-санитарная помощь. Профилактика заболеваний и формирование здорового образа жизни"</t>
  </si>
  <si>
    <t>5120000000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</si>
  <si>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</si>
  <si>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5130000000</t>
  </si>
  <si>
    <t>Подпрограмма "Управление и кадровое обеспечение"</t>
  </si>
  <si>
    <t>5140000000</t>
  </si>
  <si>
    <t>Подпрограмма "Организация территориальной модели здравоохранения Ленинградской области"</t>
  </si>
  <si>
    <t>5150000000</t>
  </si>
  <si>
    <t>Подпрограмма "Организация обязательного медицинского страхования граждан Российской Федерации"</t>
  </si>
  <si>
    <t>5200000000</t>
  </si>
  <si>
    <t>Государственная программа Ленинградской области "Современное образование Ленинградской области"</t>
  </si>
  <si>
    <t>5210000000</t>
  </si>
  <si>
    <t>Подпрограмма "Развитие дошкольного образования детей Ленинградской области"</t>
  </si>
  <si>
    <t>5220000000</t>
  </si>
  <si>
    <t>Подпрограмма "Развитие начального общего, основного общего и среднего общего образования детей Ленинградской области"</t>
  </si>
  <si>
    <t>5230000000</t>
  </si>
  <si>
    <t>Подпрограмма "Развитие дополнительного образования детей Ленинградской области"</t>
  </si>
  <si>
    <t>5240000000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</si>
  <si>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</si>
  <si>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5250000000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</si>
  <si>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</si>
  <si>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5260000000</t>
  </si>
  <si>
    <t>Подпрограмма "Развитие профессионального образования"</t>
  </si>
  <si>
    <t>5270000000</t>
  </si>
  <si>
    <t>Подпрограмма "Управление ресурсами и качеством системы образования"</t>
  </si>
  <si>
    <t>5300000000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</si>
  <si>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</si>
  <si>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5310000000</t>
  </si>
  <si>
    <t>Подпрограмма "Повышение социальной защищенности населения Ленинградской области"</t>
  </si>
  <si>
    <t>5320000000</t>
  </si>
  <si>
    <t>Подпрограмма "Развитие системы социального обслуживания"</t>
  </si>
  <si>
    <t>5330000000</t>
  </si>
  <si>
    <t>Подпрограмма "Доступная среда для инвалидов и маломобильных групп населения в Ленинградской области"</t>
  </si>
  <si>
    <t>5340000000</t>
  </si>
  <si>
    <t>Подпрограмма "Обеспечение реализации Государственной программы"</t>
  </si>
  <si>
    <t>5400000000</t>
  </si>
  <si>
    <t>Государственная программа Ленинградской области "Развитие физической культуры и спорта в Ленинградской области"</t>
  </si>
  <si>
    <t>5410000000</t>
  </si>
  <si>
    <t>Подпрограмма "Развитие физической культуры и массового спорта в Ленинградской области"</t>
  </si>
  <si>
    <t>5420000000</t>
  </si>
  <si>
    <t>Подпрограмма "Развитие спорта высших достижений и системы подготовки спортивного резерва"</t>
  </si>
  <si>
    <t>5430000000</t>
  </si>
  <si>
    <t>Подпрограмма "Развитие спортивной инфраструктуры Ленинградской области"</t>
  </si>
  <si>
    <t>5500000000</t>
  </si>
  <si>
    <t>Государственная программа Ленинградской области "Развитие культуры в Ленинградской области"</t>
  </si>
  <si>
    <t>5510000000</t>
  </si>
  <si>
    <t>Подпрограмма "Библиотечное обслуживание и популяризация чтения"</t>
  </si>
  <si>
    <t>5520000000</t>
  </si>
  <si>
    <t>Подпрограмма "Сохранение и охрана культурного и исторического наследия Ленинградской области"</t>
  </si>
  <si>
    <t>5530000000</t>
  </si>
  <si>
    <t>Подпрограмма "Музейная деятельность"</t>
  </si>
  <si>
    <t>5540000000</t>
  </si>
  <si>
    <t>Подпрограмма "Профессиональное искусство, народное творчество и культурно-досуговая деятельность"</t>
  </si>
  <si>
    <t>5550000000</t>
  </si>
  <si>
    <t>5600000000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</si>
  <si>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</si>
  <si>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5610000000</t>
  </si>
  <si>
    <t>Подпрограмма "Содействие в обеспечении жильем граждан Ленинградской области"</t>
  </si>
  <si>
    <t>5620000000</t>
  </si>
  <si>
    <t>Подпрограмма "Развитие инженерной, транспортной и социальной инфраструктуры в районах массовой жилой застройки"</t>
  </si>
  <si>
    <t>5630000000</t>
  </si>
  <si>
    <t>Подпрограмма "Формирование комфортной городской среды"</t>
  </si>
  <si>
    <t>5700000000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</si>
  <si>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</si>
  <si>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5710000000</t>
  </si>
  <si>
    <t>Подпрограмма "Энергетика Ленинградской области"</t>
  </si>
  <si>
    <t>5720000000</t>
  </si>
  <si>
    <t>Подпрограмма "Энергосбережение и повышение энергетической эффективности на территории Ленинградской области"</t>
  </si>
  <si>
    <t>5730000000</t>
  </si>
  <si>
    <t>Подпрограмма "Газификация Ленинградской области"</t>
  </si>
  <si>
    <t>5740000000</t>
  </si>
  <si>
    <t>Подпрограмма "Водоснабжение и водоотведение Ленинградской области"</t>
  </si>
  <si>
    <t>5750000000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</si>
  <si>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</si>
  <si>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5800000000</t>
  </si>
  <si>
    <t>Государственная программа Ленинградской области "Безопасность Ленинградской области"</t>
  </si>
  <si>
    <t>5810000000</t>
  </si>
  <si>
    <t>Подпрограмма "Обеспечение правопорядка и профилактика правонарушений"</t>
  </si>
  <si>
    <t>5820000000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</si>
  <si>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</si>
  <si>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5900000000</t>
  </si>
  <si>
    <t>Государственная программа Ленинградской области "Охрана окружающей среды Ленинградской области"</t>
  </si>
  <si>
    <t>5910000000</t>
  </si>
  <si>
    <t>Подпрограмма "Мониторинг, регулирование качества окружающей среды и формирование экологической культуры"</t>
  </si>
  <si>
    <t>5920000000</t>
  </si>
  <si>
    <t>Подпрограмма "Развитие водохозяйственного комплекса"</t>
  </si>
  <si>
    <t>5930000000</t>
  </si>
  <si>
    <t>Подпрограмма "Особо охраняемые природные территории Ленинградской области"</t>
  </si>
  <si>
    <t>5940000000</t>
  </si>
  <si>
    <t>Подпрограмма "Минерально-сырьевая база"</t>
  </si>
  <si>
    <t>5950000000</t>
  </si>
  <si>
    <t>Подпрограмма "Развитие лесного хозяйства"</t>
  </si>
  <si>
    <t>5960000000</t>
  </si>
  <si>
    <t>Подпрограмма "Экологический надзор"</t>
  </si>
  <si>
    <t>5970000000</t>
  </si>
  <si>
    <t>Подпрограмма "Животный мир"</t>
  </si>
  <si>
    <t>5980000000</t>
  </si>
  <si>
    <t>Подпрограмма "Обращение с отходами"</t>
  </si>
  <si>
    <t>6000000000</t>
  </si>
  <si>
    <t>Государственная программа Ленинградской области "Цифровое развитие Ленинградской области"</t>
  </si>
  <si>
    <t>6010000000</t>
  </si>
  <si>
    <t>Подпрограмма "Цифровая трансформация государственного управления Ленинградской области"</t>
  </si>
  <si>
    <t>6020000000</t>
  </si>
  <si>
    <t>Подпрограмма "Цифровизация отраслей экономики и социальной сферы в Ленинградской области"</t>
  </si>
  <si>
    <t>6030000000</t>
  </si>
  <si>
    <t>Подпрограмма "Обеспечение информационной безопасности в Ленинградской области"</t>
  </si>
  <si>
    <t>6040000000</t>
  </si>
  <si>
    <t>Подпрограмма "Информационная инфраструктура Ленинградской области"</t>
  </si>
  <si>
    <t>6050000000</t>
  </si>
  <si>
    <t>Подпрограмма "Развитие государственной гражданской службы Ленинградской области и формирование ее единого информационно-коммуникационного пространства"</t>
  </si>
  <si>
    <t>6100000000</t>
  </si>
  <si>
    <t>Государственная программа Ленинградской области "Стимулирование экономической активности Ленинградской области"</t>
  </si>
  <si>
    <t>6110000000</t>
  </si>
  <si>
    <t>Подпрограмма "Обеспечение благоприятного инвестиционного климата в Ленинградской области"</t>
  </si>
  <si>
    <t>6120000000</t>
  </si>
  <si>
    <t>Подпрограмма "Развитие промышленности и инноваций в Ленинградской области"</t>
  </si>
  <si>
    <t>6130000000</t>
  </si>
  <si>
    <t>Подпрограмма "Развитие малого, среднего предпринимательства и потребительского рынка Ленинградской области"</t>
  </si>
  <si>
    <t>6140000000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</si>
  <si>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</si>
  <si>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6200000000</t>
  </si>
  <si>
    <t>Государственная программа Ленинградской области "Развитие транспортной системы Ленинградской области"</t>
  </si>
  <si>
    <t>6210000000</t>
  </si>
  <si>
    <t>Подпрограмма "Развитие сети автомобильных дорог общего пользования"</t>
  </si>
  <si>
    <t>6220000000</t>
  </si>
  <si>
    <t>Подпрограмма "Поддержание существующей сети автомобильных дорог общего пользования"</t>
  </si>
  <si>
    <t>6230000000</t>
  </si>
  <si>
    <t>Подпрограмма "Повышение безопасности дорожного движения и снижение негативного влияния транспорта на окружающую среду"</t>
  </si>
  <si>
    <t>6240000000</t>
  </si>
  <si>
    <t>Подпрограмма "Общественный транспорт и транспортная инфраструктура"</t>
  </si>
  <si>
    <t>6250000000</t>
  </si>
  <si>
    <t>Подпрограмма "Развитие рынка газомоторного топлива"</t>
  </si>
  <si>
    <t>6300000000</t>
  </si>
  <si>
    <t>Государственная программа Ленинградской области "Развитие сельского хозяйства Ленинградской области"</t>
  </si>
  <si>
    <t>6330000000</t>
  </si>
  <si>
    <t>Подпрограмма "Развитие пищевой, перерабатывающей промышленности и рыбохозяйственного комплекса"</t>
  </si>
  <si>
    <t>6340000000</t>
  </si>
  <si>
    <t>Подпрограмма "Поддержка малых форм хозяйствования"</t>
  </si>
  <si>
    <t>6350000000</t>
  </si>
  <si>
    <t>Подпрограмма "Техническая и технологическая модернизация, инновационное развитие"</t>
  </si>
  <si>
    <t>6360000000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</si>
  <si>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</si>
  <si>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6380000000</t>
  </si>
  <si>
    <t>Подпрограмма "Развитие мелиорации земель сельскохозяйственного назначения Ленинградской области"</t>
  </si>
  <si>
    <t>6390000000</t>
  </si>
  <si>
    <t>Подпрограмма "Обеспечение эпизоотического благополучия на территории Ленинградской области"</t>
  </si>
  <si>
    <t>63Б0000000</t>
  </si>
  <si>
    <t>Подпрограмма "Развитие отраслей агропромышленного комплекса Ленинградской области"</t>
  </si>
  <si>
    <t>6400000000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</si>
  <si>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</si>
  <si>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6410000000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</si>
  <si>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</si>
  <si>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6420000000</t>
  </si>
  <si>
    <t>Подпрограмма "Управление государственным долгом Ленинградской области"</t>
  </si>
  <si>
    <t>6430000000</t>
  </si>
  <si>
    <t>Подпрограмма "Повышение эффективности и открытости бюджета Ленинградской области"</t>
  </si>
  <si>
    <t>6600000000</t>
  </si>
  <si>
    <t>Государственная программа Ленинградской области "Устойчивое общественное развитие в Ленинградской области"</t>
  </si>
  <si>
    <t>6610000000</t>
  </si>
  <si>
    <t>Подпрограмма "Гармонизация межнациональных и межконфессиональных отношений в Ленинградской области"</t>
  </si>
  <si>
    <t>6620000000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</si>
  <si>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</si>
  <si>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6630000000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</si>
  <si>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</si>
  <si>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6640000000</t>
  </si>
  <si>
    <t>Подпрограмма "Развитие системы защиты прав потребителей в Ленинградской области"</t>
  </si>
  <si>
    <t>6650000000</t>
  </si>
  <si>
    <t>Подпрограмма "Общество и власть"</t>
  </si>
  <si>
    <t>6660000000</t>
  </si>
  <si>
    <t>Подпрограмма "Молодежь Ленинградской области"</t>
  </si>
  <si>
    <t>6670000000</t>
  </si>
  <si>
    <t>Подпрограмма "Патриотическое воспитание граждан в Ленинградской области"</t>
  </si>
  <si>
    <t>6680000000</t>
  </si>
  <si>
    <t>Подпрограмма "Профилактика асоциального поведения в молодежной среде"</t>
  </si>
  <si>
    <t>6690000000</t>
  </si>
  <si>
    <t>Подпрограмма "Государственная поддержка социально ориентированных некоммерческих организаций"</t>
  </si>
  <si>
    <t>66Б0000000</t>
  </si>
  <si>
    <t>Подпрограмма "Развитие международных и межрегиональных связей Ленинградской области"</t>
  </si>
  <si>
    <t>6700000000</t>
  </si>
  <si>
    <t>Обеспечение деятельности государственных органов Ленинградской области</t>
  </si>
  <si>
    <t>6800000000</t>
  </si>
  <si>
    <t>Непрограммные расходы органов государственной власти Ленинградской области</t>
  </si>
  <si>
    <t xml:space="preserve">Информация об исполнении областного бюджета Ленинградской области в 2021 году                                                                                                                                      по государственным программам и непрограммным направлениям                     </t>
  </si>
  <si>
    <t>Наименование программы (подпрограммы)</t>
  </si>
  <si>
    <t>Утвержденные бюджетные назначения                        2021 года</t>
  </si>
  <si>
    <t>Процент исполнения</t>
  </si>
  <si>
    <t>1</t>
  </si>
  <si>
    <t>2</t>
  </si>
  <si>
    <t>3</t>
  </si>
  <si>
    <t>4</t>
  </si>
  <si>
    <t>5</t>
  </si>
  <si>
    <t>по состоянию на 01 июля 2021 года</t>
  </si>
  <si>
    <t>Исполнено на 01.07.2021</t>
  </si>
  <si>
    <t>ИТОГО по непрограммным расходам на 01.07.21</t>
  </si>
  <si>
    <t>ИТОГО по государственным програмам (подпрограммам) на  01.07.21</t>
  </si>
  <si>
    <t>ИТОГО РАСХОДОВ на  01.07.21</t>
  </si>
  <si>
    <t>Приложение 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</si>
</sst>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8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top" wrapText="1" shrinkToFit="1"/>
    </xf>
    <xf numFmtId="0" fontId="0" fillId="0" borderId="0" xfId="0" applyAlignment="1">
      <alignment horizontal="center" vertical="top" wrapText="1" shrinkToFit="1"/>
    </xf>
    <xf numFmtId="0" fontId="4" fillId="0" borderId="0" xfId="0" applyFont="1" applyAlignment="1">
      <alignment horizontal="center" vertical="top" wrapText="1" shrinkToFit="1"/>
    </xf>
    <xf numFmtId="49" fontId="5" fillId="0" borderId="1" xfId="0" applyNumberFormat="1" applyFont="1" applyBorder="1" applyAlignment="1" applyProtection="1">
      <alignment horizontal="center" vertical="top" wrapText="1" shrinkToFit="1"/>
    </xf>
    <xf numFmtId="49" fontId="6" fillId="2" borderId="1" xfId="0" applyNumberFormat="1" applyFont="1" applyFill="1" applyBorder="1" applyAlignment="1" applyProtection="1">
      <alignment horizontal="left" vertical="top" wrapText="1" shrinkToFit="1"/>
    </xf>
    <xf numFmtId="49" fontId="6" fillId="0" borderId="1" xfId="0" applyNumberFormat="1" applyFont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left" vertical="top" wrapText="1"/>
    </xf>
    <xf numFmtId="164" fontId="6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3" fillId="2" borderId="1" xfId="0" applyFont="1" applyFill="1" applyBorder="1" applyAlignment="1">
      <alignment vertical="top"/>
    </xf>
    <xf numFmtId="164" fontId="6" fillId="2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0" fontId="2" fillId="0" borderId="0" xfId="0" applyFont="1" applyAlignment="1">
      <alignment horizontal="center" vertical="top" wrapText="1" shrinkToFit="1"/>
    </xf>
    <xf numFmtId="0" fontId="3" fillId="0" borderId="0" xfId="0" applyFon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15"/>
  <sheetViews>
    <sheetView showGridLines="0" tabSelected="1" topLeftCell="A106" workbookViewId="0">
      <selection activeCell="G114" sqref="G114"/>
    </sheetView>
  </sheetViews>
  <sheetFormatPr defaultRowHeight="12.75" customHeight="1" outlineLevelRow="1" x14ac:dyDescent="0.2"/>
  <cols>
    <col min="1" max="1" width="13.42578125" style="9" customWidth="1"/>
    <col min="2" max="2" width="37.140625" style="9" customWidth="1"/>
    <col min="3" max="4" width="13.42578125" style="13" customWidth="1"/>
    <col min="5" max="5" width="13.5703125" style="13" customWidth="1"/>
    <col min="6" max="6" width="9.140625" style="9" customWidth="1"/>
    <col min="7" max="7" width="13.140625" style="9" customWidth="1"/>
    <col min="8" max="10" width="9.140625" style="9" customWidth="1"/>
    <col min="11" max="16384" width="9.140625" style="9"/>
  </cols>
  <sheetData>
    <row r="1" spans="1:5" s="1" customFormat="1" ht="19.5" customHeight="1" x14ac:dyDescent="0.2">
      <c r="C1" s="2"/>
      <c r="D1" s="16" t="s">
        <v>227</v>
      </c>
      <c r="E1" s="16"/>
    </row>
    <row r="2" spans="1:5" s="1" customFormat="1" ht="37.5" customHeight="1" x14ac:dyDescent="0.2">
      <c r="A2" s="17" t="s">
        <v>213</v>
      </c>
      <c r="B2" s="17"/>
      <c r="C2" s="17"/>
      <c r="D2" s="17"/>
      <c r="E2" s="17"/>
    </row>
    <row r="3" spans="1:5" s="1" customFormat="1" ht="16.5" customHeight="1" x14ac:dyDescent="0.2">
      <c r="A3" s="17" t="s">
        <v>222</v>
      </c>
      <c r="B3" s="17"/>
      <c r="C3" s="17"/>
      <c r="D3" s="17"/>
      <c r="E3" s="17"/>
    </row>
    <row r="4" spans="1:5" s="1" customFormat="1" ht="12.75" customHeight="1" x14ac:dyDescent="0.2">
      <c r="C4" s="2"/>
      <c r="D4" s="2"/>
      <c r="E4" s="3" t="s">
        <v>0</v>
      </c>
    </row>
    <row r="5" spans="1:5" s="1" customFormat="1" ht="48.75" customHeight="1" x14ac:dyDescent="0.2">
      <c r="A5" s="4" t="s">
        <v>1</v>
      </c>
      <c r="B5" s="4" t="s">
        <v>214</v>
      </c>
      <c r="C5" s="4" t="s">
        <v>215</v>
      </c>
      <c r="D5" s="4" t="s">
        <v>223</v>
      </c>
      <c r="E5" s="4" t="s">
        <v>216</v>
      </c>
    </row>
    <row r="6" spans="1:5" s="1" customFormat="1" ht="12" customHeight="1" x14ac:dyDescent="0.2">
      <c r="A6" s="4" t="s">
        <v>217</v>
      </c>
      <c r="B6" s="4" t="s">
        <v>218</v>
      </c>
      <c r="C6" s="4" t="s">
        <v>219</v>
      </c>
      <c r="D6" s="4" t="s">
        <v>220</v>
      </c>
      <c r="E6" s="4" t="s">
        <v>221</v>
      </c>
    </row>
    <row r="7" spans="1:5" ht="41.25" customHeight="1" x14ac:dyDescent="0.2">
      <c r="A7" s="6" t="s">
        <v>2</v>
      </c>
      <c r="B7" s="7" t="s">
        <v>3</v>
      </c>
      <c r="C7" s="8">
        <v>2508552.7999999998</v>
      </c>
      <c r="D7" s="8">
        <v>552402.4</v>
      </c>
      <c r="E7" s="8">
        <f>D7/C7*100</f>
        <v>22.020760336397945</v>
      </c>
    </row>
    <row r="8" spans="1:5" ht="40.5" customHeight="1" outlineLevel="1" x14ac:dyDescent="0.2">
      <c r="A8" s="14" t="s">
        <v>4</v>
      </c>
      <c r="B8" s="15" t="s">
        <v>5</v>
      </c>
      <c r="C8" s="12">
        <v>182168.2</v>
      </c>
      <c r="D8" s="12">
        <v>180733.5</v>
      </c>
      <c r="E8" s="12">
        <f t="shared" ref="E8:E71" si="0">D8/C8*100</f>
        <v>99.212431148795446</v>
      </c>
    </row>
    <row r="9" spans="1:5" ht="33.75" outlineLevel="1" x14ac:dyDescent="0.2">
      <c r="A9" s="14" t="s">
        <v>6</v>
      </c>
      <c r="B9" s="15" t="s">
        <v>7</v>
      </c>
      <c r="C9" s="12">
        <v>7396.5</v>
      </c>
      <c r="D9" s="12">
        <v>305.3</v>
      </c>
      <c r="E9" s="12">
        <f t="shared" si="0"/>
        <v>4.1276279321300615</v>
      </c>
    </row>
    <row r="10" spans="1:5" ht="33.75" outlineLevel="1" x14ac:dyDescent="0.2">
      <c r="A10" s="14" t="s">
        <v>8</v>
      </c>
      <c r="B10" s="15" t="s">
        <v>9</v>
      </c>
      <c r="C10" s="12">
        <v>395014.1</v>
      </c>
      <c r="D10" s="12">
        <v>49831.6</v>
      </c>
      <c r="E10" s="12">
        <f t="shared" si="0"/>
        <v>12.6151446239514</v>
      </c>
    </row>
    <row r="11" spans="1:5" ht="22.5" outlineLevel="1" x14ac:dyDescent="0.2">
      <c r="A11" s="14" t="s">
        <v>10</v>
      </c>
      <c r="B11" s="15" t="s">
        <v>11</v>
      </c>
      <c r="C11" s="12">
        <v>1923974</v>
      </c>
      <c r="D11" s="12">
        <v>321532</v>
      </c>
      <c r="E11" s="12">
        <f t="shared" si="0"/>
        <v>16.711868247699812</v>
      </c>
    </row>
    <row r="12" spans="1:5" ht="39" customHeight="1" x14ac:dyDescent="0.2">
      <c r="A12" s="6" t="s">
        <v>12</v>
      </c>
      <c r="B12" s="7" t="s">
        <v>13</v>
      </c>
      <c r="C12" s="8">
        <v>356101</v>
      </c>
      <c r="D12" s="8">
        <v>149296.20000000001</v>
      </c>
      <c r="E12" s="8">
        <f t="shared" si="0"/>
        <v>41.925240311035353</v>
      </c>
    </row>
    <row r="13" spans="1:5" ht="22.5" outlineLevel="1" x14ac:dyDescent="0.2">
      <c r="A13" s="14" t="s">
        <v>14</v>
      </c>
      <c r="B13" s="15" t="s">
        <v>15</v>
      </c>
      <c r="C13" s="12">
        <v>139459</v>
      </c>
      <c r="D13" s="12">
        <v>80495.3</v>
      </c>
      <c r="E13" s="12">
        <f t="shared" si="0"/>
        <v>57.719688223779031</v>
      </c>
    </row>
    <row r="14" spans="1:5" ht="22.5" outlineLevel="1" x14ac:dyDescent="0.2">
      <c r="A14" s="14" t="s">
        <v>16</v>
      </c>
      <c r="B14" s="15" t="s">
        <v>17</v>
      </c>
      <c r="C14" s="12">
        <v>177930</v>
      </c>
      <c r="D14" s="12">
        <v>55436.9</v>
      </c>
      <c r="E14" s="12">
        <f t="shared" si="0"/>
        <v>31.156578429719556</v>
      </c>
    </row>
    <row r="15" spans="1:5" ht="22.5" outlineLevel="1" x14ac:dyDescent="0.2">
      <c r="A15" s="14" t="s">
        <v>18</v>
      </c>
      <c r="B15" s="15" t="s">
        <v>19</v>
      </c>
      <c r="C15" s="12">
        <v>38712</v>
      </c>
      <c r="D15" s="12">
        <v>13364</v>
      </c>
      <c r="E15" s="12">
        <f t="shared" si="0"/>
        <v>34.521595370944411</v>
      </c>
    </row>
    <row r="16" spans="1:5" ht="45" x14ac:dyDescent="0.2">
      <c r="A16" s="6" t="s">
        <v>20</v>
      </c>
      <c r="B16" s="7" t="s">
        <v>21</v>
      </c>
      <c r="C16" s="8">
        <v>1770991.7</v>
      </c>
      <c r="D16" s="8">
        <v>613871.69999999995</v>
      </c>
      <c r="E16" s="8">
        <f t="shared" si="0"/>
        <v>34.662596103640688</v>
      </c>
    </row>
    <row r="17" spans="1:5" ht="33.75" outlineLevel="1" x14ac:dyDescent="0.2">
      <c r="A17" s="14" t="s">
        <v>22</v>
      </c>
      <c r="B17" s="15" t="s">
        <v>23</v>
      </c>
      <c r="C17" s="12">
        <v>1764948.3</v>
      </c>
      <c r="D17" s="12">
        <v>611638.4</v>
      </c>
      <c r="E17" s="12">
        <f t="shared" si="0"/>
        <v>34.654748810489238</v>
      </c>
    </row>
    <row r="18" spans="1:5" ht="22.5" outlineLevel="1" x14ac:dyDescent="0.2">
      <c r="A18" s="14" t="s">
        <v>24</v>
      </c>
      <c r="B18" s="15" t="s">
        <v>25</v>
      </c>
      <c r="C18" s="12">
        <v>4393.5</v>
      </c>
      <c r="D18" s="12">
        <v>1653.3</v>
      </c>
      <c r="E18" s="12">
        <f t="shared" si="0"/>
        <v>37.630590645271425</v>
      </c>
    </row>
    <row r="19" spans="1:5" ht="45" outlineLevel="1" x14ac:dyDescent="0.2">
      <c r="A19" s="14" t="s">
        <v>26</v>
      </c>
      <c r="B19" s="15" t="s">
        <v>27</v>
      </c>
      <c r="C19" s="12">
        <v>1650</v>
      </c>
      <c r="D19" s="12">
        <v>580</v>
      </c>
      <c r="E19" s="12">
        <f t="shared" si="0"/>
        <v>35.151515151515149</v>
      </c>
    </row>
    <row r="20" spans="1:5" ht="45" x14ac:dyDescent="0.2">
      <c r="A20" s="6" t="s">
        <v>28</v>
      </c>
      <c r="B20" s="7" t="s">
        <v>29</v>
      </c>
      <c r="C20" s="8">
        <v>28256750.399999999</v>
      </c>
      <c r="D20" s="8">
        <v>15020187.800000001</v>
      </c>
      <c r="E20" s="8">
        <f t="shared" si="0"/>
        <v>53.156104602884554</v>
      </c>
    </row>
    <row r="21" spans="1:5" ht="33.75" outlineLevel="1" x14ac:dyDescent="0.2">
      <c r="A21" s="14" t="s">
        <v>30</v>
      </c>
      <c r="B21" s="15" t="s">
        <v>31</v>
      </c>
      <c r="C21" s="12">
        <v>3975542.1</v>
      </c>
      <c r="D21" s="12">
        <v>2653888.5</v>
      </c>
      <c r="E21" s="12">
        <f t="shared" si="0"/>
        <v>66.75538664274238</v>
      </c>
    </row>
    <row r="22" spans="1:5" ht="67.5" outlineLevel="1" x14ac:dyDescent="0.2">
      <c r="A22" s="14" t="s">
        <v>32</v>
      </c>
      <c r="B22" s="15" t="s">
        <v>33</v>
      </c>
      <c r="C22" s="12">
        <v>6428587.4000000004</v>
      </c>
      <c r="D22" s="12">
        <v>3409082.9</v>
      </c>
      <c r="E22" s="12">
        <f t="shared" si="0"/>
        <v>53.030046694239545</v>
      </c>
    </row>
    <row r="23" spans="1:5" ht="22.5" outlineLevel="1" x14ac:dyDescent="0.2">
      <c r="A23" s="14" t="s">
        <v>34</v>
      </c>
      <c r="B23" s="15" t="s">
        <v>35</v>
      </c>
      <c r="C23" s="12">
        <v>806872</v>
      </c>
      <c r="D23" s="12">
        <v>99657.7</v>
      </c>
      <c r="E23" s="12">
        <f t="shared" si="0"/>
        <v>12.351116410037775</v>
      </c>
    </row>
    <row r="24" spans="1:5" ht="33.75" outlineLevel="1" x14ac:dyDescent="0.2">
      <c r="A24" s="14" t="s">
        <v>36</v>
      </c>
      <c r="B24" s="15" t="s">
        <v>37</v>
      </c>
      <c r="C24" s="12">
        <v>5555266.0999999996</v>
      </c>
      <c r="D24" s="12">
        <v>1580786.7</v>
      </c>
      <c r="E24" s="12">
        <f t="shared" si="0"/>
        <v>28.455643195921791</v>
      </c>
    </row>
    <row r="25" spans="1:5" ht="33.75" outlineLevel="1" x14ac:dyDescent="0.2">
      <c r="A25" s="14" t="s">
        <v>38</v>
      </c>
      <c r="B25" s="15" t="s">
        <v>39</v>
      </c>
      <c r="C25" s="12">
        <v>11490482.800000001</v>
      </c>
      <c r="D25" s="12">
        <v>7276772.0999999996</v>
      </c>
      <c r="E25" s="12">
        <f t="shared" si="0"/>
        <v>63.328688851960159</v>
      </c>
    </row>
    <row r="26" spans="1:5" ht="33.75" x14ac:dyDescent="0.2">
      <c r="A26" s="6" t="s">
        <v>40</v>
      </c>
      <c r="B26" s="7" t="s">
        <v>41</v>
      </c>
      <c r="C26" s="8">
        <v>40514484.100000001</v>
      </c>
      <c r="D26" s="8">
        <v>22778391.300000001</v>
      </c>
      <c r="E26" s="8">
        <f t="shared" si="0"/>
        <v>56.222834391219614</v>
      </c>
    </row>
    <row r="27" spans="1:5" ht="22.5" outlineLevel="1" x14ac:dyDescent="0.2">
      <c r="A27" s="14" t="s">
        <v>42</v>
      </c>
      <c r="B27" s="15" t="s">
        <v>43</v>
      </c>
      <c r="C27" s="12">
        <v>12924644.1</v>
      </c>
      <c r="D27" s="12">
        <v>7242180.4000000004</v>
      </c>
      <c r="E27" s="12">
        <f t="shared" si="0"/>
        <v>56.033886457268103</v>
      </c>
    </row>
    <row r="28" spans="1:5" ht="33.75" outlineLevel="1" x14ac:dyDescent="0.2">
      <c r="A28" s="14" t="s">
        <v>44</v>
      </c>
      <c r="B28" s="15" t="s">
        <v>45</v>
      </c>
      <c r="C28" s="12">
        <v>19817233.899999999</v>
      </c>
      <c r="D28" s="12">
        <v>11296656.199999999</v>
      </c>
      <c r="E28" s="12">
        <f t="shared" si="0"/>
        <v>57.004202791389567</v>
      </c>
    </row>
    <row r="29" spans="1:5" ht="22.5" outlineLevel="1" x14ac:dyDescent="0.2">
      <c r="A29" s="14" t="s">
        <v>46</v>
      </c>
      <c r="B29" s="15" t="s">
        <v>47</v>
      </c>
      <c r="C29" s="12">
        <v>612710</v>
      </c>
      <c r="D29" s="12">
        <v>209976</v>
      </c>
      <c r="E29" s="12">
        <f t="shared" si="0"/>
        <v>34.270046188245665</v>
      </c>
    </row>
    <row r="30" spans="1:5" ht="56.25" outlineLevel="1" x14ac:dyDescent="0.2">
      <c r="A30" s="14" t="s">
        <v>48</v>
      </c>
      <c r="B30" s="15" t="s">
        <v>49</v>
      </c>
      <c r="C30" s="12">
        <v>1256831.3999999999</v>
      </c>
      <c r="D30" s="12">
        <v>737023.3</v>
      </c>
      <c r="E30" s="12">
        <f t="shared" si="0"/>
        <v>58.641381811434698</v>
      </c>
    </row>
    <row r="31" spans="1:5" ht="45" outlineLevel="1" x14ac:dyDescent="0.2">
      <c r="A31" s="14" t="s">
        <v>50</v>
      </c>
      <c r="B31" s="15" t="s">
        <v>51</v>
      </c>
      <c r="C31" s="12">
        <v>669887.19999999995</v>
      </c>
      <c r="D31" s="12">
        <v>268575.2</v>
      </c>
      <c r="E31" s="12">
        <f t="shared" si="0"/>
        <v>40.092600664708925</v>
      </c>
    </row>
    <row r="32" spans="1:5" ht="22.5" outlineLevel="1" x14ac:dyDescent="0.2">
      <c r="A32" s="14" t="s">
        <v>52</v>
      </c>
      <c r="B32" s="15" t="s">
        <v>53</v>
      </c>
      <c r="C32" s="12">
        <v>4613815.0999999996</v>
      </c>
      <c r="D32" s="12">
        <v>2716370.6</v>
      </c>
      <c r="E32" s="12">
        <f t="shared" si="0"/>
        <v>58.874717367845975</v>
      </c>
    </row>
    <row r="33" spans="1:5" ht="22.5" outlineLevel="1" x14ac:dyDescent="0.2">
      <c r="A33" s="14" t="s">
        <v>54</v>
      </c>
      <c r="B33" s="15" t="s">
        <v>55</v>
      </c>
      <c r="C33" s="12">
        <v>619362.30000000005</v>
      </c>
      <c r="D33" s="12">
        <v>307609.59999999998</v>
      </c>
      <c r="E33" s="12">
        <f t="shared" si="0"/>
        <v>49.665535018841148</v>
      </c>
    </row>
    <row r="34" spans="1:5" ht="45" x14ac:dyDescent="0.2">
      <c r="A34" s="6" t="s">
        <v>56</v>
      </c>
      <c r="B34" s="7" t="s">
        <v>57</v>
      </c>
      <c r="C34" s="8">
        <v>25108126.199999999</v>
      </c>
      <c r="D34" s="8">
        <v>11912909.699999999</v>
      </c>
      <c r="E34" s="8">
        <f t="shared" si="0"/>
        <v>47.446430709751645</v>
      </c>
    </row>
    <row r="35" spans="1:5" ht="33.75" outlineLevel="1" x14ac:dyDescent="0.2">
      <c r="A35" s="14" t="s">
        <v>58</v>
      </c>
      <c r="B35" s="15" t="s">
        <v>59</v>
      </c>
      <c r="C35" s="12">
        <v>19472305.899999999</v>
      </c>
      <c r="D35" s="12">
        <v>9148847.5999999996</v>
      </c>
      <c r="E35" s="12">
        <f t="shared" si="0"/>
        <v>46.983894187898926</v>
      </c>
    </row>
    <row r="36" spans="1:5" ht="22.5" outlineLevel="1" x14ac:dyDescent="0.2">
      <c r="A36" s="14" t="s">
        <v>60</v>
      </c>
      <c r="B36" s="15" t="s">
        <v>61</v>
      </c>
      <c r="C36" s="12">
        <v>4982092.5999999996</v>
      </c>
      <c r="D36" s="12">
        <v>2491778.7000000002</v>
      </c>
      <c r="E36" s="12">
        <f t="shared" si="0"/>
        <v>50.014700650084279</v>
      </c>
    </row>
    <row r="37" spans="1:5" ht="33.75" outlineLevel="1" x14ac:dyDescent="0.2">
      <c r="A37" s="14" t="s">
        <v>62</v>
      </c>
      <c r="B37" s="15" t="s">
        <v>63</v>
      </c>
      <c r="C37" s="12">
        <v>51520.9</v>
      </c>
      <c r="D37" s="12">
        <v>26427.5</v>
      </c>
      <c r="E37" s="12">
        <f t="shared" si="0"/>
        <v>51.294717289488347</v>
      </c>
    </row>
    <row r="38" spans="1:5" ht="22.5" outlineLevel="1" x14ac:dyDescent="0.2">
      <c r="A38" s="14" t="s">
        <v>64</v>
      </c>
      <c r="B38" s="15" t="s">
        <v>65</v>
      </c>
      <c r="C38" s="12">
        <v>602206.80000000005</v>
      </c>
      <c r="D38" s="12">
        <v>245855.8</v>
      </c>
      <c r="E38" s="12">
        <f t="shared" si="0"/>
        <v>40.825809339914457</v>
      </c>
    </row>
    <row r="39" spans="1:5" ht="45" x14ac:dyDescent="0.2">
      <c r="A39" s="6" t="s">
        <v>66</v>
      </c>
      <c r="B39" s="7" t="s">
        <v>67</v>
      </c>
      <c r="C39" s="8">
        <v>2948176.8</v>
      </c>
      <c r="D39" s="8">
        <v>661514.19999999995</v>
      </c>
      <c r="E39" s="8">
        <f t="shared" si="0"/>
        <v>22.438077662099502</v>
      </c>
    </row>
    <row r="40" spans="1:5" ht="22.5" outlineLevel="1" x14ac:dyDescent="0.2">
      <c r="A40" s="14" t="s">
        <v>68</v>
      </c>
      <c r="B40" s="15" t="s">
        <v>69</v>
      </c>
      <c r="C40" s="12">
        <v>72635.600000000006</v>
      </c>
      <c r="D40" s="12">
        <v>20142.900000000001</v>
      </c>
      <c r="E40" s="12">
        <f t="shared" si="0"/>
        <v>27.731442983881184</v>
      </c>
    </row>
    <row r="41" spans="1:5" ht="33.75" outlineLevel="1" x14ac:dyDescent="0.2">
      <c r="A41" s="14" t="s">
        <v>70</v>
      </c>
      <c r="B41" s="15" t="s">
        <v>71</v>
      </c>
      <c r="C41" s="12">
        <v>885634.3</v>
      </c>
      <c r="D41" s="12">
        <v>437567.4</v>
      </c>
      <c r="E41" s="12">
        <f t="shared" si="0"/>
        <v>49.40723275961647</v>
      </c>
    </row>
    <row r="42" spans="1:5" ht="22.5" outlineLevel="1" x14ac:dyDescent="0.2">
      <c r="A42" s="14" t="s">
        <v>72</v>
      </c>
      <c r="B42" s="15" t="s">
        <v>73</v>
      </c>
      <c r="C42" s="12">
        <v>1989906.9</v>
      </c>
      <c r="D42" s="12">
        <v>203803.9</v>
      </c>
      <c r="E42" s="12">
        <f t="shared" si="0"/>
        <v>10.241881165395226</v>
      </c>
    </row>
    <row r="43" spans="1:5" ht="33.75" x14ac:dyDescent="0.2">
      <c r="A43" s="6" t="s">
        <v>74</v>
      </c>
      <c r="B43" s="7" t="s">
        <v>75</v>
      </c>
      <c r="C43" s="8">
        <v>4057791.5</v>
      </c>
      <c r="D43" s="8">
        <v>1936442</v>
      </c>
      <c r="E43" s="8">
        <f t="shared" si="0"/>
        <v>47.721574654587357</v>
      </c>
    </row>
    <row r="44" spans="1:5" ht="22.5" outlineLevel="1" x14ac:dyDescent="0.2">
      <c r="A44" s="14" t="s">
        <v>76</v>
      </c>
      <c r="B44" s="15" t="s">
        <v>77</v>
      </c>
      <c r="C44" s="12">
        <v>93450.8</v>
      </c>
      <c r="D44" s="12">
        <v>40107</v>
      </c>
      <c r="E44" s="12">
        <f t="shared" si="0"/>
        <v>42.917770634387296</v>
      </c>
    </row>
    <row r="45" spans="1:5" ht="33.75" outlineLevel="1" x14ac:dyDescent="0.2">
      <c r="A45" s="14" t="s">
        <v>78</v>
      </c>
      <c r="B45" s="15" t="s">
        <v>79</v>
      </c>
      <c r="C45" s="12">
        <v>417406.3</v>
      </c>
      <c r="D45" s="12">
        <v>87564.2</v>
      </c>
      <c r="E45" s="12">
        <f t="shared" si="0"/>
        <v>20.978169232232482</v>
      </c>
    </row>
    <row r="46" spans="1:5" outlineLevel="1" x14ac:dyDescent="0.2">
      <c r="A46" s="14" t="s">
        <v>80</v>
      </c>
      <c r="B46" s="15" t="s">
        <v>81</v>
      </c>
      <c r="C46" s="12">
        <v>543552.69999999995</v>
      </c>
      <c r="D46" s="12">
        <v>415282.5</v>
      </c>
      <c r="E46" s="12">
        <f t="shared" si="0"/>
        <v>76.401515437233599</v>
      </c>
    </row>
    <row r="47" spans="1:5" ht="33.75" outlineLevel="1" x14ac:dyDescent="0.2">
      <c r="A47" s="14" t="s">
        <v>82</v>
      </c>
      <c r="B47" s="15" t="s">
        <v>83</v>
      </c>
      <c r="C47" s="12">
        <v>1932027.2</v>
      </c>
      <c r="D47" s="12" t="e">
        <f>C115-#REF!</f>
        <v>#REF!</v>
      </c>
      <c r="E47" s="12" t="e">
        <f t="shared" si="0"/>
        <v>#REF!</v>
      </c>
    </row>
    <row r="48" spans="1:5" ht="22.5" outlineLevel="1" x14ac:dyDescent="0.2">
      <c r="A48" s="14" t="s">
        <v>84</v>
      </c>
      <c r="B48" s="15" t="s">
        <v>19</v>
      </c>
      <c r="C48" s="12">
        <v>1071354.5</v>
      </c>
      <c r="D48" s="12">
        <v>448833.6</v>
      </c>
      <c r="E48" s="12">
        <f t="shared" si="0"/>
        <v>41.894032274097881</v>
      </c>
    </row>
    <row r="49" spans="1:5" ht="56.25" x14ac:dyDescent="0.2">
      <c r="A49" s="6" t="s">
        <v>85</v>
      </c>
      <c r="B49" s="7" t="s">
        <v>86</v>
      </c>
      <c r="C49" s="8">
        <v>11184429.4</v>
      </c>
      <c r="D49" s="8">
        <v>4049239.8</v>
      </c>
      <c r="E49" s="8">
        <f t="shared" si="0"/>
        <v>36.204259110437945</v>
      </c>
    </row>
    <row r="50" spans="1:5" ht="22.5" outlineLevel="1" x14ac:dyDescent="0.2">
      <c r="A50" s="14" t="s">
        <v>87</v>
      </c>
      <c r="B50" s="15" t="s">
        <v>88</v>
      </c>
      <c r="C50" s="12">
        <v>5586959.7999999998</v>
      </c>
      <c r="D50" s="12">
        <v>2818105.9</v>
      </c>
      <c r="E50" s="12">
        <f t="shared" si="0"/>
        <v>50.440776395061945</v>
      </c>
    </row>
    <row r="51" spans="1:5" ht="33.75" outlineLevel="1" x14ac:dyDescent="0.2">
      <c r="A51" s="14" t="s">
        <v>89</v>
      </c>
      <c r="B51" s="15" t="s">
        <v>90</v>
      </c>
      <c r="C51" s="12">
        <v>2364316.2000000002</v>
      </c>
      <c r="D51" s="12">
        <v>632858.1</v>
      </c>
      <c r="E51" s="12">
        <f t="shared" si="0"/>
        <v>26.767066943076394</v>
      </c>
    </row>
    <row r="52" spans="1:5" ht="22.5" outlineLevel="1" x14ac:dyDescent="0.2">
      <c r="A52" s="14" t="s">
        <v>91</v>
      </c>
      <c r="B52" s="15" t="s">
        <v>92</v>
      </c>
      <c r="C52" s="12">
        <v>3233153.5</v>
      </c>
      <c r="D52" s="12">
        <v>598275.80000000005</v>
      </c>
      <c r="E52" s="12">
        <f t="shared" si="0"/>
        <v>18.50440444599986</v>
      </c>
    </row>
    <row r="53" spans="1:5" ht="78.75" x14ac:dyDescent="0.2">
      <c r="A53" s="6" t="s">
        <v>93</v>
      </c>
      <c r="B53" s="7" t="s">
        <v>94</v>
      </c>
      <c r="C53" s="8">
        <v>9960871.9000000004</v>
      </c>
      <c r="D53" s="8">
        <v>4136117.1</v>
      </c>
      <c r="E53" s="8">
        <f t="shared" si="0"/>
        <v>41.523645133916439</v>
      </c>
    </row>
    <row r="54" spans="1:5" ht="22.5" outlineLevel="1" x14ac:dyDescent="0.2">
      <c r="A54" s="14" t="s">
        <v>95</v>
      </c>
      <c r="B54" s="15" t="s">
        <v>96</v>
      </c>
      <c r="C54" s="12">
        <v>4542513.5</v>
      </c>
      <c r="D54" s="12">
        <v>2647315.2999999998</v>
      </c>
      <c r="E54" s="12">
        <f t="shared" si="0"/>
        <v>58.278644631435874</v>
      </c>
    </row>
    <row r="55" spans="1:5" ht="33.75" outlineLevel="1" x14ac:dyDescent="0.2">
      <c r="A55" s="14" t="s">
        <v>97</v>
      </c>
      <c r="B55" s="15" t="s">
        <v>98</v>
      </c>
      <c r="C55" s="12">
        <v>487943.8</v>
      </c>
      <c r="D55" s="12">
        <v>37394</v>
      </c>
      <c r="E55" s="12">
        <f t="shared" si="0"/>
        <v>7.6635874869196003</v>
      </c>
    </row>
    <row r="56" spans="1:5" ht="22.5" outlineLevel="1" x14ac:dyDescent="0.2">
      <c r="A56" s="14" t="s">
        <v>99</v>
      </c>
      <c r="B56" s="15" t="s">
        <v>100</v>
      </c>
      <c r="C56" s="12">
        <v>1308652</v>
      </c>
      <c r="D56" s="12">
        <v>341434.1</v>
      </c>
      <c r="E56" s="12">
        <f t="shared" si="0"/>
        <v>26.090519099042371</v>
      </c>
    </row>
    <row r="57" spans="1:5" ht="22.5" outlineLevel="1" x14ac:dyDescent="0.2">
      <c r="A57" s="14" t="s">
        <v>101</v>
      </c>
      <c r="B57" s="15" t="s">
        <v>102</v>
      </c>
      <c r="C57" s="12">
        <v>3599305.9</v>
      </c>
      <c r="D57" s="12">
        <v>1095345.2</v>
      </c>
      <c r="E57" s="12">
        <f t="shared" si="0"/>
        <v>30.432123037944621</v>
      </c>
    </row>
    <row r="58" spans="1:5" ht="56.25" outlineLevel="1" x14ac:dyDescent="0.2">
      <c r="A58" s="14" t="s">
        <v>103</v>
      </c>
      <c r="B58" s="15" t="s">
        <v>104</v>
      </c>
      <c r="C58" s="12">
        <v>22456.7</v>
      </c>
      <c r="D58" s="12">
        <v>14628.6</v>
      </c>
      <c r="E58" s="12">
        <f t="shared" si="0"/>
        <v>65.141360930145566</v>
      </c>
    </row>
    <row r="59" spans="1:5" ht="33.75" x14ac:dyDescent="0.2">
      <c r="A59" s="6" t="s">
        <v>105</v>
      </c>
      <c r="B59" s="7" t="s">
        <v>106</v>
      </c>
      <c r="C59" s="8">
        <v>2566626.7999999998</v>
      </c>
      <c r="D59" s="8">
        <v>1212958.3</v>
      </c>
      <c r="E59" s="8">
        <f t="shared" si="0"/>
        <v>47.258849630963105</v>
      </c>
    </row>
    <row r="60" spans="1:5" ht="22.5" outlineLevel="1" x14ac:dyDescent="0.2">
      <c r="A60" s="14" t="s">
        <v>107</v>
      </c>
      <c r="B60" s="15" t="s">
        <v>108</v>
      </c>
      <c r="C60" s="12">
        <v>96000.7</v>
      </c>
      <c r="D60" s="12">
        <v>47748.4</v>
      </c>
      <c r="E60" s="12">
        <f t="shared" si="0"/>
        <v>49.737553997002109</v>
      </c>
    </row>
    <row r="61" spans="1:5" ht="78.75" outlineLevel="1" x14ac:dyDescent="0.2">
      <c r="A61" s="14" t="s">
        <v>109</v>
      </c>
      <c r="B61" s="15" t="s">
        <v>110</v>
      </c>
      <c r="C61" s="12">
        <v>2470626.1</v>
      </c>
      <c r="D61" s="12">
        <v>1165209.8999999999</v>
      </c>
      <c r="E61" s="12">
        <f t="shared" si="0"/>
        <v>47.162535035147563</v>
      </c>
    </row>
    <row r="62" spans="1:5" ht="45" x14ac:dyDescent="0.2">
      <c r="A62" s="6" t="s">
        <v>111</v>
      </c>
      <c r="B62" s="7" t="s">
        <v>112</v>
      </c>
      <c r="C62" s="8">
        <v>2718655.7</v>
      </c>
      <c r="D62" s="8">
        <v>813320.2</v>
      </c>
      <c r="E62" s="8">
        <f t="shared" si="0"/>
        <v>29.916263394441593</v>
      </c>
    </row>
    <row r="63" spans="1:5" ht="33.75" outlineLevel="1" x14ac:dyDescent="0.2">
      <c r="A63" s="14" t="s">
        <v>113</v>
      </c>
      <c r="B63" s="15" t="s">
        <v>114</v>
      </c>
      <c r="C63" s="12">
        <v>48027.1</v>
      </c>
      <c r="D63" s="12">
        <v>2975.5</v>
      </c>
      <c r="E63" s="12">
        <f t="shared" si="0"/>
        <v>6.1954604796042236</v>
      </c>
    </row>
    <row r="64" spans="1:5" ht="22.5" outlineLevel="1" x14ac:dyDescent="0.2">
      <c r="A64" s="14" t="s">
        <v>115</v>
      </c>
      <c r="B64" s="15" t="s">
        <v>116</v>
      </c>
      <c r="C64" s="12">
        <v>112485.4</v>
      </c>
      <c r="D64" s="12">
        <v>11141.8</v>
      </c>
      <c r="E64" s="12">
        <f t="shared" si="0"/>
        <v>9.905107685086243</v>
      </c>
    </row>
    <row r="65" spans="1:5" ht="22.5" outlineLevel="1" x14ac:dyDescent="0.2">
      <c r="A65" s="14" t="s">
        <v>117</v>
      </c>
      <c r="B65" s="15" t="s">
        <v>118</v>
      </c>
      <c r="C65" s="12">
        <v>94688.6</v>
      </c>
      <c r="D65" s="12">
        <v>19484.099999999999</v>
      </c>
      <c r="E65" s="12">
        <f t="shared" si="0"/>
        <v>20.577028280067502</v>
      </c>
    </row>
    <row r="66" spans="1:5" outlineLevel="1" x14ac:dyDescent="0.2">
      <c r="A66" s="14" t="s">
        <v>119</v>
      </c>
      <c r="B66" s="15" t="s">
        <v>120</v>
      </c>
      <c r="C66" s="12">
        <v>30436.5</v>
      </c>
      <c r="D66" s="12">
        <v>9293.9</v>
      </c>
      <c r="E66" s="12">
        <f t="shared" si="0"/>
        <v>30.535376932301677</v>
      </c>
    </row>
    <row r="67" spans="1:5" outlineLevel="1" x14ac:dyDescent="0.2">
      <c r="A67" s="14" t="s">
        <v>121</v>
      </c>
      <c r="B67" s="15" t="s">
        <v>122</v>
      </c>
      <c r="C67" s="12">
        <v>1715646.7</v>
      </c>
      <c r="D67" s="12">
        <v>658630.30000000005</v>
      </c>
      <c r="E67" s="12">
        <f t="shared" si="0"/>
        <v>38.389622991726682</v>
      </c>
    </row>
    <row r="68" spans="1:5" outlineLevel="1" x14ac:dyDescent="0.2">
      <c r="A68" s="14" t="s">
        <v>123</v>
      </c>
      <c r="B68" s="15" t="s">
        <v>124</v>
      </c>
      <c r="C68" s="12">
        <v>84525.4</v>
      </c>
      <c r="D68" s="12">
        <v>38751.4</v>
      </c>
      <c r="E68" s="12">
        <f t="shared" si="0"/>
        <v>45.845864083458942</v>
      </c>
    </row>
    <row r="69" spans="1:5" outlineLevel="1" x14ac:dyDescent="0.2">
      <c r="A69" s="14" t="s">
        <v>125</v>
      </c>
      <c r="B69" s="15" t="s">
        <v>126</v>
      </c>
      <c r="C69" s="12">
        <v>108459.9</v>
      </c>
      <c r="D69" s="12">
        <v>43287</v>
      </c>
      <c r="E69" s="12">
        <f t="shared" si="0"/>
        <v>39.910602904852396</v>
      </c>
    </row>
    <row r="70" spans="1:5" outlineLevel="1" x14ac:dyDescent="0.2">
      <c r="A70" s="14" t="s">
        <v>127</v>
      </c>
      <c r="B70" s="15" t="s">
        <v>128</v>
      </c>
      <c r="C70" s="12">
        <v>524386</v>
      </c>
      <c r="D70" s="12">
        <v>29756.400000000001</v>
      </c>
      <c r="E70" s="12">
        <f t="shared" si="0"/>
        <v>5.6745222031099232</v>
      </c>
    </row>
    <row r="71" spans="1:5" ht="33.75" x14ac:dyDescent="0.2">
      <c r="A71" s="6" t="s">
        <v>129</v>
      </c>
      <c r="B71" s="7" t="s">
        <v>130</v>
      </c>
      <c r="C71" s="8">
        <v>3183004.8</v>
      </c>
      <c r="D71" s="8">
        <v>1116588.8999999999</v>
      </c>
      <c r="E71" s="8">
        <f t="shared" si="0"/>
        <v>35.079711472631139</v>
      </c>
    </row>
    <row r="72" spans="1:5" ht="33.75" outlineLevel="1" x14ac:dyDescent="0.2">
      <c r="A72" s="14" t="s">
        <v>131</v>
      </c>
      <c r="B72" s="15" t="s">
        <v>132</v>
      </c>
      <c r="C72" s="12">
        <v>2172820.2999999998</v>
      </c>
      <c r="D72" s="12">
        <v>880641.5</v>
      </c>
      <c r="E72" s="12">
        <f t="shared" ref="E72:E115" si="1">D72/C72*100</f>
        <v>40.529881831461168</v>
      </c>
    </row>
    <row r="73" spans="1:5" ht="33.75" outlineLevel="1" x14ac:dyDescent="0.2">
      <c r="A73" s="14" t="s">
        <v>133</v>
      </c>
      <c r="B73" s="15" t="s">
        <v>134</v>
      </c>
      <c r="C73" s="12">
        <v>329943.90000000002</v>
      </c>
      <c r="D73" s="12">
        <v>21851.4</v>
      </c>
      <c r="E73" s="12">
        <f t="shared" si="1"/>
        <v>6.6227622332160108</v>
      </c>
    </row>
    <row r="74" spans="1:5" ht="22.5" outlineLevel="1" x14ac:dyDescent="0.2">
      <c r="A74" s="14" t="s">
        <v>135</v>
      </c>
      <c r="B74" s="15" t="s">
        <v>136</v>
      </c>
      <c r="C74" s="12">
        <v>97751.9</v>
      </c>
      <c r="D74" s="12">
        <v>33383.199999999997</v>
      </c>
      <c r="E74" s="12">
        <f t="shared" si="1"/>
        <v>34.15094744961479</v>
      </c>
    </row>
    <row r="75" spans="1:5" ht="22.5" outlineLevel="1" x14ac:dyDescent="0.2">
      <c r="A75" s="14" t="s">
        <v>137</v>
      </c>
      <c r="B75" s="15" t="s">
        <v>138</v>
      </c>
      <c r="C75" s="12">
        <v>483008.7</v>
      </c>
      <c r="D75" s="12">
        <v>174085.7</v>
      </c>
      <c r="E75" s="12">
        <f t="shared" si="1"/>
        <v>36.041938789094274</v>
      </c>
    </row>
    <row r="76" spans="1:5" ht="45" outlineLevel="1" x14ac:dyDescent="0.2">
      <c r="A76" s="14" t="s">
        <v>139</v>
      </c>
      <c r="B76" s="15" t="s">
        <v>140</v>
      </c>
      <c r="C76" s="12">
        <v>99480</v>
      </c>
      <c r="D76" s="12">
        <v>6627.1</v>
      </c>
      <c r="E76" s="12">
        <f t="shared" si="1"/>
        <v>6.6617410534780861</v>
      </c>
    </row>
    <row r="77" spans="1:5" ht="45" x14ac:dyDescent="0.2">
      <c r="A77" s="6" t="s">
        <v>141</v>
      </c>
      <c r="B77" s="7" t="s">
        <v>142</v>
      </c>
      <c r="C77" s="8">
        <v>2745651.4</v>
      </c>
      <c r="D77" s="8">
        <v>1359127.8</v>
      </c>
      <c r="E77" s="8">
        <f t="shared" si="1"/>
        <v>49.50110563926652</v>
      </c>
    </row>
    <row r="78" spans="1:5" ht="33.75" outlineLevel="1" x14ac:dyDescent="0.2">
      <c r="A78" s="14" t="s">
        <v>143</v>
      </c>
      <c r="B78" s="15" t="s">
        <v>144</v>
      </c>
      <c r="C78" s="12">
        <v>561521.5</v>
      </c>
      <c r="D78" s="12">
        <v>41063</v>
      </c>
      <c r="E78" s="12">
        <f t="shared" si="1"/>
        <v>7.3128099280259082</v>
      </c>
    </row>
    <row r="79" spans="1:5" ht="22.5" outlineLevel="1" x14ac:dyDescent="0.2">
      <c r="A79" s="14" t="s">
        <v>145</v>
      </c>
      <c r="B79" s="15" t="s">
        <v>146</v>
      </c>
      <c r="C79" s="12">
        <v>1138845.1000000001</v>
      </c>
      <c r="D79" s="12">
        <v>677161.9</v>
      </c>
      <c r="E79" s="12">
        <f t="shared" si="1"/>
        <v>59.46040422881039</v>
      </c>
    </row>
    <row r="80" spans="1:5" ht="33.75" outlineLevel="1" x14ac:dyDescent="0.2">
      <c r="A80" s="14" t="s">
        <v>147</v>
      </c>
      <c r="B80" s="15" t="s">
        <v>148</v>
      </c>
      <c r="C80" s="12">
        <v>974700.6</v>
      </c>
      <c r="D80" s="12">
        <v>636340.5</v>
      </c>
      <c r="E80" s="12">
        <f t="shared" si="1"/>
        <v>65.285740051868231</v>
      </c>
    </row>
    <row r="81" spans="1:5" ht="45" outlineLevel="1" x14ac:dyDescent="0.2">
      <c r="A81" s="14" t="s">
        <v>149</v>
      </c>
      <c r="B81" s="15" t="s">
        <v>150</v>
      </c>
      <c r="C81" s="12">
        <v>70584.2</v>
      </c>
      <c r="D81" s="12">
        <v>4562.3999999999996</v>
      </c>
      <c r="E81" s="12">
        <f t="shared" si="1"/>
        <v>6.4637695121571106</v>
      </c>
    </row>
    <row r="82" spans="1:5" ht="45" x14ac:dyDescent="0.2">
      <c r="A82" s="6" t="s">
        <v>151</v>
      </c>
      <c r="B82" s="7" t="s">
        <v>152</v>
      </c>
      <c r="C82" s="8">
        <v>16246622.1</v>
      </c>
      <c r="D82" s="8">
        <v>5293595.3</v>
      </c>
      <c r="E82" s="8">
        <f t="shared" si="1"/>
        <v>32.582744076998011</v>
      </c>
    </row>
    <row r="83" spans="1:5" ht="22.5" outlineLevel="1" x14ac:dyDescent="0.2">
      <c r="A83" s="14" t="s">
        <v>153</v>
      </c>
      <c r="B83" s="15" t="s">
        <v>154</v>
      </c>
      <c r="C83" s="12">
        <v>4627049.0999999996</v>
      </c>
      <c r="D83" s="12">
        <v>1952110.6</v>
      </c>
      <c r="E83" s="12">
        <f t="shared" si="1"/>
        <v>42.189104930829465</v>
      </c>
    </row>
    <row r="84" spans="1:5" ht="33.75" outlineLevel="1" x14ac:dyDescent="0.2">
      <c r="A84" s="14" t="s">
        <v>155</v>
      </c>
      <c r="B84" s="15" t="s">
        <v>156</v>
      </c>
      <c r="C84" s="12">
        <v>8843393.8000000007</v>
      </c>
      <c r="D84" s="12">
        <v>2869658.4</v>
      </c>
      <c r="E84" s="12">
        <f t="shared" si="1"/>
        <v>32.44974118420464</v>
      </c>
    </row>
    <row r="85" spans="1:5" ht="33.75" outlineLevel="1" x14ac:dyDescent="0.2">
      <c r="A85" s="14" t="s">
        <v>157</v>
      </c>
      <c r="B85" s="15" t="s">
        <v>158</v>
      </c>
      <c r="C85" s="12">
        <v>2375853.4</v>
      </c>
      <c r="D85" s="12">
        <v>363758.3</v>
      </c>
      <c r="E85" s="12">
        <f t="shared" si="1"/>
        <v>15.310637432427438</v>
      </c>
    </row>
    <row r="86" spans="1:5" ht="22.5" outlineLevel="1" x14ac:dyDescent="0.2">
      <c r="A86" s="14" t="s">
        <v>159</v>
      </c>
      <c r="B86" s="15" t="s">
        <v>160</v>
      </c>
      <c r="C86" s="12">
        <v>258379</v>
      </c>
      <c r="D86" s="12">
        <v>89869.5</v>
      </c>
      <c r="E86" s="12">
        <f t="shared" si="1"/>
        <v>34.782044980435714</v>
      </c>
    </row>
    <row r="87" spans="1:5" ht="22.5" outlineLevel="1" x14ac:dyDescent="0.2">
      <c r="A87" s="14" t="s">
        <v>161</v>
      </c>
      <c r="B87" s="15" t="s">
        <v>162</v>
      </c>
      <c r="C87" s="12">
        <v>141946.9</v>
      </c>
      <c r="D87" s="12">
        <v>18198.5</v>
      </c>
      <c r="E87" s="12">
        <f t="shared" si="1"/>
        <v>12.820639267218938</v>
      </c>
    </row>
    <row r="88" spans="1:5" ht="45" x14ac:dyDescent="0.2">
      <c r="A88" s="6" t="s">
        <v>163</v>
      </c>
      <c r="B88" s="7" t="s">
        <v>164</v>
      </c>
      <c r="C88" s="8">
        <v>5173132.9000000004</v>
      </c>
      <c r="D88" s="8">
        <v>2858436.7</v>
      </c>
      <c r="E88" s="8">
        <f t="shared" si="1"/>
        <v>55.255427518593223</v>
      </c>
    </row>
    <row r="89" spans="1:5" ht="33.75" outlineLevel="1" x14ac:dyDescent="0.2">
      <c r="A89" s="14" t="s">
        <v>165</v>
      </c>
      <c r="B89" s="15" t="s">
        <v>166</v>
      </c>
      <c r="C89" s="12">
        <v>46590.2</v>
      </c>
      <c r="D89" s="12">
        <v>7514.1</v>
      </c>
      <c r="E89" s="12">
        <f t="shared" si="1"/>
        <v>16.128069851599694</v>
      </c>
    </row>
    <row r="90" spans="1:5" ht="22.5" outlineLevel="1" x14ac:dyDescent="0.2">
      <c r="A90" s="14" t="s">
        <v>167</v>
      </c>
      <c r="B90" s="15" t="s">
        <v>168</v>
      </c>
      <c r="C90" s="12">
        <v>206636.4</v>
      </c>
      <c r="D90" s="12">
        <v>27928.5</v>
      </c>
      <c r="E90" s="12">
        <f t="shared" si="1"/>
        <v>13.515769728857066</v>
      </c>
    </row>
    <row r="91" spans="1:5" ht="22.5" outlineLevel="1" x14ac:dyDescent="0.2">
      <c r="A91" s="14" t="s">
        <v>169</v>
      </c>
      <c r="B91" s="15" t="s">
        <v>170</v>
      </c>
      <c r="C91" s="12">
        <v>723070.6</v>
      </c>
      <c r="D91" s="12">
        <v>254722.1</v>
      </c>
      <c r="E91" s="12">
        <f t="shared" si="1"/>
        <v>35.227832524237606</v>
      </c>
    </row>
    <row r="92" spans="1:5" ht="45" outlineLevel="1" x14ac:dyDescent="0.2">
      <c r="A92" s="14" t="s">
        <v>171</v>
      </c>
      <c r="B92" s="15" t="s">
        <v>172</v>
      </c>
      <c r="C92" s="12">
        <v>244952.4</v>
      </c>
      <c r="D92" s="12">
        <v>54200.4</v>
      </c>
      <c r="E92" s="12">
        <f t="shared" si="1"/>
        <v>22.126911187642989</v>
      </c>
    </row>
    <row r="93" spans="1:5" ht="33.75" outlineLevel="1" x14ac:dyDescent="0.2">
      <c r="A93" s="14" t="s">
        <v>173</v>
      </c>
      <c r="B93" s="15" t="s">
        <v>174</v>
      </c>
      <c r="C93" s="12">
        <v>266431</v>
      </c>
      <c r="D93" s="12">
        <v>0</v>
      </c>
      <c r="E93" s="12">
        <f t="shared" si="1"/>
        <v>0</v>
      </c>
    </row>
    <row r="94" spans="1:5" ht="33.75" outlineLevel="1" x14ac:dyDescent="0.2">
      <c r="A94" s="14" t="s">
        <v>175</v>
      </c>
      <c r="B94" s="15" t="s">
        <v>176</v>
      </c>
      <c r="C94" s="12">
        <v>589186.9</v>
      </c>
      <c r="D94" s="12">
        <v>277561.3</v>
      </c>
      <c r="E94" s="12">
        <f t="shared" si="1"/>
        <v>47.109211016062979</v>
      </c>
    </row>
    <row r="95" spans="1:5" ht="33.75" outlineLevel="1" x14ac:dyDescent="0.2">
      <c r="A95" s="14" t="s">
        <v>177</v>
      </c>
      <c r="B95" s="15" t="s">
        <v>178</v>
      </c>
      <c r="C95" s="12">
        <v>3096265.4</v>
      </c>
      <c r="D95" s="12">
        <v>2236510.4</v>
      </c>
      <c r="E95" s="12">
        <f t="shared" si="1"/>
        <v>72.232515985225305</v>
      </c>
    </row>
    <row r="96" spans="1:5" ht="56.25" x14ac:dyDescent="0.2">
      <c r="A96" s="6" t="s">
        <v>179</v>
      </c>
      <c r="B96" s="7" t="s">
        <v>180</v>
      </c>
      <c r="C96" s="8">
        <v>5375204.2000000002</v>
      </c>
      <c r="D96" s="8">
        <v>2933807.9</v>
      </c>
      <c r="E96" s="8">
        <f t="shared" si="1"/>
        <v>54.580399010701761</v>
      </c>
    </row>
    <row r="97" spans="1:5" ht="56.25" outlineLevel="1" x14ac:dyDescent="0.2">
      <c r="A97" s="14" t="s">
        <v>181</v>
      </c>
      <c r="B97" s="15" t="s">
        <v>182</v>
      </c>
      <c r="C97" s="12">
        <v>5349568</v>
      </c>
      <c r="D97" s="12">
        <v>2931740.8</v>
      </c>
      <c r="E97" s="12">
        <f t="shared" si="1"/>
        <v>54.80331869788364</v>
      </c>
    </row>
    <row r="98" spans="1:5" ht="22.5" outlineLevel="1" x14ac:dyDescent="0.2">
      <c r="A98" s="14" t="s">
        <v>183</v>
      </c>
      <c r="B98" s="15" t="s">
        <v>184</v>
      </c>
      <c r="C98" s="12">
        <v>15786.2</v>
      </c>
      <c r="D98" s="12">
        <v>1802.6</v>
      </c>
      <c r="E98" s="12">
        <f t="shared" si="1"/>
        <v>11.418834171618247</v>
      </c>
    </row>
    <row r="99" spans="1:5" ht="22.5" outlineLevel="1" x14ac:dyDescent="0.2">
      <c r="A99" s="14" t="s">
        <v>185</v>
      </c>
      <c r="B99" s="15" t="s">
        <v>186</v>
      </c>
      <c r="C99" s="12">
        <v>9850</v>
      </c>
      <c r="D99" s="12">
        <v>264.5</v>
      </c>
      <c r="E99" s="12">
        <f t="shared" si="1"/>
        <v>2.6852791878172586</v>
      </c>
    </row>
    <row r="100" spans="1:5" ht="45" x14ac:dyDescent="0.2">
      <c r="A100" s="6" t="s">
        <v>187</v>
      </c>
      <c r="B100" s="7" t="s">
        <v>188</v>
      </c>
      <c r="C100" s="8">
        <v>1981620.3</v>
      </c>
      <c r="D100" s="8">
        <v>571443.69999999995</v>
      </c>
      <c r="E100" s="8">
        <f t="shared" si="1"/>
        <v>28.837194491800471</v>
      </c>
    </row>
    <row r="101" spans="1:5" ht="33.75" outlineLevel="1" x14ac:dyDescent="0.2">
      <c r="A101" s="14" t="s">
        <v>189</v>
      </c>
      <c r="B101" s="15" t="s">
        <v>190</v>
      </c>
      <c r="C101" s="12">
        <v>22731</v>
      </c>
      <c r="D101" s="12">
        <v>4464.3999999999996</v>
      </c>
      <c r="E101" s="12">
        <f t="shared" si="1"/>
        <v>19.640139017201179</v>
      </c>
    </row>
    <row r="102" spans="1:5" ht="45" outlineLevel="1" x14ac:dyDescent="0.2">
      <c r="A102" s="14" t="s">
        <v>191</v>
      </c>
      <c r="B102" s="15" t="s">
        <v>192</v>
      </c>
      <c r="C102" s="12">
        <v>12778.7</v>
      </c>
      <c r="D102" s="12">
        <v>726</v>
      </c>
      <c r="E102" s="12">
        <f t="shared" si="1"/>
        <v>5.6813290866833084</v>
      </c>
    </row>
    <row r="103" spans="1:5" ht="67.5" outlineLevel="1" x14ac:dyDescent="0.2">
      <c r="A103" s="14" t="s">
        <v>193</v>
      </c>
      <c r="B103" s="15" t="s">
        <v>194</v>
      </c>
      <c r="C103" s="12">
        <v>1020528</v>
      </c>
      <c r="D103" s="12">
        <v>114157.8</v>
      </c>
      <c r="E103" s="12">
        <f t="shared" si="1"/>
        <v>11.186150698461974</v>
      </c>
    </row>
    <row r="104" spans="1:5" ht="22.5" outlineLevel="1" x14ac:dyDescent="0.2">
      <c r="A104" s="14" t="s">
        <v>195</v>
      </c>
      <c r="B104" s="15" t="s">
        <v>196</v>
      </c>
      <c r="C104" s="12">
        <v>2330</v>
      </c>
      <c r="D104" s="12">
        <v>1100</v>
      </c>
      <c r="E104" s="12">
        <f t="shared" si="1"/>
        <v>47.210300429184549</v>
      </c>
    </row>
    <row r="105" spans="1:5" outlineLevel="1" x14ac:dyDescent="0.2">
      <c r="A105" s="14" t="s">
        <v>197</v>
      </c>
      <c r="B105" s="15" t="s">
        <v>198</v>
      </c>
      <c r="C105" s="12">
        <v>516574.3</v>
      </c>
      <c r="D105" s="12">
        <v>340458.3</v>
      </c>
      <c r="E105" s="12">
        <f t="shared" si="1"/>
        <v>65.906937298274414</v>
      </c>
    </row>
    <row r="106" spans="1:5" ht="22.5" outlineLevel="1" x14ac:dyDescent="0.2">
      <c r="A106" s="14" t="s">
        <v>199</v>
      </c>
      <c r="B106" s="15" t="s">
        <v>200</v>
      </c>
      <c r="C106" s="12">
        <v>163490.4</v>
      </c>
      <c r="D106" s="12">
        <v>36767.300000000003</v>
      </c>
      <c r="E106" s="12">
        <f t="shared" si="1"/>
        <v>22.488965712971527</v>
      </c>
    </row>
    <row r="107" spans="1:5" ht="22.5" outlineLevel="1" x14ac:dyDescent="0.2">
      <c r="A107" s="14" t="s">
        <v>201</v>
      </c>
      <c r="B107" s="15" t="s">
        <v>202</v>
      </c>
      <c r="C107" s="12">
        <v>37942.400000000001</v>
      </c>
      <c r="D107" s="12">
        <v>16138.1</v>
      </c>
      <c r="E107" s="12">
        <f t="shared" si="1"/>
        <v>42.533155519946028</v>
      </c>
    </row>
    <row r="108" spans="1:5" ht="22.5" outlineLevel="1" x14ac:dyDescent="0.2">
      <c r="A108" s="14" t="s">
        <v>203</v>
      </c>
      <c r="B108" s="15" t="s">
        <v>204</v>
      </c>
      <c r="C108" s="12">
        <v>26900</v>
      </c>
      <c r="D108" s="12">
        <v>10339.700000000001</v>
      </c>
      <c r="E108" s="12">
        <f t="shared" si="1"/>
        <v>38.437546468401493</v>
      </c>
    </row>
    <row r="109" spans="1:5" ht="33.75" outlineLevel="1" x14ac:dyDescent="0.2">
      <c r="A109" s="14" t="s">
        <v>205</v>
      </c>
      <c r="B109" s="15" t="s">
        <v>206</v>
      </c>
      <c r="C109" s="12">
        <v>69324.3</v>
      </c>
      <c r="D109" s="12">
        <v>32901.599999999999</v>
      </c>
      <c r="E109" s="12">
        <f t="shared" si="1"/>
        <v>47.460414313595663</v>
      </c>
    </row>
    <row r="110" spans="1:5" ht="33.75" outlineLevel="1" x14ac:dyDescent="0.2">
      <c r="A110" s="14" t="s">
        <v>207</v>
      </c>
      <c r="B110" s="15" t="s">
        <v>208</v>
      </c>
      <c r="C110" s="12">
        <v>109021.3</v>
      </c>
      <c r="D110" s="12">
        <v>14390.5</v>
      </c>
      <c r="E110" s="12">
        <f t="shared" si="1"/>
        <v>13.199714184292427</v>
      </c>
    </row>
    <row r="111" spans="1:5" ht="33.75" x14ac:dyDescent="0.2">
      <c r="A111" s="6" t="s">
        <v>209</v>
      </c>
      <c r="B111" s="7" t="s">
        <v>210</v>
      </c>
      <c r="C111" s="8">
        <v>4780407.3</v>
      </c>
      <c r="D111" s="8">
        <v>1928923.5</v>
      </c>
      <c r="E111" s="8">
        <f t="shared" si="1"/>
        <v>40.350609873765357</v>
      </c>
    </row>
    <row r="112" spans="1:5" ht="33.75" x14ac:dyDescent="0.2">
      <c r="A112" s="6" t="s">
        <v>211</v>
      </c>
      <c r="B112" s="7" t="s">
        <v>212</v>
      </c>
      <c r="C112" s="8">
        <v>5015463.0999999996</v>
      </c>
      <c r="D112" s="8">
        <v>1820950.3</v>
      </c>
      <c r="E112" s="8">
        <f t="shared" si="1"/>
        <v>36.306723102000291</v>
      </c>
    </row>
    <row r="113" spans="1:5" ht="24.75" customHeight="1" x14ac:dyDescent="0.2">
      <c r="A113" s="10"/>
      <c r="B113" s="5" t="s">
        <v>224</v>
      </c>
      <c r="C113" s="11">
        <f>C111+C112</f>
        <v>9795870.3999999985</v>
      </c>
      <c r="D113" s="11">
        <f>D111+D112</f>
        <v>3749873.8</v>
      </c>
      <c r="E113" s="11">
        <f t="shared" si="1"/>
        <v>38.280149153463697</v>
      </c>
    </row>
    <row r="114" spans="1:5" ht="39" customHeight="1" x14ac:dyDescent="0.2">
      <c r="A114" s="10"/>
      <c r="B114" s="5" t="s">
        <v>225</v>
      </c>
      <c r="C114" s="11">
        <f>C100+C96+C88+C82+C77+C71+C62+C59+C53+C49+C43+C39+C34+C26+C20+C16+C12+C7</f>
        <v>166656794</v>
      </c>
      <c r="D114" s="11">
        <f>D100+D96+D88+D82+D77+D71+D62+D59+D53+D49+D43+D39+D34+D26+D20+D16+D12+D7</f>
        <v>77969651.000000015</v>
      </c>
      <c r="E114" s="11">
        <f t="shared" si="1"/>
        <v>46.784561930310517</v>
      </c>
    </row>
    <row r="115" spans="1:5" ht="22.5" customHeight="1" x14ac:dyDescent="0.2">
      <c r="A115" s="10"/>
      <c r="B115" s="5" t="s">
        <v>226</v>
      </c>
      <c r="C115" s="11">
        <f>C113+C114</f>
        <v>176452664.40000001</v>
      </c>
      <c r="D115" s="11">
        <f>D113+D114</f>
        <v>81719524.800000012</v>
      </c>
      <c r="E115" s="11">
        <f t="shared" si="1"/>
        <v>46.312434599882415</v>
      </c>
    </row>
  </sheetData>
  <autoFilter ref="A6:E115"/>
  <mergeCells count="3">
    <mergeCell ref="D1:E1"/>
    <mergeCell ref="A2:E2"/>
    <mergeCell ref="A3:E3"/>
  </mergeCells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rep:2.53.0.98</dc:description>
  <cp:lastModifiedBy>Тагарифуллина Елена Рифовна</cp:lastModifiedBy>
  <cp:lastPrinted>2021-07-06T11:26:29Z</cp:lastPrinted>
  <dcterms:created xsi:type="dcterms:W3CDTF">2021-07-06T08:29:06Z</dcterms:created>
  <dcterms:modified xsi:type="dcterms:W3CDTF">2021-07-29T08:15:20Z</dcterms:modified>
</cp:coreProperties>
</file>