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7.2021" sheetId="1" r:id="rId1"/>
  </sheets>
  <definedNames>
    <definedName name="_xlnm._FilterDatabase" localSheetId="0" hidden="1">'на 01.07.2021'!$A$8:$K$89</definedName>
    <definedName name="APPT" localSheetId="0">'на 01.07.2021'!$A$18</definedName>
    <definedName name="FIO" localSheetId="0">'на 01.07.2021'!$F$18</definedName>
    <definedName name="SIGN" localSheetId="0">'на 01.07.2021'!$A$18:$G$19</definedName>
    <definedName name="_xlnm.Print_Titles" localSheetId="0">'на 01.07.2021'!$6:$8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 s="1"/>
  <c r="G9" i="1"/>
  <c r="H9" i="1"/>
  <c r="I9" i="1" s="1"/>
  <c r="K9" i="1"/>
  <c r="E10" i="1"/>
  <c r="I10" i="1"/>
  <c r="J10" i="1"/>
  <c r="K10" i="1"/>
  <c r="E11" i="1"/>
  <c r="F11" i="1"/>
  <c r="I11" i="1"/>
  <c r="J11" i="1"/>
  <c r="K11" i="1"/>
  <c r="E12" i="1"/>
  <c r="F12" i="1"/>
  <c r="I12" i="1"/>
  <c r="J12" i="1"/>
  <c r="K12" i="1"/>
  <c r="E13" i="1"/>
  <c r="F13" i="1"/>
  <c r="I13" i="1"/>
  <c r="J13" i="1"/>
  <c r="K13" i="1"/>
  <c r="E14" i="1"/>
  <c r="F14" i="1"/>
  <c r="I14" i="1"/>
  <c r="J14" i="1"/>
  <c r="K14" i="1"/>
  <c r="E15" i="1"/>
  <c r="F15" i="1"/>
  <c r="I15" i="1"/>
  <c r="J15" i="1"/>
  <c r="K15" i="1"/>
  <c r="E16" i="1"/>
  <c r="F16" i="1"/>
  <c r="I16" i="1"/>
  <c r="J16" i="1"/>
  <c r="K16" i="1"/>
  <c r="E17" i="1"/>
  <c r="F17" i="1"/>
  <c r="I17" i="1"/>
  <c r="J17" i="1"/>
  <c r="E18" i="1"/>
  <c r="F18" i="1"/>
  <c r="I18" i="1"/>
  <c r="J18" i="1"/>
  <c r="F19" i="1"/>
  <c r="I19" i="1"/>
  <c r="J19" i="1"/>
  <c r="E20" i="1"/>
  <c r="F20" i="1"/>
  <c r="I20" i="1"/>
  <c r="J20" i="1"/>
  <c r="K20" i="1"/>
  <c r="E21" i="1"/>
  <c r="F21" i="1"/>
  <c r="I21" i="1"/>
  <c r="J21" i="1"/>
  <c r="K21" i="1"/>
  <c r="E22" i="1"/>
  <c r="F22" i="1"/>
  <c r="I22" i="1"/>
  <c r="J22" i="1"/>
  <c r="K22" i="1"/>
  <c r="E23" i="1"/>
  <c r="F23" i="1"/>
  <c r="I23" i="1"/>
  <c r="J23" i="1"/>
  <c r="K23" i="1"/>
  <c r="E24" i="1"/>
  <c r="F24" i="1"/>
  <c r="I24" i="1"/>
  <c r="J24" i="1"/>
  <c r="K24" i="1"/>
  <c r="E25" i="1"/>
  <c r="F25" i="1"/>
  <c r="I25" i="1"/>
  <c r="J25" i="1"/>
  <c r="K25" i="1"/>
  <c r="E26" i="1"/>
  <c r="F26" i="1"/>
  <c r="I26" i="1"/>
  <c r="J26" i="1"/>
  <c r="K26" i="1"/>
  <c r="E27" i="1"/>
  <c r="F27" i="1"/>
  <c r="I27" i="1"/>
  <c r="J27" i="1"/>
  <c r="K27" i="1"/>
  <c r="E28" i="1"/>
  <c r="F28" i="1"/>
  <c r="I28" i="1"/>
  <c r="J28" i="1"/>
  <c r="K28" i="1"/>
  <c r="E29" i="1"/>
  <c r="F29" i="1"/>
  <c r="I29" i="1"/>
  <c r="J29" i="1"/>
  <c r="K29" i="1"/>
  <c r="E30" i="1"/>
  <c r="F30" i="1"/>
  <c r="I30" i="1"/>
  <c r="J30" i="1"/>
  <c r="E31" i="1"/>
  <c r="F31" i="1"/>
  <c r="I31" i="1"/>
  <c r="J31" i="1"/>
  <c r="K31" i="1"/>
  <c r="E32" i="1"/>
  <c r="F32" i="1"/>
  <c r="I32" i="1"/>
  <c r="J32" i="1"/>
  <c r="K32" i="1"/>
  <c r="E33" i="1"/>
  <c r="F33" i="1"/>
  <c r="I33" i="1"/>
  <c r="J33" i="1"/>
  <c r="K33" i="1"/>
  <c r="E34" i="1"/>
  <c r="F34" i="1"/>
  <c r="I34" i="1"/>
  <c r="J34" i="1"/>
  <c r="K34" i="1"/>
  <c r="E35" i="1"/>
  <c r="F35" i="1"/>
  <c r="I35" i="1"/>
  <c r="J35" i="1"/>
  <c r="K35" i="1"/>
  <c r="E36" i="1"/>
  <c r="F36" i="1"/>
  <c r="I36" i="1"/>
  <c r="J36" i="1"/>
  <c r="K36" i="1"/>
  <c r="E37" i="1"/>
  <c r="F37" i="1"/>
  <c r="I37" i="1"/>
  <c r="J37" i="1"/>
  <c r="E38" i="1"/>
  <c r="F38" i="1"/>
  <c r="I38" i="1"/>
  <c r="J38" i="1"/>
  <c r="K38" i="1"/>
  <c r="E39" i="1"/>
  <c r="F39" i="1"/>
  <c r="I39" i="1"/>
  <c r="J39" i="1"/>
  <c r="K39" i="1"/>
  <c r="E40" i="1"/>
  <c r="F40" i="1"/>
  <c r="I40" i="1"/>
  <c r="J40" i="1"/>
  <c r="K40" i="1"/>
  <c r="E41" i="1"/>
  <c r="F41" i="1"/>
  <c r="I41" i="1"/>
  <c r="J41" i="1"/>
  <c r="K41" i="1"/>
  <c r="E42" i="1"/>
  <c r="F42" i="1"/>
  <c r="I42" i="1"/>
  <c r="J42" i="1"/>
  <c r="K42" i="1"/>
  <c r="E43" i="1"/>
  <c r="F43" i="1"/>
  <c r="I43" i="1"/>
  <c r="J43" i="1"/>
  <c r="K43" i="1"/>
  <c r="E44" i="1"/>
  <c r="F44" i="1"/>
  <c r="I44" i="1"/>
  <c r="J44" i="1"/>
  <c r="K44" i="1"/>
  <c r="F45" i="1"/>
  <c r="I45" i="1"/>
  <c r="J45" i="1"/>
  <c r="K45" i="1"/>
  <c r="E46" i="1"/>
  <c r="F46" i="1"/>
  <c r="I46" i="1"/>
  <c r="J46" i="1"/>
  <c r="K46" i="1"/>
  <c r="E47" i="1"/>
  <c r="F47" i="1"/>
  <c r="I47" i="1"/>
  <c r="J47" i="1"/>
  <c r="K47" i="1"/>
  <c r="E48" i="1"/>
  <c r="F48" i="1"/>
  <c r="I48" i="1"/>
  <c r="J48" i="1"/>
  <c r="K48" i="1"/>
  <c r="E49" i="1"/>
  <c r="F49" i="1"/>
  <c r="I49" i="1"/>
  <c r="J49" i="1"/>
  <c r="K49" i="1"/>
  <c r="E50" i="1"/>
  <c r="F50" i="1"/>
  <c r="I50" i="1"/>
  <c r="J50" i="1"/>
  <c r="K50" i="1"/>
  <c r="E51" i="1"/>
  <c r="F51" i="1"/>
  <c r="I51" i="1"/>
  <c r="J51" i="1"/>
  <c r="K51" i="1"/>
  <c r="E52" i="1"/>
  <c r="F52" i="1"/>
  <c r="I52" i="1"/>
  <c r="J52" i="1"/>
  <c r="K52" i="1"/>
  <c r="E53" i="1"/>
  <c r="F53" i="1"/>
  <c r="I53" i="1"/>
  <c r="J53" i="1"/>
  <c r="K53" i="1"/>
  <c r="E54" i="1"/>
  <c r="F54" i="1"/>
  <c r="I54" i="1"/>
  <c r="J54" i="1"/>
  <c r="K54" i="1"/>
  <c r="E55" i="1"/>
  <c r="F55" i="1"/>
  <c r="I55" i="1"/>
  <c r="J55" i="1"/>
  <c r="K55" i="1"/>
  <c r="E56" i="1"/>
  <c r="F56" i="1"/>
  <c r="I56" i="1"/>
  <c r="J56" i="1"/>
  <c r="K56" i="1"/>
  <c r="E57" i="1"/>
  <c r="F57" i="1"/>
  <c r="I57" i="1"/>
  <c r="J57" i="1"/>
  <c r="K57" i="1"/>
  <c r="E58" i="1"/>
  <c r="F58" i="1"/>
  <c r="I58" i="1"/>
  <c r="J58" i="1"/>
  <c r="K58" i="1"/>
  <c r="E59" i="1"/>
  <c r="F59" i="1"/>
  <c r="I59" i="1"/>
  <c r="J59" i="1"/>
  <c r="K59" i="1"/>
  <c r="E60" i="1"/>
  <c r="F60" i="1"/>
  <c r="I60" i="1"/>
  <c r="J60" i="1"/>
  <c r="K60" i="1"/>
  <c r="E61" i="1"/>
  <c r="F61" i="1"/>
  <c r="I61" i="1"/>
  <c r="J61" i="1"/>
  <c r="K61" i="1"/>
  <c r="E62" i="1"/>
  <c r="F62" i="1"/>
  <c r="I62" i="1"/>
  <c r="J62" i="1"/>
  <c r="K62" i="1"/>
  <c r="E63" i="1"/>
  <c r="F63" i="1"/>
  <c r="I63" i="1"/>
  <c r="J63" i="1"/>
  <c r="K63" i="1"/>
  <c r="E64" i="1"/>
  <c r="F64" i="1"/>
  <c r="I64" i="1"/>
  <c r="J64" i="1"/>
  <c r="K64" i="1"/>
  <c r="E65" i="1"/>
  <c r="F65" i="1"/>
  <c r="I65" i="1"/>
  <c r="J65" i="1"/>
  <c r="K65" i="1"/>
  <c r="E66" i="1"/>
  <c r="F66" i="1"/>
  <c r="I66" i="1"/>
  <c r="J66" i="1"/>
  <c r="K66" i="1"/>
  <c r="E67" i="1"/>
  <c r="F67" i="1"/>
  <c r="I67" i="1"/>
  <c r="J67" i="1"/>
  <c r="K67" i="1"/>
  <c r="E68" i="1"/>
  <c r="F68" i="1"/>
  <c r="I68" i="1"/>
  <c r="J68" i="1"/>
  <c r="K68" i="1"/>
  <c r="E69" i="1"/>
  <c r="F69" i="1"/>
  <c r="I69" i="1"/>
  <c r="J69" i="1"/>
  <c r="K69" i="1"/>
  <c r="E70" i="1"/>
  <c r="F70" i="1"/>
  <c r="I70" i="1"/>
  <c r="J70" i="1"/>
  <c r="K70" i="1"/>
  <c r="E71" i="1"/>
  <c r="F71" i="1"/>
  <c r="I71" i="1"/>
  <c r="J71" i="1"/>
  <c r="K71" i="1"/>
  <c r="E72" i="1"/>
  <c r="F72" i="1"/>
  <c r="I72" i="1"/>
  <c r="J72" i="1"/>
  <c r="K72" i="1"/>
  <c r="E73" i="1"/>
  <c r="F73" i="1"/>
  <c r="I73" i="1"/>
  <c r="J73" i="1"/>
  <c r="K73" i="1"/>
  <c r="E74" i="1"/>
  <c r="F74" i="1"/>
  <c r="I74" i="1"/>
  <c r="J74" i="1"/>
  <c r="K74" i="1"/>
  <c r="E75" i="1"/>
  <c r="F75" i="1"/>
  <c r="I75" i="1"/>
  <c r="J75" i="1"/>
  <c r="K75" i="1"/>
  <c r="E76" i="1"/>
  <c r="F76" i="1"/>
  <c r="I76" i="1"/>
  <c r="J76" i="1"/>
  <c r="K76" i="1"/>
  <c r="E77" i="1"/>
  <c r="F77" i="1"/>
  <c r="I77" i="1"/>
  <c r="J77" i="1"/>
  <c r="K77" i="1"/>
  <c r="E78" i="1"/>
  <c r="F78" i="1"/>
  <c r="I78" i="1"/>
  <c r="J78" i="1"/>
  <c r="K78" i="1"/>
  <c r="E79" i="1"/>
  <c r="F79" i="1"/>
  <c r="I79" i="1"/>
  <c r="J79" i="1"/>
  <c r="K79" i="1"/>
  <c r="E80" i="1"/>
  <c r="F80" i="1"/>
  <c r="I80" i="1"/>
  <c r="J80" i="1"/>
  <c r="K80" i="1"/>
  <c r="E81" i="1"/>
  <c r="F81" i="1"/>
  <c r="I81" i="1"/>
  <c r="J81" i="1"/>
  <c r="K81" i="1"/>
  <c r="E82" i="1"/>
  <c r="F82" i="1"/>
  <c r="I82" i="1"/>
  <c r="J82" i="1"/>
  <c r="K82" i="1"/>
  <c r="E83" i="1"/>
  <c r="F83" i="1"/>
  <c r="I83" i="1"/>
  <c r="J83" i="1"/>
  <c r="K83" i="1"/>
  <c r="E84" i="1"/>
  <c r="F84" i="1"/>
  <c r="I84" i="1"/>
  <c r="J84" i="1"/>
  <c r="K84" i="1"/>
  <c r="E85" i="1"/>
  <c r="F85" i="1"/>
  <c r="I85" i="1"/>
  <c r="J85" i="1"/>
  <c r="K85" i="1"/>
  <c r="E86" i="1"/>
  <c r="F86" i="1"/>
  <c r="I86" i="1"/>
  <c r="J86" i="1"/>
  <c r="F87" i="1"/>
  <c r="I87" i="1"/>
  <c r="J87" i="1"/>
  <c r="E88" i="1"/>
  <c r="F88" i="1"/>
  <c r="I88" i="1"/>
  <c r="J88" i="1"/>
  <c r="E89" i="1"/>
  <c r="F89" i="1"/>
  <c r="I89" i="1"/>
  <c r="J89" i="1"/>
  <c r="J9" i="1" l="1"/>
  <c r="F9" i="1"/>
  <c r="F10" i="1"/>
</calcChain>
</file>

<file path=xl/sharedStrings.xml><?xml version="1.0" encoding="utf-8"?>
<sst xmlns="http://schemas.openxmlformats.org/spreadsheetml/2006/main" count="189" uniqueCount="185">
  <si>
    <t>Прочие межбюджетные трансферты общего характера</t>
  </si>
  <si>
    <t>1403</t>
  </si>
  <si>
    <t>Иные дотации</t>
  </si>
  <si>
    <t>1402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</si>
  <si>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</si>
  <si>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</si>
  <si>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</si>
  <si>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</si>
  <si>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</si>
  <si>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</si>
  <si>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</si>
  <si>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</si>
  <si>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</si>
  <si>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</si>
  <si>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</si>
  <si>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</si>
  <si>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</si>
  <si>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</si>
  <si>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</si>
  <si>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</si>
  <si>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</si>
  <si>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</si>
  <si>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</si>
  <si>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</si>
  <si>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</si>
  <si>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</si>
  <si>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</si>
  <si>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</si>
  <si>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</si>
  <si>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</si>
  <si>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</si>
  <si>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</si>
  <si>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</si>
  <si>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</si>
  <si>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</si>
  <si>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</si>
  <si>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</si>
  <si>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</si>
  <si>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</si>
  <si>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</si>
  <si>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</si>
  <si>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</si>
  <si>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</si>
  <si>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</si>
  <si>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ее компонентов</t>
  </si>
  <si>
    <t>0906</t>
  </si>
  <si>
    <t>Санаторно-оздоровительная помощь</t>
  </si>
  <si>
    <t>0905</t>
  </si>
  <si>
    <t>Скорая медицинская помощь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</si>
  <si>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</si>
  <si>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</si>
  <si>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</si>
  <si>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</si>
  <si>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</si>
  <si>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</si>
  <si>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</si>
  <si>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ЗДРАВООХРАНЕНИЕ</t>
  </si>
  <si>
    <t>0900</t>
  </si>
  <si>
    <t>Другие вопросы в области культуры, кинематографии</t>
  </si>
  <si>
    <t>0804</t>
  </si>
  <si>
    <t>Кинематография</t>
  </si>
  <si>
    <t>0802</t>
  </si>
  <si>
    <t>Культура</t>
  </si>
  <si>
    <t>0801</t>
  </si>
  <si>
    <t>КУЛЬТУРА, 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</si>
  <si>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</si>
  <si>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</si>
  <si>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</si>
  <si>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</si>
  <si>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</si>
  <si>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Высшее и послевузовское профессиональное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</si>
  <si>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</si>
  <si>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</si>
  <si>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</si>
  <si>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</si>
  <si>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</si>
  <si>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Начальное профессиональное образование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</si>
  <si>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</si>
  <si>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</si>
  <si>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</si>
  <si>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</si>
  <si>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</si>
  <si>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</si>
  <si>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</si>
  <si>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</si>
  <si>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</si>
  <si>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</si>
  <si>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</si>
  <si>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Экологический контроль</t>
  </si>
  <si>
    <t>0601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</si>
  <si>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</si>
  <si>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</si>
  <si>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</si>
  <si>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</si>
  <si>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</si>
  <si>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</si>
  <si>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</si>
  <si>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</si>
  <si>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</si>
  <si>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</si>
  <si>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</si>
  <si>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</si>
  <si>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</si>
  <si>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</si>
  <si>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Прикладные научные исследования в области национальной экономики</t>
  </si>
  <si>
    <t>0411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</si>
  <si>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</si>
  <si>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</si>
  <si>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</si>
  <si>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</si>
  <si>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</si>
  <si>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</si>
  <si>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</si>
  <si>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</si>
  <si>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</si>
  <si>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</si>
  <si>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</si>
  <si>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</si>
  <si>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</si>
  <si>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</si>
  <si>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</si>
  <si>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</si>
  <si>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</si>
  <si>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</si>
  <si>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</si>
  <si>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</si>
  <si>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</si>
  <si>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</si>
  <si>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</si>
  <si>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</si>
  <si>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</si>
  <si>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</si>
  <si>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</si>
  <si>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</si>
  <si>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</si>
  <si>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</si>
  <si>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</si>
  <si>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</si>
  <si>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</si>
  <si>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</si>
  <si>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Прикладные научные исследования в области общегосударственных вопросов</t>
  </si>
  <si>
    <t>0112</t>
  </si>
  <si>
    <t>Резервные фонды</t>
  </si>
  <si>
    <t>0111</t>
  </si>
  <si>
    <t>Международные отношения и международное сотрудничество</t>
  </si>
  <si>
    <t>0108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</si>
  <si>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</si>
  <si>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</si>
  <si>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</si>
  <si>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</si>
  <si>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</si>
  <si>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</si>
  <si>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</si>
  <si>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</si>
  <si>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</si>
  <si>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</si>
  <si>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</si>
  <si>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</si>
  <si>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</si>
  <si>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</si>
  <si>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ИТОГО</t>
  </si>
  <si>
    <t>Итого</t>
  </si>
  <si>
    <t>11=4/8</t>
  </si>
  <si>
    <t>10</t>
  </si>
  <si>
    <t>9=8/7</t>
  </si>
  <si>
    <t>8</t>
  </si>
  <si>
    <t>7</t>
  </si>
  <si>
    <t>6</t>
  </si>
  <si>
    <t>5=4/3</t>
  </si>
  <si>
    <t>4</t>
  </si>
  <si>
    <t>3</t>
  </si>
  <si>
    <t>2</t>
  </si>
  <si>
    <t>1</t>
  </si>
  <si>
    <t>удельный вес в общем объеме расходов, %%</t>
  </si>
  <si>
    <t>%% исполнения</t>
  </si>
  <si>
    <t>исполнено за первое полугодие</t>
  </si>
  <si>
    <t>план</t>
  </si>
  <si>
    <t>Темп роста исполнеиия 2021 к 2020,
%%</t>
  </si>
  <si>
    <t>2020 год</t>
  </si>
  <si>
    <t>2021 год</t>
  </si>
  <si>
    <t>Наименование раздела,
подраздела</t>
  </si>
  <si>
    <t>КФСР</t>
  </si>
  <si>
    <t>тыс. руб.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</si>
  <si>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первое полугодие 2021 года в сравнении с аналогичным периодом 2020 года 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</si>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</sst>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17" x14ac:knownFonts="1">
    <font>
      <sz val="10"/>
      <name val="Arial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7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9" fontId="7" fillId="0" borderId="0">
      <alignment horizontal="center"/>
    </xf>
    <xf numFmtId="49" fontId="7" fillId="0" borderId="0">
      <alignment horizontal="center"/>
    </xf>
    <xf numFmtId="49" fontId="7" fillId="0" borderId="2">
      <alignment horizontal="center" wrapText="1"/>
    </xf>
    <xf numFmtId="49" fontId="7" fillId="0" borderId="2">
      <alignment horizontal="center" wrapText="1"/>
    </xf>
    <xf numFmtId="49" fontId="7" fillId="0" borderId="3">
      <alignment horizontal="center" wrapText="1"/>
    </xf>
    <xf numFmtId="49" fontId="7" fillId="0" borderId="3">
      <alignment horizontal="center" wrapText="1"/>
    </xf>
    <xf numFmtId="49" fontId="7" fillId="0" borderId="4">
      <alignment horizontal="center"/>
    </xf>
    <xf numFmtId="49" fontId="7" fillId="0" borderId="4">
      <alignment horizontal="center"/>
    </xf>
    <xf numFmtId="49" fontId="7" fillId="0" borderId="5"/>
    <xf numFmtId="49" fontId="7" fillId="0" borderId="5"/>
    <xf numFmtId="4" fontId="7" fillId="0" borderId="4">
      <alignment horizontal="right"/>
    </xf>
    <xf numFmtId="4" fontId="7" fillId="0" borderId="4">
      <alignment horizontal="right"/>
    </xf>
    <xf numFmtId="4" fontId="7" fillId="0" borderId="2">
      <alignment horizontal="right"/>
    </xf>
    <xf numFmtId="4" fontId="7" fillId="0" borderId="2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" fontId="7" fillId="0" borderId="6">
      <alignment horizontal="right"/>
    </xf>
    <xf numFmtId="4" fontId="7" fillId="0" borderId="6">
      <alignment horizontal="right"/>
    </xf>
    <xf numFmtId="49" fontId="7" fillId="0" borderId="7">
      <alignment horizontal="center"/>
    </xf>
    <xf numFmtId="49" fontId="7" fillId="0" borderId="7">
      <alignment horizontal="center"/>
    </xf>
    <xf numFmtId="4" fontId="7" fillId="0" borderId="8">
      <alignment horizontal="right"/>
    </xf>
    <xf numFmtId="4" fontId="7" fillId="0" borderId="8">
      <alignment horizontal="right"/>
    </xf>
    <xf numFmtId="0" fontId="7" fillId="0" borderId="9">
      <alignment horizontal="left" wrapText="1"/>
    </xf>
    <xf numFmtId="0" fontId="7" fillId="0" borderId="9">
      <alignment horizontal="left" wrapText="1"/>
    </xf>
    <xf numFmtId="0" fontId="8" fillId="0" borderId="10">
      <alignment horizontal="left" wrapText="1"/>
    </xf>
    <xf numFmtId="0" fontId="8" fillId="0" borderId="10">
      <alignment horizontal="left" wrapText="1"/>
    </xf>
    <xf numFmtId="0" fontId="7" fillId="0" borderId="11">
      <alignment horizontal="left" wrapText="1" indent="2"/>
    </xf>
    <xf numFmtId="0" fontId="7" fillId="0" borderId="11">
      <alignment horizontal="left" wrapText="1" indent="2"/>
    </xf>
    <xf numFmtId="0" fontId="6" fillId="0" borderId="12"/>
    <xf numFmtId="0" fontId="6" fillId="0" borderId="12"/>
    <xf numFmtId="0" fontId="7" fillId="0" borderId="5"/>
    <xf numFmtId="0" fontId="7" fillId="0" borderId="5"/>
    <xf numFmtId="0" fontId="6" fillId="0" borderId="5"/>
    <xf numFmtId="0" fontId="6" fillId="0" borderId="5"/>
    <xf numFmtId="0" fontId="8" fillId="0" borderId="0">
      <alignment horizontal="center"/>
    </xf>
    <xf numFmtId="0" fontId="8" fillId="0" borderId="0">
      <alignment horizontal="center"/>
    </xf>
    <xf numFmtId="0" fontId="8" fillId="0" borderId="5"/>
    <xf numFmtId="0" fontId="8" fillId="0" borderId="5"/>
    <xf numFmtId="0" fontId="7" fillId="0" borderId="13">
      <alignment horizontal="left" wrapText="1"/>
    </xf>
    <xf numFmtId="0" fontId="7" fillId="0" borderId="13">
      <alignment horizontal="left" wrapText="1"/>
    </xf>
    <xf numFmtId="0" fontId="7" fillId="0" borderId="14">
      <alignment horizontal="left" wrapText="1" indent="1"/>
    </xf>
    <xf numFmtId="0" fontId="7" fillId="0" borderId="14">
      <alignment horizontal="left" wrapText="1" indent="1"/>
    </xf>
    <xf numFmtId="0" fontId="7" fillId="0" borderId="13">
      <alignment horizontal="left" wrapText="1" indent="2"/>
    </xf>
    <xf numFmtId="0" fontId="7" fillId="0" borderId="13">
      <alignment horizontal="left" wrapText="1" indent="2"/>
    </xf>
    <xf numFmtId="0" fontId="6" fillId="4" borderId="15"/>
    <xf numFmtId="0" fontId="6" fillId="4" borderId="15"/>
    <xf numFmtId="0" fontId="7" fillId="0" borderId="16">
      <alignment horizontal="left" wrapText="1" indent="2"/>
    </xf>
    <xf numFmtId="0" fontId="7" fillId="0" borderId="16">
      <alignment horizontal="left" wrapText="1" indent="2"/>
    </xf>
    <xf numFmtId="0" fontId="7" fillId="0" borderId="0">
      <alignment horizontal="center" wrapText="1"/>
    </xf>
    <xf numFmtId="0" fontId="7" fillId="0" borderId="0">
      <alignment horizontal="center" wrapText="1"/>
    </xf>
    <xf numFmtId="49" fontId="7" fillId="0" borderId="5">
      <alignment horizontal="left"/>
    </xf>
    <xf numFmtId="49" fontId="7" fillId="0" borderId="5">
      <alignment horizontal="left"/>
    </xf>
    <xf numFmtId="49" fontId="7" fillId="0" borderId="17">
      <alignment horizontal="center" wrapText="1"/>
    </xf>
    <xf numFmtId="49" fontId="7" fillId="0" borderId="17">
      <alignment horizontal="center" wrapText="1"/>
    </xf>
    <xf numFmtId="49" fontId="7" fillId="0" borderId="17">
      <alignment horizontal="center" shrinkToFit="1"/>
    </xf>
    <xf numFmtId="49" fontId="7" fillId="0" borderId="17">
      <alignment horizontal="center" shrinkToFit="1"/>
    </xf>
    <xf numFmtId="49" fontId="7" fillId="0" borderId="4">
      <alignment horizontal="center" shrinkToFit="1"/>
    </xf>
    <xf numFmtId="49" fontId="7" fillId="0" borderId="4">
      <alignment horizontal="center" shrinkToFit="1"/>
    </xf>
    <xf numFmtId="0" fontId="7" fillId="0" borderId="18">
      <alignment horizontal="left" wrapText="1"/>
    </xf>
    <xf numFmtId="0" fontId="7" fillId="0" borderId="18">
      <alignment horizontal="left" wrapText="1"/>
    </xf>
    <xf numFmtId="0" fontId="7" fillId="0" borderId="9">
      <alignment horizontal="left" wrapText="1" indent="1"/>
    </xf>
    <xf numFmtId="0" fontId="7" fillId="0" borderId="9">
      <alignment horizontal="left" wrapText="1" indent="1"/>
    </xf>
    <xf numFmtId="0" fontId="7" fillId="0" borderId="18">
      <alignment horizontal="left" wrapText="1" indent="2"/>
    </xf>
    <xf numFmtId="0" fontId="7" fillId="0" borderId="18">
      <alignment horizontal="left" wrapText="1" indent="2"/>
    </xf>
    <xf numFmtId="0" fontId="7" fillId="0" borderId="9">
      <alignment horizontal="left" wrapText="1" indent="2"/>
    </xf>
    <xf numFmtId="0" fontId="7" fillId="0" borderId="9">
      <alignment horizontal="left" wrapText="1" indent="2"/>
    </xf>
    <xf numFmtId="0" fontId="6" fillId="0" borderId="19"/>
    <xf numFmtId="0" fontId="6" fillId="0" borderId="19"/>
    <xf numFmtId="0" fontId="6" fillId="0" borderId="20"/>
    <xf numFmtId="0" fontId="6" fillId="0" borderId="20"/>
    <xf numFmtId="0" fontId="8" fillId="0" borderId="21">
      <alignment horizontal="center" vertical="center" textRotation="90" wrapText="1"/>
    </xf>
    <xf numFmtId="0" fontId="8" fillId="0" borderId="21">
      <alignment horizontal="center" vertical="center" textRotation="90" wrapText="1"/>
    </xf>
    <xf numFmtId="0" fontId="8" fillId="0" borderId="12">
      <alignment horizontal="center" vertical="center" textRotation="90" wrapText="1"/>
    </xf>
    <xf numFmtId="0" fontId="8" fillId="0" borderId="12">
      <alignment horizontal="center" vertical="center" textRotation="90" wrapText="1"/>
    </xf>
    <xf numFmtId="0" fontId="7" fillId="0" borderId="0">
      <alignment vertical="center"/>
    </xf>
    <xf numFmtId="0" fontId="7" fillId="0" borderId="0">
      <alignment vertical="center"/>
    </xf>
    <xf numFmtId="0" fontId="8" fillId="0" borderId="5">
      <alignment horizontal="center" vertical="center" textRotation="90" wrapText="1"/>
    </xf>
    <xf numFmtId="0" fontId="8" fillId="0" borderId="5">
      <alignment horizontal="center" vertical="center" textRotation="90" wrapText="1"/>
    </xf>
    <xf numFmtId="0" fontId="8" fillId="0" borderId="12">
      <alignment horizontal="center" vertical="center" textRotation="90"/>
    </xf>
    <xf numFmtId="0" fontId="8" fillId="0" borderId="12">
      <alignment horizontal="center" vertical="center" textRotation="90"/>
    </xf>
    <xf numFmtId="0" fontId="8" fillId="0" borderId="5">
      <alignment horizontal="center" vertical="center" textRotation="90"/>
    </xf>
    <xf numFmtId="0" fontId="8" fillId="0" borderId="5">
      <alignment horizontal="center" vertical="center" textRotation="90"/>
    </xf>
    <xf numFmtId="0" fontId="8" fillId="0" borderId="21">
      <alignment horizontal="center" vertical="center" textRotation="90"/>
    </xf>
    <xf numFmtId="0" fontId="8" fillId="0" borderId="21">
      <alignment horizontal="center" vertical="center" textRotation="90"/>
    </xf>
    <xf numFmtId="0" fontId="8" fillId="0" borderId="22">
      <alignment horizontal="center" vertical="center" textRotation="90"/>
    </xf>
    <xf numFmtId="0" fontId="8" fillId="0" borderId="22">
      <alignment horizontal="center" vertical="center" textRotation="90"/>
    </xf>
    <xf numFmtId="0" fontId="9" fillId="0" borderId="5">
      <alignment wrapText="1"/>
    </xf>
    <xf numFmtId="0" fontId="9" fillId="0" borderId="5">
      <alignment wrapText="1"/>
    </xf>
    <xf numFmtId="0" fontId="9" fillId="0" borderId="22">
      <alignment wrapText="1"/>
    </xf>
    <xf numFmtId="0" fontId="9" fillId="0" borderId="22">
      <alignment wrapText="1"/>
    </xf>
    <xf numFmtId="0" fontId="9" fillId="0" borderId="12">
      <alignment wrapText="1"/>
    </xf>
    <xf numFmtId="0" fontId="9" fillId="0" borderId="12">
      <alignment wrapText="1"/>
    </xf>
    <xf numFmtId="0" fontId="7" fillId="0" borderId="22">
      <alignment horizontal="center" vertical="top" wrapText="1"/>
    </xf>
    <xf numFmtId="0" fontId="7" fillId="0" borderId="22">
      <alignment horizontal="center" vertical="top" wrapText="1"/>
    </xf>
    <xf numFmtId="0" fontId="8" fillId="0" borderId="23"/>
    <xf numFmtId="0" fontId="8" fillId="0" borderId="23"/>
    <xf numFmtId="49" fontId="10" fillId="0" borderId="24">
      <alignment horizontal="left" vertical="center" wrapText="1"/>
    </xf>
    <xf numFmtId="49" fontId="10" fillId="0" borderId="24">
      <alignment horizontal="left" vertical="center" wrapText="1"/>
    </xf>
    <xf numFmtId="49" fontId="7" fillId="0" borderId="25">
      <alignment horizontal="left" vertical="center" wrapText="1" indent="2"/>
    </xf>
    <xf numFmtId="49" fontId="7" fillId="0" borderId="25">
      <alignment horizontal="left" vertical="center" wrapText="1" indent="2"/>
    </xf>
    <xf numFmtId="49" fontId="7" fillId="0" borderId="16">
      <alignment horizontal="left" vertical="center" wrapText="1" indent="3"/>
    </xf>
    <xf numFmtId="49" fontId="7" fillId="0" borderId="16">
      <alignment horizontal="left" vertical="center" wrapText="1" indent="3"/>
    </xf>
    <xf numFmtId="49" fontId="7" fillId="0" borderId="24">
      <alignment horizontal="left" vertical="center" wrapText="1" indent="3"/>
    </xf>
    <xf numFmtId="49" fontId="7" fillId="0" borderId="24">
      <alignment horizontal="left" vertical="center" wrapText="1" indent="3"/>
    </xf>
    <xf numFmtId="49" fontId="7" fillId="0" borderId="26">
      <alignment horizontal="left" vertical="center" wrapText="1" indent="3"/>
    </xf>
    <xf numFmtId="49" fontId="7" fillId="0" borderId="26">
      <alignment horizontal="left" vertical="center" wrapText="1" indent="3"/>
    </xf>
    <xf numFmtId="0" fontId="10" fillId="0" borderId="23">
      <alignment horizontal="left" vertical="center" wrapText="1"/>
    </xf>
    <xf numFmtId="0" fontId="10" fillId="0" borderId="23">
      <alignment horizontal="left" vertical="center" wrapText="1"/>
    </xf>
    <xf numFmtId="49" fontId="7" fillId="0" borderId="12">
      <alignment horizontal="left" vertical="center" wrapText="1" indent="3"/>
    </xf>
    <xf numFmtId="49" fontId="7" fillId="0" borderId="12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5">
      <alignment horizontal="left" vertical="center" wrapText="1" indent="3"/>
    </xf>
    <xf numFmtId="49" fontId="7" fillId="0" borderId="5">
      <alignment horizontal="left" vertical="center" wrapText="1" indent="3"/>
    </xf>
    <xf numFmtId="49" fontId="10" fillId="0" borderId="23">
      <alignment horizontal="left" vertical="center" wrapText="1"/>
    </xf>
    <xf numFmtId="49" fontId="10" fillId="0" borderId="23">
      <alignment horizontal="left" vertical="center" wrapText="1"/>
    </xf>
    <xf numFmtId="0" fontId="7" fillId="0" borderId="24">
      <alignment horizontal="left" vertical="center" wrapText="1"/>
    </xf>
    <xf numFmtId="0" fontId="7" fillId="0" borderId="24">
      <alignment horizontal="left" vertical="center" wrapText="1"/>
    </xf>
    <xf numFmtId="0" fontId="7" fillId="0" borderId="26">
      <alignment horizontal="left" vertical="center" wrapText="1"/>
    </xf>
    <xf numFmtId="0" fontId="7" fillId="0" borderId="26">
      <alignment horizontal="left" vertical="center" wrapText="1"/>
    </xf>
    <xf numFmtId="49" fontId="7" fillId="0" borderId="24">
      <alignment horizontal="left" vertical="center" wrapText="1"/>
    </xf>
    <xf numFmtId="49" fontId="7" fillId="0" borderId="24">
      <alignment horizontal="left" vertical="center" wrapText="1"/>
    </xf>
    <xf numFmtId="49" fontId="7" fillId="0" borderId="26">
      <alignment horizontal="left" vertical="center" wrapText="1"/>
    </xf>
    <xf numFmtId="49" fontId="7" fillId="0" borderId="26">
      <alignment horizontal="left" vertical="center" wrapText="1"/>
    </xf>
    <xf numFmtId="49" fontId="8" fillId="0" borderId="27">
      <alignment horizontal="center"/>
    </xf>
    <xf numFmtId="49" fontId="8" fillId="0" borderId="27">
      <alignment horizontal="center"/>
    </xf>
    <xf numFmtId="49" fontId="8" fillId="0" borderId="28">
      <alignment horizontal="center" vertical="center" wrapText="1"/>
    </xf>
    <xf numFmtId="49" fontId="8" fillId="0" borderId="28">
      <alignment horizontal="center" vertical="center" wrapText="1"/>
    </xf>
    <xf numFmtId="49" fontId="7" fillId="0" borderId="29">
      <alignment horizontal="center" vertical="center" wrapText="1"/>
    </xf>
    <xf numFmtId="49" fontId="7" fillId="0" borderId="29">
      <alignment horizontal="center" vertical="center" wrapText="1"/>
    </xf>
    <xf numFmtId="49" fontId="7" fillId="0" borderId="17">
      <alignment horizontal="center" vertical="center" wrapText="1"/>
    </xf>
    <xf numFmtId="49" fontId="7" fillId="0" borderId="17">
      <alignment horizontal="center" vertical="center" wrapText="1"/>
    </xf>
    <xf numFmtId="49" fontId="7" fillId="0" borderId="28">
      <alignment horizontal="center" vertical="center" wrapText="1"/>
    </xf>
    <xf numFmtId="49" fontId="7" fillId="0" borderId="28">
      <alignment horizontal="center" vertical="center" wrapText="1"/>
    </xf>
    <xf numFmtId="49" fontId="7" fillId="0" borderId="30">
      <alignment horizontal="center" vertical="center" wrapText="1"/>
    </xf>
    <xf numFmtId="49" fontId="7" fillId="0" borderId="30">
      <alignment horizontal="center" vertical="center" wrapText="1"/>
    </xf>
    <xf numFmtId="49" fontId="7" fillId="0" borderId="31">
      <alignment horizontal="center" vertical="center" wrapText="1"/>
    </xf>
    <xf numFmtId="49" fontId="7" fillId="0" borderId="31">
      <alignment horizontal="center" vertical="center" wrapText="1"/>
    </xf>
    <xf numFmtId="49" fontId="7" fillId="0" borderId="0">
      <alignment horizontal="center" vertical="center" wrapText="1"/>
    </xf>
    <xf numFmtId="49" fontId="7" fillId="0" borderId="0">
      <alignment horizontal="center" vertical="center" wrapText="1"/>
    </xf>
    <xf numFmtId="49" fontId="7" fillId="0" borderId="5">
      <alignment horizontal="center" vertical="center" wrapText="1"/>
    </xf>
    <xf numFmtId="49" fontId="7" fillId="0" borderId="5">
      <alignment horizontal="center" vertical="center" wrapText="1"/>
    </xf>
    <xf numFmtId="49" fontId="8" fillId="0" borderId="27">
      <alignment horizontal="center" vertical="center" wrapText="1"/>
    </xf>
    <xf numFmtId="49" fontId="8" fillId="0" borderId="27">
      <alignment horizontal="center" vertical="center" wrapText="1"/>
    </xf>
    <xf numFmtId="0" fontId="8" fillId="0" borderId="27">
      <alignment horizontal="center" vertical="center"/>
    </xf>
    <xf numFmtId="0" fontId="8" fillId="0" borderId="27">
      <alignment horizontal="center" vertical="center"/>
    </xf>
    <xf numFmtId="0" fontId="7" fillId="0" borderId="29">
      <alignment horizontal="center" vertical="center"/>
    </xf>
    <xf numFmtId="0" fontId="7" fillId="0" borderId="29">
      <alignment horizontal="center" vertical="center"/>
    </xf>
    <xf numFmtId="0" fontId="7" fillId="0" borderId="17">
      <alignment horizontal="center" vertical="center"/>
    </xf>
    <xf numFmtId="0" fontId="7" fillId="0" borderId="17">
      <alignment horizontal="center" vertical="center"/>
    </xf>
    <xf numFmtId="0" fontId="7" fillId="0" borderId="28">
      <alignment horizontal="center" vertical="center"/>
    </xf>
    <xf numFmtId="0" fontId="7" fillId="0" borderId="28">
      <alignment horizontal="center" vertical="center"/>
    </xf>
    <xf numFmtId="0" fontId="8" fillId="0" borderId="28">
      <alignment horizontal="center" vertical="center"/>
    </xf>
    <xf numFmtId="0" fontId="8" fillId="0" borderId="28">
      <alignment horizontal="center" vertical="center"/>
    </xf>
    <xf numFmtId="0" fontId="7" fillId="0" borderId="30">
      <alignment horizontal="center" vertical="center"/>
    </xf>
    <xf numFmtId="0" fontId="7" fillId="0" borderId="30">
      <alignment horizontal="center" vertical="center"/>
    </xf>
    <xf numFmtId="49" fontId="8" fillId="0" borderId="27">
      <alignment horizontal="center" vertical="center"/>
    </xf>
    <xf numFmtId="49" fontId="8" fillId="0" borderId="27">
      <alignment horizontal="center" vertical="center"/>
    </xf>
    <xf numFmtId="49" fontId="7" fillId="0" borderId="29">
      <alignment horizontal="center" vertical="center"/>
    </xf>
    <xf numFmtId="49" fontId="7" fillId="0" borderId="29">
      <alignment horizontal="center" vertical="center"/>
    </xf>
    <xf numFmtId="49" fontId="7" fillId="0" borderId="17">
      <alignment horizontal="center" vertical="center"/>
    </xf>
    <xf numFmtId="49" fontId="7" fillId="0" borderId="17">
      <alignment horizontal="center" vertical="center"/>
    </xf>
    <xf numFmtId="49" fontId="7" fillId="0" borderId="28">
      <alignment horizontal="center" vertical="center"/>
    </xf>
    <xf numFmtId="49" fontId="7" fillId="0" borderId="28">
      <alignment horizontal="center" vertical="center"/>
    </xf>
    <xf numFmtId="49" fontId="7" fillId="0" borderId="30">
      <alignment horizontal="center" vertical="center"/>
    </xf>
    <xf numFmtId="49" fontId="7" fillId="0" borderId="30">
      <alignment horizontal="center" vertical="center"/>
    </xf>
    <xf numFmtId="49" fontId="7" fillId="0" borderId="5">
      <alignment horizontal="center"/>
    </xf>
    <xf numFmtId="49" fontId="7" fillId="0" borderId="5">
      <alignment horizontal="center"/>
    </xf>
    <xf numFmtId="0" fontId="7" fillId="0" borderId="12">
      <alignment horizontal="center"/>
    </xf>
    <xf numFmtId="0" fontId="7" fillId="0" borderId="12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49" fontId="7" fillId="0" borderId="5"/>
    <xf numFmtId="49" fontId="7" fillId="0" borderId="5"/>
    <xf numFmtId="0" fontId="7" fillId="0" borderId="22">
      <alignment horizontal="center" vertical="top"/>
    </xf>
    <xf numFmtId="0" fontId="7" fillId="0" borderId="22">
      <alignment horizontal="center" vertical="top"/>
    </xf>
    <xf numFmtId="49" fontId="7" fillId="0" borderId="22">
      <alignment horizontal="center" vertical="top" wrapText="1"/>
    </xf>
    <xf numFmtId="49" fontId="7" fillId="0" borderId="22">
      <alignment horizontal="center" vertical="top" wrapText="1"/>
    </xf>
    <xf numFmtId="0" fontId="7" fillId="0" borderId="19"/>
    <xf numFmtId="0" fontId="7" fillId="0" borderId="19"/>
    <xf numFmtId="4" fontId="7" fillId="0" borderId="32">
      <alignment horizontal="right"/>
    </xf>
    <xf numFmtId="4" fontId="7" fillId="0" borderId="32">
      <alignment horizontal="right"/>
    </xf>
    <xf numFmtId="4" fontId="7" fillId="0" borderId="31">
      <alignment horizontal="right"/>
    </xf>
    <xf numFmtId="4" fontId="7" fillId="0" borderId="31">
      <alignment horizontal="right"/>
    </xf>
    <xf numFmtId="4" fontId="7" fillId="0" borderId="0">
      <alignment horizontal="right" shrinkToFit="1"/>
    </xf>
    <xf numFmtId="4" fontId="7" fillId="0" borderId="0">
      <alignment horizontal="right" shrinkToFit="1"/>
    </xf>
    <xf numFmtId="4" fontId="7" fillId="0" borderId="5">
      <alignment horizontal="right"/>
    </xf>
    <xf numFmtId="4" fontId="7" fillId="0" borderId="5">
      <alignment horizontal="right"/>
    </xf>
    <xf numFmtId="0" fontId="7" fillId="0" borderId="12"/>
    <xf numFmtId="0" fontId="7" fillId="0" borderId="12"/>
    <xf numFmtId="0" fontId="7" fillId="0" borderId="22">
      <alignment horizontal="center" vertical="top" wrapText="1"/>
    </xf>
    <xf numFmtId="0" fontId="7" fillId="0" borderId="22">
      <alignment horizontal="center" vertical="top" wrapText="1"/>
    </xf>
    <xf numFmtId="0" fontId="7" fillId="0" borderId="5">
      <alignment horizontal="center"/>
    </xf>
    <xf numFmtId="0" fontId="7" fillId="0" borderId="5">
      <alignment horizontal="center"/>
    </xf>
    <xf numFmtId="49" fontId="7" fillId="0" borderId="12">
      <alignment horizontal="center"/>
    </xf>
    <xf numFmtId="49" fontId="7" fillId="0" borderId="12">
      <alignment horizontal="center"/>
    </xf>
    <xf numFmtId="49" fontId="7" fillId="0" borderId="0">
      <alignment horizontal="left"/>
    </xf>
    <xf numFmtId="49" fontId="7" fillId="0" borderId="0">
      <alignment horizontal="left"/>
    </xf>
    <xf numFmtId="4" fontId="7" fillId="0" borderId="19">
      <alignment horizontal="right"/>
    </xf>
    <xf numFmtId="4" fontId="7" fillId="0" borderId="19">
      <alignment horizontal="right"/>
    </xf>
    <xf numFmtId="0" fontId="7" fillId="0" borderId="22">
      <alignment horizontal="center" vertical="top"/>
    </xf>
    <xf numFmtId="0" fontId="7" fillId="0" borderId="22">
      <alignment horizontal="center" vertical="top"/>
    </xf>
    <xf numFmtId="4" fontId="7" fillId="0" borderId="20">
      <alignment horizontal="right"/>
    </xf>
    <xf numFmtId="4" fontId="7" fillId="0" borderId="20">
      <alignment horizontal="right"/>
    </xf>
    <xf numFmtId="4" fontId="7" fillId="0" borderId="33">
      <alignment horizontal="right"/>
    </xf>
    <xf numFmtId="4" fontId="7" fillId="0" borderId="33">
      <alignment horizontal="right"/>
    </xf>
    <xf numFmtId="0" fontId="7" fillId="0" borderId="20"/>
    <xf numFmtId="0" fontId="7" fillId="0" borderId="20"/>
    <xf numFmtId="0" fontId="11" fillId="0" borderId="34"/>
    <xf numFmtId="0" fontId="11" fillId="0" borderId="34"/>
    <xf numFmtId="0" fontId="6" fillId="4" borderId="0"/>
    <xf numFmtId="0" fontId="6" fillId="4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7" fillId="0" borderId="0">
      <alignment horizontal="left"/>
    </xf>
    <xf numFmtId="0" fontId="7" fillId="0" borderId="0">
      <alignment horizontal="left"/>
    </xf>
    <xf numFmtId="0" fontId="7" fillId="0" borderId="0"/>
    <xf numFmtId="0" fontId="7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4" borderId="5"/>
    <xf numFmtId="0" fontId="6" fillId="4" borderId="5"/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0" fontId="6" fillId="4" borderId="35"/>
    <xf numFmtId="0" fontId="6" fillId="4" borderId="35"/>
    <xf numFmtId="0" fontId="7" fillId="0" borderId="36">
      <alignment horizontal="left" wrapText="1"/>
    </xf>
    <xf numFmtId="0" fontId="7" fillId="0" borderId="36">
      <alignment horizontal="left" wrapText="1"/>
    </xf>
    <xf numFmtId="0" fontId="7" fillId="0" borderId="13">
      <alignment horizontal="left" wrapText="1" indent="1"/>
    </xf>
    <xf numFmtId="0" fontId="7" fillId="0" borderId="13">
      <alignment horizontal="left" wrapText="1" indent="1"/>
    </xf>
    <xf numFmtId="0" fontId="7" fillId="0" borderId="7">
      <alignment horizontal="left" wrapText="1" indent="2"/>
    </xf>
    <xf numFmtId="0" fontId="7" fillId="0" borderId="7">
      <alignment horizontal="left" wrapText="1" indent="2"/>
    </xf>
    <xf numFmtId="0" fontId="6" fillId="4" borderId="12"/>
    <xf numFmtId="0" fontId="6" fillId="4" borderId="12"/>
    <xf numFmtId="0" fontId="13" fillId="0" borderId="0">
      <alignment horizontal="center" wrapText="1"/>
    </xf>
    <xf numFmtId="0" fontId="13" fillId="0" borderId="0">
      <alignment horizontal="center" wrapText="1"/>
    </xf>
    <xf numFmtId="0" fontId="14" fillId="0" borderId="0">
      <alignment horizontal="center" vertical="top"/>
    </xf>
    <xf numFmtId="0" fontId="14" fillId="0" borderId="0">
      <alignment horizontal="center" vertical="top"/>
    </xf>
    <xf numFmtId="0" fontId="7" fillId="0" borderId="5">
      <alignment wrapText="1"/>
    </xf>
    <xf numFmtId="0" fontId="7" fillId="0" borderId="5">
      <alignment wrapText="1"/>
    </xf>
    <xf numFmtId="0" fontId="7" fillId="0" borderId="35">
      <alignment wrapText="1"/>
    </xf>
    <xf numFmtId="0" fontId="7" fillId="0" borderId="35">
      <alignment wrapText="1"/>
    </xf>
    <xf numFmtId="0" fontId="7" fillId="0" borderId="12">
      <alignment horizontal="left"/>
    </xf>
    <xf numFmtId="0" fontId="7" fillId="0" borderId="12">
      <alignment horizontal="left"/>
    </xf>
    <xf numFmtId="0" fontId="6" fillId="4" borderId="37"/>
    <xf numFmtId="0" fontId="6" fillId="4" borderId="37"/>
    <xf numFmtId="49" fontId="7" fillId="0" borderId="27">
      <alignment horizontal="center" wrapText="1"/>
    </xf>
    <xf numFmtId="49" fontId="7" fillId="0" borderId="27">
      <alignment horizontal="center" wrapText="1"/>
    </xf>
    <xf numFmtId="49" fontId="7" fillId="0" borderId="29">
      <alignment horizontal="center" wrapText="1"/>
    </xf>
    <xf numFmtId="49" fontId="7" fillId="0" borderId="29">
      <alignment horizontal="center" wrapText="1"/>
    </xf>
    <xf numFmtId="49" fontId="7" fillId="0" borderId="28">
      <alignment horizontal="center"/>
    </xf>
    <xf numFmtId="49" fontId="7" fillId="0" borderId="28">
      <alignment horizontal="center"/>
    </xf>
    <xf numFmtId="0" fontId="6" fillId="4" borderId="38"/>
    <xf numFmtId="0" fontId="6" fillId="4" borderId="38"/>
    <xf numFmtId="0" fontId="7" fillId="0" borderId="31"/>
    <xf numFmtId="0" fontId="7" fillId="0" borderId="31"/>
    <xf numFmtId="0" fontId="7" fillId="0" borderId="0">
      <alignment horizontal="center"/>
    </xf>
    <xf numFmtId="0" fontId="7" fillId="0" borderId="0">
      <alignment horizontal="center"/>
    </xf>
    <xf numFmtId="49" fontId="7" fillId="0" borderId="12"/>
    <xf numFmtId="49" fontId="7" fillId="0" borderId="12"/>
    <xf numFmtId="49" fontId="7" fillId="0" borderId="0"/>
    <xf numFmtId="49" fontId="7" fillId="0" borderId="0"/>
    <xf numFmtId="49" fontId="7" fillId="0" borderId="2">
      <alignment horizontal="center"/>
    </xf>
    <xf numFmtId="49" fontId="7" fillId="0" borderId="2">
      <alignment horizontal="center"/>
    </xf>
    <xf numFmtId="49" fontId="7" fillId="0" borderId="19">
      <alignment horizontal="center"/>
    </xf>
    <xf numFmtId="49" fontId="7" fillId="0" borderId="19">
      <alignment horizontal="center"/>
    </xf>
    <xf numFmtId="49" fontId="7" fillId="0" borderId="22">
      <alignment horizontal="center"/>
    </xf>
    <xf numFmtId="49" fontId="7" fillId="0" borderId="22">
      <alignment horizontal="center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32">
      <alignment horizontal="center" vertical="center" wrapText="1"/>
    </xf>
    <xf numFmtId="49" fontId="7" fillId="0" borderId="32">
      <alignment horizontal="center" vertical="center" wrapText="1"/>
    </xf>
    <xf numFmtId="0" fontId="6" fillId="4" borderId="39"/>
    <xf numFmtId="0" fontId="6" fillId="4" borderId="39"/>
    <xf numFmtId="4" fontId="7" fillId="0" borderId="22">
      <alignment horizontal="right"/>
    </xf>
    <xf numFmtId="4" fontId="7" fillId="0" borderId="22">
      <alignment horizontal="right"/>
    </xf>
    <xf numFmtId="0" fontId="7" fillId="5" borderId="31"/>
    <xf numFmtId="0" fontId="7" fillId="5" borderId="31"/>
    <xf numFmtId="0" fontId="7" fillId="5" borderId="0"/>
    <xf numFmtId="0" fontId="7" fillId="5" borderId="0"/>
    <xf numFmtId="0" fontId="13" fillId="0" borderId="0">
      <alignment horizontal="center" wrapText="1"/>
    </xf>
    <xf numFmtId="0" fontId="13" fillId="0" borderId="0">
      <alignment horizontal="center" wrapText="1"/>
    </xf>
    <xf numFmtId="0" fontId="15" fillId="0" borderId="40"/>
    <xf numFmtId="0" fontId="15" fillId="0" borderId="40"/>
    <xf numFmtId="49" fontId="16" fillId="0" borderId="41">
      <alignment horizontal="right"/>
    </xf>
    <xf numFmtId="49" fontId="16" fillId="0" borderId="41">
      <alignment horizontal="right"/>
    </xf>
    <xf numFmtId="0" fontId="7" fillId="0" borderId="41">
      <alignment horizontal="right"/>
    </xf>
    <xf numFmtId="0" fontId="7" fillId="0" borderId="41">
      <alignment horizontal="right"/>
    </xf>
    <xf numFmtId="0" fontId="15" fillId="0" borderId="5"/>
    <xf numFmtId="0" fontId="15" fillId="0" borderId="5"/>
    <xf numFmtId="0" fontId="7" fillId="0" borderId="32">
      <alignment horizontal="center"/>
    </xf>
    <xf numFmtId="0" fontId="7" fillId="0" borderId="32">
      <alignment horizontal="center"/>
    </xf>
    <xf numFmtId="49" fontId="6" fillId="0" borderId="42">
      <alignment horizontal="center"/>
    </xf>
    <xf numFmtId="49" fontId="6" fillId="0" borderId="42">
      <alignment horizontal="center"/>
    </xf>
    <xf numFmtId="165" fontId="7" fillId="0" borderId="10">
      <alignment horizontal="center"/>
    </xf>
    <xf numFmtId="165" fontId="7" fillId="0" borderId="10">
      <alignment horizontal="center"/>
    </xf>
    <xf numFmtId="0" fontId="7" fillId="0" borderId="43">
      <alignment horizontal="center"/>
    </xf>
    <xf numFmtId="0" fontId="7" fillId="0" borderId="43">
      <alignment horizontal="center"/>
    </xf>
    <xf numFmtId="49" fontId="7" fillId="0" borderId="11">
      <alignment horizontal="center"/>
    </xf>
    <xf numFmtId="49" fontId="7" fillId="0" borderId="11">
      <alignment horizontal="center"/>
    </xf>
    <xf numFmtId="49" fontId="7" fillId="0" borderId="10">
      <alignment horizontal="center"/>
    </xf>
    <xf numFmtId="49" fontId="7" fillId="0" borderId="10">
      <alignment horizontal="center"/>
    </xf>
    <xf numFmtId="0" fontId="7" fillId="0" borderId="10">
      <alignment horizontal="center"/>
    </xf>
    <xf numFmtId="0" fontId="7" fillId="0" borderId="10">
      <alignment horizontal="center"/>
    </xf>
    <xf numFmtId="49" fontId="7" fillId="0" borderId="44">
      <alignment horizontal="center"/>
    </xf>
    <xf numFmtId="49" fontId="7" fillId="0" borderId="44">
      <alignment horizontal="center"/>
    </xf>
    <xf numFmtId="0" fontId="11" fillId="0" borderId="31"/>
    <xf numFmtId="0" fontId="11" fillId="0" borderId="31"/>
    <xf numFmtId="0" fontId="15" fillId="0" borderId="0"/>
    <xf numFmtId="0" fontId="15" fillId="0" borderId="0"/>
    <xf numFmtId="0" fontId="6" fillId="0" borderId="45"/>
    <xf numFmtId="0" fontId="6" fillId="0" borderId="45"/>
    <xf numFmtId="0" fontId="6" fillId="0" borderId="34"/>
    <xf numFmtId="0" fontId="6" fillId="0" borderId="34"/>
    <xf numFmtId="4" fontId="7" fillId="0" borderId="7">
      <alignment horizontal="right"/>
    </xf>
    <xf numFmtId="4" fontId="7" fillId="0" borderId="7">
      <alignment horizontal="right"/>
    </xf>
    <xf numFmtId="49" fontId="7" fillId="0" borderId="20">
      <alignment horizontal="center"/>
    </xf>
    <xf numFmtId="49" fontId="7" fillId="0" borderId="20">
      <alignment horizontal="center"/>
    </xf>
    <xf numFmtId="0" fontId="7" fillId="0" borderId="46">
      <alignment horizontal="left" wrapText="1"/>
    </xf>
    <xf numFmtId="0" fontId="7" fillId="0" borderId="46">
      <alignment horizontal="left" wrapText="1"/>
    </xf>
    <xf numFmtId="0" fontId="7" fillId="0" borderId="18">
      <alignment horizontal="left" wrapText="1" indent="1"/>
    </xf>
    <xf numFmtId="0" fontId="7" fillId="0" borderId="18">
      <alignment horizontal="left" wrapText="1" indent="1"/>
    </xf>
    <xf numFmtId="0" fontId="7" fillId="0" borderId="10">
      <alignment horizontal="left" wrapText="1" indent="2"/>
    </xf>
    <xf numFmtId="0" fontId="7" fillId="0" borderId="10">
      <alignment horizontal="left" wrapText="1" indent="2"/>
    </xf>
    <xf numFmtId="0" fontId="6" fillId="4" borderId="47"/>
    <xf numFmtId="0" fontId="6" fillId="4" borderId="47"/>
    <xf numFmtId="0" fontId="7" fillId="5" borderId="15"/>
    <xf numFmtId="0" fontId="7" fillId="5" borderId="15"/>
    <xf numFmtId="0" fontId="13" fillId="0" borderId="0">
      <alignment horizontal="left" wrapText="1"/>
    </xf>
    <xf numFmtId="0" fontId="13" fillId="0" borderId="0">
      <alignment horizontal="left" wrapText="1"/>
    </xf>
    <xf numFmtId="49" fontId="6" fillId="0" borderId="0"/>
    <xf numFmtId="49" fontId="6" fillId="0" borderId="0"/>
    <xf numFmtId="0" fontId="7" fillId="0" borderId="0">
      <alignment horizontal="right"/>
    </xf>
    <xf numFmtId="0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5">
      <alignment horizontal="left"/>
    </xf>
    <xf numFmtId="0" fontId="7" fillId="0" borderId="5">
      <alignment horizontal="left"/>
    </xf>
    <xf numFmtId="0" fontId="7" fillId="0" borderId="14">
      <alignment horizontal="left" wrapText="1"/>
    </xf>
    <xf numFmtId="0" fontId="7" fillId="0" borderId="14">
      <alignment horizontal="left" wrapText="1"/>
    </xf>
    <xf numFmtId="0" fontId="7" fillId="0" borderId="35"/>
    <xf numFmtId="0" fontId="7" fillId="0" borderId="35"/>
    <xf numFmtId="0" fontId="8" fillId="0" borderId="48">
      <alignment horizontal="left" wrapText="1"/>
    </xf>
    <xf numFmtId="0" fontId="8" fillId="0" borderId="48">
      <alignment horizontal="left" wrapText="1"/>
    </xf>
    <xf numFmtId="0" fontId="7" fillId="0" borderId="6">
      <alignment horizontal="left" wrapText="1" indent="2"/>
    </xf>
    <xf numFmtId="0" fontId="7" fillId="0" borderId="6">
      <alignment horizontal="left" wrapText="1" indent="2"/>
    </xf>
    <xf numFmtId="49" fontId="7" fillId="0" borderId="0">
      <alignment horizontal="center" wrapText="1"/>
    </xf>
    <xf numFmtId="49" fontId="7" fillId="0" borderId="0">
      <alignment horizontal="center" wrapText="1"/>
    </xf>
    <xf numFmtId="49" fontId="7" fillId="0" borderId="28">
      <alignment horizontal="center" wrapText="1"/>
    </xf>
    <xf numFmtId="49" fontId="7" fillId="0" borderId="28">
      <alignment horizontal="center" wrapText="1"/>
    </xf>
    <xf numFmtId="0" fontId="7" fillId="0" borderId="49"/>
    <xf numFmtId="0" fontId="7" fillId="0" borderId="49"/>
    <xf numFmtId="0" fontId="7" fillId="0" borderId="50">
      <alignment horizontal="center" wrapText="1"/>
    </xf>
    <xf numFmtId="0" fontId="7" fillId="0" borderId="50">
      <alignment horizontal="center" wrapText="1"/>
    </xf>
    <xf numFmtId="0" fontId="6" fillId="4" borderId="31"/>
    <xf numFmtId="0" fontId="6" fillId="4" borderId="31"/>
    <xf numFmtId="49" fontId="7" fillId="0" borderId="17">
      <alignment horizontal="center"/>
    </xf>
    <xf numFmtId="49" fontId="7" fillId="0" borderId="17">
      <alignment horizontal="center"/>
    </xf>
    <xf numFmtId="0" fontId="6" fillId="0" borderId="31"/>
    <xf numFmtId="0" fontId="6" fillId="0" borderId="31"/>
  </cellStyleXfs>
  <cellXfs count="23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378">
    <cellStyle name="br" xfId="2"/>
    <cellStyle name="col" xfId="3"/>
    <cellStyle name="Normal" xfId="4"/>
    <cellStyle name="style0" xfId="5"/>
    <cellStyle name="style0 2" xfId="6"/>
    <cellStyle name="td" xfId="7"/>
    <cellStyle name="td 2" xfId="8"/>
    <cellStyle name="tr" xfId="9"/>
    <cellStyle name="xl100" xfId="10"/>
    <cellStyle name="xl100 2" xfId="11"/>
    <cellStyle name="xl101" xfId="12"/>
    <cellStyle name="xl101 2" xfId="13"/>
    <cellStyle name="xl102" xfId="14"/>
    <cellStyle name="xl102 2" xfId="15"/>
    <cellStyle name="xl103" xfId="16"/>
    <cellStyle name="xl103 2" xfId="17"/>
    <cellStyle name="xl104" xfId="18"/>
    <cellStyle name="xl104 2" xfId="19"/>
    <cellStyle name="xl105" xfId="20"/>
    <cellStyle name="xl105 2" xfId="21"/>
    <cellStyle name="xl106" xfId="22"/>
    <cellStyle name="xl106 2" xfId="23"/>
    <cellStyle name="xl107" xfId="24"/>
    <cellStyle name="xl107 2" xfId="25"/>
    <cellStyle name="xl108" xfId="26"/>
    <cellStyle name="xl108 2" xfId="27"/>
    <cellStyle name="xl109" xfId="28"/>
    <cellStyle name="xl109 2" xfId="29"/>
    <cellStyle name="xl110" xfId="30"/>
    <cellStyle name="xl110 2" xfId="31"/>
    <cellStyle name="xl111" xfId="32"/>
    <cellStyle name="xl111 2" xfId="33"/>
    <cellStyle name="xl112" xfId="34"/>
    <cellStyle name="xl112 2" xfId="35"/>
    <cellStyle name="xl113" xfId="36"/>
    <cellStyle name="xl113 2" xfId="37"/>
    <cellStyle name="xl114" xfId="38"/>
    <cellStyle name="xl114 2" xfId="39"/>
    <cellStyle name="xl115" xfId="40"/>
    <cellStyle name="xl115 2" xfId="41"/>
    <cellStyle name="xl116" xfId="42"/>
    <cellStyle name="xl116 2" xfId="43"/>
    <cellStyle name="xl117" xfId="44"/>
    <cellStyle name="xl117 2" xfId="45"/>
    <cellStyle name="xl118" xfId="46"/>
    <cellStyle name="xl118 2" xfId="47"/>
    <cellStyle name="xl119" xfId="48"/>
    <cellStyle name="xl119 2" xfId="49"/>
    <cellStyle name="xl120" xfId="50"/>
    <cellStyle name="xl120 2" xfId="51"/>
    <cellStyle name="xl121" xfId="52"/>
    <cellStyle name="xl121 2" xfId="53"/>
    <cellStyle name="xl122" xfId="54"/>
    <cellStyle name="xl122 2" xfId="55"/>
    <cellStyle name="xl123" xfId="56"/>
    <cellStyle name="xl123 2" xfId="57"/>
    <cellStyle name="xl124" xfId="58"/>
    <cellStyle name="xl124 2" xfId="59"/>
    <cellStyle name="xl125" xfId="60"/>
    <cellStyle name="xl125 2" xfId="61"/>
    <cellStyle name="xl126" xfId="62"/>
    <cellStyle name="xl126 2" xfId="63"/>
    <cellStyle name="xl127" xfId="64"/>
    <cellStyle name="xl127 2" xfId="65"/>
    <cellStyle name="xl128" xfId="66"/>
    <cellStyle name="xl128 2" xfId="67"/>
    <cellStyle name="xl129" xfId="68"/>
    <cellStyle name="xl129 2" xfId="69"/>
    <cellStyle name="xl130" xfId="70"/>
    <cellStyle name="xl130 2" xfId="71"/>
    <cellStyle name="xl131" xfId="72"/>
    <cellStyle name="xl131 2" xfId="73"/>
    <cellStyle name="xl132" xfId="74"/>
    <cellStyle name="xl132 2" xfId="75"/>
    <cellStyle name="xl133" xfId="76"/>
    <cellStyle name="xl133 2" xfId="77"/>
    <cellStyle name="xl134" xfId="78"/>
    <cellStyle name="xl134 2" xfId="79"/>
    <cellStyle name="xl135" xfId="80"/>
    <cellStyle name="xl135 2" xfId="81"/>
    <cellStyle name="xl136" xfId="82"/>
    <cellStyle name="xl136 2" xfId="83"/>
    <cellStyle name="xl137" xfId="84"/>
    <cellStyle name="xl137 2" xfId="85"/>
    <cellStyle name="xl138" xfId="86"/>
    <cellStyle name="xl138 2" xfId="87"/>
    <cellStyle name="xl139" xfId="88"/>
    <cellStyle name="xl139 2" xfId="89"/>
    <cellStyle name="xl140" xfId="90"/>
    <cellStyle name="xl140 2" xfId="91"/>
    <cellStyle name="xl141" xfId="92"/>
    <cellStyle name="xl141 2" xfId="93"/>
    <cellStyle name="xl142" xfId="94"/>
    <cellStyle name="xl142 2" xfId="95"/>
    <cellStyle name="xl143" xfId="96"/>
    <cellStyle name="xl143 2" xfId="97"/>
    <cellStyle name="xl144" xfId="98"/>
    <cellStyle name="xl144 2" xfId="99"/>
    <cellStyle name="xl145" xfId="100"/>
    <cellStyle name="xl145 2" xfId="101"/>
    <cellStyle name="xl146" xfId="102"/>
    <cellStyle name="xl146 2" xfId="103"/>
    <cellStyle name="xl147" xfId="104"/>
    <cellStyle name="xl147 2" xfId="105"/>
    <cellStyle name="xl148" xfId="106"/>
    <cellStyle name="xl148 2" xfId="107"/>
    <cellStyle name="xl149" xfId="108"/>
    <cellStyle name="xl149 2" xfId="109"/>
    <cellStyle name="xl150" xfId="110"/>
    <cellStyle name="xl150 2" xfId="111"/>
    <cellStyle name="xl151" xfId="112"/>
    <cellStyle name="xl151 2" xfId="113"/>
    <cellStyle name="xl152" xfId="114"/>
    <cellStyle name="xl152 2" xfId="115"/>
    <cellStyle name="xl153" xfId="116"/>
    <cellStyle name="xl153 2" xfId="117"/>
    <cellStyle name="xl154" xfId="118"/>
    <cellStyle name="xl154 2" xfId="119"/>
    <cellStyle name="xl155" xfId="120"/>
    <cellStyle name="xl155 2" xfId="121"/>
    <cellStyle name="xl156" xfId="122"/>
    <cellStyle name="xl156 2" xfId="123"/>
    <cellStyle name="xl157" xfId="124"/>
    <cellStyle name="xl157 2" xfId="125"/>
    <cellStyle name="xl158" xfId="126"/>
    <cellStyle name="xl158 2" xfId="127"/>
    <cellStyle name="xl159" xfId="128"/>
    <cellStyle name="xl159 2" xfId="129"/>
    <cellStyle name="xl160" xfId="130"/>
    <cellStyle name="xl160 2" xfId="131"/>
    <cellStyle name="xl161" xfId="132"/>
    <cellStyle name="xl161 2" xfId="133"/>
    <cellStyle name="xl162" xfId="134"/>
    <cellStyle name="xl162 2" xfId="135"/>
    <cellStyle name="xl163" xfId="136"/>
    <cellStyle name="xl163 2" xfId="137"/>
    <cellStyle name="xl164" xfId="138"/>
    <cellStyle name="xl164 2" xfId="139"/>
    <cellStyle name="xl165" xfId="140"/>
    <cellStyle name="xl165 2" xfId="141"/>
    <cellStyle name="xl166" xfId="142"/>
    <cellStyle name="xl166 2" xfId="143"/>
    <cellStyle name="xl167" xfId="144"/>
    <cellStyle name="xl167 2" xfId="145"/>
    <cellStyle name="xl168" xfId="146"/>
    <cellStyle name="xl168 2" xfId="147"/>
    <cellStyle name="xl169" xfId="148"/>
    <cellStyle name="xl169 2" xfId="149"/>
    <cellStyle name="xl170" xfId="150"/>
    <cellStyle name="xl170 2" xfId="151"/>
    <cellStyle name="xl171" xfId="152"/>
    <cellStyle name="xl171 2" xfId="153"/>
    <cellStyle name="xl172" xfId="154"/>
    <cellStyle name="xl172 2" xfId="155"/>
    <cellStyle name="xl173" xfId="156"/>
    <cellStyle name="xl173 2" xfId="157"/>
    <cellStyle name="xl174" xfId="158"/>
    <cellStyle name="xl174 2" xfId="159"/>
    <cellStyle name="xl175" xfId="160"/>
    <cellStyle name="xl175 2" xfId="161"/>
    <cellStyle name="xl176" xfId="162"/>
    <cellStyle name="xl176 2" xfId="163"/>
    <cellStyle name="xl177" xfId="164"/>
    <cellStyle name="xl177 2" xfId="165"/>
    <cellStyle name="xl178" xfId="166"/>
    <cellStyle name="xl178 2" xfId="167"/>
    <cellStyle name="xl179" xfId="168"/>
    <cellStyle name="xl179 2" xfId="169"/>
    <cellStyle name="xl180" xfId="170"/>
    <cellStyle name="xl180 2" xfId="171"/>
    <cellStyle name="xl181" xfId="172"/>
    <cellStyle name="xl181 2" xfId="173"/>
    <cellStyle name="xl182" xfId="174"/>
    <cellStyle name="xl182 2" xfId="175"/>
    <cellStyle name="xl183" xfId="176"/>
    <cellStyle name="xl183 2" xfId="177"/>
    <cellStyle name="xl184" xfId="178"/>
    <cellStyle name="xl184 2" xfId="179"/>
    <cellStyle name="xl185" xfId="180"/>
    <cellStyle name="xl185 2" xfId="181"/>
    <cellStyle name="xl186" xfId="182"/>
    <cellStyle name="xl186 2" xfId="183"/>
    <cellStyle name="xl187" xfId="184"/>
    <cellStyle name="xl187 2" xfId="185"/>
    <cellStyle name="xl188" xfId="186"/>
    <cellStyle name="xl188 2" xfId="187"/>
    <cellStyle name="xl189" xfId="188"/>
    <cellStyle name="xl189 2" xfId="189"/>
    <cellStyle name="xl190" xfId="190"/>
    <cellStyle name="xl190 2" xfId="191"/>
    <cellStyle name="xl191" xfId="192"/>
    <cellStyle name="xl191 2" xfId="193"/>
    <cellStyle name="xl192" xfId="194"/>
    <cellStyle name="xl192 2" xfId="195"/>
    <cellStyle name="xl193" xfId="196"/>
    <cellStyle name="xl193 2" xfId="197"/>
    <cellStyle name="xl194" xfId="198"/>
    <cellStyle name="xl194 2" xfId="199"/>
    <cellStyle name="xl195" xfId="200"/>
    <cellStyle name="xl195 2" xfId="201"/>
    <cellStyle name="xl196" xfId="202"/>
    <cellStyle name="xl196 2" xfId="203"/>
    <cellStyle name="xl197" xfId="204"/>
    <cellStyle name="xl197 2" xfId="205"/>
    <cellStyle name="xl198" xfId="206"/>
    <cellStyle name="xl198 2" xfId="207"/>
    <cellStyle name="xl199" xfId="208"/>
    <cellStyle name="xl199 2" xfId="209"/>
    <cellStyle name="xl200" xfId="210"/>
    <cellStyle name="xl200 2" xfId="211"/>
    <cellStyle name="xl201" xfId="212"/>
    <cellStyle name="xl201 2" xfId="213"/>
    <cellStyle name="xl202" xfId="214"/>
    <cellStyle name="xl202 2" xfId="215"/>
    <cellStyle name="xl203" xfId="216"/>
    <cellStyle name="xl203 2" xfId="217"/>
    <cellStyle name="xl204" xfId="218"/>
    <cellStyle name="xl204 2" xfId="219"/>
    <cellStyle name="xl21" xfId="220"/>
    <cellStyle name="xl21 2" xfId="221"/>
    <cellStyle name="xl22" xfId="222"/>
    <cellStyle name="xl22 2" xfId="223"/>
    <cellStyle name="xl23" xfId="224"/>
    <cellStyle name="xl23 2" xfId="225"/>
    <cellStyle name="xl24" xfId="226"/>
    <cellStyle name="xl24 2" xfId="227"/>
    <cellStyle name="xl25" xfId="228"/>
    <cellStyle name="xl25 2" xfId="229"/>
    <cellStyle name="xl26" xfId="230"/>
    <cellStyle name="xl26 2" xfId="231"/>
    <cellStyle name="xl27" xfId="232"/>
    <cellStyle name="xl27 2" xfId="233"/>
    <cellStyle name="xl28" xfId="234"/>
    <cellStyle name="xl28 2" xfId="235"/>
    <cellStyle name="xl29" xfId="236"/>
    <cellStyle name="xl29 2" xfId="237"/>
    <cellStyle name="xl30" xfId="238"/>
    <cellStyle name="xl30 2" xfId="239"/>
    <cellStyle name="xl31" xfId="240"/>
    <cellStyle name="xl31 2" xfId="241"/>
    <cellStyle name="xl32" xfId="242"/>
    <cellStyle name="xl32 2" xfId="243"/>
    <cellStyle name="xl33" xfId="244"/>
    <cellStyle name="xl33 2" xfId="245"/>
    <cellStyle name="xl34" xfId="246"/>
    <cellStyle name="xl34 2" xfId="247"/>
    <cellStyle name="xl35" xfId="248"/>
    <cellStyle name="xl35 2" xfId="249"/>
    <cellStyle name="xl36" xfId="250"/>
    <cellStyle name="xl36 2" xfId="251"/>
    <cellStyle name="xl37" xfId="252"/>
    <cellStyle name="xl37 2" xfId="253"/>
    <cellStyle name="xl38" xfId="254"/>
    <cellStyle name="xl38 2" xfId="255"/>
    <cellStyle name="xl39" xfId="256"/>
    <cellStyle name="xl39 2" xfId="257"/>
    <cellStyle name="xl40" xfId="258"/>
    <cellStyle name="xl40 2" xfId="259"/>
    <cellStyle name="xl41" xfId="260"/>
    <cellStyle name="xl41 2" xfId="261"/>
    <cellStyle name="xl42" xfId="262"/>
    <cellStyle name="xl42 2" xfId="263"/>
    <cellStyle name="xl43" xfId="264"/>
    <cellStyle name="xl43 2" xfId="265"/>
    <cellStyle name="xl44" xfId="266"/>
    <cellStyle name="xl44 2" xfId="267"/>
    <cellStyle name="xl45" xfId="268"/>
    <cellStyle name="xl45 2" xfId="269"/>
    <cellStyle name="xl46" xfId="270"/>
    <cellStyle name="xl46 2" xfId="271"/>
    <cellStyle name="xl47" xfId="272"/>
    <cellStyle name="xl47 2" xfId="273"/>
    <cellStyle name="xl48" xfId="274"/>
    <cellStyle name="xl48 2" xfId="275"/>
    <cellStyle name="xl49" xfId="276"/>
    <cellStyle name="xl49 2" xfId="277"/>
    <cellStyle name="xl50" xfId="278"/>
    <cellStyle name="xl50 2" xfId="279"/>
    <cellStyle name="xl51" xfId="280"/>
    <cellStyle name="xl51 2" xfId="281"/>
    <cellStyle name="xl52" xfId="282"/>
    <cellStyle name="xl52 2" xfId="283"/>
    <cellStyle name="xl53" xfId="284"/>
    <cellStyle name="xl53 2" xfId="285"/>
    <cellStyle name="xl54" xfId="286"/>
    <cellStyle name="xl54 2" xfId="287"/>
    <cellStyle name="xl55" xfId="288"/>
    <cellStyle name="xl55 2" xfId="289"/>
    <cellStyle name="xl56" xfId="290"/>
    <cellStyle name="xl56 2" xfId="291"/>
    <cellStyle name="xl57" xfId="292"/>
    <cellStyle name="xl57 2" xfId="293"/>
    <cellStyle name="xl58" xfId="294"/>
    <cellStyle name="xl58 2" xfId="295"/>
    <cellStyle name="xl59" xfId="296"/>
    <cellStyle name="xl59 2" xfId="297"/>
    <cellStyle name="xl60" xfId="298"/>
    <cellStyle name="xl60 2" xfId="299"/>
    <cellStyle name="xl61" xfId="300"/>
    <cellStyle name="xl61 2" xfId="301"/>
    <cellStyle name="xl62" xfId="302"/>
    <cellStyle name="xl62 2" xfId="303"/>
    <cellStyle name="xl63" xfId="304"/>
    <cellStyle name="xl63 2" xfId="305"/>
    <cellStyle name="xl64" xfId="306"/>
    <cellStyle name="xl64 2" xfId="307"/>
    <cellStyle name="xl65" xfId="308"/>
    <cellStyle name="xl65 2" xfId="309"/>
    <cellStyle name="xl66" xfId="310"/>
    <cellStyle name="xl66 2" xfId="311"/>
    <cellStyle name="xl67" xfId="312"/>
    <cellStyle name="xl67 2" xfId="313"/>
    <cellStyle name="xl68" xfId="314"/>
    <cellStyle name="xl68 2" xfId="315"/>
    <cellStyle name="xl69" xfId="316"/>
    <cellStyle name="xl69 2" xfId="317"/>
    <cellStyle name="xl70" xfId="318"/>
    <cellStyle name="xl70 2" xfId="319"/>
    <cellStyle name="xl71" xfId="320"/>
    <cellStyle name="xl71 2" xfId="321"/>
    <cellStyle name="xl72" xfId="322"/>
    <cellStyle name="xl72 2" xfId="323"/>
    <cellStyle name="xl73" xfId="324"/>
    <cellStyle name="xl73 2" xfId="325"/>
    <cellStyle name="xl74" xfId="326"/>
    <cellStyle name="xl74 2" xfId="327"/>
    <cellStyle name="xl75" xfId="328"/>
    <cellStyle name="xl75 2" xfId="329"/>
    <cellStyle name="xl76" xfId="330"/>
    <cellStyle name="xl76 2" xfId="331"/>
    <cellStyle name="xl77" xfId="332"/>
    <cellStyle name="xl77 2" xfId="333"/>
    <cellStyle name="xl78" xfId="334"/>
    <cellStyle name="xl78 2" xfId="335"/>
    <cellStyle name="xl79" xfId="336"/>
    <cellStyle name="xl79 2" xfId="337"/>
    <cellStyle name="xl80" xfId="338"/>
    <cellStyle name="xl80 2" xfId="339"/>
    <cellStyle name="xl81" xfId="340"/>
    <cellStyle name="xl81 2" xfId="341"/>
    <cellStyle name="xl82" xfId="342"/>
    <cellStyle name="xl82 2" xfId="343"/>
    <cellStyle name="xl83" xfId="344"/>
    <cellStyle name="xl83 2" xfId="345"/>
    <cellStyle name="xl84" xfId="346"/>
    <cellStyle name="xl84 2" xfId="347"/>
    <cellStyle name="xl85" xfId="348"/>
    <cellStyle name="xl85 2" xfId="349"/>
    <cellStyle name="xl86" xfId="350"/>
    <cellStyle name="xl86 2" xfId="351"/>
    <cellStyle name="xl87" xfId="352"/>
    <cellStyle name="xl87 2" xfId="353"/>
    <cellStyle name="xl88" xfId="354"/>
    <cellStyle name="xl88 2" xfId="355"/>
    <cellStyle name="xl89" xfId="356"/>
    <cellStyle name="xl89 2" xfId="357"/>
    <cellStyle name="xl90" xfId="358"/>
    <cellStyle name="xl90 2" xfId="359"/>
    <cellStyle name="xl91" xfId="360"/>
    <cellStyle name="xl91 2" xfId="361"/>
    <cellStyle name="xl92" xfId="362"/>
    <cellStyle name="xl92 2" xfId="363"/>
    <cellStyle name="xl93" xfId="364"/>
    <cellStyle name="xl93 2" xfId="365"/>
    <cellStyle name="xl94" xfId="366"/>
    <cellStyle name="xl94 2" xfId="367"/>
    <cellStyle name="xl95" xfId="368"/>
    <cellStyle name="xl95 2" xfId="369"/>
    <cellStyle name="xl96" xfId="370"/>
    <cellStyle name="xl96 2" xfId="371"/>
    <cellStyle name="xl97" xfId="372"/>
    <cellStyle name="xl97 2" xfId="373"/>
    <cellStyle name="xl98" xfId="374"/>
    <cellStyle name="xl98 2" xfId="375"/>
    <cellStyle name="xl99" xfId="376"/>
    <cellStyle name="xl99 2" xfId="37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9"/>
  <sheetViews>
    <sheetView showGridLines="0" tabSelected="1" zoomScaleNormal="100" workbookViewId="0">
      <selection activeCell="M15" sqref="M15"/>
    </sheetView>
  </sheetViews>
  <sheetFormatPr defaultColWidth="9.140625" defaultRowHeight="12.75" outlineLevelRow="1" x14ac:dyDescent="0.2"/>
  <cols>
    <col min="1" max="1" width="9.42578125" style="1" customWidth="1"/>
    <col min="2" max="2" width="41.140625" style="1" customWidth="1"/>
    <col min="3" max="3" width="14.85546875" style="1" bestFit="1" customWidth="1"/>
    <col min="4" max="4" width="15" style="1" customWidth="1"/>
    <col min="5" max="5" width="11.140625" style="1" customWidth="1"/>
    <col min="6" max="6" width="10" style="1" customWidth="1"/>
    <col min="7" max="7" width="14.28515625" style="1" customWidth="1"/>
    <col min="8" max="8" width="14.7109375" style="1" customWidth="1"/>
    <col min="9" max="9" width="10.85546875" style="1" customWidth="1"/>
    <col min="10" max="10" width="10" style="1" customWidth="1"/>
    <col min="11" max="11" width="10.85546875" style="1" customWidth="1"/>
    <col min="12" max="16384" width="9.140625" style="1"/>
  </cols>
  <sheetData>
    <row r="1" spans="1:11" ht="12.75" customHeight="1" x14ac:dyDescent="0.25">
      <c r="J1" s="22" t="s">
        <v>184</v>
      </c>
      <c r="K1" s="22"/>
    </row>
    <row r="2" spans="1:11" x14ac:dyDescent="0.2">
      <c r="K2" s="18"/>
    </row>
    <row r="3" spans="1:11" ht="35.450000000000003" customHeight="1" x14ac:dyDescent="0.2">
      <c r="B3" s="21" t="s">
        <v>183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0"/>
      <c r="B4" s="20"/>
      <c r="C4" s="20"/>
      <c r="D4" s="20"/>
      <c r="E4" s="20"/>
      <c r="F4" s="20"/>
    </row>
    <row r="5" spans="1:11" x14ac:dyDescent="0.2">
      <c r="A5" s="19"/>
      <c r="B5" s="19"/>
      <c r="C5" s="19"/>
      <c r="D5" s="19"/>
      <c r="E5" s="19"/>
      <c r="F5" s="19"/>
      <c r="G5" s="19"/>
      <c r="I5" s="19"/>
      <c r="J5" s="19"/>
      <c r="K5" s="18" t="s">
        <v>182</v>
      </c>
    </row>
    <row r="6" spans="1:11" x14ac:dyDescent="0.2">
      <c r="A6" s="14" t="s">
        <v>181</v>
      </c>
      <c r="B6" s="14" t="s">
        <v>180</v>
      </c>
      <c r="C6" s="17" t="s">
        <v>179</v>
      </c>
      <c r="D6" s="17"/>
      <c r="E6" s="17"/>
      <c r="F6" s="17"/>
      <c r="G6" s="17" t="s">
        <v>178</v>
      </c>
      <c r="H6" s="17"/>
      <c r="I6" s="17"/>
      <c r="J6" s="17"/>
      <c r="K6" s="14" t="s">
        <v>177</v>
      </c>
    </row>
    <row r="7" spans="1:11" ht="78.75" customHeight="1" x14ac:dyDescent="0.2">
      <c r="A7" s="14"/>
      <c r="B7" s="14"/>
      <c r="C7" s="16" t="s">
        <v>176</v>
      </c>
      <c r="D7" s="16" t="s">
        <v>175</v>
      </c>
      <c r="E7" s="15" t="s">
        <v>174</v>
      </c>
      <c r="F7" s="15" t="s">
        <v>173</v>
      </c>
      <c r="G7" s="16" t="s">
        <v>176</v>
      </c>
      <c r="H7" s="16" t="s">
        <v>175</v>
      </c>
      <c r="I7" s="15" t="s">
        <v>174</v>
      </c>
      <c r="J7" s="15" t="s">
        <v>173</v>
      </c>
      <c r="K7" s="14"/>
    </row>
    <row r="8" spans="1:11" x14ac:dyDescent="0.2">
      <c r="A8" s="4" t="s">
        <v>172</v>
      </c>
      <c r="B8" s="4" t="s">
        <v>171</v>
      </c>
      <c r="C8" s="4" t="s">
        <v>170</v>
      </c>
      <c r="D8" s="4" t="s">
        <v>169</v>
      </c>
      <c r="E8" s="4" t="s">
        <v>168</v>
      </c>
      <c r="F8" s="4" t="s">
        <v>167</v>
      </c>
      <c r="G8" s="4" t="s">
        <v>166</v>
      </c>
      <c r="H8" s="4" t="s">
        <v>165</v>
      </c>
      <c r="I8" s="4" t="s">
        <v>164</v>
      </c>
      <c r="J8" s="4" t="s">
        <v>163</v>
      </c>
      <c r="K8" s="4" t="s">
        <v>162</v>
      </c>
    </row>
    <row r="9" spans="1:11" x14ac:dyDescent="0.2">
      <c r="A9" s="13" t="s">
        <v>161</v>
      </c>
      <c r="B9" s="12" t="s">
        <v>160</v>
      </c>
      <c r="C9" s="11">
        <f>C10+C21+C23+C27+C39+C44+C48+C57+C61+C69+C75+C80+C84+C86</f>
        <v>218627332.70000002</v>
      </c>
      <c r="D9" s="11">
        <f>D10+D21+D23+D27+D39+D44+D48+D57+D61+D69+D75+D80+D84+D86</f>
        <v>94667811.599999994</v>
      </c>
      <c r="E9" s="11">
        <f>D9/C9*100</f>
        <v>43.300995548394205</v>
      </c>
      <c r="F9" s="11">
        <f>D9/$D$9*100</f>
        <v>100</v>
      </c>
      <c r="G9" s="11">
        <f>G10+G21+G23+G27+G39+G44+G48+G57+G61+G69+G75+G80+G84+G86</f>
        <v>210984794.28648004</v>
      </c>
      <c r="H9" s="11">
        <f>H10+H21+H23+H27+H39+H44+H48+H57+H61+H69+H75+H80+H84+H86</f>
        <v>84869597.071079984</v>
      </c>
      <c r="I9" s="11">
        <f>H9/G9*100</f>
        <v>40.225456700847403</v>
      </c>
      <c r="J9" s="11">
        <f>H9/$D$9*100</f>
        <v>89.649898562860614</v>
      </c>
      <c r="K9" s="11">
        <f>D9/H9*100</f>
        <v>111.54502303188008</v>
      </c>
    </row>
    <row r="10" spans="1:11" x14ac:dyDescent="0.2">
      <c r="A10" s="10" t="s">
        <v>159</v>
      </c>
      <c r="B10" s="9" t="s">
        <v>158</v>
      </c>
      <c r="C10" s="8">
        <v>18409165.100000001</v>
      </c>
      <c r="D10" s="5">
        <v>6872191.5</v>
      </c>
      <c r="E10" s="5">
        <f>D10/C10*100</f>
        <v>37.330272517356036</v>
      </c>
      <c r="F10" s="5">
        <f>D10/$D$9*100</f>
        <v>7.2592694220471463</v>
      </c>
      <c r="G10" s="5">
        <v>18056089.177140001</v>
      </c>
      <c r="H10" s="5">
        <v>6444024.4281099997</v>
      </c>
      <c r="I10" s="5">
        <f>H10/G10*100</f>
        <v>35.688926682243505</v>
      </c>
      <c r="J10" s="5">
        <f>H10/$D$9*100</f>
        <v>6.8069857316845379</v>
      </c>
      <c r="K10" s="5">
        <f>D10/H10*100</f>
        <v>106.64440485393349</v>
      </c>
    </row>
    <row r="11" spans="1:11" ht="38.25" outlineLevel="1" x14ac:dyDescent="0.2">
      <c r="A11" s="4" t="s">
        <v>157</v>
      </c>
      <c r="B11" s="3" t="s">
        <v>156</v>
      </c>
      <c r="C11" s="2">
        <v>132902.70000000001</v>
      </c>
      <c r="D11" s="2">
        <v>55951.6</v>
      </c>
      <c r="E11" s="2">
        <f>D11/C11*100</f>
        <v>42.099671413748553</v>
      </c>
      <c r="F11" s="2">
        <f>D11/$D$9*100</f>
        <v>5.9103088002511725E-2</v>
      </c>
      <c r="G11" s="2">
        <v>125364.15712</v>
      </c>
      <c r="H11" s="2">
        <v>48738.808290000001</v>
      </c>
      <c r="I11" s="2">
        <f>H11/G11*100</f>
        <v>38.877785652358874</v>
      </c>
      <c r="J11" s="2">
        <f>H11/$D$9*100</f>
        <v>5.1484033977605967E-2</v>
      </c>
      <c r="K11" s="2">
        <f>D11/H11*100</f>
        <v>114.79886760275977</v>
      </c>
    </row>
    <row r="12" spans="1:11" ht="51" outlineLevel="1" x14ac:dyDescent="0.2">
      <c r="A12" s="4" t="s">
        <v>155</v>
      </c>
      <c r="B12" s="3" t="s">
        <v>154</v>
      </c>
      <c r="C12" s="2">
        <v>946966.9</v>
      </c>
      <c r="D12" s="2">
        <v>305950.40000000002</v>
      </c>
      <c r="E12" s="2">
        <f>D12/C12*100</f>
        <v>32.308457666260566</v>
      </c>
      <c r="F12" s="2">
        <f>D12/$D$9*100</f>
        <v>0.32318313355835515</v>
      </c>
      <c r="G12" s="2">
        <v>863303.51398000005</v>
      </c>
      <c r="H12" s="2">
        <v>319170.24958999996</v>
      </c>
      <c r="I12" s="2">
        <f>H12/G12*100</f>
        <v>36.970803943396682</v>
      </c>
      <c r="J12" s="2">
        <f>H12/$D$9*100</f>
        <v>0.33714759451564208</v>
      </c>
      <c r="K12" s="2">
        <f>D12/H12*100</f>
        <v>95.858057069234391</v>
      </c>
    </row>
    <row r="13" spans="1:11" ht="51" outlineLevel="1" x14ac:dyDescent="0.2">
      <c r="A13" s="4" t="s">
        <v>153</v>
      </c>
      <c r="B13" s="3" t="s">
        <v>152</v>
      </c>
      <c r="C13" s="2">
        <v>8122877.2999999998</v>
      </c>
      <c r="D13" s="2">
        <v>3376503.2</v>
      </c>
      <c r="E13" s="2">
        <f>D13/C13*100</f>
        <v>41.567822278935573</v>
      </c>
      <c r="F13" s="2">
        <f>D13/$D$9*100</f>
        <v>3.5666855955926633</v>
      </c>
      <c r="G13" s="2">
        <v>7538692.1591800004</v>
      </c>
      <c r="H13" s="2">
        <v>3135257.5360500002</v>
      </c>
      <c r="I13" s="2">
        <f>H13/G13*100</f>
        <v>41.588878678805592</v>
      </c>
      <c r="J13" s="2">
        <f>H13/$D$9*100</f>
        <v>3.3118517086857433</v>
      </c>
      <c r="K13" s="2">
        <f>D13/H13*100</f>
        <v>107.69460438819125</v>
      </c>
    </row>
    <row r="14" spans="1:11" outlineLevel="1" x14ac:dyDescent="0.2">
      <c r="A14" s="4" t="s">
        <v>151</v>
      </c>
      <c r="B14" s="3" t="s">
        <v>150</v>
      </c>
      <c r="C14" s="2">
        <v>441868.5</v>
      </c>
      <c r="D14" s="2">
        <v>215351</v>
      </c>
      <c r="E14" s="2">
        <f>D14/C14*100</f>
        <v>48.73644534516491</v>
      </c>
      <c r="F14" s="2">
        <f>D14/$D$9*100</f>
        <v>0.22748069946934321</v>
      </c>
      <c r="G14" s="2">
        <v>398820.48941000004</v>
      </c>
      <c r="H14" s="2">
        <v>179611.67519000001</v>
      </c>
      <c r="I14" s="2">
        <f>H14/G14*100</f>
        <v>45.035719066417762</v>
      </c>
      <c r="J14" s="2">
        <f>H14/$D$9*100</f>
        <v>0.18972834816221737</v>
      </c>
      <c r="K14" s="2">
        <f>D14/H14*100</f>
        <v>119.89810783302008</v>
      </c>
    </row>
    <row r="15" spans="1:11" ht="38.25" outlineLevel="1" x14ac:dyDescent="0.2">
      <c r="A15" s="4" t="s">
        <v>149</v>
      </c>
      <c r="B15" s="3" t="s">
        <v>148</v>
      </c>
      <c r="C15" s="2">
        <v>579994</v>
      </c>
      <c r="D15" s="2">
        <v>237045.2</v>
      </c>
      <c r="E15" s="2">
        <f>D15/C15*100</f>
        <v>40.870284865015847</v>
      </c>
      <c r="F15" s="2">
        <f>D15/$D$9*100</f>
        <v>0.25039683076396374</v>
      </c>
      <c r="G15" s="2">
        <v>584501.90458000009</v>
      </c>
      <c r="H15" s="2">
        <v>242402.35347</v>
      </c>
      <c r="I15" s="2">
        <f>H15/G15*100</f>
        <v>41.471610540633009</v>
      </c>
      <c r="J15" s="2">
        <f>H15/$D$9*100</f>
        <v>0.25605572725629583</v>
      </c>
      <c r="K15" s="2">
        <f>D15/H15*100</f>
        <v>97.789974646156637</v>
      </c>
    </row>
    <row r="16" spans="1:11" ht="25.5" outlineLevel="1" x14ac:dyDescent="0.2">
      <c r="A16" s="4" t="s">
        <v>147</v>
      </c>
      <c r="B16" s="3" t="s">
        <v>146</v>
      </c>
      <c r="C16" s="2">
        <v>215593.3</v>
      </c>
      <c r="D16" s="2">
        <v>32968.1</v>
      </c>
      <c r="E16" s="2">
        <f>D16/C16*100</f>
        <v>15.291801739664452</v>
      </c>
      <c r="F16" s="2">
        <f>D16/$D$9*100</f>
        <v>3.4825036559733888E-2</v>
      </c>
      <c r="G16" s="2">
        <v>310014.62</v>
      </c>
      <c r="H16" s="2">
        <v>32954.363749999997</v>
      </c>
      <c r="I16" s="2">
        <f>H16/G16*100</f>
        <v>10.629938597734519</v>
      </c>
      <c r="J16" s="2">
        <f>H16/$D$9*100</f>
        <v>3.4810526611983077E-2</v>
      </c>
      <c r="K16" s="2">
        <f>D16/H16*100</f>
        <v>100.04168264362259</v>
      </c>
    </row>
    <row r="17" spans="1:11" ht="25.5" outlineLevel="1" x14ac:dyDescent="0.2">
      <c r="A17" s="4" t="s">
        <v>145</v>
      </c>
      <c r="B17" s="3" t="s">
        <v>144</v>
      </c>
      <c r="C17" s="2">
        <v>170</v>
      </c>
      <c r="D17" s="2">
        <v>0</v>
      </c>
      <c r="E17" s="2">
        <f>D17/C17*100</f>
        <v>0</v>
      </c>
      <c r="F17" s="2">
        <f>D17/$D$9*100</f>
        <v>0</v>
      </c>
      <c r="G17" s="2">
        <v>166</v>
      </c>
      <c r="H17" s="2">
        <v>0</v>
      </c>
      <c r="I17" s="2">
        <f>H17/G17*100</f>
        <v>0</v>
      </c>
      <c r="J17" s="2">
        <f>H17/$D$9*100</f>
        <v>0</v>
      </c>
      <c r="K17" s="2">
        <v>0</v>
      </c>
    </row>
    <row r="18" spans="1:11" outlineLevel="1" x14ac:dyDescent="0.2">
      <c r="A18" s="4" t="s">
        <v>143</v>
      </c>
      <c r="B18" s="3" t="s">
        <v>142</v>
      </c>
      <c r="C18" s="2">
        <v>450507.2</v>
      </c>
      <c r="D18" s="2">
        <v>0</v>
      </c>
      <c r="E18" s="2">
        <f>D18/C18*100</f>
        <v>0</v>
      </c>
      <c r="F18" s="2">
        <f>D18/$D$9*100</f>
        <v>0</v>
      </c>
      <c r="G18" s="2">
        <v>313334.37424999999</v>
      </c>
      <c r="H18" s="2">
        <v>0</v>
      </c>
      <c r="I18" s="2">
        <f>H18/G18*100</f>
        <v>0</v>
      </c>
      <c r="J18" s="2">
        <f>H18/$D$9*100</f>
        <v>0</v>
      </c>
      <c r="K18" s="2">
        <v>0</v>
      </c>
    </row>
    <row r="19" spans="1:11" ht="25.5" outlineLevel="1" x14ac:dyDescent="0.2">
      <c r="A19" s="4" t="s">
        <v>141</v>
      </c>
      <c r="B19" s="3" t="s">
        <v>140</v>
      </c>
      <c r="C19" s="2">
        <v>0</v>
      </c>
      <c r="D19" s="2">
        <v>0</v>
      </c>
      <c r="E19" s="2">
        <v>0</v>
      </c>
      <c r="F19" s="2">
        <f>D19/$D$9*100</f>
        <v>0</v>
      </c>
      <c r="G19" s="2">
        <v>22680</v>
      </c>
      <c r="H19" s="2">
        <v>0</v>
      </c>
      <c r="I19" s="2">
        <f>H19/G19*100</f>
        <v>0</v>
      </c>
      <c r="J19" s="2">
        <f>H19/$D$9*100</f>
        <v>0</v>
      </c>
      <c r="K19" s="2">
        <v>0</v>
      </c>
    </row>
    <row r="20" spans="1:11" outlineLevel="1" x14ac:dyDescent="0.2">
      <c r="A20" s="4" t="s">
        <v>139</v>
      </c>
      <c r="B20" s="3" t="s">
        <v>138</v>
      </c>
      <c r="C20" s="2">
        <v>7518285.4000000004</v>
      </c>
      <c r="D20" s="2">
        <v>2648422.1</v>
      </c>
      <c r="E20" s="2">
        <f>D20/C20*100</f>
        <v>35.226410798398263</v>
      </c>
      <c r="F20" s="2">
        <f>D20/$D$9*100</f>
        <v>2.7975951437330999</v>
      </c>
      <c r="G20" s="2">
        <v>7899211.9586199997</v>
      </c>
      <c r="H20" s="2">
        <v>2485889.4417699999</v>
      </c>
      <c r="I20" s="2">
        <f>H20/G20*100</f>
        <v>31.470094166257663</v>
      </c>
      <c r="J20" s="2">
        <f>H20/$D$9*100</f>
        <v>2.6259077924750507</v>
      </c>
      <c r="K20" s="2">
        <f>D20/H20*100</f>
        <v>106.53820944322744</v>
      </c>
    </row>
    <row r="21" spans="1:11" x14ac:dyDescent="0.2">
      <c r="A21" s="7" t="s">
        <v>137</v>
      </c>
      <c r="B21" s="6" t="s">
        <v>136</v>
      </c>
      <c r="C21" s="5">
        <v>78850.5</v>
      </c>
      <c r="D21" s="5">
        <v>30738.799999999999</v>
      </c>
      <c r="E21" s="5">
        <f>D21/C21*100</f>
        <v>38.983646267303314</v>
      </c>
      <c r="F21" s="5">
        <f>D21/$D$9*100</f>
        <v>3.2470170674147071E-2</v>
      </c>
      <c r="G21" s="5">
        <v>71376.3</v>
      </c>
      <c r="H21" s="5">
        <v>28956.939979999999</v>
      </c>
      <c r="I21" s="5">
        <f>H21/G21*100</f>
        <v>40.569404662331891</v>
      </c>
      <c r="J21" s="5">
        <f>H21/$D$9*100</f>
        <v>3.0587946938450197E-2</v>
      </c>
      <c r="K21" s="5">
        <f>D21/H21*100</f>
        <v>106.15348176026436</v>
      </c>
    </row>
    <row r="22" spans="1:11" outlineLevel="1" x14ac:dyDescent="0.2">
      <c r="A22" s="4" t="s">
        <v>135</v>
      </c>
      <c r="B22" s="3" t="s">
        <v>134</v>
      </c>
      <c r="C22" s="2">
        <v>78850.5</v>
      </c>
      <c r="D22" s="2">
        <v>30738.799999999999</v>
      </c>
      <c r="E22" s="2">
        <f>D22/C22*100</f>
        <v>38.983646267303314</v>
      </c>
      <c r="F22" s="2">
        <f>D22/$D$9*100</f>
        <v>3.2470170674147071E-2</v>
      </c>
      <c r="G22" s="2">
        <v>71376.3</v>
      </c>
      <c r="H22" s="2">
        <v>28956.939979999999</v>
      </c>
      <c r="I22" s="2">
        <f>H22/G22*100</f>
        <v>40.569404662331891</v>
      </c>
      <c r="J22" s="2">
        <f>H22/$D$9*100</f>
        <v>3.0587946938450197E-2</v>
      </c>
      <c r="K22" s="2">
        <f>D22/H22*100</f>
        <v>106.15348176026436</v>
      </c>
    </row>
    <row r="23" spans="1:11" ht="26.45" customHeight="1" x14ac:dyDescent="0.2">
      <c r="A23" s="7" t="s">
        <v>133</v>
      </c>
      <c r="B23" s="6" t="s">
        <v>132</v>
      </c>
      <c r="C23" s="5">
        <v>2953460</v>
      </c>
      <c r="D23" s="8">
        <v>1305808.6000000001</v>
      </c>
      <c r="E23" s="5">
        <f>D23/C23*100</f>
        <v>44.212841887142538</v>
      </c>
      <c r="F23" s="5">
        <f>D23/$D$9*100</f>
        <v>1.3793585992221249</v>
      </c>
      <c r="G23" s="5">
        <v>3286526.1324</v>
      </c>
      <c r="H23" s="5">
        <v>1275865.0068099999</v>
      </c>
      <c r="I23" s="5">
        <f>H23/G23*100</f>
        <v>38.82108206084137</v>
      </c>
      <c r="J23" s="5">
        <f>H23/$D$9*100</f>
        <v>1.3477284255824078</v>
      </c>
      <c r="K23" s="5">
        <f>D23/H23*100</f>
        <v>102.34692487294303</v>
      </c>
    </row>
    <row r="24" spans="1:11" ht="38.25" outlineLevel="1" x14ac:dyDescent="0.2">
      <c r="A24" s="4" t="s">
        <v>131</v>
      </c>
      <c r="B24" s="3" t="s">
        <v>130</v>
      </c>
      <c r="C24" s="2">
        <v>689859.4</v>
      </c>
      <c r="D24" s="2">
        <v>239107.5</v>
      </c>
      <c r="E24" s="2">
        <f>D24/C24*100</f>
        <v>34.660323538390578</v>
      </c>
      <c r="F24" s="2">
        <f>D24/$D$9*100</f>
        <v>0.25257529033236892</v>
      </c>
      <c r="G24" s="2">
        <v>997656.50996000005</v>
      </c>
      <c r="H24" s="2">
        <v>310583.75456999999</v>
      </c>
      <c r="I24" s="2">
        <f>H24/G24*100</f>
        <v>31.131331422119672</v>
      </c>
      <c r="J24" s="2">
        <f>H24/$D$9*100</f>
        <v>0.32807746299482432</v>
      </c>
      <c r="K24" s="2">
        <f>D24/H24*100</f>
        <v>76.986479969321593</v>
      </c>
    </row>
    <row r="25" spans="1:11" outlineLevel="1" x14ac:dyDescent="0.2">
      <c r="A25" s="4" t="s">
        <v>129</v>
      </c>
      <c r="B25" s="3" t="s">
        <v>128</v>
      </c>
      <c r="C25" s="2">
        <v>1764788.8</v>
      </c>
      <c r="D25" s="2">
        <v>792188.5</v>
      </c>
      <c r="E25" s="2">
        <f>D25/C25*100</f>
        <v>44.888572502273362</v>
      </c>
      <c r="F25" s="2">
        <f>D25/$D$9*100</f>
        <v>0.83680871735710427</v>
      </c>
      <c r="G25" s="2">
        <v>1676725.6996900002</v>
      </c>
      <c r="H25" s="2">
        <v>753557.64101000002</v>
      </c>
      <c r="I25" s="2">
        <f>H25/G25*100</f>
        <v>44.942213335748406</v>
      </c>
      <c r="J25" s="2">
        <f>H25/$D$9*100</f>
        <v>0.79600196547693314</v>
      </c>
      <c r="K25" s="2">
        <f>D25/H25*100</f>
        <v>105.12646370863186</v>
      </c>
    </row>
    <row r="26" spans="1:11" ht="26.45" customHeight="1" outlineLevel="1" x14ac:dyDescent="0.2">
      <c r="A26" s="4" t="s">
        <v>127</v>
      </c>
      <c r="B26" s="3" t="s">
        <v>126</v>
      </c>
      <c r="C26" s="2">
        <v>498811.7</v>
      </c>
      <c r="D26" s="2">
        <v>274512.59999999998</v>
      </c>
      <c r="E26" s="2">
        <f>D26/C26*100</f>
        <v>55.033312169702512</v>
      </c>
      <c r="F26" s="2">
        <f>D26/$D$9*100</f>
        <v>0.28997459153265143</v>
      </c>
      <c r="G26" s="2">
        <v>612143.92275000003</v>
      </c>
      <c r="H26" s="2">
        <v>211723.61122999998</v>
      </c>
      <c r="I26" s="2">
        <f>H26/G26*100</f>
        <v>34.587227506703201</v>
      </c>
      <c r="J26" s="2">
        <f>H26/$D$9*100</f>
        <v>0.22364899711065042</v>
      </c>
      <c r="K26" s="2">
        <f>D26/H26*100</f>
        <v>129.65611081599727</v>
      </c>
    </row>
    <row r="27" spans="1:11" x14ac:dyDescent="0.2">
      <c r="A27" s="7" t="s">
        <v>125</v>
      </c>
      <c r="B27" s="6" t="s">
        <v>124</v>
      </c>
      <c r="C27" s="5">
        <v>35694267.5</v>
      </c>
      <c r="D27" s="5">
        <v>13316707.9</v>
      </c>
      <c r="E27" s="5">
        <f>D27/C27*100</f>
        <v>37.307693455258608</v>
      </c>
      <c r="F27" s="5">
        <f>D27/$D$9*100</f>
        <v>14.066774836062654</v>
      </c>
      <c r="G27" s="5">
        <v>33426254.87091</v>
      </c>
      <c r="H27" s="5">
        <v>10511071.95927</v>
      </c>
      <c r="I27" s="5">
        <f>H27/G27*100</f>
        <v>31.445556793194662</v>
      </c>
      <c r="J27" s="5">
        <f>H27/$D$9*100</f>
        <v>11.103110742310642</v>
      </c>
      <c r="K27" s="5">
        <f>D27/H27*100</f>
        <v>126.69219611093645</v>
      </c>
    </row>
    <row r="28" spans="1:11" outlineLevel="1" x14ac:dyDescent="0.2">
      <c r="A28" s="4" t="s">
        <v>123</v>
      </c>
      <c r="B28" s="3" t="s">
        <v>122</v>
      </c>
      <c r="C28" s="2">
        <v>481058.9</v>
      </c>
      <c r="D28" s="2">
        <v>239414.7</v>
      </c>
      <c r="E28" s="2">
        <f>D28/C28*100</f>
        <v>49.768271619130218</v>
      </c>
      <c r="F28" s="2">
        <f>D28/$D$9*100</f>
        <v>0.25289979344996288</v>
      </c>
      <c r="G28" s="2">
        <v>197569.43037000002</v>
      </c>
      <c r="H28" s="2">
        <v>109319.35868</v>
      </c>
      <c r="I28" s="2">
        <f>H28/G28*100</f>
        <v>55.332122219146527</v>
      </c>
      <c r="J28" s="2">
        <f>H28/$D$9*100</f>
        <v>0.11547679917003598</v>
      </c>
      <c r="K28" s="2">
        <f>D28/H28*100</f>
        <v>219.00485228861939</v>
      </c>
    </row>
    <row r="29" spans="1:11" outlineLevel="1" x14ac:dyDescent="0.2">
      <c r="A29" s="4" t="s">
        <v>121</v>
      </c>
      <c r="B29" s="3" t="s">
        <v>120</v>
      </c>
      <c r="C29" s="2">
        <v>326</v>
      </c>
      <c r="D29" s="2">
        <v>0</v>
      </c>
      <c r="E29" s="2">
        <f>D29/C29*100</f>
        <v>0</v>
      </c>
      <c r="F29" s="2">
        <f>D29/$D$9*100</f>
        <v>0</v>
      </c>
      <c r="G29" s="2">
        <v>364.97</v>
      </c>
      <c r="H29" s="2">
        <v>66.632999999999996</v>
      </c>
      <c r="I29" s="2">
        <f>H29/G29*100</f>
        <v>18.257117023316983</v>
      </c>
      <c r="J29" s="2">
        <f>H29/$D$9*100</f>
        <v>7.0386120555468725E-5</v>
      </c>
      <c r="K29" s="2">
        <f>D29/H29*100</f>
        <v>0</v>
      </c>
    </row>
    <row r="30" spans="1:11" outlineLevel="1" x14ac:dyDescent="0.2">
      <c r="A30" s="4" t="s">
        <v>119</v>
      </c>
      <c r="B30" s="3" t="s">
        <v>118</v>
      </c>
      <c r="C30" s="2">
        <v>6273</v>
      </c>
      <c r="D30" s="2">
        <v>0</v>
      </c>
      <c r="E30" s="2">
        <f>D30/C30*100</f>
        <v>0</v>
      </c>
      <c r="F30" s="2">
        <f>D30/$D$9*100</f>
        <v>0</v>
      </c>
      <c r="G30" s="2">
        <v>8761</v>
      </c>
      <c r="H30" s="2">
        <v>0</v>
      </c>
      <c r="I30" s="2">
        <f>H30/G30*100</f>
        <v>0</v>
      </c>
      <c r="J30" s="2">
        <f>H30/$D$9*100</f>
        <v>0</v>
      </c>
      <c r="K30" s="2"/>
    </row>
    <row r="31" spans="1:11" outlineLevel="1" x14ac:dyDescent="0.2">
      <c r="A31" s="4" t="s">
        <v>117</v>
      </c>
      <c r="B31" s="3" t="s">
        <v>116</v>
      </c>
      <c r="C31" s="2">
        <v>5460335.5</v>
      </c>
      <c r="D31" s="2">
        <v>2953406.1</v>
      </c>
      <c r="E31" s="2">
        <f>D31/C31*100</f>
        <v>54.088363251671993</v>
      </c>
      <c r="F31" s="2">
        <f>D31/$D$9*100</f>
        <v>3.1197574445673575</v>
      </c>
      <c r="G31" s="2">
        <v>6080834.0215500006</v>
      </c>
      <c r="H31" s="2">
        <v>3204646.2286499999</v>
      </c>
      <c r="I31" s="2">
        <f>H31/G31*100</f>
        <v>52.700767975132756</v>
      </c>
      <c r="J31" s="2">
        <f>H31/$D$9*100</f>
        <v>3.385148736922952</v>
      </c>
      <c r="K31" s="2">
        <f>D31/H31*100</f>
        <v>92.160129052502683</v>
      </c>
    </row>
    <row r="32" spans="1:11" outlineLevel="1" x14ac:dyDescent="0.2">
      <c r="A32" s="4" t="s">
        <v>115</v>
      </c>
      <c r="B32" s="3" t="s">
        <v>114</v>
      </c>
      <c r="C32" s="2">
        <v>112485.4</v>
      </c>
      <c r="D32" s="2">
        <v>11141.8</v>
      </c>
      <c r="E32" s="2">
        <f>D32/C32*100</f>
        <v>9.905107685086243</v>
      </c>
      <c r="F32" s="2">
        <f>D32/$D$9*100</f>
        <v>1.1769364699246941E-2</v>
      </c>
      <c r="G32" s="2">
        <v>69296.100000000006</v>
      </c>
      <c r="H32" s="2">
        <v>1675.1736000000001</v>
      </c>
      <c r="I32" s="2">
        <f>H32/G32*100</f>
        <v>2.4174139670197889</v>
      </c>
      <c r="J32" s="2">
        <f>H32/$D$9*100</f>
        <v>1.7695281761430305E-3</v>
      </c>
      <c r="K32" s="2">
        <f>D32/H32*100</f>
        <v>665.11315603349999</v>
      </c>
    </row>
    <row r="33" spans="1:11" outlineLevel="1" x14ac:dyDescent="0.2">
      <c r="A33" s="4" t="s">
        <v>113</v>
      </c>
      <c r="B33" s="3" t="s">
        <v>112</v>
      </c>
      <c r="C33" s="2">
        <v>1715698.4</v>
      </c>
      <c r="D33" s="2">
        <v>658681.9</v>
      </c>
      <c r="E33" s="2">
        <f>D33/C33*100</f>
        <v>38.391473699573311</v>
      </c>
      <c r="F33" s="2">
        <f>D33/$D$9*100</f>
        <v>0.69578232439039511</v>
      </c>
      <c r="G33" s="2">
        <v>1684647.2</v>
      </c>
      <c r="H33" s="2">
        <v>649574.91735999996</v>
      </c>
      <c r="I33" s="2">
        <f>H33/G33*100</f>
        <v>38.558513459672746</v>
      </c>
      <c r="J33" s="2">
        <f>H33/$D$9*100</f>
        <v>0.68616238865291357</v>
      </c>
      <c r="K33" s="2">
        <f>D33/H33*100</f>
        <v>101.40199111705431</v>
      </c>
    </row>
    <row r="34" spans="1:11" outlineLevel="1" x14ac:dyDescent="0.2">
      <c r="A34" s="4" t="s">
        <v>111</v>
      </c>
      <c r="B34" s="3" t="s">
        <v>110</v>
      </c>
      <c r="C34" s="2">
        <v>837487.5</v>
      </c>
      <c r="D34" s="2">
        <v>261181.9</v>
      </c>
      <c r="E34" s="2">
        <f>D34/C34*100</f>
        <v>31.186363975581727</v>
      </c>
      <c r="F34" s="2">
        <f>D34/$D$9*100</f>
        <v>0.2758930364880221</v>
      </c>
      <c r="G34" s="2">
        <v>903899.89971999999</v>
      </c>
      <c r="H34" s="2">
        <v>164804.8076</v>
      </c>
      <c r="I34" s="2">
        <f>H34/G34*100</f>
        <v>18.232639217135812</v>
      </c>
      <c r="J34" s="2">
        <f>H34/$D$9*100</f>
        <v>0.17408748001522409</v>
      </c>
      <c r="K34" s="2">
        <f>D34/H34*100</f>
        <v>158.4795394039221</v>
      </c>
    </row>
    <row r="35" spans="1:11" outlineLevel="1" x14ac:dyDescent="0.2">
      <c r="A35" s="4" t="s">
        <v>109</v>
      </c>
      <c r="B35" s="3" t="s">
        <v>108</v>
      </c>
      <c r="C35" s="2">
        <v>19721543</v>
      </c>
      <c r="D35" s="2">
        <v>6088236.4000000004</v>
      </c>
      <c r="E35" s="2">
        <f>D35/C35*100</f>
        <v>30.870994221902414</v>
      </c>
      <c r="F35" s="2">
        <f>D35/$D$9*100</f>
        <v>6.431157853024672</v>
      </c>
      <c r="G35" s="2">
        <v>18105538.30748</v>
      </c>
      <c r="H35" s="2">
        <v>4284822.2516299998</v>
      </c>
      <c r="I35" s="2">
        <f>H35/G35*100</f>
        <v>23.665809758662615</v>
      </c>
      <c r="J35" s="2">
        <f>H35/$D$9*100</f>
        <v>4.5261659472331139</v>
      </c>
      <c r="K35" s="2">
        <f>D35/H35*100</f>
        <v>142.08842380063629</v>
      </c>
    </row>
    <row r="36" spans="1:11" outlineLevel="1" x14ac:dyDescent="0.2">
      <c r="A36" s="4" t="s">
        <v>107</v>
      </c>
      <c r="B36" s="3" t="s">
        <v>106</v>
      </c>
      <c r="C36" s="2">
        <v>1700605</v>
      </c>
      <c r="D36" s="2">
        <v>519274.6</v>
      </c>
      <c r="E36" s="2">
        <f>D36/C36*100</f>
        <v>30.534697945731075</v>
      </c>
      <c r="F36" s="2">
        <f>D36/$D$9*100</f>
        <v>0.54852287300575986</v>
      </c>
      <c r="G36" s="2">
        <v>1522702.4165999999</v>
      </c>
      <c r="H36" s="2">
        <v>286699.34250999999</v>
      </c>
      <c r="I36" s="2">
        <f>H36/G36*100</f>
        <v>18.828323865812404</v>
      </c>
      <c r="J36" s="2">
        <f>H36/$D$9*100</f>
        <v>0.30284775539271053</v>
      </c>
      <c r="K36" s="2">
        <f>D36/H36*100</f>
        <v>181.12165708293796</v>
      </c>
    </row>
    <row r="37" spans="1:11" ht="25.5" outlineLevel="1" x14ac:dyDescent="0.2">
      <c r="A37" s="4" t="s">
        <v>105</v>
      </c>
      <c r="B37" s="3" t="s">
        <v>104</v>
      </c>
      <c r="C37" s="2">
        <v>7354.9</v>
      </c>
      <c r="D37" s="2">
        <v>0</v>
      </c>
      <c r="E37" s="2">
        <f>D37/C37*100</f>
        <v>0</v>
      </c>
      <c r="F37" s="2">
        <f>D37/$D$9*100</f>
        <v>0</v>
      </c>
      <c r="G37" s="2">
        <v>16972</v>
      </c>
      <c r="H37" s="2">
        <v>5990</v>
      </c>
      <c r="I37" s="2">
        <f>H37/G37*100</f>
        <v>35.293424463822767</v>
      </c>
      <c r="J37" s="2">
        <f>H37/$D$9*100</f>
        <v>6.3273882629816701E-3</v>
      </c>
      <c r="K37" s="2"/>
    </row>
    <row r="38" spans="1:11" ht="25.5" outlineLevel="1" x14ac:dyDescent="0.2">
      <c r="A38" s="4" t="s">
        <v>103</v>
      </c>
      <c r="B38" s="3" t="s">
        <v>102</v>
      </c>
      <c r="C38" s="2">
        <v>5651100</v>
      </c>
      <c r="D38" s="2">
        <v>2585370.4</v>
      </c>
      <c r="E38" s="2">
        <f>D38/C38*100</f>
        <v>45.749861088991523</v>
      </c>
      <c r="F38" s="2">
        <f>D38/$D$9*100</f>
        <v>2.7309920408047121</v>
      </c>
      <c r="G38" s="2">
        <v>4835669.5251899995</v>
      </c>
      <c r="H38" s="2">
        <v>1803473.24624</v>
      </c>
      <c r="I38" s="2">
        <f>H38/G38*100</f>
        <v>37.295212934741215</v>
      </c>
      <c r="J38" s="2">
        <f>H38/$D$9*100</f>
        <v>1.9050543323640114</v>
      </c>
      <c r="K38" s="2">
        <f>D38/H38*100</f>
        <v>143.35507362752128</v>
      </c>
    </row>
    <row r="39" spans="1:11" x14ac:dyDescent="0.2">
      <c r="A39" s="7" t="s">
        <v>101</v>
      </c>
      <c r="B39" s="6" t="s">
        <v>100</v>
      </c>
      <c r="C39" s="5">
        <v>27183781.5</v>
      </c>
      <c r="D39" s="5">
        <v>8356654.5999999996</v>
      </c>
      <c r="E39" s="5">
        <f>D39/C39*100</f>
        <v>30.741324933030377</v>
      </c>
      <c r="F39" s="5">
        <f>D39/$D$9*100</f>
        <v>8.8273452811071422</v>
      </c>
      <c r="G39" s="5">
        <v>26624831.09753</v>
      </c>
      <c r="H39" s="5">
        <v>7137617.1470400002</v>
      </c>
      <c r="I39" s="5">
        <f>H39/G39*100</f>
        <v>26.808121790121557</v>
      </c>
      <c r="J39" s="5">
        <f>H39/$D$9*100</f>
        <v>7.5396452356991013</v>
      </c>
      <c r="K39" s="5">
        <f>D39/H39*100</f>
        <v>117.0790535251045</v>
      </c>
    </row>
    <row r="40" spans="1:11" outlineLevel="1" x14ac:dyDescent="0.2">
      <c r="A40" s="4" t="s">
        <v>99</v>
      </c>
      <c r="B40" s="3" t="s">
        <v>98</v>
      </c>
      <c r="C40" s="2">
        <v>6347182.9000000004</v>
      </c>
      <c r="D40" s="2">
        <v>1609032.4</v>
      </c>
      <c r="E40" s="2">
        <f>D40/C40*100</f>
        <v>25.350339282014385</v>
      </c>
      <c r="F40" s="2">
        <f>D40/$D$9*100</f>
        <v>1.6996615563467827</v>
      </c>
      <c r="G40" s="2">
        <v>5338321.0813100003</v>
      </c>
      <c r="H40" s="2">
        <v>776974.08224000002</v>
      </c>
      <c r="I40" s="2">
        <f>H40/G40*100</f>
        <v>14.554652491028772</v>
      </c>
      <c r="J40" s="2">
        <f>H40/$D$9*100</f>
        <v>0.82073734367384499</v>
      </c>
      <c r="K40" s="2">
        <f>D40/H40*100</f>
        <v>207.08958468230924</v>
      </c>
    </row>
    <row r="41" spans="1:11" outlineLevel="1" x14ac:dyDescent="0.2">
      <c r="A41" s="4" t="s">
        <v>97</v>
      </c>
      <c r="B41" s="3" t="s">
        <v>96</v>
      </c>
      <c r="C41" s="2">
        <v>11533032.699999999</v>
      </c>
      <c r="D41" s="2">
        <v>4272672</v>
      </c>
      <c r="E41" s="2">
        <f>D41/C41*100</f>
        <v>37.047254708642249</v>
      </c>
      <c r="F41" s="2">
        <f>D41/$D$9*100</f>
        <v>4.5133313296110886</v>
      </c>
      <c r="G41" s="2">
        <v>12504098.08003</v>
      </c>
      <c r="H41" s="2">
        <v>4335163.3667099997</v>
      </c>
      <c r="I41" s="2">
        <f>H41/G41*100</f>
        <v>34.669940518409618</v>
      </c>
      <c r="J41" s="2">
        <f>H41/$D$9*100</f>
        <v>4.5793425383353847</v>
      </c>
      <c r="K41" s="2">
        <f>D41/H41*100</f>
        <v>98.558500304974089</v>
      </c>
    </row>
    <row r="42" spans="1:11" outlineLevel="1" x14ac:dyDescent="0.2">
      <c r="A42" s="4" t="s">
        <v>95</v>
      </c>
      <c r="B42" s="3" t="s">
        <v>94</v>
      </c>
      <c r="C42" s="2">
        <v>7922293.7000000002</v>
      </c>
      <c r="D42" s="2">
        <v>1836719.4</v>
      </c>
      <c r="E42" s="2">
        <f>D42/C42*100</f>
        <v>23.184187175489342</v>
      </c>
      <c r="F42" s="2">
        <f>D42/$D$9*100</f>
        <v>1.9401730841320093</v>
      </c>
      <c r="G42" s="2">
        <v>7853646.20524</v>
      </c>
      <c r="H42" s="2">
        <v>1605974.5657500001</v>
      </c>
      <c r="I42" s="2">
        <f>H42/G42*100</f>
        <v>20.448776578176954</v>
      </c>
      <c r="J42" s="2">
        <f>H42/$D$9*100</f>
        <v>1.6964314888102898</v>
      </c>
      <c r="K42" s="2">
        <f>D42/H42*100</f>
        <v>114.36790091020157</v>
      </c>
    </row>
    <row r="43" spans="1:11" ht="25.5" outlineLevel="1" x14ac:dyDescent="0.2">
      <c r="A43" s="4" t="s">
        <v>93</v>
      </c>
      <c r="B43" s="3" t="s">
        <v>92</v>
      </c>
      <c r="C43" s="2">
        <v>1381272.4</v>
      </c>
      <c r="D43" s="2">
        <v>638230.80000000005</v>
      </c>
      <c r="E43" s="2">
        <f>D43/C43*100</f>
        <v>46.20600541935103</v>
      </c>
      <c r="F43" s="2">
        <f>D43/$D$9*100</f>
        <v>0.67417931101726247</v>
      </c>
      <c r="G43" s="2">
        <v>928765.73095</v>
      </c>
      <c r="H43" s="2">
        <v>419505.13233999995</v>
      </c>
      <c r="I43" s="2">
        <f>H43/G43*100</f>
        <v>45.168024439371138</v>
      </c>
      <c r="J43" s="2">
        <f>H43/$D$9*100</f>
        <v>0.44313386487958067</v>
      </c>
      <c r="K43" s="2">
        <f>D43/H43*100</f>
        <v>152.13897299419153</v>
      </c>
    </row>
    <row r="44" spans="1:11" x14ac:dyDescent="0.2">
      <c r="A44" s="7" t="s">
        <v>91</v>
      </c>
      <c r="B44" s="6" t="s">
        <v>90</v>
      </c>
      <c r="C44" s="5">
        <v>639481.19999999995</v>
      </c>
      <c r="D44" s="5">
        <v>142915.4</v>
      </c>
      <c r="E44" s="5">
        <f>D44/C44*100</f>
        <v>22.348647622478975</v>
      </c>
      <c r="F44" s="5">
        <f>D44/$D$9*100</f>
        <v>0.15096514600322714</v>
      </c>
      <c r="G44" s="5">
        <v>726444.99545000005</v>
      </c>
      <c r="H44" s="5">
        <v>160486.82527999999</v>
      </c>
      <c r="I44" s="5">
        <f>H44/G44*100</f>
        <v>22.092082165227886</v>
      </c>
      <c r="J44" s="5">
        <f>H44/$D$9*100</f>
        <v>0.16952628625039431</v>
      </c>
      <c r="K44" s="5">
        <f>D44/H44*100</f>
        <v>89.05117273686281</v>
      </c>
    </row>
    <row r="45" spans="1:11" outlineLevel="1" x14ac:dyDescent="0.2">
      <c r="A45" s="4" t="s">
        <v>89</v>
      </c>
      <c r="B45" s="3" t="s">
        <v>88</v>
      </c>
      <c r="C45" s="2">
        <v>0</v>
      </c>
      <c r="D45" s="2">
        <v>0</v>
      </c>
      <c r="E45" s="2">
        <v>0</v>
      </c>
      <c r="F45" s="2">
        <f>D45/$D$9*100</f>
        <v>0</v>
      </c>
      <c r="G45" s="2">
        <v>1500.4649999999999</v>
      </c>
      <c r="H45" s="2">
        <v>36.334150000000001</v>
      </c>
      <c r="I45" s="2">
        <f>H45/G45*100</f>
        <v>2.4215259936086482</v>
      </c>
      <c r="J45" s="2">
        <f>H45/$D$9*100</f>
        <v>3.8380680176196238E-5</v>
      </c>
      <c r="K45" s="2">
        <f>D45/H45*100</f>
        <v>0</v>
      </c>
    </row>
    <row r="46" spans="1:11" ht="25.5" outlineLevel="1" x14ac:dyDescent="0.2">
      <c r="A46" s="4" t="s">
        <v>87</v>
      </c>
      <c r="B46" s="3" t="s">
        <v>86</v>
      </c>
      <c r="C46" s="2">
        <v>133464.9</v>
      </c>
      <c r="D46" s="2">
        <v>52606</v>
      </c>
      <c r="E46" s="2">
        <f>D46/C46*100</f>
        <v>39.415606650137981</v>
      </c>
      <c r="F46" s="2">
        <f>D46/$D$9*100</f>
        <v>5.5569046237464732E-2</v>
      </c>
      <c r="G46" s="2">
        <v>127834.8</v>
      </c>
      <c r="H46" s="2">
        <v>52148.744639999997</v>
      </c>
      <c r="I46" s="2">
        <f>H46/G46*100</f>
        <v>40.793856320814051</v>
      </c>
      <c r="J46" s="2">
        <f>H46/$D$9*100</f>
        <v>5.5086035853817078E-2</v>
      </c>
      <c r="K46" s="2">
        <f>D46/H46*100</f>
        <v>100.8768290841066</v>
      </c>
    </row>
    <row r="47" spans="1:11" ht="25.5" outlineLevel="1" x14ac:dyDescent="0.2">
      <c r="A47" s="4" t="s">
        <v>85</v>
      </c>
      <c r="B47" s="3" t="s">
        <v>84</v>
      </c>
      <c r="C47" s="2">
        <v>506016.2</v>
      </c>
      <c r="D47" s="2">
        <v>90309.4</v>
      </c>
      <c r="E47" s="2">
        <f>D47/C47*100</f>
        <v>17.847136119357444</v>
      </c>
      <c r="F47" s="2">
        <f>D47/$D$9*100</f>
        <v>9.539609976576241E-2</v>
      </c>
      <c r="G47" s="2">
        <v>597109.73045000003</v>
      </c>
      <c r="H47" s="2">
        <v>108301.74648999999</v>
      </c>
      <c r="I47" s="2">
        <f>H47/G47*100</f>
        <v>18.13766230343969</v>
      </c>
      <c r="J47" s="2">
        <f>H47/$D$9*100</f>
        <v>0.11440186971640104</v>
      </c>
      <c r="K47" s="2">
        <f>D47/H47*100</f>
        <v>83.386836248609058</v>
      </c>
    </row>
    <row r="48" spans="1:11" x14ac:dyDescent="0.2">
      <c r="A48" s="7" t="s">
        <v>83</v>
      </c>
      <c r="B48" s="6" t="s">
        <v>82</v>
      </c>
      <c r="C48" s="5">
        <v>56342541.600000001</v>
      </c>
      <c r="D48" s="5">
        <v>28265661.5</v>
      </c>
      <c r="E48" s="5">
        <f>D48/C48*100</f>
        <v>50.167530071096401</v>
      </c>
      <c r="F48" s="5">
        <f>D48/$D$9*100</f>
        <v>29.85773202345791</v>
      </c>
      <c r="G48" s="5">
        <v>55598375.97687</v>
      </c>
      <c r="H48" s="5">
        <v>25166273.088509999</v>
      </c>
      <c r="I48" s="5">
        <f>H48/G48*100</f>
        <v>45.264403224618746</v>
      </c>
      <c r="J48" s="5">
        <f>H48/$D$9*100</f>
        <v>26.583769776832995</v>
      </c>
      <c r="K48" s="5">
        <f>D48/H48*100</f>
        <v>112.31564324439071</v>
      </c>
    </row>
    <row r="49" spans="1:11" outlineLevel="1" x14ac:dyDescent="0.2">
      <c r="A49" s="4" t="s">
        <v>81</v>
      </c>
      <c r="B49" s="3" t="s">
        <v>80</v>
      </c>
      <c r="C49" s="2">
        <v>18096896.899999999</v>
      </c>
      <c r="D49" s="2">
        <v>9009337.9000000004</v>
      </c>
      <c r="E49" s="2">
        <f>D49/C49*100</f>
        <v>49.783882561656199</v>
      </c>
      <c r="F49" s="2">
        <f>D49/$D$9*100</f>
        <v>9.5167911328373851</v>
      </c>
      <c r="G49" s="2">
        <v>17690371.597439997</v>
      </c>
      <c r="H49" s="2">
        <v>8156841.8733700002</v>
      </c>
      <c r="I49" s="2">
        <f>H49/G49*100</f>
        <v>46.108934617011613</v>
      </c>
      <c r="J49" s="2">
        <f>H49/$D$9*100</f>
        <v>8.6162780521800926</v>
      </c>
      <c r="K49" s="2">
        <f>D49/H49*100</f>
        <v>110.45130014611637</v>
      </c>
    </row>
    <row r="50" spans="1:11" outlineLevel="1" x14ac:dyDescent="0.2">
      <c r="A50" s="4" t="s">
        <v>79</v>
      </c>
      <c r="B50" s="3" t="s">
        <v>78</v>
      </c>
      <c r="C50" s="2">
        <v>25378375.800000001</v>
      </c>
      <c r="D50" s="2">
        <v>12628072.6</v>
      </c>
      <c r="E50" s="2">
        <f>D50/C50*100</f>
        <v>49.759183564458048</v>
      </c>
      <c r="F50" s="2">
        <f>D50/$D$9*100</f>
        <v>13.339351978851491</v>
      </c>
      <c r="G50" s="2">
        <v>25744429.40425</v>
      </c>
      <c r="H50" s="2">
        <v>10822950.70307</v>
      </c>
      <c r="I50" s="2">
        <f>H50/G50*100</f>
        <v>42.039971184147909</v>
      </c>
      <c r="J50" s="2">
        <f>H50/$D$9*100</f>
        <v>11.432556135130941</v>
      </c>
      <c r="K50" s="2">
        <f>D50/H50*100</f>
        <v>116.67864842457396</v>
      </c>
    </row>
    <row r="51" spans="1:11" outlineLevel="1" x14ac:dyDescent="0.2">
      <c r="A51" s="4" t="s">
        <v>77</v>
      </c>
      <c r="B51" s="3" t="s">
        <v>76</v>
      </c>
      <c r="C51" s="2">
        <v>4933722.2</v>
      </c>
      <c r="D51" s="2">
        <v>2490510.1</v>
      </c>
      <c r="E51" s="2">
        <f>D51/C51*100</f>
        <v>50.479333838455673</v>
      </c>
      <c r="F51" s="2">
        <f>D51/$D$9*100</f>
        <v>2.6307887104469629</v>
      </c>
      <c r="G51" s="2">
        <v>4551316.1797200004</v>
      </c>
      <c r="H51" s="2">
        <v>2299321.1328600002</v>
      </c>
      <c r="I51" s="2">
        <f>H51/G51*100</f>
        <v>50.519916482740513</v>
      </c>
      <c r="J51" s="2">
        <f>H51/$D$9*100</f>
        <v>2.4288309764414167</v>
      </c>
      <c r="K51" s="2">
        <f>D51/H51*100</f>
        <v>108.3150180463131</v>
      </c>
    </row>
    <row r="52" spans="1:11" outlineLevel="1" x14ac:dyDescent="0.2">
      <c r="A52" s="4" t="s">
        <v>75</v>
      </c>
      <c r="B52" s="3" t="s">
        <v>74</v>
      </c>
      <c r="C52" s="2">
        <v>3503008.1</v>
      </c>
      <c r="D52" s="2">
        <v>2036516.9</v>
      </c>
      <c r="E52" s="2">
        <f>D52/C52*100</f>
        <v>58.136231543398367</v>
      </c>
      <c r="F52" s="2">
        <f>D52/$D$9*100</f>
        <v>2.1512242287852779</v>
      </c>
      <c r="G52" s="2">
        <v>3237385.97</v>
      </c>
      <c r="H52" s="2">
        <v>1992205.3581300001</v>
      </c>
      <c r="I52" s="2">
        <f>H52/G52*100</f>
        <v>61.537468086636572</v>
      </c>
      <c r="J52" s="2">
        <f>H52/$D$9*100</f>
        <v>2.1044168281270381</v>
      </c>
      <c r="K52" s="2">
        <f>D52/H52*100</f>
        <v>102.22424569280312</v>
      </c>
    </row>
    <row r="53" spans="1:11" ht="25.5" outlineLevel="1" x14ac:dyDescent="0.2">
      <c r="A53" s="4" t="s">
        <v>73</v>
      </c>
      <c r="B53" s="3" t="s">
        <v>72</v>
      </c>
      <c r="C53" s="2">
        <v>389203.8</v>
      </c>
      <c r="D53" s="2">
        <v>209860.8</v>
      </c>
      <c r="E53" s="2">
        <f>D53/C53*100</f>
        <v>53.920542399637419</v>
      </c>
      <c r="F53" s="2">
        <f>D53/$D$9*100</f>
        <v>0.22168126256760329</v>
      </c>
      <c r="G53" s="2">
        <v>299795.196</v>
      </c>
      <c r="H53" s="2">
        <v>145586.53913999998</v>
      </c>
      <c r="I53" s="2">
        <f>H53/G53*100</f>
        <v>48.561998685262445</v>
      </c>
      <c r="J53" s="2">
        <f>H53/$D$9*100</f>
        <v>0.1537867377299762</v>
      </c>
      <c r="K53" s="2">
        <f>D53/H53*100</f>
        <v>144.14849150180851</v>
      </c>
    </row>
    <row r="54" spans="1:11" ht="25.5" outlineLevel="1" x14ac:dyDescent="0.2">
      <c r="A54" s="4" t="s">
        <v>71</v>
      </c>
      <c r="B54" s="3" t="s">
        <v>70</v>
      </c>
      <c r="C54" s="2">
        <v>956024.2</v>
      </c>
      <c r="D54" s="2">
        <v>586040.30000000005</v>
      </c>
      <c r="E54" s="2">
        <f>D54/C54*100</f>
        <v>61.299734881188158</v>
      </c>
      <c r="F54" s="2">
        <f>D54/$D$9*100</f>
        <v>0.61904916792224662</v>
      </c>
      <c r="G54" s="2">
        <v>975729.63</v>
      </c>
      <c r="H54" s="2">
        <v>534627.03</v>
      </c>
      <c r="I54" s="2">
        <f>H54/G54*100</f>
        <v>54.792538174740066</v>
      </c>
      <c r="J54" s="2">
        <f>H54/$D$9*100</f>
        <v>0.56474003250329718</v>
      </c>
      <c r="K54" s="2">
        <f>D54/H54*100</f>
        <v>109.61666117031157</v>
      </c>
    </row>
    <row r="55" spans="1:11" outlineLevel="1" x14ac:dyDescent="0.2">
      <c r="A55" s="4" t="s">
        <v>69</v>
      </c>
      <c r="B55" s="3" t="s">
        <v>68</v>
      </c>
      <c r="C55" s="2">
        <v>1591624.9</v>
      </c>
      <c r="D55" s="2">
        <v>641558.5</v>
      </c>
      <c r="E55" s="2">
        <f>D55/C55*100</f>
        <v>40.308398040266901</v>
      </c>
      <c r="F55" s="2">
        <f>D55/$D$9*100</f>
        <v>0.67769444456028816</v>
      </c>
      <c r="G55" s="2">
        <v>1605404.1735</v>
      </c>
      <c r="H55" s="2">
        <v>619655.87991999998</v>
      </c>
      <c r="I55" s="2">
        <f>H55/G55*100</f>
        <v>38.598123148581685</v>
      </c>
      <c r="J55" s="2">
        <f>H55/$D$9*100</f>
        <v>0.65455815387201788</v>
      </c>
      <c r="K55" s="2">
        <f>D55/H55*100</f>
        <v>103.53464249912834</v>
      </c>
    </row>
    <row r="56" spans="1:11" outlineLevel="1" x14ac:dyDescent="0.2">
      <c r="A56" s="4" t="s">
        <v>67</v>
      </c>
      <c r="B56" s="3" t="s">
        <v>66</v>
      </c>
      <c r="C56" s="2">
        <v>1493685.6</v>
      </c>
      <c r="D56" s="2">
        <v>663764.5</v>
      </c>
      <c r="E56" s="2">
        <f>D56/C56*100</f>
        <v>44.438033010427361</v>
      </c>
      <c r="F56" s="2">
        <f>D56/$D$9*100</f>
        <v>0.70115120311918144</v>
      </c>
      <c r="G56" s="2">
        <v>1493943.82596</v>
      </c>
      <c r="H56" s="2">
        <v>595084.57201999996</v>
      </c>
      <c r="I56" s="2">
        <f>H56/G56*100</f>
        <v>39.83312904269355</v>
      </c>
      <c r="J56" s="2">
        <f>H56/$D$9*100</f>
        <v>0.6286028608482167</v>
      </c>
      <c r="K56" s="2">
        <f>D56/H56*100</f>
        <v>111.54120459666224</v>
      </c>
    </row>
    <row r="57" spans="1:11" x14ac:dyDescent="0.2">
      <c r="A57" s="7" t="s">
        <v>65</v>
      </c>
      <c r="B57" s="6" t="s">
        <v>64</v>
      </c>
      <c r="C57" s="5">
        <v>9318497.0999999996</v>
      </c>
      <c r="D57" s="5">
        <v>3845588.9</v>
      </c>
      <c r="E57" s="5">
        <f>D57/C57*100</f>
        <v>41.26833821732906</v>
      </c>
      <c r="F57" s="5">
        <f>D57/$D$9*100</f>
        <v>4.06219266612898</v>
      </c>
      <c r="G57" s="5">
        <v>8784890.4780999999</v>
      </c>
      <c r="H57" s="5">
        <v>3367279.4759800001</v>
      </c>
      <c r="I57" s="5">
        <f>H57/G57*100</f>
        <v>38.330352374618073</v>
      </c>
      <c r="J57" s="5">
        <f>H57/$D$9*100</f>
        <v>3.5569423429874658</v>
      </c>
      <c r="K57" s="5">
        <f>D57/H57*100</f>
        <v>114.20462505212147</v>
      </c>
    </row>
    <row r="58" spans="1:11" outlineLevel="1" x14ac:dyDescent="0.2">
      <c r="A58" s="4" t="s">
        <v>63</v>
      </c>
      <c r="B58" s="3" t="s">
        <v>62</v>
      </c>
      <c r="C58" s="2">
        <v>9086944.5</v>
      </c>
      <c r="D58" s="2">
        <v>3755929.2</v>
      </c>
      <c r="E58" s="2">
        <f>D58/C58*100</f>
        <v>41.333246835611249</v>
      </c>
      <c r="F58" s="2">
        <f>D58/$D$9*100</f>
        <v>3.967482860879822</v>
      </c>
      <c r="G58" s="2">
        <v>8592065.9801399987</v>
      </c>
      <c r="H58" s="2">
        <v>3294143.9245799999</v>
      </c>
      <c r="I58" s="2">
        <f>H58/G58*100</f>
        <v>38.339369508965589</v>
      </c>
      <c r="J58" s="2">
        <f>H58/$D$9*100</f>
        <v>3.4796874131819475</v>
      </c>
      <c r="K58" s="2">
        <f>D58/H58*100</f>
        <v>114.0183697492476</v>
      </c>
    </row>
    <row r="59" spans="1:11" outlineLevel="1" x14ac:dyDescent="0.2">
      <c r="A59" s="4" t="s">
        <v>61</v>
      </c>
      <c r="B59" s="3" t="s">
        <v>60</v>
      </c>
      <c r="C59" s="2">
        <v>16000</v>
      </c>
      <c r="D59" s="2">
        <v>0</v>
      </c>
      <c r="E59" s="2">
        <f>D59/C59*100</f>
        <v>0</v>
      </c>
      <c r="F59" s="2">
        <f>D59/$D$9*100</f>
        <v>0</v>
      </c>
      <c r="G59" s="2">
        <v>4400</v>
      </c>
      <c r="H59" s="2">
        <v>0</v>
      </c>
      <c r="I59" s="2">
        <f>H59/G59*100</f>
        <v>0</v>
      </c>
      <c r="J59" s="2">
        <f>H59/$D$9*100</f>
        <v>0</v>
      </c>
      <c r="K59" s="2" t="e">
        <f>D59/H59*100</f>
        <v>#DIV/0!</v>
      </c>
    </row>
    <row r="60" spans="1:11" ht="25.5" outlineLevel="1" x14ac:dyDescent="0.2">
      <c r="A60" s="4" t="s">
        <v>59</v>
      </c>
      <c r="B60" s="3" t="s">
        <v>58</v>
      </c>
      <c r="C60" s="2">
        <v>215552.6</v>
      </c>
      <c r="D60" s="2">
        <v>89659.6</v>
      </c>
      <c r="E60" s="2">
        <f>D60/C60*100</f>
        <v>41.595230120165567</v>
      </c>
      <c r="F60" s="2">
        <f>D60/$D$9*100</f>
        <v>9.4709699616632961E-2</v>
      </c>
      <c r="G60" s="2">
        <v>188424.49796000001</v>
      </c>
      <c r="H60" s="2">
        <v>73135.551400000011</v>
      </c>
      <c r="I60" s="2">
        <f>H60/G60*100</f>
        <v>38.8142477182164</v>
      </c>
      <c r="J60" s="2">
        <f>H60/$D$9*100</f>
        <v>7.7254929805517986E-2</v>
      </c>
      <c r="K60" s="2">
        <f>D60/H60*100</f>
        <v>122.59372942937843</v>
      </c>
    </row>
    <row r="61" spans="1:11" x14ac:dyDescent="0.2">
      <c r="A61" s="7" t="s">
        <v>57</v>
      </c>
      <c r="B61" s="6" t="s">
        <v>56</v>
      </c>
      <c r="C61" s="5">
        <v>22550359.199999999</v>
      </c>
      <c r="D61" s="5">
        <v>12305515.300000001</v>
      </c>
      <c r="E61" s="5">
        <f>D61/C61*100</f>
        <v>54.569043405747621</v>
      </c>
      <c r="F61" s="5">
        <f>D61/$D$9*100</f>
        <v>12.998626557455989</v>
      </c>
      <c r="G61" s="5">
        <v>24847402.006200001</v>
      </c>
      <c r="H61" s="5">
        <v>13236818.7733</v>
      </c>
      <c r="I61" s="5">
        <f>H61/G61*100</f>
        <v>53.272445827523974</v>
      </c>
      <c r="J61" s="5">
        <f>H61/$D$9*100</f>
        <v>13.982385934122513</v>
      </c>
      <c r="K61" s="5">
        <f>D61/H61*100</f>
        <v>92.964295354873855</v>
      </c>
    </row>
    <row r="62" spans="1:11" outlineLevel="1" x14ac:dyDescent="0.2">
      <c r="A62" s="4" t="s">
        <v>55</v>
      </c>
      <c r="B62" s="3" t="s">
        <v>54</v>
      </c>
      <c r="C62" s="2">
        <v>6952583.9000000004</v>
      </c>
      <c r="D62" s="2">
        <v>3085320.6</v>
      </c>
      <c r="E62" s="2">
        <f>D62/C62*100</f>
        <v>44.376603639403761</v>
      </c>
      <c r="F62" s="2">
        <f>D62/$D$9*100</f>
        <v>3.2591020620994269</v>
      </c>
      <c r="G62" s="2">
        <v>9801042.8289999999</v>
      </c>
      <c r="H62" s="2">
        <v>4238507.1851399997</v>
      </c>
      <c r="I62" s="2">
        <f>H62/G62*100</f>
        <v>43.245471518589973</v>
      </c>
      <c r="J62" s="2">
        <f>H62/$D$9*100</f>
        <v>4.4772421729245933</v>
      </c>
      <c r="K62" s="2">
        <f>D62/H62*100</f>
        <v>72.792624035579891</v>
      </c>
    </row>
    <row r="63" spans="1:11" outlineLevel="1" x14ac:dyDescent="0.2">
      <c r="A63" s="4" t="s">
        <v>53</v>
      </c>
      <c r="B63" s="3" t="s">
        <v>52</v>
      </c>
      <c r="C63" s="2">
        <v>6738771.2999999998</v>
      </c>
      <c r="D63" s="2">
        <v>3389709.9</v>
      </c>
      <c r="E63" s="2">
        <f>D63/C63*100</f>
        <v>50.301601717808708</v>
      </c>
      <c r="F63" s="2">
        <f>D63/$D$9*100</f>
        <v>3.5806361663059718</v>
      </c>
      <c r="G63" s="2">
        <v>5488312.5501999995</v>
      </c>
      <c r="H63" s="2">
        <v>2913629.6123000002</v>
      </c>
      <c r="I63" s="2">
        <f>H63/G63*100</f>
        <v>53.087895152651697</v>
      </c>
      <c r="J63" s="2">
        <f>H63/$D$9*100</f>
        <v>3.0777405361507273</v>
      </c>
      <c r="K63" s="2">
        <f>D63/H63*100</f>
        <v>116.33976692473911</v>
      </c>
    </row>
    <row r="64" spans="1:11" ht="25.5" outlineLevel="1" x14ac:dyDescent="0.2">
      <c r="A64" s="4" t="s">
        <v>51</v>
      </c>
      <c r="B64" s="3" t="s">
        <v>50</v>
      </c>
      <c r="C64" s="2">
        <v>67334.899999999994</v>
      </c>
      <c r="D64" s="2">
        <v>29595.200000000001</v>
      </c>
      <c r="E64" s="2">
        <f>D64/C64*100</f>
        <v>43.95224467549518</v>
      </c>
      <c r="F64" s="2">
        <f>D64/$D$9*100</f>
        <v>3.1262157115291345E-2</v>
      </c>
      <c r="G64" s="2">
        <v>67398.251999999993</v>
      </c>
      <c r="H64" s="2">
        <v>28341.597109999999</v>
      </c>
      <c r="I64" s="2">
        <f>H64/G64*100</f>
        <v>42.050937923434574</v>
      </c>
      <c r="J64" s="2">
        <f>H64/$D$9*100</f>
        <v>2.9937944725871326E-2</v>
      </c>
      <c r="K64" s="2">
        <f>D64/H64*100</f>
        <v>104.42319070846465</v>
      </c>
    </row>
    <row r="65" spans="1:11" outlineLevel="1" x14ac:dyDescent="0.2">
      <c r="A65" s="4" t="s">
        <v>49</v>
      </c>
      <c r="B65" s="3" t="s">
        <v>48</v>
      </c>
      <c r="C65" s="2">
        <v>943349.4</v>
      </c>
      <c r="D65" s="2">
        <v>540939</v>
      </c>
      <c r="E65" s="2">
        <f>D65/C65*100</f>
        <v>57.342380246385908</v>
      </c>
      <c r="F65" s="2">
        <f>D65/$D$9*100</f>
        <v>0.57140752580785337</v>
      </c>
      <c r="G65" s="2">
        <v>1006888.48</v>
      </c>
      <c r="H65" s="2">
        <v>560517.11855999997</v>
      </c>
      <c r="I65" s="2">
        <f>H65/G65*100</f>
        <v>55.668242282402517</v>
      </c>
      <c r="J65" s="2">
        <f>H65/$D$9*100</f>
        <v>0.59208838684087639</v>
      </c>
      <c r="K65" s="2">
        <f>D65/H65*100</f>
        <v>96.507132804382991</v>
      </c>
    </row>
    <row r="66" spans="1:11" outlineLevel="1" x14ac:dyDescent="0.2">
      <c r="A66" s="4" t="s">
        <v>47</v>
      </c>
      <c r="B66" s="3" t="s">
        <v>46</v>
      </c>
      <c r="C66" s="2">
        <v>125869.9</v>
      </c>
      <c r="D66" s="2">
        <v>58791.4</v>
      </c>
      <c r="E66" s="2">
        <f>D66/C66*100</f>
        <v>46.708069204790029</v>
      </c>
      <c r="F66" s="2">
        <f>D66/$D$9*100</f>
        <v>6.2102840454801439E-2</v>
      </c>
      <c r="G66" s="2">
        <v>118696.2</v>
      </c>
      <c r="H66" s="2">
        <v>43352.188040000001</v>
      </c>
      <c r="I66" s="2">
        <f>H66/G66*100</f>
        <v>36.523652854935548</v>
      </c>
      <c r="J66" s="2">
        <f>H66/$D$9*100</f>
        <v>4.5794010981447475E-2</v>
      </c>
      <c r="K66" s="2">
        <f>D66/H66*100</f>
        <v>135.61345495584817</v>
      </c>
    </row>
    <row r="67" spans="1:11" ht="38.25" outlineLevel="1" x14ac:dyDescent="0.2">
      <c r="A67" s="4" t="s">
        <v>45</v>
      </c>
      <c r="B67" s="3" t="s">
        <v>44</v>
      </c>
      <c r="C67" s="2">
        <v>316966.5</v>
      </c>
      <c r="D67" s="2">
        <v>180753.8</v>
      </c>
      <c r="E67" s="2">
        <f>D67/C67*100</f>
        <v>57.026152606032497</v>
      </c>
      <c r="F67" s="2">
        <f>D67/$D$9*100</f>
        <v>0.19093480344062375</v>
      </c>
      <c r="G67" s="2">
        <v>309264.12</v>
      </c>
      <c r="H67" s="2">
        <v>162115.99093999999</v>
      </c>
      <c r="I67" s="2">
        <f>H67/G67*100</f>
        <v>52.419915682427046</v>
      </c>
      <c r="J67" s="2">
        <f>H67/$D$9*100</f>
        <v>0.17124721507769594</v>
      </c>
      <c r="K67" s="2">
        <f>D67/H67*100</f>
        <v>111.49658892496173</v>
      </c>
    </row>
    <row r="68" spans="1:11" outlineLevel="1" x14ac:dyDescent="0.2">
      <c r="A68" s="4" t="s">
        <v>43</v>
      </c>
      <c r="B68" s="3" t="s">
        <v>42</v>
      </c>
      <c r="C68" s="2">
        <v>7405483.0999999996</v>
      </c>
      <c r="D68" s="2">
        <v>5020405.4000000004</v>
      </c>
      <c r="E68" s="2">
        <f>D68/C68*100</f>
        <v>67.793084289126256</v>
      </c>
      <c r="F68" s="2">
        <f>D68/$D$9*100</f>
        <v>5.3031810022320203</v>
      </c>
      <c r="G68" s="2">
        <v>8055799.5750000002</v>
      </c>
      <c r="H68" s="2">
        <v>5290355.0812100004</v>
      </c>
      <c r="I68" s="2">
        <f>H68/G68*100</f>
        <v>65.671384099821026</v>
      </c>
      <c r="J68" s="2">
        <f>H68/$D$9*100</f>
        <v>5.5883356674213021</v>
      </c>
      <c r="K68" s="2">
        <f>D68/H68*100</f>
        <v>94.897323959051576</v>
      </c>
    </row>
    <row r="69" spans="1:11" x14ac:dyDescent="0.2">
      <c r="A69" s="7" t="s">
        <v>41</v>
      </c>
      <c r="B69" s="6" t="s">
        <v>40</v>
      </c>
      <c r="C69" s="5">
        <v>38449213.100000001</v>
      </c>
      <c r="D69" s="5">
        <v>18244490.199999999</v>
      </c>
      <c r="E69" s="5">
        <f>D69/C69*100</f>
        <v>47.450880600726776</v>
      </c>
      <c r="F69" s="5">
        <f>D69/$D$9*100</f>
        <v>19.272115718792005</v>
      </c>
      <c r="G69" s="5">
        <v>32836574.510439999</v>
      </c>
      <c r="H69" s="5">
        <v>15338802.26327</v>
      </c>
      <c r="I69" s="5">
        <f>H69/G69*100</f>
        <v>46.712552974711812</v>
      </c>
      <c r="J69" s="5">
        <f>H69/$D$9*100</f>
        <v>16.202764175093705</v>
      </c>
      <c r="K69" s="5">
        <f>D69/H69*100</f>
        <v>118.9433821941098</v>
      </c>
    </row>
    <row r="70" spans="1:11" outlineLevel="1" x14ac:dyDescent="0.2">
      <c r="A70" s="4" t="s">
        <v>39</v>
      </c>
      <c r="B70" s="3" t="s">
        <v>38</v>
      </c>
      <c r="C70" s="2">
        <v>1179978.1000000001</v>
      </c>
      <c r="D70" s="2">
        <v>505093.5</v>
      </c>
      <c r="E70" s="2">
        <f>D70/C70*100</f>
        <v>42.805328336178441</v>
      </c>
      <c r="F70" s="2">
        <f>D70/$D$9*100</f>
        <v>0.53354301896633261</v>
      </c>
      <c r="G70" s="2">
        <v>1042897.51865</v>
      </c>
      <c r="H70" s="2">
        <v>503428.65311000001</v>
      </c>
      <c r="I70" s="2">
        <f>H70/G70*100</f>
        <v>48.272111507339041</v>
      </c>
      <c r="J70" s="2">
        <f>H70/$D$9*100</f>
        <v>0.53178439915473874</v>
      </c>
      <c r="K70" s="2">
        <f>D70/H70*100</f>
        <v>100.33070165548091</v>
      </c>
    </row>
    <row r="71" spans="1:11" outlineLevel="1" x14ac:dyDescent="0.2">
      <c r="A71" s="4" t="s">
        <v>37</v>
      </c>
      <c r="B71" s="3" t="s">
        <v>36</v>
      </c>
      <c r="C71" s="2">
        <v>4666154.3</v>
      </c>
      <c r="D71" s="2">
        <v>2372185.7000000002</v>
      </c>
      <c r="E71" s="2">
        <f>D71/C71*100</f>
        <v>50.838132378091316</v>
      </c>
      <c r="F71" s="2">
        <f>D71/$D$9*100</f>
        <v>2.5057996587300435</v>
      </c>
      <c r="G71" s="2">
        <v>4846718.0599999996</v>
      </c>
      <c r="H71" s="2">
        <v>2830802.8700600001</v>
      </c>
      <c r="I71" s="2">
        <f>H71/G71*100</f>
        <v>58.406592564618876</v>
      </c>
      <c r="J71" s="2">
        <f>H71/$D$9*100</f>
        <v>2.9902485567333006</v>
      </c>
      <c r="K71" s="2">
        <f>D71/H71*100</f>
        <v>83.799042493895755</v>
      </c>
    </row>
    <row r="72" spans="1:11" outlineLevel="1" x14ac:dyDescent="0.2">
      <c r="A72" s="4" t="s">
        <v>35</v>
      </c>
      <c r="B72" s="3" t="s">
        <v>34</v>
      </c>
      <c r="C72" s="2">
        <v>23774093.100000001</v>
      </c>
      <c r="D72" s="2">
        <v>11145564.199999999</v>
      </c>
      <c r="E72" s="2">
        <f>D72/C72*100</f>
        <v>46.881132975793719</v>
      </c>
      <c r="F72" s="2">
        <f>D72/$D$9*100</f>
        <v>11.773340918762718</v>
      </c>
      <c r="G72" s="2">
        <v>20972927.523150001</v>
      </c>
      <c r="H72" s="2">
        <v>9665190.0883399993</v>
      </c>
      <c r="I72" s="2">
        <f>H72/G72*100</f>
        <v>46.084124773098672</v>
      </c>
      <c r="J72" s="2">
        <f>H72/$D$9*100</f>
        <v>10.209584361343788</v>
      </c>
      <c r="K72" s="2">
        <f>D72/H72*100</f>
        <v>115.31655454398057</v>
      </c>
    </row>
    <row r="73" spans="1:11" outlineLevel="1" x14ac:dyDescent="0.2">
      <c r="A73" s="4" t="s">
        <v>33</v>
      </c>
      <c r="B73" s="3" t="s">
        <v>32</v>
      </c>
      <c r="C73" s="2">
        <v>7729540.2999999998</v>
      </c>
      <c r="D73" s="2">
        <v>3776903.1</v>
      </c>
      <c r="E73" s="2">
        <f>D73/C73*100</f>
        <v>48.863230585653326</v>
      </c>
      <c r="F73" s="2">
        <f>D73/$D$9*100</f>
        <v>3.9896381210950063</v>
      </c>
      <c r="G73" s="2">
        <v>4948902.1079500001</v>
      </c>
      <c r="H73" s="2">
        <v>1911511.7943800001</v>
      </c>
      <c r="I73" s="2">
        <f>H73/G73*100</f>
        <v>38.624966764028635</v>
      </c>
      <c r="J73" s="2">
        <f>H73/$D$9*100</f>
        <v>2.019178179016869</v>
      </c>
      <c r="K73" s="2">
        <f>D73/H73*100</f>
        <v>197.58722447355029</v>
      </c>
    </row>
    <row r="74" spans="1:11" outlineLevel="1" x14ac:dyDescent="0.2">
      <c r="A74" s="4" t="s">
        <v>31</v>
      </c>
      <c r="B74" s="3" t="s">
        <v>30</v>
      </c>
      <c r="C74" s="2">
        <v>1099447.3</v>
      </c>
      <c r="D74" s="2">
        <v>444743.8</v>
      </c>
      <c r="E74" s="2">
        <f>D74/C74*100</f>
        <v>40.451579625508195</v>
      </c>
      <c r="F74" s="2">
        <f>D74/$D$9*100</f>
        <v>0.46979410687042861</v>
      </c>
      <c r="G74" s="2">
        <v>1025129.3006900001</v>
      </c>
      <c r="H74" s="2">
        <v>427868.85738</v>
      </c>
      <c r="I74" s="2">
        <f>H74/G74*100</f>
        <v>41.738038030130198</v>
      </c>
      <c r="J74" s="2">
        <f>H74/$D$9*100</f>
        <v>0.45196867884500674</v>
      </c>
      <c r="K74" s="2">
        <f>D74/H74*100</f>
        <v>103.94395206123006</v>
      </c>
    </row>
    <row r="75" spans="1:11" x14ac:dyDescent="0.2">
      <c r="A75" s="7" t="s">
        <v>29</v>
      </c>
      <c r="B75" s="6" t="s">
        <v>28</v>
      </c>
      <c r="C75" s="5">
        <v>5510783.9000000004</v>
      </c>
      <c r="D75" s="5">
        <v>1578399.1</v>
      </c>
      <c r="E75" s="5">
        <f>D75/C75*100</f>
        <v>28.642006811408443</v>
      </c>
      <c r="F75" s="5">
        <f>D75/$D$9*100</f>
        <v>1.6673028279867834</v>
      </c>
      <c r="G75" s="5">
        <v>5092009.4522500001</v>
      </c>
      <c r="H75" s="5">
        <v>1805752.44395</v>
      </c>
      <c r="I75" s="5">
        <f>H75/G75*100</f>
        <v>35.462472347770181</v>
      </c>
      <c r="J75" s="5">
        <f>H75/$D$9*100</f>
        <v>1.9074619064607174</v>
      </c>
      <c r="K75" s="5">
        <f>D75/H75*100</f>
        <v>87.40949543157339</v>
      </c>
    </row>
    <row r="76" spans="1:11" outlineLevel="1" x14ac:dyDescent="0.2">
      <c r="A76" s="4" t="s">
        <v>27</v>
      </c>
      <c r="B76" s="3" t="s">
        <v>26</v>
      </c>
      <c r="C76" s="2">
        <v>1835382.2</v>
      </c>
      <c r="D76" s="2">
        <v>647115</v>
      </c>
      <c r="E76" s="2">
        <f>D76/C76*100</f>
        <v>35.257779006465249</v>
      </c>
      <c r="F76" s="2">
        <f>D76/$D$9*100</f>
        <v>0.6835639158262744</v>
      </c>
      <c r="G76" s="2">
        <v>1715274.2795899999</v>
      </c>
      <c r="H76" s="2">
        <v>640805.24529999995</v>
      </c>
      <c r="I76" s="2">
        <f>H76/G76*100</f>
        <v>37.358762556223425</v>
      </c>
      <c r="J76" s="2">
        <f>H76/$D$9*100</f>
        <v>0.67689876259905002</v>
      </c>
      <c r="K76" s="2">
        <f>D76/H76*100</f>
        <v>100.9846602764692</v>
      </c>
    </row>
    <row r="77" spans="1:11" outlineLevel="1" x14ac:dyDescent="0.2">
      <c r="A77" s="4" t="s">
        <v>25</v>
      </c>
      <c r="B77" s="3" t="s">
        <v>24</v>
      </c>
      <c r="C77" s="2">
        <v>2773536.1</v>
      </c>
      <c r="D77" s="2">
        <v>484959.1</v>
      </c>
      <c r="E77" s="2">
        <f>D77/C77*100</f>
        <v>17.485227612505206</v>
      </c>
      <c r="F77" s="2">
        <f>D77/$D$9*100</f>
        <v>0.51227454380069348</v>
      </c>
      <c r="G77" s="2">
        <v>2623451.1139799999</v>
      </c>
      <c r="H77" s="2">
        <v>812540.72378</v>
      </c>
      <c r="I77" s="2">
        <f>H77/G77*100</f>
        <v>30.972207541817166</v>
      </c>
      <c r="J77" s="2">
        <f>H77/$D$9*100</f>
        <v>0.85830728528217082</v>
      </c>
      <c r="K77" s="2">
        <f>D77/H77*100</f>
        <v>59.684282375895457</v>
      </c>
    </row>
    <row r="78" spans="1:11" outlineLevel="1" x14ac:dyDescent="0.2">
      <c r="A78" s="4" t="s">
        <v>23</v>
      </c>
      <c r="B78" s="3" t="s">
        <v>22</v>
      </c>
      <c r="C78" s="2">
        <v>854007.8</v>
      </c>
      <c r="D78" s="2">
        <v>427716</v>
      </c>
      <c r="E78" s="2">
        <f>D78/C78*100</f>
        <v>50.083383313360841</v>
      </c>
      <c r="F78" s="2">
        <f>D78/$D$9*100</f>
        <v>0.45180721173446886</v>
      </c>
      <c r="G78" s="2">
        <v>704719.20435999997</v>
      </c>
      <c r="H78" s="2">
        <v>335864.75774999999</v>
      </c>
      <c r="I78" s="2">
        <f>H78/G78*100</f>
        <v>47.659373502531409</v>
      </c>
      <c r="J78" s="2">
        <f>H78/$D$9*100</f>
        <v>0.35478242506452956</v>
      </c>
      <c r="K78" s="2">
        <f>D78/H78*100</f>
        <v>127.34768686816771</v>
      </c>
    </row>
    <row r="79" spans="1:11" ht="25.5" outlineLevel="1" x14ac:dyDescent="0.2">
      <c r="A79" s="4" t="s">
        <v>21</v>
      </c>
      <c r="B79" s="3" t="s">
        <v>20</v>
      </c>
      <c r="C79" s="2">
        <v>47857.8</v>
      </c>
      <c r="D79" s="2">
        <v>18609</v>
      </c>
      <c r="E79" s="2">
        <f>D79/C79*100</f>
        <v>38.883943683161363</v>
      </c>
      <c r="F79" s="2">
        <f>D79/$D$9*100</f>
        <v>1.9657156625346561E-2</v>
      </c>
      <c r="G79" s="2">
        <v>48564.854319999999</v>
      </c>
      <c r="H79" s="2">
        <v>16541.717119999998</v>
      </c>
      <c r="I79" s="2">
        <f>H79/G79*100</f>
        <v>34.06108666774643</v>
      </c>
      <c r="J79" s="2">
        <f>H79/$D$9*100</f>
        <v>1.7473433514966767E-2</v>
      </c>
      <c r="K79" s="2">
        <f>D79/H79*100</f>
        <v>112.49738987194095</v>
      </c>
    </row>
    <row r="80" spans="1:11" x14ac:dyDescent="0.2">
      <c r="A80" s="7" t="s">
        <v>19</v>
      </c>
      <c r="B80" s="6" t="s">
        <v>18</v>
      </c>
      <c r="C80" s="5">
        <v>587862.80000000005</v>
      </c>
      <c r="D80" s="5">
        <v>399442.5</v>
      </c>
      <c r="E80" s="5">
        <f>D80/C80*100</f>
        <v>67.948252551445677</v>
      </c>
      <c r="F80" s="5">
        <f>D80/$D$9*100</f>
        <v>0.42194119970551852</v>
      </c>
      <c r="G80" s="5">
        <v>600532.3652</v>
      </c>
      <c r="H80" s="5">
        <v>392329.93647000002</v>
      </c>
      <c r="I80" s="5">
        <f>H80/G80*100</f>
        <v>65.330356730954762</v>
      </c>
      <c r="J80" s="5">
        <f>H80/$D$9*100</f>
        <v>0.4144280192381673</v>
      </c>
      <c r="K80" s="5">
        <f>D80/H80*100</f>
        <v>101.81290359690507</v>
      </c>
    </row>
    <row r="81" spans="1:11" outlineLevel="1" x14ac:dyDescent="0.2">
      <c r="A81" s="4" t="s">
        <v>17</v>
      </c>
      <c r="B81" s="3" t="s">
        <v>16</v>
      </c>
      <c r="C81" s="2">
        <v>394775.5</v>
      </c>
      <c r="D81" s="2">
        <v>285835.40000000002</v>
      </c>
      <c r="E81" s="2">
        <f>D81/C81*100</f>
        <v>72.404543848339117</v>
      </c>
      <c r="F81" s="2">
        <f>D81/$D$9*100</f>
        <v>0.30193515110261626</v>
      </c>
      <c r="G81" s="2">
        <v>412957.69451999996</v>
      </c>
      <c r="H81" s="2">
        <v>276393.3126</v>
      </c>
      <c r="I81" s="2">
        <f>H81/G81*100</f>
        <v>66.93017620637022</v>
      </c>
      <c r="J81" s="2">
        <f>H81/$D$9*100</f>
        <v>0.29196123574488547</v>
      </c>
      <c r="K81" s="2">
        <f>D81/H81*100</f>
        <v>103.41617794988576</v>
      </c>
    </row>
    <row r="82" spans="1:11" outlineLevel="1" x14ac:dyDescent="0.2">
      <c r="A82" s="4" t="s">
        <v>15</v>
      </c>
      <c r="B82" s="3" t="s">
        <v>14</v>
      </c>
      <c r="C82" s="2">
        <v>188217</v>
      </c>
      <c r="D82" s="2">
        <v>111226.7</v>
      </c>
      <c r="E82" s="2">
        <f>D82/C82*100</f>
        <v>59.09492766328227</v>
      </c>
      <c r="F82" s="2">
        <f>D82/$D$9*100</f>
        <v>0.11749157197164999</v>
      </c>
      <c r="G82" s="2">
        <v>183253.79347999999</v>
      </c>
      <c r="H82" s="2">
        <v>114157.62487</v>
      </c>
      <c r="I82" s="2">
        <f>H82/G82*100</f>
        <v>62.294822225581356</v>
      </c>
      <c r="J82" s="2">
        <f>H82/$D$9*100</f>
        <v>0.12058758192525917</v>
      </c>
      <c r="K82" s="2">
        <f>D82/H82*100</f>
        <v>97.432563200804452</v>
      </c>
    </row>
    <row r="83" spans="1:11" ht="25.5" outlineLevel="1" x14ac:dyDescent="0.2">
      <c r="A83" s="4" t="s">
        <v>13</v>
      </c>
      <c r="B83" s="3" t="s">
        <v>12</v>
      </c>
      <c r="C83" s="2">
        <v>4870.3</v>
      </c>
      <c r="D83" s="2">
        <v>2380.4</v>
      </c>
      <c r="E83" s="2">
        <f>D83/C83*100</f>
        <v>48.875839270681475</v>
      </c>
      <c r="F83" s="2">
        <f>D83/$D$9*100</f>
        <v>2.5144766312523489E-3</v>
      </c>
      <c r="G83" s="2">
        <v>4320.8771999999999</v>
      </c>
      <c r="H83" s="2">
        <v>1778.999</v>
      </c>
      <c r="I83" s="2">
        <f>H83/G83*100</f>
        <v>41.172172169114177</v>
      </c>
      <c r="J83" s="2">
        <f>H83/$D$9*100</f>
        <v>1.8792015680227261E-3</v>
      </c>
      <c r="K83" s="2">
        <f>D83/H83*100</f>
        <v>133.80558392669136</v>
      </c>
    </row>
    <row r="84" spans="1:11" ht="25.5" x14ac:dyDescent="0.2">
      <c r="A84" s="7" t="s">
        <v>11</v>
      </c>
      <c r="B84" s="6" t="s">
        <v>10</v>
      </c>
      <c r="C84" s="5">
        <v>29785.9</v>
      </c>
      <c r="D84" s="5">
        <v>2581</v>
      </c>
      <c r="E84" s="5">
        <f>D84/C84*100</f>
        <v>8.6651737902833226</v>
      </c>
      <c r="F84" s="5">
        <f>D84/$D$9*100</f>
        <v>2.7263754769208167E-3</v>
      </c>
      <c r="G84" s="5">
        <v>24258.971960000003</v>
      </c>
      <c r="H84" s="5">
        <v>4318.7831100000003</v>
      </c>
      <c r="I84" s="5">
        <f>H84/G84*100</f>
        <v>17.802828236584514</v>
      </c>
      <c r="J84" s="5">
        <f>H84/$D$9*100</f>
        <v>4.5620396595287939E-3</v>
      </c>
      <c r="K84" s="5">
        <f>D84/H84*100</f>
        <v>59.76220463638888</v>
      </c>
    </row>
    <row r="85" spans="1:11" ht="25.5" outlineLevel="1" x14ac:dyDescent="0.2">
      <c r="A85" s="4" t="s">
        <v>9</v>
      </c>
      <c r="B85" s="3" t="s">
        <v>8</v>
      </c>
      <c r="C85" s="2">
        <v>29785.9</v>
      </c>
      <c r="D85" s="2">
        <v>2581</v>
      </c>
      <c r="E85" s="2">
        <f>D85/C85*100</f>
        <v>8.6651737902833226</v>
      </c>
      <c r="F85" s="2">
        <f>D85/$D$9*100</f>
        <v>2.7263754769208167E-3</v>
      </c>
      <c r="G85" s="2">
        <v>24258.971960000003</v>
      </c>
      <c r="H85" s="2">
        <v>4318.7831100000003</v>
      </c>
      <c r="I85" s="2">
        <f>H85/G85*100</f>
        <v>17.802828236584514</v>
      </c>
      <c r="J85" s="2">
        <f>H85/$D$9*100</f>
        <v>4.5620396595287939E-3</v>
      </c>
      <c r="K85" s="2">
        <f>D85/H85*100</f>
        <v>59.76220463638888</v>
      </c>
    </row>
    <row r="86" spans="1:11" ht="51" x14ac:dyDescent="0.2">
      <c r="A86" s="7" t="s">
        <v>7</v>
      </c>
      <c r="B86" s="6" t="s">
        <v>6</v>
      </c>
      <c r="C86" s="5">
        <v>879283.3</v>
      </c>
      <c r="D86" s="5">
        <v>1116.3</v>
      </c>
      <c r="E86" s="5">
        <f>D86/C86*100</f>
        <v>0.12695566946398276</v>
      </c>
      <c r="F86" s="5">
        <f>D86/$D$9*100</f>
        <v>1.1791758794601735E-3</v>
      </c>
      <c r="G86" s="5">
        <v>1009227.9520299999</v>
      </c>
      <c r="H86" s="5">
        <v>0</v>
      </c>
      <c r="I86" s="5">
        <f>H86/G86*100</f>
        <v>0</v>
      </c>
      <c r="J86" s="5">
        <f>H86/$D$9*100</f>
        <v>0</v>
      </c>
      <c r="K86" s="5">
        <v>0</v>
      </c>
    </row>
    <row r="87" spans="1:11" ht="38.25" x14ac:dyDescent="0.2">
      <c r="A87" s="4" t="s">
        <v>5</v>
      </c>
      <c r="B87" s="3" t="s">
        <v>4</v>
      </c>
      <c r="C87" s="2">
        <v>0</v>
      </c>
      <c r="D87" s="2">
        <v>0</v>
      </c>
      <c r="E87" s="2">
        <v>0</v>
      </c>
      <c r="F87" s="2">
        <f>D87/$D$9*100</f>
        <v>0</v>
      </c>
      <c r="G87" s="2">
        <v>0</v>
      </c>
      <c r="H87" s="2">
        <v>0</v>
      </c>
      <c r="I87" s="2" t="e">
        <f>H87/G87*100</f>
        <v>#DIV/0!</v>
      </c>
      <c r="J87" s="2">
        <f>H87/$D$9*100</f>
        <v>0</v>
      </c>
      <c r="K87" s="2">
        <v>0</v>
      </c>
    </row>
    <row r="88" spans="1:11" outlineLevel="1" x14ac:dyDescent="0.2">
      <c r="A88" s="4" t="s">
        <v>3</v>
      </c>
      <c r="B88" s="3" t="s">
        <v>2</v>
      </c>
      <c r="C88" s="2">
        <v>572213.69999999995</v>
      </c>
      <c r="D88" s="2">
        <v>0</v>
      </c>
      <c r="E88" s="2">
        <f>D88/C88*100</f>
        <v>0</v>
      </c>
      <c r="F88" s="2">
        <f>D88/$D$9*100</f>
        <v>0</v>
      </c>
      <c r="G88" s="2">
        <v>566794</v>
      </c>
      <c r="H88" s="2">
        <v>0</v>
      </c>
      <c r="I88" s="2">
        <f>H88/G88*100</f>
        <v>0</v>
      </c>
      <c r="J88" s="2">
        <f>H88/$D$9*100</f>
        <v>0</v>
      </c>
      <c r="K88" s="2">
        <v>0</v>
      </c>
    </row>
    <row r="89" spans="1:11" ht="25.5" outlineLevel="1" x14ac:dyDescent="0.2">
      <c r="A89" s="4" t="s">
        <v>1</v>
      </c>
      <c r="B89" s="3" t="s">
        <v>0</v>
      </c>
      <c r="C89" s="2">
        <v>307069.59999999998</v>
      </c>
      <c r="D89" s="2">
        <v>1116.3</v>
      </c>
      <c r="E89" s="2">
        <f>D89/C89*100</f>
        <v>0.3635332185276563</v>
      </c>
      <c r="F89" s="2">
        <f>D89/$D$9*100</f>
        <v>1.1791758794601735E-3</v>
      </c>
      <c r="G89" s="2">
        <v>442433.95202999999</v>
      </c>
      <c r="H89" s="2">
        <v>0</v>
      </c>
      <c r="I89" s="2">
        <f>H89/G89*100</f>
        <v>0</v>
      </c>
      <c r="J89" s="2">
        <f>H89/$D$9*100</f>
        <v>0</v>
      </c>
      <c r="K89" s="2">
        <v>0</v>
      </c>
    </row>
  </sheetData>
  <autoFilter ref="A8:K89"/>
  <mergeCells count="8">
    <mergeCell ref="J1:K1"/>
    <mergeCell ref="B3:K3"/>
    <mergeCell ref="A4:F4"/>
    <mergeCell ref="A6:A7"/>
    <mergeCell ref="B6:B7"/>
    <mergeCell ref="C6:F6"/>
    <mergeCell ref="G6:J6"/>
    <mergeCell ref="K6:K7"/>
  </mergeCells>
  <pageMargins left="0.19685039370078741" right="0.19685039370078741" top="0.19685039370078741" bottom="0.19685039370078741" header="0" footer="0.15748031496062992"/>
  <pageSetup paperSize="9" scale="63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01.07.2021</vt:lpstr>
      <vt:lpstr>'на 01.07.2021'!APPT</vt:lpstr>
      <vt:lpstr>'на 01.07.2021'!FIO</vt:lpstr>
      <vt:lpstr>'на 01.07.2021'!SIGN</vt:lpstr>
      <vt:lpstr>'на 01.07.2021'!Заголовки_для_печати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2021-07-26T06:42:50Z</dcterms:created>
  <dcterms:modified xsi:type="dcterms:W3CDTF">2021-07-26T06:43:24Z</dcterms:modified>
</cp:coreProperties>
</file>