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65" yWindow="15" windowWidth="14040" windowHeight="12210"/>
  </bookViews>
  <sheets>
    <sheet name="Бюджет" sheetId="1" r:id="rId1"/>
  </sheets>
  <definedNames>
    <definedName name="_xlnm._FilterDatabase" localSheetId="0" hidden="1">Бюджет!$A$6:$J$29</definedName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Бюджет!$5:$6</definedName>
  </definedNames>
  <calcPr calcId="14562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F28" i="1"/>
  <c r="F29" i="1" s="1"/>
  <c r="H29" i="1" s="1"/>
  <c r="E28" i="1"/>
  <c r="I29" i="1" l="1"/>
  <c r="H28" i="1"/>
  <c r="I28" i="1"/>
  <c r="E29" i="1"/>
  <c r="C28" i="1" l="1"/>
  <c r="C29" i="1" s="1"/>
  <c r="D27" i="1" l="1"/>
  <c r="D21" i="1"/>
  <c r="D17" i="1"/>
  <c r="D13" i="1"/>
  <c r="D9" i="1"/>
  <c r="D11" i="1"/>
  <c r="D22" i="1"/>
  <c r="D14" i="1"/>
  <c r="D24" i="1"/>
  <c r="D20" i="1"/>
  <c r="D16" i="1"/>
  <c r="D12" i="1"/>
  <c r="D8" i="1"/>
  <c r="D15" i="1"/>
  <c r="D7" i="1"/>
  <c r="D10" i="1"/>
  <c r="D23" i="1"/>
  <c r="D19" i="1"/>
  <c r="D18" i="1"/>
  <c r="D28" i="1"/>
  <c r="D29" i="1" s="1"/>
  <c r="G22" i="1" l="1"/>
  <c r="G15" i="1"/>
  <c r="G23" i="1"/>
  <c r="G11" i="1"/>
  <c r="G24" i="1"/>
  <c r="G8" i="1"/>
  <c r="G16" i="1"/>
  <c r="G9" i="1"/>
  <c r="G13" i="1"/>
  <c r="G17" i="1"/>
  <c r="G21" i="1"/>
  <c r="G27" i="1"/>
  <c r="G7" i="1"/>
  <c r="G19" i="1"/>
  <c r="G12" i="1"/>
  <c r="G20" i="1"/>
  <c r="G10" i="1"/>
  <c r="G14" i="1"/>
  <c r="G18" i="1"/>
  <c r="G28" i="1"/>
  <c r="G29" i="1" l="1"/>
</calcChain>
</file>

<file path=xl/sharedStrings.xml><?xml version="1.0" encoding="utf-8"?>
<sst xmlns="http://schemas.openxmlformats.org/spreadsheetml/2006/main" count="58" uniqueCount="57">
  <si>
    <t>КЦСР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</si>
  <si>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</si>
  <si>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</si>
  <si>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5100000000</t>
  </si>
  <si>
    <t>Государственная программа Ленинградской области "Развитие здравоохранения в Ленинградской области"</t>
  </si>
  <si>
    <t>5200000000</t>
  </si>
  <si>
    <t>Государственная программа Ленинградской области "Современное образование Ленинградской области"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</si>
  <si>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</si>
  <si>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</si>
  <si>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</si>
  <si>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</si>
  <si>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5500000000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</si>
  <si>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</si>
  <si>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</si>
  <si>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</si>
  <si>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</si>
  <si>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5800000000</t>
  </si>
  <si>
    <t>Государственная программа Ленинградской области "Безопасность Ленинградской области"</t>
  </si>
  <si>
    <t>5900000000</t>
  </si>
  <si>
    <t>Государственная программа Ленинградской области "Охрана окружающей среды Ленинградской области"</t>
  </si>
  <si>
    <t>6000000000</t>
  </si>
  <si>
    <t>Государственная программа Ленинградской области "Цифровое развитие Ленинградской области"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</si>
  <si>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</si>
  <si>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</si>
  <si>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</si>
  <si>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</si>
  <si>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</si>
  <si>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</si>
  <si>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</si>
  <si>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</si>
  <si>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</si>
  <si>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</si>
  <si>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</si>
  <si>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</si>
  <si>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</si>
  <si>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</si>
  <si>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>Наименование программы (подпрограммы)</t>
  </si>
  <si>
    <t>1</t>
  </si>
  <si>
    <t>2</t>
  </si>
  <si>
    <t>Удельный  вес</t>
  </si>
  <si>
    <t>Приложение 9.2</t>
  </si>
  <si>
    <t>тыс.руб.</t>
  </si>
  <si>
    <t xml:space="preserve">ИТОГО по непрограммным расходам </t>
  </si>
  <si>
    <t>ИТОГО по государственным програмам (подпрограммам)</t>
  </si>
  <si>
    <t xml:space="preserve">ИТОГО РАСХОДОВ </t>
  </si>
  <si>
    <t>Темп роста к соответсвую-щему периоду прошлого года</t>
  </si>
  <si>
    <t>4800000000</t>
  </si>
  <si>
    <t>Государственная программа Ленинградской области "Комплексное развитие сельских территорий Ленинградской области"</t>
  </si>
  <si>
    <t>4900000000</t>
  </si>
  <si>
    <t>Государственная программа Ленинградской области "Развитие внутреннего и въездного туризма в Ленинградской области"</t>
  </si>
  <si>
    <t>Государственная программа Ленинградской области "Развитие культуры в Ленинградской области"</t>
  </si>
  <si>
    <t xml:space="preserve">Информация об исполнении областного бюджета Ленинградской области в 2021 году
по государственным программам и непрограммным направлениям                     </t>
  </si>
  <si>
    <t>по состоянию на 01 октября 2021 года</t>
  </si>
  <si>
    <t>% исполнения утвержденных бюджетных назначений по состоянию на 01.10.2021</t>
  </si>
  <si>
    <t>Фактически исполнено по состоянию на  01.10.2020</t>
  </si>
  <si>
    <t>Утвержденные бюджетные назначения                        2021 года</t>
  </si>
  <si>
    <t>Фактически исполнено по состоянию на 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</si>
</sst>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6"/>
      <name val="MS Sans Serif"/>
      <family val="2"/>
      <charset val="204"/>
    </font>
    <font>
      <sz val="8"/>
      <name val="Arial Cyr"/>
      <charset val="204"/>
    </font>
    <font>
      <b/>
      <sz val="8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1" xfId="0" applyNumberFormat="1" applyFont="1" applyBorder="1" applyAlignment="1" applyProtection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left" vertical="top" wrapText="1" shrinkToFit="1"/>
    </xf>
    <xf numFmtId="164" fontId="1" fillId="0" borderId="1" xfId="0" applyNumberFormat="1" applyFont="1" applyBorder="1" applyAlignment="1" applyProtection="1">
      <alignment horizontal="center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164" fontId="7" fillId="0" borderId="1" xfId="0" applyNumberFormat="1" applyFont="1" applyBorder="1" applyAlignment="1">
      <alignment horizontal="center" vertical="top" wrapText="1" shrinkToFit="1"/>
    </xf>
    <xf numFmtId="49" fontId="10" fillId="0" borderId="1" xfId="0" applyNumberFormat="1" applyFont="1" applyBorder="1" applyAlignment="1" applyProtection="1">
      <alignment horizontal="left" vertical="top" wrapText="1" shrinkToFit="1"/>
    </xf>
    <xf numFmtId="49" fontId="10" fillId="2" borderId="1" xfId="0" applyNumberFormat="1" applyFont="1" applyFill="1" applyBorder="1" applyAlignment="1" applyProtection="1">
      <alignment horizontal="left" vertical="top" wrapText="1" shrinkToFit="1"/>
    </xf>
    <xf numFmtId="164" fontId="9" fillId="0" borderId="1" xfId="0" applyNumberFormat="1" applyFont="1" applyBorder="1" applyAlignment="1" applyProtection="1">
      <alignment horizontal="center" vertical="top" wrapText="1" shrinkToFit="1"/>
    </xf>
    <xf numFmtId="0" fontId="0" fillId="0" borderId="0" xfId="0" applyAlignment="1">
      <alignment vertical="top" wrapText="1" shrinkToFit="1"/>
    </xf>
    <xf numFmtId="0" fontId="0" fillId="0" borderId="0" xfId="0" applyAlignment="1">
      <alignment horizontal="center" vertical="top" wrapText="1" shrinkToFit="1"/>
    </xf>
    <xf numFmtId="0" fontId="3" fillId="0" borderId="0" xfId="0" applyFont="1" applyAlignment="1">
      <alignment horizontal="right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49" fontId="8" fillId="0" borderId="1" xfId="0" applyNumberFormat="1" applyFont="1" applyBorder="1" applyAlignment="1" applyProtection="1">
      <alignment horizontal="center" vertical="top" wrapText="1" shrinkToFit="1"/>
    </xf>
    <xf numFmtId="49" fontId="1" fillId="2" borderId="1" xfId="0" applyNumberFormat="1" applyFont="1" applyFill="1" applyBorder="1" applyAlignment="1" applyProtection="1">
      <alignment horizontal="center" vertical="top" wrapText="1" shrinkToFit="1"/>
    </xf>
    <xf numFmtId="164" fontId="9" fillId="2" borderId="1" xfId="0" applyNumberFormat="1" applyFont="1" applyFill="1" applyBorder="1" applyAlignment="1" applyProtection="1">
      <alignment horizontal="center" vertical="top" wrapText="1" shrinkToFit="1"/>
    </xf>
    <xf numFmtId="0" fontId="0" fillId="2" borderId="0" xfId="0" applyFill="1" applyAlignment="1">
      <alignment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164" fontId="0" fillId="0" borderId="0" xfId="0" applyNumberFormat="1" applyAlignment="1">
      <alignment horizontal="center" vertical="top" wrapText="1" shrinkToFit="1"/>
    </xf>
    <xf numFmtId="0" fontId="5" fillId="0" borderId="2" xfId="0" applyFont="1" applyBorder="1" applyAlignment="1">
      <alignment horizontal="left" vertical="top" wrapText="1" shrinkToFit="1"/>
    </xf>
    <xf numFmtId="0" fontId="0" fillId="0" borderId="0" xfId="0" applyAlignment="1">
      <alignment horizontal="right" vertical="top" wrapText="1" shrinkToFit="1"/>
    </xf>
    <xf numFmtId="0" fontId="2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7"/>
  <sheetViews>
    <sheetView showGridLines="0" tabSelected="1" topLeftCell="A16" workbookViewId="0">
      <selection activeCell="D35" sqref="D35"/>
    </sheetView>
  </sheetViews>
  <sheetFormatPr defaultRowHeight="12.75" customHeight="1" outlineLevelRow="1" x14ac:dyDescent="0.2"/>
  <cols>
    <col min="1" max="1" width="12.5703125" style="9" customWidth="1"/>
    <col min="2" max="2" width="41" style="9" customWidth="1"/>
    <col min="3" max="3" width="14.5703125" style="9" customWidth="1"/>
    <col min="4" max="4" width="10.5703125" style="9" customWidth="1"/>
    <col min="5" max="5" width="14.42578125" style="10" customWidth="1"/>
    <col min="6" max="6" width="14.140625" style="10" customWidth="1"/>
    <col min="7" max="7" width="10.5703125" style="10" customWidth="1"/>
    <col min="8" max="8" width="18.5703125" style="10" customWidth="1"/>
    <col min="9" max="9" width="14" style="10" customWidth="1"/>
    <col min="10" max="10" width="9.140625" style="9" customWidth="1"/>
    <col min="11" max="16384" width="9.140625" style="9"/>
  </cols>
  <sheetData>
    <row r="1" spans="1:9" ht="20.25" customHeight="1" x14ac:dyDescent="0.2">
      <c r="G1" s="9"/>
      <c r="H1" s="20" t="s">
        <v>40</v>
      </c>
      <c r="I1" s="20"/>
    </row>
    <row r="2" spans="1:9" ht="33.75" customHeight="1" x14ac:dyDescent="0.2">
      <c r="A2" s="21" t="s">
        <v>51</v>
      </c>
      <c r="B2" s="21"/>
      <c r="C2" s="21"/>
      <c r="D2" s="21"/>
      <c r="E2" s="21"/>
      <c r="F2" s="21"/>
      <c r="G2" s="21"/>
      <c r="H2" s="21"/>
      <c r="I2" s="21"/>
    </row>
    <row r="3" spans="1:9" ht="20.25" customHeight="1" x14ac:dyDescent="0.2">
      <c r="A3" s="21" t="s">
        <v>52</v>
      </c>
      <c r="B3" s="21"/>
      <c r="C3" s="21"/>
      <c r="D3" s="21"/>
      <c r="E3" s="21"/>
      <c r="F3" s="21"/>
      <c r="G3" s="21"/>
      <c r="H3" s="21"/>
      <c r="I3" s="21"/>
    </row>
    <row r="4" spans="1:9" ht="12.75" customHeight="1" x14ac:dyDescent="0.2">
      <c r="G4" s="11"/>
      <c r="H4" s="11"/>
      <c r="I4" s="11" t="s">
        <v>41</v>
      </c>
    </row>
    <row r="5" spans="1:9" ht="67.5" customHeight="1" x14ac:dyDescent="0.2">
      <c r="A5" s="12" t="s">
        <v>0</v>
      </c>
      <c r="B5" s="12" t="s">
        <v>36</v>
      </c>
      <c r="C5" s="12" t="s">
        <v>54</v>
      </c>
      <c r="D5" s="12" t="s">
        <v>39</v>
      </c>
      <c r="E5" s="12" t="s">
        <v>55</v>
      </c>
      <c r="F5" s="12" t="s">
        <v>56</v>
      </c>
      <c r="G5" s="12" t="s">
        <v>39</v>
      </c>
      <c r="H5" s="13" t="s">
        <v>53</v>
      </c>
      <c r="I5" s="13" t="s">
        <v>45</v>
      </c>
    </row>
    <row r="6" spans="1:9" x14ac:dyDescent="0.2">
      <c r="A6" s="1" t="s">
        <v>37</v>
      </c>
      <c r="B6" s="1" t="s">
        <v>38</v>
      </c>
      <c r="C6" s="1">
        <v>6</v>
      </c>
      <c r="D6" s="1">
        <v>7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42" customHeight="1" x14ac:dyDescent="0.2">
      <c r="A7" s="1" t="s">
        <v>46</v>
      </c>
      <c r="B7" s="6" t="s">
        <v>47</v>
      </c>
      <c r="C7" s="8">
        <v>746370.1</v>
      </c>
      <c r="D7" s="8">
        <f>C7/C29*100</f>
        <v>0.64189840685759558</v>
      </c>
      <c r="E7" s="8">
        <v>2458904.2000000002</v>
      </c>
      <c r="F7" s="8">
        <v>968612.2</v>
      </c>
      <c r="G7" s="8">
        <f>F7/F29*100</f>
        <v>0.78079018833004943</v>
      </c>
      <c r="H7" s="8">
        <f>F7/E7*100</f>
        <v>39.392026741017396</v>
      </c>
      <c r="I7" s="8">
        <f>F7/C7*100</f>
        <v>129.77639377568849</v>
      </c>
    </row>
    <row r="8" spans="1:9" ht="39.75" customHeight="1" x14ac:dyDescent="0.2">
      <c r="A8" s="1" t="s">
        <v>48</v>
      </c>
      <c r="B8" s="6" t="s">
        <v>49</v>
      </c>
      <c r="C8" s="8">
        <v>186641.6</v>
      </c>
      <c r="D8" s="8">
        <f>C8/C29*100</f>
        <v>0.16051680753737671</v>
      </c>
      <c r="E8" s="8">
        <v>258531.7</v>
      </c>
      <c r="F8" s="8">
        <v>175860.4</v>
      </c>
      <c r="G8" s="8">
        <f>F8/F29*100</f>
        <v>0.14175959670526328</v>
      </c>
      <c r="H8" s="8">
        <f t="shared" ref="H8:H29" si="0">F8/E8*100</f>
        <v>68.022760845188429</v>
      </c>
      <c r="I8" s="8">
        <f t="shared" ref="I8:I29" si="1">F8/C8*100</f>
        <v>94.22358145236646</v>
      </c>
    </row>
    <row r="9" spans="1:9" ht="39.75" customHeight="1" x14ac:dyDescent="0.2">
      <c r="A9" s="1" t="s">
        <v>1</v>
      </c>
      <c r="B9" s="6" t="s">
        <v>2</v>
      </c>
      <c r="C9" s="8">
        <v>1684818.5</v>
      </c>
      <c r="D9" s="8">
        <f>C9/C29*100</f>
        <v>1.4489893298166738</v>
      </c>
      <c r="E9" s="8">
        <v>1207278.3</v>
      </c>
      <c r="F9" s="8">
        <v>855577.59999999998</v>
      </c>
      <c r="G9" s="8">
        <f>F9/F29*100</f>
        <v>0.68967394323029552</v>
      </c>
      <c r="H9" s="8">
        <f t="shared" si="0"/>
        <v>70.868299380515651</v>
      </c>
      <c r="I9" s="8">
        <f t="shared" si="1"/>
        <v>50.781588639963296</v>
      </c>
    </row>
    <row r="10" spans="1:9" ht="42.75" customHeight="1" x14ac:dyDescent="0.2">
      <c r="A10" s="1" t="s">
        <v>3</v>
      </c>
      <c r="B10" s="6" t="s">
        <v>4</v>
      </c>
      <c r="C10" s="8">
        <v>25207743</v>
      </c>
      <c r="D10" s="8">
        <f>C10/C29*100</f>
        <v>21.679338537510688</v>
      </c>
      <c r="E10" s="8">
        <v>28846495.100000001</v>
      </c>
      <c r="F10" s="8">
        <v>21632267</v>
      </c>
      <c r="G10" s="8">
        <f>F10/F29*100</f>
        <v>17.437589393294772</v>
      </c>
      <c r="H10" s="8">
        <f t="shared" si="0"/>
        <v>74.990971780138366</v>
      </c>
      <c r="I10" s="8">
        <f t="shared" si="1"/>
        <v>85.815961389323903</v>
      </c>
    </row>
    <row r="11" spans="1:9" ht="45" customHeight="1" x14ac:dyDescent="0.2">
      <c r="A11" s="1" t="s">
        <v>5</v>
      </c>
      <c r="B11" s="6" t="s">
        <v>6</v>
      </c>
      <c r="C11" s="8">
        <v>28208232.100000001</v>
      </c>
      <c r="D11" s="8">
        <f>C11/C29*100</f>
        <v>24.259840051549876</v>
      </c>
      <c r="E11" s="8">
        <v>41484324.399999999</v>
      </c>
      <c r="F11" s="8">
        <v>31453668.600000001</v>
      </c>
      <c r="G11" s="8">
        <f>F11/F29*100</f>
        <v>25.354539030031798</v>
      </c>
      <c r="H11" s="8">
        <f t="shared" si="0"/>
        <v>75.820611893585522</v>
      </c>
      <c r="I11" s="8">
        <f t="shared" si="1"/>
        <v>111.50528146710761</v>
      </c>
    </row>
    <row r="12" spans="1:9" ht="40.5" customHeight="1" x14ac:dyDescent="0.2">
      <c r="A12" s="1" t="s">
        <v>7</v>
      </c>
      <c r="B12" s="6" t="s">
        <v>8</v>
      </c>
      <c r="C12" s="8">
        <v>16314031.5</v>
      </c>
      <c r="D12" s="8">
        <f>C12/C29*100</f>
        <v>14.03050688830465</v>
      </c>
      <c r="E12" s="8">
        <v>25951428.300000001</v>
      </c>
      <c r="F12" s="8">
        <v>19231537.300000001</v>
      </c>
      <c r="G12" s="8">
        <f>F12/F29*100</f>
        <v>15.502381273272597</v>
      </c>
      <c r="H12" s="8">
        <f t="shared" si="0"/>
        <v>74.105891505015933</v>
      </c>
      <c r="I12" s="8">
        <f t="shared" si="1"/>
        <v>117.88341404146487</v>
      </c>
    </row>
    <row r="13" spans="1:9" ht="40.5" customHeight="1" x14ac:dyDescent="0.2">
      <c r="A13" s="1" t="s">
        <v>9</v>
      </c>
      <c r="B13" s="6" t="s">
        <v>10</v>
      </c>
      <c r="C13" s="8">
        <v>1539688.2</v>
      </c>
      <c r="D13" s="8">
        <f>C13/C29*100</f>
        <v>1.3241733593527378</v>
      </c>
      <c r="E13" s="8">
        <v>2728264.8</v>
      </c>
      <c r="F13" s="8">
        <v>1015249.1</v>
      </c>
      <c r="G13" s="8">
        <f>F13/F29*100</f>
        <v>0.81838380312669323</v>
      </c>
      <c r="H13" s="8">
        <f t="shared" si="0"/>
        <v>37.212264000180625</v>
      </c>
      <c r="I13" s="8">
        <f t="shared" si="1"/>
        <v>65.938616662776269</v>
      </c>
    </row>
    <row r="14" spans="1:9" ht="45.75" customHeight="1" x14ac:dyDescent="0.2">
      <c r="A14" s="1" t="s">
        <v>11</v>
      </c>
      <c r="B14" s="6" t="s">
        <v>50</v>
      </c>
      <c r="C14" s="8">
        <v>2321137.4</v>
      </c>
      <c r="D14" s="8">
        <f>C14/C29*100</f>
        <v>1.9962407378826956</v>
      </c>
      <c r="E14" s="8">
        <v>3566493</v>
      </c>
      <c r="F14" s="8">
        <v>2633836.9</v>
      </c>
      <c r="G14" s="8">
        <f>F14/F29*100</f>
        <v>2.1231138831222998</v>
      </c>
      <c r="H14" s="8">
        <f t="shared" si="0"/>
        <v>73.849490241534184</v>
      </c>
      <c r="I14" s="8">
        <f t="shared" si="1"/>
        <v>113.47182204724287</v>
      </c>
    </row>
    <row r="15" spans="1:9" ht="53.25" customHeight="1" x14ac:dyDescent="0.2">
      <c r="A15" s="1" t="s">
        <v>12</v>
      </c>
      <c r="B15" s="6" t="s">
        <v>13</v>
      </c>
      <c r="C15" s="8">
        <v>4295979.0999999996</v>
      </c>
      <c r="D15" s="8">
        <f>C15/C29*100</f>
        <v>3.6946578382273443</v>
      </c>
      <c r="E15" s="8">
        <v>10966039.5</v>
      </c>
      <c r="F15" s="8">
        <v>7623083.4000000004</v>
      </c>
      <c r="G15" s="8">
        <f>F15/F29*100</f>
        <v>6.1449037329301381</v>
      </c>
      <c r="H15" s="8">
        <f t="shared" si="0"/>
        <v>69.515374260689114</v>
      </c>
      <c r="I15" s="8">
        <f t="shared" si="1"/>
        <v>177.44693869669899</v>
      </c>
    </row>
    <row r="16" spans="1:9" ht="61.5" customHeight="1" x14ac:dyDescent="0.2">
      <c r="A16" s="1" t="s">
        <v>14</v>
      </c>
      <c r="B16" s="6" t="s">
        <v>15</v>
      </c>
      <c r="C16" s="8">
        <v>6230075.7999999998</v>
      </c>
      <c r="D16" s="8">
        <f>C16/C29*100</f>
        <v>5.3580331401566861</v>
      </c>
      <c r="E16" s="8">
        <v>9638486.1999999993</v>
      </c>
      <c r="F16" s="8">
        <v>5813620.2000000002</v>
      </c>
      <c r="G16" s="8">
        <f>F16/F29*100</f>
        <v>4.6863105903863067</v>
      </c>
      <c r="H16" s="8">
        <f t="shared" si="0"/>
        <v>60.316735215121234</v>
      </c>
      <c r="I16" s="8">
        <f t="shared" si="1"/>
        <v>93.315400753230008</v>
      </c>
    </row>
    <row r="17" spans="1:9" ht="28.5" customHeight="1" x14ac:dyDescent="0.2">
      <c r="A17" s="1" t="s">
        <v>16</v>
      </c>
      <c r="B17" s="6" t="s">
        <v>17</v>
      </c>
      <c r="C17" s="8">
        <v>1959207.6</v>
      </c>
      <c r="D17" s="8">
        <f>C17/C29*100</f>
        <v>1.6849713528761312</v>
      </c>
      <c r="E17" s="8">
        <v>2606607.6</v>
      </c>
      <c r="F17" s="8">
        <v>1736040.7</v>
      </c>
      <c r="G17" s="8">
        <f>F17/F29*100</f>
        <v>1.3994078797496363</v>
      </c>
      <c r="H17" s="8">
        <f t="shared" si="0"/>
        <v>66.601536034806301</v>
      </c>
      <c r="I17" s="8">
        <f t="shared" si="1"/>
        <v>88.609328587741288</v>
      </c>
    </row>
    <row r="18" spans="1:9" ht="45.75" customHeight="1" x14ac:dyDescent="0.2">
      <c r="A18" s="1" t="s">
        <v>18</v>
      </c>
      <c r="B18" s="6" t="s">
        <v>19</v>
      </c>
      <c r="C18" s="8">
        <v>1473173.1</v>
      </c>
      <c r="D18" s="8">
        <f>C18/C29*100</f>
        <v>1.2669685802197401</v>
      </c>
      <c r="E18" s="8">
        <v>2703493.6</v>
      </c>
      <c r="F18" s="8">
        <v>1402028</v>
      </c>
      <c r="G18" s="8">
        <f>F18/F29*100</f>
        <v>1.1301630375541445</v>
      </c>
      <c r="H18" s="8">
        <f t="shared" si="0"/>
        <v>51.859860145405925</v>
      </c>
      <c r="I18" s="8">
        <f t="shared" si="1"/>
        <v>95.170621836632776</v>
      </c>
    </row>
    <row r="19" spans="1:9" ht="38.25" customHeight="1" x14ac:dyDescent="0.2">
      <c r="A19" s="14" t="s">
        <v>20</v>
      </c>
      <c r="B19" s="7" t="s">
        <v>21</v>
      </c>
      <c r="C19" s="15">
        <v>1520120.6</v>
      </c>
      <c r="D19" s="8">
        <f>C19/C29*100</f>
        <v>1.3073446958438075</v>
      </c>
      <c r="E19" s="8">
        <v>3085000.8</v>
      </c>
      <c r="F19" s="8">
        <v>1763913.2</v>
      </c>
      <c r="G19" s="15">
        <f>F19/F29*100</f>
        <v>1.4218756687411742</v>
      </c>
      <c r="H19" s="15">
        <f t="shared" si="0"/>
        <v>57.17707431388672</v>
      </c>
      <c r="I19" s="15">
        <f t="shared" si="1"/>
        <v>116.03771437608303</v>
      </c>
    </row>
    <row r="20" spans="1:9" ht="39" customHeight="1" x14ac:dyDescent="0.2">
      <c r="A20" s="1" t="s">
        <v>22</v>
      </c>
      <c r="B20" s="6" t="s">
        <v>23</v>
      </c>
      <c r="C20" s="8">
        <v>1771507.8</v>
      </c>
      <c r="D20" s="8">
        <f>C20/C29*100</f>
        <v>1.5235444648114977</v>
      </c>
      <c r="E20" s="8">
        <v>2334046.4</v>
      </c>
      <c r="F20" s="8">
        <v>1830548.1</v>
      </c>
      <c r="G20" s="8">
        <f>F20/F29*100</f>
        <v>1.4755895039792128</v>
      </c>
      <c r="H20" s="8">
        <f t="shared" si="0"/>
        <v>78.428093803105199</v>
      </c>
      <c r="I20" s="8">
        <f t="shared" si="1"/>
        <v>103.33277110041514</v>
      </c>
    </row>
    <row r="21" spans="1:9" ht="48.75" customHeight="1" x14ac:dyDescent="0.2">
      <c r="A21" s="1" t="s">
        <v>24</v>
      </c>
      <c r="B21" s="6" t="s">
        <v>25</v>
      </c>
      <c r="C21" s="8">
        <v>8047023.2999999998</v>
      </c>
      <c r="D21" s="8">
        <f>C21/C29*100</f>
        <v>6.9206569719445499</v>
      </c>
      <c r="E21" s="8">
        <v>18898273.100000001</v>
      </c>
      <c r="F21" s="8">
        <v>10330396.5</v>
      </c>
      <c r="G21" s="8">
        <f>F21/F29*100</f>
        <v>8.3272461659672299</v>
      </c>
      <c r="H21" s="8">
        <f t="shared" si="0"/>
        <v>54.663177134422924</v>
      </c>
      <c r="I21" s="8">
        <f t="shared" si="1"/>
        <v>128.37537701674108</v>
      </c>
    </row>
    <row r="22" spans="1:9" s="16" customFormat="1" ht="49.5" customHeight="1" x14ac:dyDescent="0.2">
      <c r="A22" s="14" t="s">
        <v>26</v>
      </c>
      <c r="B22" s="7" t="s">
        <v>27</v>
      </c>
      <c r="C22" s="15">
        <v>4210943.5999999996</v>
      </c>
      <c r="D22" s="8">
        <f>C22/C29*100</f>
        <v>3.6215250158161316</v>
      </c>
      <c r="E22" s="8">
        <v>4950082.5</v>
      </c>
      <c r="F22" s="8">
        <v>3846432.9</v>
      </c>
      <c r="G22" s="15">
        <f>F22/F29*100</f>
        <v>3.100577370788741</v>
      </c>
      <c r="H22" s="15">
        <f t="shared" si="0"/>
        <v>77.704420077847175</v>
      </c>
      <c r="I22" s="15">
        <f t="shared" si="1"/>
        <v>91.34372875476177</v>
      </c>
    </row>
    <row r="23" spans="1:9" ht="51.75" customHeight="1" x14ac:dyDescent="0.2">
      <c r="A23" s="1" t="s">
        <v>28</v>
      </c>
      <c r="B23" s="6" t="s">
        <v>29</v>
      </c>
      <c r="C23" s="8">
        <v>3941415</v>
      </c>
      <c r="D23" s="8">
        <f>C23/C29*100</f>
        <v>3.3897231537874171</v>
      </c>
      <c r="E23" s="8">
        <v>5369804.2000000002</v>
      </c>
      <c r="F23" s="8">
        <v>4805521</v>
      </c>
      <c r="G23" s="8">
        <f>F23/F29*100</f>
        <v>3.8736902618137656</v>
      </c>
      <c r="H23" s="8">
        <f t="shared" si="0"/>
        <v>89.491549803622263</v>
      </c>
      <c r="I23" s="8">
        <f t="shared" si="1"/>
        <v>121.92375073419063</v>
      </c>
    </row>
    <row r="24" spans="1:9" ht="40.5" customHeight="1" x14ac:dyDescent="0.2">
      <c r="A24" s="1" t="s">
        <v>30</v>
      </c>
      <c r="B24" s="6" t="s">
        <v>31</v>
      </c>
      <c r="C24" s="8">
        <v>1192851.1000000001</v>
      </c>
      <c r="D24" s="8">
        <f>C24/C29*100</f>
        <v>1.0258841032194759</v>
      </c>
      <c r="E24" s="8">
        <v>2015021.8</v>
      </c>
      <c r="F24" s="8">
        <v>1066195.7</v>
      </c>
      <c r="G24" s="8">
        <f>F24/F29*100</f>
        <v>0.85945143102646115</v>
      </c>
      <c r="H24" s="8">
        <f t="shared" si="0"/>
        <v>52.912365513861928</v>
      </c>
      <c r="I24" s="8">
        <f t="shared" si="1"/>
        <v>89.382128247188604</v>
      </c>
    </row>
    <row r="25" spans="1:9" ht="27.75" hidden="1" customHeight="1" x14ac:dyDescent="0.2">
      <c r="A25" s="1" t="s">
        <v>32</v>
      </c>
      <c r="B25" s="2" t="s">
        <v>33</v>
      </c>
      <c r="C25" s="3"/>
      <c r="D25" s="3"/>
      <c r="E25" s="4">
        <v>4850213.5999999996</v>
      </c>
      <c r="F25" s="4">
        <v>3202088.9</v>
      </c>
      <c r="G25" s="3"/>
      <c r="H25" s="3">
        <f t="shared" si="0"/>
        <v>66.019543964001912</v>
      </c>
      <c r="I25" s="3" t="e">
        <f t="shared" si="1"/>
        <v>#DIV/0!</v>
      </c>
    </row>
    <row r="26" spans="1:9" ht="35.25" hidden="1" customHeight="1" x14ac:dyDescent="0.2">
      <c r="A26" s="1" t="s">
        <v>34</v>
      </c>
      <c r="B26" s="2" t="s">
        <v>35</v>
      </c>
      <c r="C26" s="3"/>
      <c r="D26" s="3"/>
      <c r="E26" s="4">
        <v>5497215</v>
      </c>
      <c r="F26" s="4">
        <v>2668897.7999999998</v>
      </c>
      <c r="G26" s="3"/>
      <c r="H26" s="3">
        <f t="shared" si="0"/>
        <v>48.549998499240068</v>
      </c>
      <c r="I26" s="3" t="e">
        <f t="shared" si="1"/>
        <v>#DIV/0!</v>
      </c>
    </row>
    <row r="27" spans="1:9" ht="16.5" customHeight="1" outlineLevel="1" x14ac:dyDescent="0.2">
      <c r="A27" s="1"/>
      <c r="B27" s="2" t="s">
        <v>42</v>
      </c>
      <c r="C27" s="3">
        <v>5424465.5</v>
      </c>
      <c r="D27" s="3">
        <f>C27/C29*100</f>
        <v>4.6651865642849177</v>
      </c>
      <c r="E27" s="3">
        <v>10347428.6</v>
      </c>
      <c r="F27" s="3">
        <v>5870986.6999999993</v>
      </c>
      <c r="G27" s="3">
        <f>F27/F29*100</f>
        <v>4.7325532459494264</v>
      </c>
      <c r="H27" s="3">
        <f t="shared" si="0"/>
        <v>56.738605570083365</v>
      </c>
      <c r="I27" s="3">
        <f t="shared" si="1"/>
        <v>108.23161655281982</v>
      </c>
    </row>
    <row r="28" spans="1:9" ht="25.5" customHeight="1" outlineLevel="1" x14ac:dyDescent="0.2">
      <c r="A28" s="1"/>
      <c r="B28" s="2" t="s">
        <v>43</v>
      </c>
      <c r="C28" s="4">
        <f>C24+C23+C22+C21+C20+C19+C18+C17+C16+C15+C14+C13+C12+C11+C10+C9+C8+C7</f>
        <v>110850959.40000001</v>
      </c>
      <c r="D28" s="3">
        <f>C28/C29*100</f>
        <v>95.334813435715077</v>
      </c>
      <c r="E28" s="3">
        <f>E24+E23+E22+E21+E20+E19+E18+E17+E16+E15+E14+E13+E12+E11+E10+E9+E8+E7</f>
        <v>169068575.49999997</v>
      </c>
      <c r="F28" s="3">
        <f>F24+F23+F22+F21+F20+F19+F18+F17+F16+F15+F14+F13+F12+F11+F10+F9+F8+F7</f>
        <v>118184388.8</v>
      </c>
      <c r="G28" s="3">
        <f>F28/F29*100</f>
        <v>95.267446754050567</v>
      </c>
      <c r="H28" s="3">
        <f t="shared" si="0"/>
        <v>69.903226220771003</v>
      </c>
      <c r="I28" s="3">
        <f t="shared" si="1"/>
        <v>106.61557594060839</v>
      </c>
    </row>
    <row r="29" spans="1:9" ht="17.25" customHeight="1" outlineLevel="1" x14ac:dyDescent="0.2">
      <c r="A29" s="1"/>
      <c r="B29" s="2" t="s">
        <v>44</v>
      </c>
      <c r="C29" s="5">
        <f>C27+C28</f>
        <v>116275424.90000001</v>
      </c>
      <c r="D29" s="3">
        <f>D28+D27</f>
        <v>100</v>
      </c>
      <c r="E29" s="3">
        <f>E27+E28</f>
        <v>179416004.09999996</v>
      </c>
      <c r="F29" s="3">
        <f>F27+F28</f>
        <v>124055375.5</v>
      </c>
      <c r="G29" s="3">
        <f t="shared" ref="G29" si="2">F29/$F$29*100</f>
        <v>100</v>
      </c>
      <c r="H29" s="3">
        <f t="shared" si="0"/>
        <v>69.143985299581217</v>
      </c>
      <c r="I29" s="3">
        <f t="shared" si="1"/>
        <v>106.69096725012268</v>
      </c>
    </row>
    <row r="30" spans="1:9" ht="15" customHeight="1" x14ac:dyDescent="0.2">
      <c r="A30" s="19"/>
      <c r="B30" s="19"/>
      <c r="C30" s="17"/>
      <c r="D30" s="17"/>
    </row>
    <row r="33" spans="5:5" ht="12.75" customHeight="1" x14ac:dyDescent="0.2">
      <c r="E33" s="18"/>
    </row>
    <row r="37" spans="5:5" ht="12.75" customHeight="1" x14ac:dyDescent="0.2">
      <c r="E37" s="18"/>
    </row>
  </sheetData>
  <mergeCells count="4">
    <mergeCell ref="A30:B30"/>
    <mergeCell ref="H1:I1"/>
    <mergeCell ref="A2:I2"/>
    <mergeCell ref="A3:I3"/>
  </mergeCells>
  <pageMargins left="0.78740157480314965" right="0.39370078740157483" top="0.78740157480314965" bottom="0.78740157480314965" header="0.51181102362204722" footer="0.51181102362204722"/>
  <pageSetup paperSize="9" scale="6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Анастасия Дмитриевна Берденникова</cp:lastModifiedBy>
  <cp:lastPrinted>2021-10-08T07:58:34Z</cp:lastPrinted>
  <dcterms:created xsi:type="dcterms:W3CDTF">2019-04-10T13:14:40Z</dcterms:created>
  <dcterms:modified xsi:type="dcterms:W3CDTF">2021-10-21T06:45:14Z</dcterms:modified>
</cp:coreProperties>
</file>