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50" windowWidth="14940" windowHeight="8970"/>
  </bookViews>
  <sheets>
    <sheet name="ДЧБ" sheetId="1" r:id="rId1"/>
  </sheets>
  <definedNames>
    <definedName name="_xlnm._FilterDatabase" localSheetId="0" hidden="1">ДЧБ!$A$5:$D$120</definedName>
    <definedName name="APPT" localSheetId="0">ДЧБ!#REF!</definedName>
    <definedName name="FIO" localSheetId="0">ДЧБ!$E$12</definedName>
    <definedName name="LAST_CELL" localSheetId="0">ДЧБ!#REF!</definedName>
    <definedName name="SIGN" localSheetId="0">ДЧБ!$A$12:$E$13</definedName>
    <definedName name="_xlnm.Print_Titles" localSheetId="0">ДЧБ!$4:$5</definedName>
  </definedNames>
  <calcPr calcId="145621"/>
</workbook>
</file>

<file path=xl/calcChain.xml><?xml version="1.0" encoding="utf-8"?>
<calcChain xmlns="http://schemas.openxmlformats.org/spreadsheetml/2006/main">
  <c r="B7" i="1" l="1"/>
  <c r="B6" i="1" s="1"/>
  <c r="D91" i="1" l="1"/>
  <c r="C91" i="1"/>
  <c r="B91" i="1"/>
  <c r="D10" i="1" l="1"/>
  <c r="C10" i="1"/>
  <c r="C7" i="1" s="1"/>
  <c r="C6" i="1" s="1"/>
  <c r="D66" i="1"/>
  <c r="C66" i="1"/>
  <c r="B66" i="1"/>
  <c r="C8" i="1"/>
  <c r="B8" i="1"/>
  <c r="B10" i="1"/>
  <c r="D8" i="1" l="1"/>
  <c r="D113" i="1"/>
  <c r="D112" i="1" s="1"/>
  <c r="D7" i="1" l="1"/>
  <c r="D6" i="1" s="1"/>
</calcChain>
</file>

<file path=xl/sharedStrings.xml><?xml version="1.0" encoding="utf-8"?>
<sst xmlns="http://schemas.openxmlformats.org/spreadsheetml/2006/main" count="126" uniqueCount="126">
  <si>
    <t>Наименование КВД</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</si>
  <si>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</si>
  <si>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</si>
  <si>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</si>
  <si>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</si>
  <si>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</si>
  <si>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субъектов Российской Федерации на выплату региональных социальных доплат к пенсии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</si>
  <si>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</si>
  <si>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поддержку региональных проектов в сфере информационных технологий</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</si>
  <si>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</si>
  <si>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</si>
  <si>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</si>
  <si>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</si>
  <si>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</si>
  <si>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</si>
  <si>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</si>
  <si>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</si>
  <si>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</si>
  <si>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детских технопарков "Кванториум"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</si>
  <si>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</si>
  <si>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создание центров выявления и поддержки одаренных детей</t>
  </si>
  <si>
    <t>Субсидии бюджетам субъектов Российской Федерации на развитие паллиативной медицинской помощи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</si>
  <si>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</si>
  <si>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</si>
  <si>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создание центров цифрового образования детей</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</si>
  <si>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</si>
  <si>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</si>
  <si>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</si>
  <si>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</si>
  <si>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</si>
  <si>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создание дополнительных мест для детей в возрасте от 1,5 до 3 лет любой направленности в организациях, осуществляющих образовательную деятельность (за исключением государственных, муниципальных), и у индивидуальных предпринимателей, осуществляющих образовательную деятельность по образовательным программам дошкольного образования, в том числе адаптированным, и присмотр и уход за детьми</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</si>
  <si>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</si>
  <si>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мероприятия по развитию рынка газомоторного топлива</t>
  </si>
  <si>
    <t>Субсидии бюджетам субъектов Российской Федерации на повышение эффективности службы занятости</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</si>
  <si>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</si>
  <si>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</si>
  <si>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</si>
  <si>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</si>
  <si>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</si>
  <si>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</si>
  <si>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</si>
  <si>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создание системы поддержки фермеров и развитие сельской кооперации</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</si>
  <si>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</si>
  <si>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</si>
  <si>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реализацию мероприятий по обеспечению жильем молодых семей</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</si>
  <si>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</si>
  <si>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</si>
  <si>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</si>
  <si>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</si>
  <si>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отрасли культуры</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</si>
  <si>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</si>
  <si>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</si>
  <si>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субъектов Российской Федерации на реализацию программ формирования современной городской среды</t>
  </si>
  <si>
    <t>Субсидии бюджетам субъектов Российской Федерации на реализацию мероприятий в области мелиорации земель сельскохозяйственного назначения</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</si>
  <si>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</si>
  <si>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</si>
  <si>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</si>
  <si>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</si>
  <si>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развития транспортной инфраструктуры на сельских территориях</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</si>
  <si>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</si>
  <si>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бюджетной системы Российской Федерации</t>
  </si>
  <si>
    <t>Субвенции бюджетам субъектов Российской Федерации на улучшение экологического состояния гидрографической сети</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</si>
  <si>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</si>
  <si>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</si>
  <si>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</si>
  <si>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</si>
  <si>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</si>
  <si>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</si>
  <si>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</si>
  <si>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</si>
  <si>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</si>
  <si>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</si>
  <si>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</si>
  <si>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</si>
  <si>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</si>
  <si>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</si>
  <si>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</si>
  <si>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</si>
  <si>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бюджетам субъектов Российской Федерации на увеличение площади лесовосстановления</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</si>
  <si>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</si>
  <si>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</si>
  <si>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</si>
  <si>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проведение Всероссийской переписи населения 2020 года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</si>
  <si>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</si>
  <si>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</si>
  <si>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</si>
  <si>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</si>
  <si>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</si>
  <si>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</si>
  <si>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</si>
  <si>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</si>
  <si>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</si>
  <si>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</si>
  <si>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</si>
  <si>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</si>
  <si>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</si>
  <si>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финансовое обеспечение дорожной деятельности</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</si>
  <si>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</si>
  <si>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</si>
  <si>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</si>
  <si>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</si>
  <si>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</si>
  <si>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</si>
  <si>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осуществление медицинской деятельности, связанной с донорством органов человека в целях трансплантации (пересадки)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</si>
  <si>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</si>
  <si>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из бюджета другого субъекта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</si>
  <si>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</si>
  <si>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</si>
  <si>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</si>
  <si>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</si>
  <si>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</si>
  <si>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</si>
  <si>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t>
  </si>
  <si>
    <t>Приложение 6</t>
  </si>
  <si>
    <t xml:space="preserve">Информация о безвозмездных поступлениях и расходах 
за счет безвозмездных поступлений за первое полугодие 2021 года  </t>
  </si>
  <si>
    <t>тыс. руб.</t>
  </si>
  <si>
    <t>План 2021 года</t>
  </si>
  <si>
    <t>Расход за счет безвозмездных поступлений</t>
  </si>
  <si>
    <t>1</t>
  </si>
  <si>
    <t>2</t>
  </si>
  <si>
    <t>3</t>
  </si>
  <si>
    <t>4</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</si>
  <si>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</si>
  <si>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БЕЗВОЗМЕЗДНЫЕ ПОСТУПЛЕНИЯ ОТ НЕГОСУДАРСТВЕННЫХ ОРГАНИЗАЦИЙ</t>
  </si>
  <si>
    <t>ПРОЧИЕ БЕЗВОЗМЕЗДНЫЕ ПОСТУПЛЕНИЯ</t>
  </si>
  <si>
    <t>Поступило 
за девять месяцев
 2021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</si>
</sst>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7" x14ac:knownFonts="1">
    <font>
      <sz val="10"/>
      <name val="Arial"/>
    </font>
    <font>
      <b/>
      <sz val="8"/>
      <name val="Arial Narrow"/>
      <family val="2"/>
      <charset val="204"/>
    </font>
    <font>
      <sz val="8"/>
      <name val="Arial Narrow"/>
      <family val="2"/>
      <charset val="204"/>
    </font>
    <font>
      <sz val="12"/>
      <name val="Times New Roman"/>
      <family val="1"/>
      <charset val="204"/>
    </font>
    <font>
      <sz val="14"/>
      <name val="Times New Roman"/>
      <family val="1"/>
      <charset val="204"/>
    </font>
    <font>
      <sz val="12"/>
      <color rgb="FFFF0000"/>
      <name val="Times New Roman"/>
      <family val="1"/>
      <charset val="204"/>
    </font>
    <font>
      <sz val="10"/>
      <color rgb="FFFF0000"/>
      <name val="Arial"/>
      <family val="2"/>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9">
    <xf numFmtId="0" fontId="0" fillId="0" borderId="0" xfId="0"/>
    <xf numFmtId="0" fontId="3" fillId="0" borderId="0" xfId="0" applyFont="1" applyAlignment="1">
      <alignment vertical="top" wrapText="1" shrinkToFit="1"/>
    </xf>
    <xf numFmtId="0" fontId="3" fillId="0" borderId="0" xfId="0" applyFont="1" applyAlignment="1">
      <alignment horizontal="center" vertical="top" wrapText="1" shrinkToFit="1"/>
    </xf>
    <xf numFmtId="49" fontId="3" fillId="0" borderId="1" xfId="0" applyNumberFormat="1" applyFont="1" applyBorder="1" applyAlignment="1" applyProtection="1">
      <alignment horizontal="center" vertical="top" wrapText="1" shrinkToFit="1"/>
    </xf>
    <xf numFmtId="49" fontId="3" fillId="0" borderId="1" xfId="0" applyNumberFormat="1" applyFont="1" applyFill="1" applyBorder="1" applyAlignment="1">
      <alignment horizontal="center" vertical="top" wrapText="1" shrinkToFit="1"/>
    </xf>
    <xf numFmtId="49" fontId="1" fillId="0" borderId="1" xfId="0" applyNumberFormat="1" applyFont="1" applyBorder="1" applyAlignment="1" applyProtection="1">
      <alignment horizontal="left" vertical="top" wrapText="1"/>
    </xf>
    <xf numFmtId="165" fontId="1" fillId="0" borderId="1" xfId="0" applyNumberFormat="1" applyFont="1" applyBorder="1" applyAlignment="1" applyProtection="1">
      <alignment horizontal="center" vertical="top" wrapText="1"/>
    </xf>
    <xf numFmtId="0" fontId="0" fillId="0" borderId="0" xfId="0" applyAlignment="1">
      <alignment vertical="top" wrapText="1"/>
    </xf>
    <xf numFmtId="49" fontId="2" fillId="0" borderId="1" xfId="0" applyNumberFormat="1" applyFont="1" applyBorder="1" applyAlignment="1" applyProtection="1">
      <alignment horizontal="left" vertical="top" wrapText="1"/>
    </xf>
    <xf numFmtId="165" fontId="2" fillId="0" borderId="1" xfId="0" applyNumberFormat="1" applyFont="1" applyBorder="1" applyAlignment="1" applyProtection="1">
      <alignment horizontal="center" vertical="top" wrapText="1"/>
    </xf>
    <xf numFmtId="164" fontId="2" fillId="0" borderId="1" xfId="0" applyNumberFormat="1" applyFont="1" applyBorder="1" applyAlignment="1" applyProtection="1">
      <alignment horizontal="left" vertical="top" wrapText="1"/>
    </xf>
    <xf numFmtId="165" fontId="2" fillId="2" borderId="1" xfId="0" applyNumberFormat="1" applyFont="1" applyFill="1" applyBorder="1" applyAlignment="1" applyProtection="1">
      <alignment horizontal="center" vertical="top" wrapText="1"/>
    </xf>
    <xf numFmtId="0" fontId="0" fillId="0" borderId="0" xfId="0" applyAlignment="1">
      <alignment horizontal="center" vertical="top" wrapText="1"/>
    </xf>
    <xf numFmtId="165" fontId="0" fillId="0" borderId="0" xfId="0" applyNumberFormat="1" applyAlignment="1">
      <alignment vertical="top" wrapText="1"/>
    </xf>
    <xf numFmtId="0" fontId="5" fillId="0" borderId="0" xfId="0" applyFont="1" applyAlignment="1">
      <alignment horizontal="center" vertical="top" wrapText="1" shrinkToFit="1"/>
    </xf>
    <xf numFmtId="0" fontId="6" fillId="0" borderId="0" xfId="0" applyFont="1" applyAlignment="1">
      <alignment horizontal="center" vertical="top" wrapText="1"/>
    </xf>
    <xf numFmtId="0" fontId="3" fillId="0" borderId="0" xfId="0" applyFont="1" applyAlignment="1">
      <alignment horizontal="center" vertical="top" wrapText="1" shrinkToFit="1"/>
    </xf>
    <xf numFmtId="0" fontId="4" fillId="0" borderId="0" xfId="0" applyFont="1" applyAlignment="1">
      <alignment horizontal="center" vertical="top" wrapText="1" shrinkToFit="1"/>
    </xf>
    <xf numFmtId="49" fontId="2" fillId="2" borderId="1" xfId="0" applyNumberFormat="1" applyFont="1" applyFill="1" applyBorder="1" applyAlignment="1" applyProtection="1">
      <alignment horizontal="lef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pageSetUpPr fitToPage="1"/>
  </sheetPr>
  <dimension ref="A1:G120"/>
  <sheetViews>
    <sheetView showGridLines="0" tabSelected="1" workbookViewId="0">
      <selection activeCell="F12" sqref="F12"/>
    </sheetView>
  </sheetViews>
  <sheetFormatPr defaultRowHeight="12.75" customHeight="1" outlineLevelRow="3" x14ac:dyDescent="0.2"/>
  <cols>
    <col min="1" max="1" width="39.5703125" style="7" customWidth="1"/>
    <col min="2" max="2" width="16.28515625" style="12" customWidth="1"/>
    <col min="3" max="3" width="17.42578125" style="15" customWidth="1"/>
    <col min="4" max="4" width="17.140625" style="12" customWidth="1"/>
    <col min="5" max="5" width="18.28515625" style="7" customWidth="1"/>
    <col min="6" max="6" width="11.7109375" style="7" bestFit="1" customWidth="1"/>
    <col min="7" max="7" width="9.140625" style="7" customWidth="1"/>
    <col min="8" max="16384" width="9.140625" style="7"/>
  </cols>
  <sheetData>
    <row r="1" spans="1:7" s="1" customFormat="1" ht="22.5" customHeight="1" x14ac:dyDescent="0.2">
      <c r="B1" s="2"/>
      <c r="C1" s="16" t="s">
        <v>113</v>
      </c>
      <c r="D1" s="16"/>
    </row>
    <row r="2" spans="1:7" s="1" customFormat="1" ht="45" customHeight="1" x14ac:dyDescent="0.2">
      <c r="A2" s="17" t="s">
        <v>114</v>
      </c>
      <c r="B2" s="17"/>
      <c r="C2" s="17"/>
      <c r="D2" s="17"/>
    </row>
    <row r="3" spans="1:7" s="1" customFormat="1" ht="21.75" customHeight="1" x14ac:dyDescent="0.2">
      <c r="B3" s="2"/>
      <c r="C3" s="14"/>
      <c r="D3" s="2" t="s">
        <v>115</v>
      </c>
    </row>
    <row r="4" spans="1:7" s="1" customFormat="1" ht="73.5" customHeight="1" x14ac:dyDescent="0.2">
      <c r="A4" s="3" t="s">
        <v>0</v>
      </c>
      <c r="B4" s="4" t="s">
        <v>116</v>
      </c>
      <c r="C4" s="4" t="s">
        <v>125</v>
      </c>
      <c r="D4" s="4" t="s">
        <v>117</v>
      </c>
    </row>
    <row r="5" spans="1:7" s="1" customFormat="1" ht="15.75" customHeight="1" x14ac:dyDescent="0.2">
      <c r="A5" s="3" t="s">
        <v>118</v>
      </c>
      <c r="B5" s="3" t="s">
        <v>119</v>
      </c>
      <c r="C5" s="3" t="s">
        <v>120</v>
      </c>
      <c r="D5" s="3" t="s">
        <v>121</v>
      </c>
    </row>
    <row r="6" spans="1:7" x14ac:dyDescent="0.2">
      <c r="A6" s="5" t="s">
        <v>1</v>
      </c>
      <c r="B6" s="6">
        <f>B7+B112+B119</f>
        <v>21019840.330000002</v>
      </c>
      <c r="C6" s="6">
        <f>C7+C112+C117+C118+C119+C120</f>
        <v>17117495.399999999</v>
      </c>
      <c r="D6" s="6">
        <f>D7+D112+D117+D118+D119+D120</f>
        <v>14885086.840000002</v>
      </c>
      <c r="E6" s="13"/>
      <c r="F6" s="13"/>
      <c r="G6" s="13"/>
    </row>
    <row r="7" spans="1:7" ht="38.25" outlineLevel="1" x14ac:dyDescent="0.2">
      <c r="A7" s="5" t="s">
        <v>2</v>
      </c>
      <c r="B7" s="6">
        <f>B8+B10+B66+B91</f>
        <v>19001666.030000001</v>
      </c>
      <c r="C7" s="6">
        <f>C8+C10+C66+C91</f>
        <v>14465032.969999999</v>
      </c>
      <c r="D7" s="6">
        <f>D8+D10+D66+D91</f>
        <v>13890265.030000001</v>
      </c>
      <c r="E7" s="13"/>
    </row>
    <row r="8" spans="1:7" ht="25.5" outlineLevel="2" x14ac:dyDescent="0.2">
      <c r="A8" s="5" t="s">
        <v>3</v>
      </c>
      <c r="B8" s="6">
        <f>B9</f>
        <v>0</v>
      </c>
      <c r="C8" s="6">
        <f>C9</f>
        <v>721906.1</v>
      </c>
      <c r="D8" s="6">
        <f>D9</f>
        <v>148799.4</v>
      </c>
    </row>
    <row r="9" spans="1:7" ht="42.75" customHeight="1" outlineLevel="3" x14ac:dyDescent="0.2">
      <c r="A9" s="8" t="s">
        <v>4</v>
      </c>
      <c r="B9" s="9">
        <v>0</v>
      </c>
      <c r="C9" s="9">
        <v>721906.1</v>
      </c>
      <c r="D9" s="9">
        <v>148799.4</v>
      </c>
    </row>
    <row r="10" spans="1:7" ht="25.5" outlineLevel="2" x14ac:dyDescent="0.2">
      <c r="A10" s="5" t="s">
        <v>5</v>
      </c>
      <c r="B10" s="6">
        <f>B11+B12+B13+B14+B15+B16+B17+B18+B19+B20+B21+B22+B23+B24+B25+B26+B27+B28+B29+B30+B31+B32+B33+B34+B35+B36+B37+B38+B39+B40+B41+B42+B43+B44+B45+B46+B47+B48+B50+B49+B51+B52+B53+B54+B55+B56+B57+B58+B59+B60+B61+B62+B63+B64+B65</f>
        <v>8094007.4000000004</v>
      </c>
      <c r="C10" s="6">
        <f t="shared" ref="C10:D10" si="0">C11+C12+C13+C14+C15+C16+C17+C18+C19+C20+C21+C22+C23+C24+C25+C26+C27+C28+C29+C30+C31+C32+C33+C34+C35+C36+C37+C38+C39+C40+C41+C42+C43+C44+C45+C46+C47+C48+C50+C49+C51+C52+C53+C54+C55+C56+C57+C58+C59+C60+C61+C62+C63+C64+C65</f>
        <v>5143245.2599999988</v>
      </c>
      <c r="D10" s="6">
        <f t="shared" si="0"/>
        <v>5142710.0999999996</v>
      </c>
      <c r="E10" s="13"/>
    </row>
    <row r="11" spans="1:7" ht="25.5" outlineLevel="3" x14ac:dyDescent="0.2">
      <c r="A11" s="8" t="s">
        <v>6</v>
      </c>
      <c r="B11" s="9">
        <v>691903.3</v>
      </c>
      <c r="C11" s="9">
        <v>550535.36</v>
      </c>
      <c r="D11" s="9">
        <v>550522.5</v>
      </c>
      <c r="E11" s="13"/>
    </row>
    <row r="12" spans="1:7" ht="51" outlineLevel="3" x14ac:dyDescent="0.2">
      <c r="A12" s="8" t="s">
        <v>7</v>
      </c>
      <c r="B12" s="9">
        <v>1269264.8999999999</v>
      </c>
      <c r="C12" s="9">
        <v>806127.01</v>
      </c>
      <c r="D12" s="9">
        <v>806127</v>
      </c>
      <c r="E12" s="13"/>
    </row>
    <row r="13" spans="1:7" ht="38.25" outlineLevel="3" x14ac:dyDescent="0.2">
      <c r="A13" s="8" t="s">
        <v>8</v>
      </c>
      <c r="B13" s="9">
        <v>5593.3</v>
      </c>
      <c r="C13" s="9">
        <v>0</v>
      </c>
      <c r="D13" s="9">
        <v>0</v>
      </c>
      <c r="E13" s="13"/>
    </row>
    <row r="14" spans="1:7" ht="38.25" outlineLevel="3" x14ac:dyDescent="0.2">
      <c r="A14" s="8" t="s">
        <v>9</v>
      </c>
      <c r="B14" s="9">
        <v>763.3</v>
      </c>
      <c r="C14" s="9">
        <v>341.26</v>
      </c>
      <c r="D14" s="9">
        <v>341.3</v>
      </c>
      <c r="E14" s="13"/>
    </row>
    <row r="15" spans="1:7" ht="63.75" outlineLevel="3" x14ac:dyDescent="0.2">
      <c r="A15" s="8" t="s">
        <v>10</v>
      </c>
      <c r="B15" s="9">
        <v>1895.3</v>
      </c>
      <c r="C15" s="9">
        <v>1895.3</v>
      </c>
      <c r="D15" s="9">
        <v>1895.3</v>
      </c>
      <c r="E15" s="13"/>
    </row>
    <row r="16" spans="1:7" ht="51" outlineLevel="3" x14ac:dyDescent="0.2">
      <c r="A16" s="8" t="s">
        <v>11</v>
      </c>
      <c r="B16" s="9">
        <v>11623</v>
      </c>
      <c r="C16" s="9">
        <v>10963.7</v>
      </c>
      <c r="D16" s="9">
        <v>10963.7</v>
      </c>
      <c r="E16" s="13"/>
    </row>
    <row r="17" spans="1:5" ht="63.75" outlineLevel="3" x14ac:dyDescent="0.2">
      <c r="A17" s="8" t="s">
        <v>12</v>
      </c>
      <c r="B17" s="9">
        <v>565222.6</v>
      </c>
      <c r="C17" s="9">
        <v>456190.56</v>
      </c>
      <c r="D17" s="9">
        <v>456185</v>
      </c>
      <c r="E17" s="13"/>
    </row>
    <row r="18" spans="1:5" ht="76.5" outlineLevel="3" x14ac:dyDescent="0.2">
      <c r="A18" s="10" t="s">
        <v>13</v>
      </c>
      <c r="B18" s="9">
        <v>808.5</v>
      </c>
      <c r="C18" s="9">
        <v>656.6</v>
      </c>
      <c r="D18" s="9">
        <v>656.6</v>
      </c>
      <c r="E18" s="13"/>
    </row>
    <row r="19" spans="1:5" ht="51" outlineLevel="3" x14ac:dyDescent="0.2">
      <c r="A19" s="8" t="s">
        <v>14</v>
      </c>
      <c r="B19" s="9">
        <v>1209.8</v>
      </c>
      <c r="C19" s="9">
        <v>1017.74</v>
      </c>
      <c r="D19" s="9">
        <v>1017.7</v>
      </c>
      <c r="E19" s="13"/>
    </row>
    <row r="20" spans="1:5" ht="63.75" outlineLevel="3" x14ac:dyDescent="0.2">
      <c r="A20" s="8" t="s">
        <v>15</v>
      </c>
      <c r="B20" s="9">
        <v>64045.3</v>
      </c>
      <c r="C20" s="9">
        <v>29360.22</v>
      </c>
      <c r="D20" s="9">
        <v>29360.2</v>
      </c>
      <c r="E20" s="13"/>
    </row>
    <row r="21" spans="1:5" ht="102" outlineLevel="3" x14ac:dyDescent="0.2">
      <c r="A21" s="10" t="s">
        <v>16</v>
      </c>
      <c r="B21" s="9">
        <v>122255</v>
      </c>
      <c r="C21" s="9">
        <v>33568.76</v>
      </c>
      <c r="D21" s="9">
        <v>33568.800000000003</v>
      </c>
      <c r="E21" s="13"/>
    </row>
    <row r="22" spans="1:5" ht="63.75" outlineLevel="3" x14ac:dyDescent="0.2">
      <c r="A22" s="8" t="s">
        <v>17</v>
      </c>
      <c r="B22" s="9">
        <v>25225.3</v>
      </c>
      <c r="C22" s="9">
        <v>24018.03</v>
      </c>
      <c r="D22" s="9">
        <v>23770.6</v>
      </c>
      <c r="E22" s="13"/>
    </row>
    <row r="23" spans="1:5" ht="25.5" outlineLevel="3" x14ac:dyDescent="0.2">
      <c r="A23" s="8" t="s">
        <v>18</v>
      </c>
      <c r="B23" s="9">
        <v>14312.4</v>
      </c>
      <c r="C23" s="9">
        <v>12168</v>
      </c>
      <c r="D23" s="9">
        <v>12168</v>
      </c>
      <c r="E23" s="13"/>
    </row>
    <row r="24" spans="1:5" ht="63.75" outlineLevel="3" x14ac:dyDescent="0.2">
      <c r="A24" s="8" t="s">
        <v>19</v>
      </c>
      <c r="B24" s="9">
        <v>9856.7999999999993</v>
      </c>
      <c r="C24" s="9">
        <v>9592.5</v>
      </c>
      <c r="D24" s="9">
        <v>9592.5</v>
      </c>
      <c r="E24" s="13"/>
    </row>
    <row r="25" spans="1:5" ht="25.5" outlineLevel="3" x14ac:dyDescent="0.2">
      <c r="A25" s="8" t="s">
        <v>20</v>
      </c>
      <c r="B25" s="9">
        <v>135977.9</v>
      </c>
      <c r="C25" s="9">
        <v>121286.77</v>
      </c>
      <c r="D25" s="9">
        <v>121286.8</v>
      </c>
      <c r="E25" s="13"/>
    </row>
    <row r="26" spans="1:5" ht="25.5" outlineLevel="3" x14ac:dyDescent="0.2">
      <c r="A26" s="8" t="s">
        <v>21</v>
      </c>
      <c r="B26" s="9">
        <v>31994</v>
      </c>
      <c r="C26" s="11">
        <v>19639.400000000001</v>
      </c>
      <c r="D26" s="11">
        <v>19639.400000000001</v>
      </c>
      <c r="E26" s="13"/>
    </row>
    <row r="27" spans="1:5" ht="38.25" outlineLevel="3" x14ac:dyDescent="0.2">
      <c r="A27" s="8" t="s">
        <v>22</v>
      </c>
      <c r="B27" s="9">
        <v>22756</v>
      </c>
      <c r="C27" s="9">
        <v>15334.66</v>
      </c>
      <c r="D27" s="9">
        <v>15334.66</v>
      </c>
      <c r="E27" s="13"/>
    </row>
    <row r="28" spans="1:5" ht="51" outlineLevel="3" x14ac:dyDescent="0.2">
      <c r="A28" s="8" t="s">
        <v>23</v>
      </c>
      <c r="B28" s="9">
        <v>38181</v>
      </c>
      <c r="C28" s="9">
        <v>33325.550000000003</v>
      </c>
      <c r="D28" s="9">
        <v>33278.6</v>
      </c>
      <c r="E28" s="13"/>
    </row>
    <row r="29" spans="1:5" ht="25.5" outlineLevel="3" x14ac:dyDescent="0.2">
      <c r="A29" s="8" t="s">
        <v>24</v>
      </c>
      <c r="B29" s="9">
        <v>7838.1</v>
      </c>
      <c r="C29" s="9">
        <v>6926.2</v>
      </c>
      <c r="D29" s="9">
        <v>6926.2</v>
      </c>
      <c r="E29" s="13"/>
    </row>
    <row r="30" spans="1:5" ht="38.25" outlineLevel="3" x14ac:dyDescent="0.2">
      <c r="A30" s="8" t="s">
        <v>25</v>
      </c>
      <c r="B30" s="9">
        <v>23071.5</v>
      </c>
      <c r="C30" s="9">
        <v>0</v>
      </c>
      <c r="D30" s="9">
        <v>0</v>
      </c>
      <c r="E30" s="13"/>
    </row>
    <row r="31" spans="1:5" ht="51" outlineLevel="3" x14ac:dyDescent="0.2">
      <c r="A31" s="8" t="s">
        <v>26</v>
      </c>
      <c r="B31" s="9">
        <v>3412.2</v>
      </c>
      <c r="C31" s="9">
        <v>3412.2</v>
      </c>
      <c r="D31" s="9">
        <v>3412.2</v>
      </c>
      <c r="E31" s="13"/>
    </row>
    <row r="32" spans="1:5" ht="63.75" outlineLevel="3" x14ac:dyDescent="0.2">
      <c r="A32" s="8" t="s">
        <v>27</v>
      </c>
      <c r="B32" s="9">
        <v>77968.399999999994</v>
      </c>
      <c r="C32" s="9">
        <v>77968.399999999994</v>
      </c>
      <c r="D32" s="9">
        <v>77968.399999999994</v>
      </c>
      <c r="E32" s="13"/>
    </row>
    <row r="33" spans="1:5" ht="51" outlineLevel="3" x14ac:dyDescent="0.2">
      <c r="A33" s="8" t="s">
        <v>28</v>
      </c>
      <c r="B33" s="9">
        <v>63984.7</v>
      </c>
      <c r="C33" s="9">
        <v>9065.27</v>
      </c>
      <c r="D33" s="9">
        <v>9065.2999999999993</v>
      </c>
      <c r="E33" s="13"/>
    </row>
    <row r="34" spans="1:5" ht="38.25" outlineLevel="3" x14ac:dyDescent="0.2">
      <c r="A34" s="8" t="s">
        <v>29</v>
      </c>
      <c r="B34" s="9">
        <v>471005</v>
      </c>
      <c r="C34" s="9">
        <v>152282.31</v>
      </c>
      <c r="D34" s="9">
        <v>152282.29999999999</v>
      </c>
      <c r="E34" s="13"/>
    </row>
    <row r="35" spans="1:5" ht="114.75" outlineLevel="3" x14ac:dyDescent="0.2">
      <c r="A35" s="10" t="s">
        <v>30</v>
      </c>
      <c r="B35" s="9">
        <v>1653.6</v>
      </c>
      <c r="C35" s="9">
        <v>1653.6</v>
      </c>
      <c r="D35" s="9">
        <v>1653.6</v>
      </c>
      <c r="E35" s="13"/>
    </row>
    <row r="36" spans="1:5" ht="76.5" outlineLevel="3" x14ac:dyDescent="0.2">
      <c r="A36" s="10" t="s">
        <v>31</v>
      </c>
      <c r="B36" s="9">
        <v>980</v>
      </c>
      <c r="C36" s="9">
        <v>980</v>
      </c>
      <c r="D36" s="9">
        <v>980</v>
      </c>
      <c r="E36" s="13"/>
    </row>
    <row r="37" spans="1:5" ht="25.5" outlineLevel="3" x14ac:dyDescent="0.2">
      <c r="A37" s="8" t="s">
        <v>32</v>
      </c>
      <c r="B37" s="9">
        <v>60734</v>
      </c>
      <c r="C37" s="9">
        <v>5433.57</v>
      </c>
      <c r="D37" s="9">
        <v>5433.6</v>
      </c>
      <c r="E37" s="13"/>
    </row>
    <row r="38" spans="1:5" ht="25.5" outlineLevel="3" x14ac:dyDescent="0.2">
      <c r="A38" s="8" t="s">
        <v>33</v>
      </c>
      <c r="B38" s="9">
        <v>6700</v>
      </c>
      <c r="C38" s="9">
        <v>5964.48</v>
      </c>
      <c r="D38" s="9">
        <v>5964.5</v>
      </c>
      <c r="E38" s="13"/>
    </row>
    <row r="39" spans="1:5" ht="38.25" outlineLevel="3" x14ac:dyDescent="0.2">
      <c r="A39" s="8" t="s">
        <v>34</v>
      </c>
      <c r="B39" s="9">
        <v>806148.2</v>
      </c>
      <c r="C39" s="9">
        <v>822196.87</v>
      </c>
      <c r="D39" s="9">
        <v>821993.7</v>
      </c>
      <c r="E39" s="13"/>
    </row>
    <row r="40" spans="1:5" ht="63.75" outlineLevel="3" x14ac:dyDescent="0.2">
      <c r="A40" s="8" t="s">
        <v>35</v>
      </c>
      <c r="B40" s="9">
        <v>458971.4</v>
      </c>
      <c r="C40" s="9">
        <v>232892.57</v>
      </c>
      <c r="D40" s="9">
        <v>232892.6</v>
      </c>
      <c r="E40" s="13"/>
    </row>
    <row r="41" spans="1:5" ht="63.75" outlineLevel="3" x14ac:dyDescent="0.2">
      <c r="A41" s="8" t="s">
        <v>36</v>
      </c>
      <c r="B41" s="9">
        <v>678755.4</v>
      </c>
      <c r="C41" s="9">
        <v>261196.39</v>
      </c>
      <c r="D41" s="9">
        <v>261196.4</v>
      </c>
      <c r="E41" s="13"/>
    </row>
    <row r="42" spans="1:5" ht="63.75" outlineLevel="3" x14ac:dyDescent="0.2">
      <c r="A42" s="8" t="s">
        <v>37</v>
      </c>
      <c r="B42" s="9">
        <v>97963.199999999997</v>
      </c>
      <c r="C42" s="9">
        <v>73472.399999999994</v>
      </c>
      <c r="D42" s="9">
        <v>73472.399999999994</v>
      </c>
      <c r="E42" s="13"/>
    </row>
    <row r="43" spans="1:5" ht="51" outlineLevel="3" x14ac:dyDescent="0.2">
      <c r="A43" s="8" t="s">
        <v>38</v>
      </c>
      <c r="B43" s="9">
        <v>257766.39999999999</v>
      </c>
      <c r="C43" s="9">
        <v>67633.990000000005</v>
      </c>
      <c r="D43" s="9">
        <v>67634</v>
      </c>
      <c r="E43" s="13"/>
    </row>
    <row r="44" spans="1:5" ht="76.5" outlineLevel="3" x14ac:dyDescent="0.2">
      <c r="A44" s="8" t="s">
        <v>122</v>
      </c>
      <c r="B44" s="9">
        <v>0</v>
      </c>
      <c r="C44" s="9">
        <v>36113.339999999997</v>
      </c>
      <c r="D44" s="9">
        <v>36113.300000000003</v>
      </c>
      <c r="E44" s="13"/>
    </row>
    <row r="45" spans="1:5" ht="51" outlineLevel="3" x14ac:dyDescent="0.2">
      <c r="A45" s="8" t="s">
        <v>39</v>
      </c>
      <c r="B45" s="9">
        <v>8913.6</v>
      </c>
      <c r="C45" s="9">
        <v>8907.83</v>
      </c>
      <c r="D45" s="9">
        <v>8902.2999999999993</v>
      </c>
      <c r="E45" s="13"/>
    </row>
    <row r="46" spans="1:5" ht="63.75" outlineLevel="3" x14ac:dyDescent="0.2">
      <c r="A46" s="8" t="s">
        <v>40</v>
      </c>
      <c r="B46" s="9">
        <v>4569.1000000000004</v>
      </c>
      <c r="C46" s="9">
        <v>4569.1000000000004</v>
      </c>
      <c r="D46" s="9">
        <v>4569.1000000000004</v>
      </c>
      <c r="E46" s="13"/>
    </row>
    <row r="47" spans="1:5" ht="38.25" outlineLevel="3" x14ac:dyDescent="0.2">
      <c r="A47" s="8" t="s">
        <v>41</v>
      </c>
      <c r="B47" s="9">
        <v>21319.4</v>
      </c>
      <c r="C47" s="9">
        <v>20970.990000000002</v>
      </c>
      <c r="D47" s="9">
        <v>20971</v>
      </c>
      <c r="E47" s="13"/>
    </row>
    <row r="48" spans="1:5" ht="63.75" outlineLevel="3" x14ac:dyDescent="0.2">
      <c r="A48" s="8" t="s">
        <v>42</v>
      </c>
      <c r="B48" s="9">
        <v>7386.7</v>
      </c>
      <c r="C48" s="9">
        <v>7386.7</v>
      </c>
      <c r="D48" s="9">
        <v>7386.7</v>
      </c>
      <c r="E48" s="13"/>
    </row>
    <row r="49" spans="1:5" ht="51" outlineLevel="3" x14ac:dyDescent="0.2">
      <c r="A49" s="8" t="s">
        <v>43</v>
      </c>
      <c r="B49" s="9">
        <v>3618.1</v>
      </c>
      <c r="C49" s="9">
        <v>3405.99</v>
      </c>
      <c r="D49" s="9">
        <v>3406</v>
      </c>
      <c r="E49" s="13"/>
    </row>
    <row r="50" spans="1:5" ht="38.25" outlineLevel="3" x14ac:dyDescent="0.2">
      <c r="A50" s="8" t="s">
        <v>44</v>
      </c>
      <c r="B50" s="9">
        <v>12843.3</v>
      </c>
      <c r="C50" s="9">
        <v>12831.32</v>
      </c>
      <c r="D50" s="9">
        <v>12817.6</v>
      </c>
      <c r="E50" s="13"/>
    </row>
    <row r="51" spans="1:5" ht="51" outlineLevel="3" x14ac:dyDescent="0.2">
      <c r="A51" s="8" t="s">
        <v>45</v>
      </c>
      <c r="B51" s="9">
        <v>210317.4</v>
      </c>
      <c r="C51" s="9">
        <v>159453.5</v>
      </c>
      <c r="D51" s="9">
        <v>159453.5</v>
      </c>
      <c r="E51" s="13"/>
    </row>
    <row r="52" spans="1:5" ht="38.25" outlineLevel="3" x14ac:dyDescent="0.2">
      <c r="A52" s="8" t="s">
        <v>46</v>
      </c>
      <c r="B52" s="9">
        <v>306568.7</v>
      </c>
      <c r="C52" s="9">
        <v>299453.11</v>
      </c>
      <c r="D52" s="9">
        <v>299453.09999999998</v>
      </c>
      <c r="E52" s="13"/>
    </row>
    <row r="53" spans="1:5" ht="51" outlineLevel="3" x14ac:dyDescent="0.2">
      <c r="A53" s="8" t="s">
        <v>47</v>
      </c>
      <c r="B53" s="9">
        <v>965.5</v>
      </c>
      <c r="C53" s="9">
        <v>0</v>
      </c>
      <c r="D53" s="9">
        <v>0</v>
      </c>
      <c r="E53" s="13"/>
    </row>
    <row r="54" spans="1:5" ht="38.25" outlineLevel="3" x14ac:dyDescent="0.2">
      <c r="A54" s="8" t="s">
        <v>48</v>
      </c>
      <c r="B54" s="9">
        <v>3532.6</v>
      </c>
      <c r="C54" s="9">
        <v>3532.6</v>
      </c>
      <c r="D54" s="9">
        <v>3532.6</v>
      </c>
      <c r="E54" s="13"/>
    </row>
    <row r="55" spans="1:5" ht="25.5" outlineLevel="3" x14ac:dyDescent="0.2">
      <c r="A55" s="8" t="s">
        <v>49</v>
      </c>
      <c r="B55" s="11">
        <v>90864.5</v>
      </c>
      <c r="C55" s="9">
        <v>58585.04</v>
      </c>
      <c r="D55" s="9">
        <v>58585.04</v>
      </c>
      <c r="E55" s="13"/>
    </row>
    <row r="56" spans="1:5" ht="76.5" outlineLevel="3" x14ac:dyDescent="0.2">
      <c r="A56" s="8" t="s">
        <v>50</v>
      </c>
      <c r="B56" s="11">
        <v>131417.5</v>
      </c>
      <c r="C56" s="9">
        <v>131417.5</v>
      </c>
      <c r="D56" s="9">
        <v>131417.5</v>
      </c>
      <c r="E56" s="13"/>
    </row>
    <row r="57" spans="1:5" ht="38.25" outlineLevel="3" x14ac:dyDescent="0.2">
      <c r="A57" s="8" t="s">
        <v>51</v>
      </c>
      <c r="B57" s="9">
        <v>49838.7</v>
      </c>
      <c r="C57" s="9">
        <v>48959.59</v>
      </c>
      <c r="D57" s="9">
        <v>48959.6</v>
      </c>
      <c r="E57" s="13"/>
    </row>
    <row r="58" spans="1:5" ht="38.25" outlineLevel="3" x14ac:dyDescent="0.2">
      <c r="A58" s="8" t="s">
        <v>52</v>
      </c>
      <c r="B58" s="9">
        <v>367105.4</v>
      </c>
      <c r="C58" s="9">
        <v>196727.81</v>
      </c>
      <c r="D58" s="9">
        <v>196727.8</v>
      </c>
      <c r="E58" s="13"/>
    </row>
    <row r="59" spans="1:5" ht="38.25" outlineLevel="3" x14ac:dyDescent="0.2">
      <c r="A59" s="8" t="s">
        <v>53</v>
      </c>
      <c r="B59" s="9">
        <v>5432</v>
      </c>
      <c r="C59" s="9">
        <v>5432</v>
      </c>
      <c r="D59" s="9">
        <v>5432</v>
      </c>
      <c r="E59" s="13"/>
    </row>
    <row r="60" spans="1:5" ht="25.5" outlineLevel="3" x14ac:dyDescent="0.2">
      <c r="A60" s="18" t="s">
        <v>54</v>
      </c>
      <c r="B60" s="11">
        <v>474520.6</v>
      </c>
      <c r="C60" s="11">
        <v>31907.94</v>
      </c>
      <c r="D60" s="11">
        <v>31907.899999999994</v>
      </c>
      <c r="E60" s="13"/>
    </row>
    <row r="61" spans="1:5" ht="63.75" outlineLevel="3" x14ac:dyDescent="0.2">
      <c r="A61" s="8" t="s">
        <v>55</v>
      </c>
      <c r="B61" s="9">
        <v>99788.1</v>
      </c>
      <c r="C61" s="9">
        <v>89250.81</v>
      </c>
      <c r="D61" s="9">
        <v>89250.8</v>
      </c>
      <c r="E61" s="13"/>
    </row>
    <row r="62" spans="1:5" ht="114.75" outlineLevel="3" x14ac:dyDescent="0.2">
      <c r="A62" s="10" t="s">
        <v>56</v>
      </c>
      <c r="B62" s="9">
        <v>22204.400000000001</v>
      </c>
      <c r="C62" s="9">
        <v>0</v>
      </c>
      <c r="D62" s="9">
        <v>0</v>
      </c>
      <c r="E62" s="13"/>
    </row>
    <row r="63" spans="1:5" ht="89.25" outlineLevel="3" x14ac:dyDescent="0.2">
      <c r="A63" s="10" t="s">
        <v>57</v>
      </c>
      <c r="B63" s="9">
        <v>197189.2</v>
      </c>
      <c r="C63" s="9">
        <v>28972.35</v>
      </c>
      <c r="D63" s="9">
        <v>28972.3</v>
      </c>
      <c r="E63" s="13"/>
    </row>
    <row r="64" spans="1:5" ht="63.75" outlineLevel="3" x14ac:dyDescent="0.2">
      <c r="A64" s="8" t="s">
        <v>58</v>
      </c>
      <c r="B64" s="9">
        <v>45772.800000000003</v>
      </c>
      <c r="C64" s="9">
        <v>31748.22</v>
      </c>
      <c r="D64" s="9">
        <v>31748.2</v>
      </c>
      <c r="E64" s="13"/>
    </row>
    <row r="65" spans="1:5" ht="51" outlineLevel="3" x14ac:dyDescent="0.2">
      <c r="A65" s="18" t="s">
        <v>59</v>
      </c>
      <c r="B65" s="11">
        <v>0</v>
      </c>
      <c r="C65" s="11">
        <v>116519.85</v>
      </c>
      <c r="D65" s="11">
        <v>116519.9</v>
      </c>
      <c r="E65" s="13"/>
    </row>
    <row r="66" spans="1:5" ht="25.5" outlineLevel="2" x14ac:dyDescent="0.2">
      <c r="A66" s="5" t="s">
        <v>60</v>
      </c>
      <c r="B66" s="6">
        <f>B67+B68+B69+B70+B71+B72+B73+B74+B75+B76+B77+B78+B79+B80+B81+B82+B83+B84+B85+B86+B87+B88+B89+B90</f>
        <v>6162592.5</v>
      </c>
      <c r="C66" s="6">
        <f t="shared" ref="C66:D66" si="1">C67+C68+C69+C70+C71+C72+C73+C74+C75+C76+C77+C78+C79+C80+C81+C82+C83+C84+C85+C86+C87+C88+C89+C90</f>
        <v>3936703.27</v>
      </c>
      <c r="D66" s="6">
        <f t="shared" si="1"/>
        <v>3936543.99</v>
      </c>
      <c r="E66" s="13"/>
    </row>
    <row r="67" spans="1:5" ht="38.25" outlineLevel="3" x14ac:dyDescent="0.2">
      <c r="A67" s="8" t="s">
        <v>61</v>
      </c>
      <c r="B67" s="9">
        <v>70070</v>
      </c>
      <c r="C67" s="9">
        <v>25265.52</v>
      </c>
      <c r="D67" s="11">
        <v>25265.5</v>
      </c>
      <c r="E67" s="13"/>
    </row>
    <row r="68" spans="1:5" ht="38.25" outlineLevel="3" x14ac:dyDescent="0.2">
      <c r="A68" s="8" t="s">
        <v>62</v>
      </c>
      <c r="B68" s="9">
        <v>78850.5</v>
      </c>
      <c r="C68" s="9">
        <v>59138.1</v>
      </c>
      <c r="D68" s="11">
        <v>59138.1</v>
      </c>
      <c r="E68" s="13"/>
    </row>
    <row r="69" spans="1:5" ht="51" outlineLevel="3" x14ac:dyDescent="0.2">
      <c r="A69" s="8" t="s">
        <v>63</v>
      </c>
      <c r="B69" s="9">
        <v>2125.3000000000002</v>
      </c>
      <c r="C69" s="9">
        <v>2125.3000000000002</v>
      </c>
      <c r="D69" s="11">
        <v>2125.3000000000002</v>
      </c>
      <c r="E69" s="13"/>
    </row>
    <row r="70" spans="1:5" ht="38.25" outlineLevel="3" x14ac:dyDescent="0.2">
      <c r="A70" s="8" t="s">
        <v>64</v>
      </c>
      <c r="B70" s="9">
        <v>16102.1</v>
      </c>
      <c r="C70" s="9">
        <v>0</v>
      </c>
      <c r="D70" s="11">
        <v>0</v>
      </c>
      <c r="E70" s="13"/>
    </row>
    <row r="71" spans="1:5" ht="38.25" outlineLevel="3" x14ac:dyDescent="0.2">
      <c r="A71" s="8" t="s">
        <v>65</v>
      </c>
      <c r="B71" s="9">
        <v>430475.3</v>
      </c>
      <c r="C71" s="9">
        <v>209077.29</v>
      </c>
      <c r="D71" s="11">
        <v>209077.3</v>
      </c>
      <c r="E71" s="13"/>
    </row>
    <row r="72" spans="1:5" ht="102" outlineLevel="3" x14ac:dyDescent="0.2">
      <c r="A72" s="10" t="s">
        <v>66</v>
      </c>
      <c r="B72" s="9">
        <v>32103</v>
      </c>
      <c r="C72" s="9">
        <v>4280.6899999999996</v>
      </c>
      <c r="D72" s="11">
        <v>4280.6899999999996</v>
      </c>
      <c r="E72" s="13"/>
    </row>
    <row r="73" spans="1:5" ht="63.75" outlineLevel="3" x14ac:dyDescent="0.2">
      <c r="A73" s="8" t="s">
        <v>67</v>
      </c>
      <c r="B73" s="9">
        <v>2162.3000000000002</v>
      </c>
      <c r="C73" s="9">
        <v>1070.17</v>
      </c>
      <c r="D73" s="11">
        <v>1070.2</v>
      </c>
      <c r="E73" s="13"/>
    </row>
    <row r="74" spans="1:5" ht="51" outlineLevel="3" x14ac:dyDescent="0.2">
      <c r="A74" s="8" t="s">
        <v>68</v>
      </c>
      <c r="B74" s="9">
        <v>81387</v>
      </c>
      <c r="C74" s="9">
        <v>57966.29</v>
      </c>
      <c r="D74" s="9">
        <v>57966.3</v>
      </c>
      <c r="E74" s="13"/>
    </row>
    <row r="75" spans="1:5" ht="63.75" outlineLevel="3" x14ac:dyDescent="0.2">
      <c r="A75" s="8" t="s">
        <v>69</v>
      </c>
      <c r="B75" s="9">
        <v>5577.1</v>
      </c>
      <c r="C75" s="9">
        <v>2140.34</v>
      </c>
      <c r="D75" s="9">
        <v>2140.3000000000002</v>
      </c>
      <c r="E75" s="13"/>
    </row>
    <row r="76" spans="1:5" ht="63.75" outlineLevel="3" x14ac:dyDescent="0.2">
      <c r="A76" s="8" t="s">
        <v>70</v>
      </c>
      <c r="B76" s="9">
        <v>121848.2</v>
      </c>
      <c r="C76" s="9">
        <v>117306.54</v>
      </c>
      <c r="D76" s="9">
        <v>117306.5</v>
      </c>
      <c r="E76" s="13"/>
    </row>
    <row r="77" spans="1:5" ht="81.75" customHeight="1" outlineLevel="3" x14ac:dyDescent="0.2">
      <c r="A77" s="10" t="s">
        <v>71</v>
      </c>
      <c r="B77" s="9">
        <v>34.299999999999997</v>
      </c>
      <c r="C77" s="9">
        <v>25.69</v>
      </c>
      <c r="D77" s="9">
        <v>25.7</v>
      </c>
      <c r="E77" s="13"/>
    </row>
    <row r="78" spans="1:5" ht="38.25" outlineLevel="3" x14ac:dyDescent="0.2">
      <c r="A78" s="8" t="s">
        <v>72</v>
      </c>
      <c r="B78" s="9">
        <v>1267504.8</v>
      </c>
      <c r="C78" s="9">
        <v>1053596.5</v>
      </c>
      <c r="D78" s="9">
        <v>1053536.6000000001</v>
      </c>
      <c r="E78" s="13"/>
    </row>
    <row r="79" spans="1:5" ht="51" outlineLevel="3" x14ac:dyDescent="0.2">
      <c r="A79" s="8" t="s">
        <v>73</v>
      </c>
      <c r="B79" s="9">
        <v>11619.9</v>
      </c>
      <c r="C79" s="9">
        <v>7820.65</v>
      </c>
      <c r="D79" s="9">
        <v>7820.6</v>
      </c>
      <c r="E79" s="13"/>
    </row>
    <row r="80" spans="1:5" ht="102" outlineLevel="3" x14ac:dyDescent="0.2">
      <c r="A80" s="10" t="s">
        <v>74</v>
      </c>
      <c r="B80" s="9">
        <v>5664.9</v>
      </c>
      <c r="C80" s="9">
        <v>3301.78</v>
      </c>
      <c r="D80" s="9">
        <v>3301.8</v>
      </c>
      <c r="E80" s="13"/>
    </row>
    <row r="81" spans="1:5" ht="89.25" outlineLevel="3" x14ac:dyDescent="0.2">
      <c r="A81" s="10" t="s">
        <v>75</v>
      </c>
      <c r="B81" s="9">
        <v>382.5</v>
      </c>
      <c r="C81" s="9">
        <v>344.55</v>
      </c>
      <c r="D81" s="9">
        <v>342.8</v>
      </c>
      <c r="E81" s="13"/>
    </row>
    <row r="82" spans="1:5" ht="76.5" outlineLevel="3" x14ac:dyDescent="0.2">
      <c r="A82" s="10" t="s">
        <v>76</v>
      </c>
      <c r="B82" s="9">
        <v>1230069.5</v>
      </c>
      <c r="C82" s="9">
        <v>471585.02</v>
      </c>
      <c r="D82" s="9">
        <v>471578.5</v>
      </c>
      <c r="E82" s="13"/>
    </row>
    <row r="83" spans="1:5" ht="114.75" outlineLevel="3" x14ac:dyDescent="0.2">
      <c r="A83" s="10" t="s">
        <v>77</v>
      </c>
      <c r="B83" s="9">
        <v>622827.30000000005</v>
      </c>
      <c r="C83" s="9">
        <v>422375.31</v>
      </c>
      <c r="D83" s="9">
        <v>422375.3</v>
      </c>
      <c r="E83" s="13"/>
    </row>
    <row r="84" spans="1:5" ht="25.5" outlineLevel="3" x14ac:dyDescent="0.2">
      <c r="A84" s="8" t="s">
        <v>78</v>
      </c>
      <c r="B84" s="9">
        <v>743.2</v>
      </c>
      <c r="C84" s="9">
        <v>743.2</v>
      </c>
      <c r="D84" s="9">
        <v>743.2</v>
      </c>
      <c r="E84" s="13"/>
    </row>
    <row r="85" spans="1:5" ht="76.5" outlineLevel="3" x14ac:dyDescent="0.2">
      <c r="A85" s="10" t="s">
        <v>79</v>
      </c>
      <c r="B85" s="9">
        <v>3321.4</v>
      </c>
      <c r="C85" s="9">
        <v>1091.3499999999999</v>
      </c>
      <c r="D85" s="9">
        <v>1091.3</v>
      </c>
      <c r="E85" s="13"/>
    </row>
    <row r="86" spans="1:5" ht="63.75" outlineLevel="3" x14ac:dyDescent="0.2">
      <c r="A86" s="10" t="s">
        <v>80</v>
      </c>
      <c r="B86" s="9">
        <v>61111</v>
      </c>
      <c r="C86" s="9">
        <v>60874.86</v>
      </c>
      <c r="D86" s="9">
        <v>60874.9</v>
      </c>
      <c r="E86" s="13"/>
    </row>
    <row r="87" spans="1:5" ht="89.25" outlineLevel="3" x14ac:dyDescent="0.2">
      <c r="A87" s="10" t="s">
        <v>81</v>
      </c>
      <c r="B87" s="9">
        <v>426471.9</v>
      </c>
      <c r="C87" s="9">
        <v>390652.83</v>
      </c>
      <c r="D87" s="9">
        <v>390652.8</v>
      </c>
      <c r="E87" s="13"/>
    </row>
    <row r="88" spans="1:5" ht="25.5" outlineLevel="3" x14ac:dyDescent="0.2">
      <c r="A88" s="8" t="s">
        <v>82</v>
      </c>
      <c r="B88" s="9">
        <v>29092.2</v>
      </c>
      <c r="C88" s="9">
        <v>0</v>
      </c>
      <c r="D88" s="9">
        <v>0</v>
      </c>
      <c r="E88" s="13"/>
    </row>
    <row r="89" spans="1:5" ht="38.25" outlineLevel="3" x14ac:dyDescent="0.2">
      <c r="A89" s="8" t="s">
        <v>83</v>
      </c>
      <c r="B89" s="9">
        <v>1551285</v>
      </c>
      <c r="C89" s="9">
        <v>957435.76</v>
      </c>
      <c r="D89" s="9">
        <v>957344.8</v>
      </c>
      <c r="E89" s="13"/>
    </row>
    <row r="90" spans="1:5" ht="25.5" outlineLevel="3" x14ac:dyDescent="0.2">
      <c r="A90" s="8" t="s">
        <v>84</v>
      </c>
      <c r="B90" s="9">
        <v>111763.8</v>
      </c>
      <c r="C90" s="9">
        <v>88485.53</v>
      </c>
      <c r="D90" s="9">
        <v>88485.499999999985</v>
      </c>
      <c r="E90" s="13"/>
    </row>
    <row r="91" spans="1:5" outlineLevel="2" x14ac:dyDescent="0.2">
      <c r="A91" s="5" t="s">
        <v>85</v>
      </c>
      <c r="B91" s="6">
        <f>SUBTOTAL(9,B92:B111)</f>
        <v>4745066.13</v>
      </c>
      <c r="C91" s="6">
        <f>SUBTOTAL(9,C92:C111)</f>
        <v>4663178.34</v>
      </c>
      <c r="D91" s="6">
        <f>SUBTOTAL(9,D92:D111)</f>
        <v>4662211.54</v>
      </c>
      <c r="E91" s="13"/>
    </row>
    <row r="92" spans="1:5" ht="51" outlineLevel="3" x14ac:dyDescent="0.2">
      <c r="A92" s="8" t="s">
        <v>86</v>
      </c>
      <c r="B92" s="9">
        <v>11450.4</v>
      </c>
      <c r="C92" s="9">
        <v>10046.57</v>
      </c>
      <c r="D92" s="9">
        <v>9553.5</v>
      </c>
      <c r="E92" s="13"/>
    </row>
    <row r="93" spans="1:5" ht="51" outlineLevel="3" x14ac:dyDescent="0.2">
      <c r="A93" s="8" t="s">
        <v>87</v>
      </c>
      <c r="B93" s="9">
        <v>5421.43</v>
      </c>
      <c r="C93" s="9">
        <v>4517.3999999999996</v>
      </c>
      <c r="D93" s="9">
        <v>4278</v>
      </c>
      <c r="E93" s="13"/>
    </row>
    <row r="94" spans="1:5" ht="51" outlineLevel="3" x14ac:dyDescent="0.2">
      <c r="A94" s="8" t="s">
        <v>88</v>
      </c>
      <c r="B94" s="9">
        <v>157534.70000000001</v>
      </c>
      <c r="C94" s="9">
        <v>141850.41</v>
      </c>
      <c r="D94" s="9">
        <v>141850.4</v>
      </c>
      <c r="E94" s="13"/>
    </row>
    <row r="95" spans="1:5" ht="51" outlineLevel="3" x14ac:dyDescent="0.2">
      <c r="A95" s="8" t="s">
        <v>89</v>
      </c>
      <c r="B95" s="9">
        <v>112352.4</v>
      </c>
      <c r="C95" s="9">
        <v>112297.5</v>
      </c>
      <c r="D95" s="9">
        <v>112297.5</v>
      </c>
      <c r="E95" s="13"/>
    </row>
    <row r="96" spans="1:5" ht="51" outlineLevel="3" x14ac:dyDescent="0.2">
      <c r="A96" s="8" t="s">
        <v>90</v>
      </c>
      <c r="B96" s="9">
        <v>64795.9</v>
      </c>
      <c r="C96" s="9">
        <v>64795.9</v>
      </c>
      <c r="D96" s="9">
        <v>64795.9</v>
      </c>
      <c r="E96" s="13"/>
    </row>
    <row r="97" spans="1:5" ht="63.75" outlineLevel="3" x14ac:dyDescent="0.2">
      <c r="A97" s="8" t="s">
        <v>91</v>
      </c>
      <c r="B97" s="9">
        <v>532.20000000000005</v>
      </c>
      <c r="C97" s="9">
        <v>532.20000000000005</v>
      </c>
      <c r="D97" s="11">
        <v>430</v>
      </c>
      <c r="E97" s="13"/>
    </row>
    <row r="98" spans="1:5" ht="191.25" outlineLevel="3" x14ac:dyDescent="0.2">
      <c r="A98" s="10" t="s">
        <v>92</v>
      </c>
      <c r="B98" s="9">
        <v>5771.4</v>
      </c>
      <c r="C98" s="9">
        <v>3847.6</v>
      </c>
      <c r="D98" s="11">
        <v>3847.6</v>
      </c>
      <c r="E98" s="13"/>
    </row>
    <row r="99" spans="1:5" ht="51" outlineLevel="3" x14ac:dyDescent="0.2">
      <c r="A99" s="8" t="s">
        <v>93</v>
      </c>
      <c r="B99" s="9">
        <v>109.7</v>
      </c>
      <c r="C99" s="9">
        <v>276.83</v>
      </c>
      <c r="D99" s="11">
        <v>107.63</v>
      </c>
      <c r="E99" s="13"/>
    </row>
    <row r="100" spans="1:5" ht="63.75" outlineLevel="3" x14ac:dyDescent="0.2">
      <c r="A100" s="8" t="s">
        <v>94</v>
      </c>
      <c r="B100" s="9">
        <v>21716.2</v>
      </c>
      <c r="C100" s="9">
        <v>21716.2</v>
      </c>
      <c r="D100" s="9">
        <v>21716.2</v>
      </c>
      <c r="E100" s="13"/>
    </row>
    <row r="101" spans="1:5" ht="63.75" outlineLevel="3" x14ac:dyDescent="0.2">
      <c r="A101" s="8" t="s">
        <v>95</v>
      </c>
      <c r="B101" s="9">
        <v>587384.30000000005</v>
      </c>
      <c r="C101" s="9">
        <v>439689.03</v>
      </c>
      <c r="D101" s="9">
        <v>439689</v>
      </c>
      <c r="E101" s="13"/>
    </row>
    <row r="102" spans="1:5" ht="38.25" outlineLevel="3" x14ac:dyDescent="0.2">
      <c r="A102" s="8" t="s">
        <v>96</v>
      </c>
      <c r="B102" s="9">
        <v>2350000</v>
      </c>
      <c r="C102" s="9">
        <v>2437901.4</v>
      </c>
      <c r="D102" s="9">
        <v>2437901.4</v>
      </c>
      <c r="E102" s="13"/>
    </row>
    <row r="103" spans="1:5" ht="63.75" outlineLevel="3" x14ac:dyDescent="0.2">
      <c r="A103" s="8" t="s">
        <v>97</v>
      </c>
      <c r="B103" s="9">
        <v>500000</v>
      </c>
      <c r="C103" s="9">
        <v>446688.06</v>
      </c>
      <c r="D103" s="9">
        <v>446688.1</v>
      </c>
      <c r="E103" s="13"/>
    </row>
    <row r="104" spans="1:5" ht="127.5" outlineLevel="3" x14ac:dyDescent="0.2">
      <c r="A104" s="10" t="s">
        <v>98</v>
      </c>
      <c r="B104" s="9">
        <v>6307.7</v>
      </c>
      <c r="C104" s="9">
        <v>2519.88</v>
      </c>
      <c r="D104" s="9">
        <v>2519.9</v>
      </c>
      <c r="E104" s="13"/>
    </row>
    <row r="105" spans="1:5" ht="63.75" outlineLevel="3" x14ac:dyDescent="0.2">
      <c r="A105" s="8" t="s">
        <v>99</v>
      </c>
      <c r="B105" s="9">
        <v>300000</v>
      </c>
      <c r="C105" s="9">
        <v>183840.38</v>
      </c>
      <c r="D105" s="9">
        <v>183840.4</v>
      </c>
      <c r="E105" s="13"/>
    </row>
    <row r="106" spans="1:5" ht="51" outlineLevel="3" x14ac:dyDescent="0.2">
      <c r="A106" s="8" t="s">
        <v>100</v>
      </c>
      <c r="B106" s="9">
        <v>75325.8</v>
      </c>
      <c r="C106" s="9">
        <v>75157.75</v>
      </c>
      <c r="D106" s="9">
        <v>75157.7</v>
      </c>
      <c r="E106" s="13"/>
    </row>
    <row r="107" spans="1:5" ht="38.25" outlineLevel="3" x14ac:dyDescent="0.2">
      <c r="A107" s="8" t="s">
        <v>101</v>
      </c>
      <c r="B107" s="9">
        <v>5000</v>
      </c>
      <c r="C107" s="9">
        <v>5000</v>
      </c>
      <c r="D107" s="9">
        <v>5000</v>
      </c>
      <c r="E107" s="13"/>
    </row>
    <row r="108" spans="1:5" ht="63.75" outlineLevel="3" x14ac:dyDescent="0.2">
      <c r="A108" s="8" t="s">
        <v>102</v>
      </c>
      <c r="B108" s="9">
        <v>123.4</v>
      </c>
      <c r="C108" s="9">
        <v>123.01</v>
      </c>
      <c r="D108" s="9">
        <v>123.01</v>
      </c>
      <c r="E108" s="13"/>
    </row>
    <row r="109" spans="1:5" ht="51" outlineLevel="3" x14ac:dyDescent="0.2">
      <c r="A109" s="8" t="s">
        <v>103</v>
      </c>
      <c r="B109" s="9">
        <v>1041.3</v>
      </c>
      <c r="C109" s="9">
        <v>780.98</v>
      </c>
      <c r="D109" s="9">
        <v>781</v>
      </c>
      <c r="E109" s="13"/>
    </row>
    <row r="110" spans="1:5" ht="38.25" outlineLevel="3" x14ac:dyDescent="0.2">
      <c r="A110" s="8" t="s">
        <v>104</v>
      </c>
      <c r="B110" s="9">
        <v>113549.3</v>
      </c>
      <c r="C110" s="9">
        <v>492708.78</v>
      </c>
      <c r="D110" s="9">
        <v>492708.8</v>
      </c>
      <c r="E110" s="13"/>
    </row>
    <row r="111" spans="1:5" ht="38.25" outlineLevel="3" x14ac:dyDescent="0.2">
      <c r="A111" s="8" t="s">
        <v>105</v>
      </c>
      <c r="B111" s="9">
        <v>426650</v>
      </c>
      <c r="C111" s="9">
        <v>218888.46</v>
      </c>
      <c r="D111" s="9">
        <v>218925.5</v>
      </c>
      <c r="E111" s="13"/>
    </row>
    <row r="112" spans="1:5" ht="38.25" outlineLevel="1" x14ac:dyDescent="0.2">
      <c r="A112" s="5" t="s">
        <v>106</v>
      </c>
      <c r="B112" s="6">
        <v>1618174.3</v>
      </c>
      <c r="C112" s="6">
        <v>827439.62</v>
      </c>
      <c r="D112" s="6">
        <f>D113</f>
        <v>975296.47</v>
      </c>
      <c r="E112" s="13"/>
    </row>
    <row r="113" spans="1:5" ht="38.25" outlineLevel="2" x14ac:dyDescent="0.2">
      <c r="A113" s="5" t="s">
        <v>107</v>
      </c>
      <c r="B113" s="6">
        <v>1618174.3</v>
      </c>
      <c r="C113" s="6">
        <v>827439.62</v>
      </c>
      <c r="D113" s="6">
        <f>D114+D115+D116</f>
        <v>975296.47</v>
      </c>
      <c r="E113" s="13"/>
    </row>
    <row r="114" spans="1:5" ht="63.75" outlineLevel="3" x14ac:dyDescent="0.2">
      <c r="A114" s="8" t="s">
        <v>108</v>
      </c>
      <c r="B114" s="9">
        <v>0</v>
      </c>
      <c r="C114" s="9">
        <v>11487.97</v>
      </c>
      <c r="D114" s="9">
        <v>0</v>
      </c>
      <c r="E114" s="13"/>
    </row>
    <row r="115" spans="1:5" ht="102" outlineLevel="3" x14ac:dyDescent="0.2">
      <c r="A115" s="10" t="s">
        <v>109</v>
      </c>
      <c r="B115" s="9">
        <v>1467981.4</v>
      </c>
      <c r="C115" s="9">
        <v>815951.65</v>
      </c>
      <c r="D115" s="9">
        <v>975296.47</v>
      </c>
      <c r="E115" s="13"/>
    </row>
    <row r="116" spans="1:5" ht="63.75" outlineLevel="3" x14ac:dyDescent="0.2">
      <c r="A116" s="8" t="s">
        <v>110</v>
      </c>
      <c r="B116" s="9">
        <v>150192.9</v>
      </c>
      <c r="C116" s="9">
        <v>0</v>
      </c>
      <c r="D116" s="9">
        <v>0</v>
      </c>
      <c r="E116" s="13"/>
    </row>
    <row r="117" spans="1:5" ht="25.5" outlineLevel="3" x14ac:dyDescent="0.2">
      <c r="A117" s="5" t="s">
        <v>123</v>
      </c>
      <c r="B117" s="6">
        <v>0</v>
      </c>
      <c r="C117" s="6">
        <v>20000</v>
      </c>
      <c r="D117" s="6">
        <v>19525.34</v>
      </c>
      <c r="E117" s="13"/>
    </row>
    <row r="118" spans="1:5" outlineLevel="3" x14ac:dyDescent="0.2">
      <c r="A118" s="5" t="s">
        <v>124</v>
      </c>
      <c r="B118" s="6">
        <v>0</v>
      </c>
      <c r="C118" s="6">
        <v>1350000</v>
      </c>
      <c r="D118" s="6">
        <v>0</v>
      </c>
      <c r="E118" s="13"/>
    </row>
    <row r="119" spans="1:5" ht="63.75" outlineLevel="1" x14ac:dyDescent="0.2">
      <c r="A119" s="5" t="s">
        <v>111</v>
      </c>
      <c r="B119" s="6">
        <v>400000</v>
      </c>
      <c r="C119" s="6">
        <v>499381.13</v>
      </c>
      <c r="D119" s="6">
        <v>0</v>
      </c>
      <c r="E119" s="13"/>
    </row>
    <row r="120" spans="1:5" ht="38.25" outlineLevel="1" x14ac:dyDescent="0.2">
      <c r="A120" s="5" t="s">
        <v>112</v>
      </c>
      <c r="B120" s="6">
        <v>0</v>
      </c>
      <c r="C120" s="6">
        <v>-44358.32</v>
      </c>
      <c r="D120" s="6">
        <v>0</v>
      </c>
      <c r="E120" s="13"/>
    </row>
  </sheetData>
  <autoFilter ref="A5:D120">
    <filterColumn colId="0">
      <customFilters>
        <customFilter val="**"/>
      </customFilters>
    </filterColumn>
  </autoFilter>
  <mergeCells count="2">
    <mergeCell ref="C1:D1"/>
    <mergeCell ref="A2:D2"/>
  </mergeCells>
  <pageMargins left="0.78740157480314965" right="0.39370078740157483" top="0.78740157480314965" bottom="0.78740157480314965" header="0.51181102362204722" footer="0.51181102362204722"/>
  <pageSetup paperSize="9" fitToHeight="0"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ДЧБ</vt:lpstr>
      <vt:lpstr>ДЧБ!FIO</vt:lpstr>
      <vt:lpstr>ДЧБ!SIGN</vt:lpstr>
      <vt:lpstr>ДЧБ!Заголовки_для_печати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Тагарифуллина Елена Рифовна</dc:creator>
  <dc:description>POI HSSF rep:2.53.0.113</dc:description>
  <cp:lastModifiedBy>Анастасия Дмитриевна Берденникова</cp:lastModifiedBy>
  <cp:lastPrinted>2021-07-27T13:20:02Z</cp:lastPrinted>
  <dcterms:created xsi:type="dcterms:W3CDTF">2021-07-27T09:09:45Z</dcterms:created>
  <dcterms:modified xsi:type="dcterms:W3CDTF">2021-10-14T08:19:05Z</dcterms:modified>
</cp:coreProperties>
</file>