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Q26" i="1" l="1"/>
  <c r="Q13" i="1" l="1"/>
  <c r="Q14" i="1"/>
  <c r="Q15" i="1"/>
  <c r="Q16" i="1"/>
  <c r="Q17" i="1"/>
  <c r="Q18" i="1"/>
  <c r="Q19" i="1"/>
  <c r="Q20" i="1"/>
  <c r="Q9" i="1" l="1"/>
  <c r="P26" i="1" l="1"/>
  <c r="N26" i="1"/>
  <c r="M26" i="1"/>
  <c r="J26" i="1"/>
  <c r="K26" i="1"/>
  <c r="Q24" i="1" l="1"/>
  <c r="I24" i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Q12" i="1"/>
  <c r="I12" i="1"/>
  <c r="I11" i="1"/>
  <c r="I10" i="1"/>
  <c r="I9" i="1"/>
  <c r="I8" i="1"/>
  <c r="O9" i="1" l="1"/>
  <c r="L10" i="1"/>
  <c r="Q22" i="1"/>
  <c r="L9" i="1"/>
  <c r="Q25" i="1"/>
  <c r="O11" i="1"/>
  <c r="L18" i="1"/>
  <c r="O25" i="1"/>
  <c r="O24" i="1"/>
  <c r="O10" i="1"/>
  <c r="O13" i="1"/>
  <c r="O14" i="1"/>
  <c r="O20" i="1"/>
  <c r="L21" i="1"/>
  <c r="Q21" i="1"/>
  <c r="L22" i="1"/>
  <c r="L23" i="1"/>
  <c r="Q11" i="1"/>
  <c r="Q23" i="1"/>
  <c r="Q8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L20" i="1"/>
  <c r="L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<sst xmlns="http://schemas.openxmlformats.org/spreadsheetml/2006/main" count="81" uniqueCount="41">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</sst>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I5" sqref="I5:I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17" t="s">
        <v>15</v>
      </c>
      <c r="C2" s="18" t="s">
        <v>15</v>
      </c>
      <c r="D2" s="18" t="s">
        <v>15</v>
      </c>
      <c r="E2" s="18" t="s">
        <v>15</v>
      </c>
      <c r="F2" s="19" t="s">
        <v>15</v>
      </c>
      <c r="I2" s="28" t="s">
        <v>37</v>
      </c>
      <c r="J2" s="28" t="s">
        <v>38</v>
      </c>
      <c r="K2" s="28" t="s">
        <v>38</v>
      </c>
      <c r="L2" s="28" t="s">
        <v>38</v>
      </c>
      <c r="M2" s="28" t="s">
        <v>39</v>
      </c>
      <c r="N2" s="28" t="s">
        <v>39</v>
      </c>
      <c r="O2" s="28" t="s">
        <v>39</v>
      </c>
      <c r="P2" s="28" t="s">
        <v>39</v>
      </c>
      <c r="Q2" s="28" t="s">
        <v>39</v>
      </c>
    </row>
    <row r="3" spans="1:24" ht="15.75" x14ac:dyDescent="0.2">
      <c r="I3" s="28" t="s">
        <v>40</v>
      </c>
      <c r="J3" s="28"/>
      <c r="K3" s="28"/>
      <c r="L3" s="28"/>
      <c r="M3" s="28"/>
      <c r="N3" s="28"/>
      <c r="O3" s="28"/>
      <c r="P3" s="28"/>
      <c r="Q3" s="28"/>
    </row>
    <row r="4" spans="1:24" ht="25.35" customHeight="1" x14ac:dyDescent="0.2">
      <c r="A4" s="23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4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6" t="s">
        <v>18</v>
      </c>
      <c r="J5" s="20" t="s">
        <v>20</v>
      </c>
      <c r="K5" s="21" t="s">
        <v>20</v>
      </c>
      <c r="L5" s="22" t="s">
        <v>20</v>
      </c>
      <c r="M5" s="20" t="s">
        <v>16</v>
      </c>
      <c r="N5" s="21" t="s">
        <v>16</v>
      </c>
      <c r="O5" s="22" t="s">
        <v>16</v>
      </c>
      <c r="P5" s="20" t="s">
        <v>21</v>
      </c>
      <c r="Q5" s="22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4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7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5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2498538.2000000002</v>
      </c>
      <c r="K8" s="15">
        <v>1063141.8</v>
      </c>
      <c r="L8" s="15">
        <f t="shared" ref="L8:L26" si="0">K8/J8*100</f>
        <v>42.550552158858331</v>
      </c>
      <c r="M8" s="15">
        <v>2727731.1</v>
      </c>
      <c r="N8" s="15">
        <v>941558.2</v>
      </c>
      <c r="O8" s="15">
        <f t="shared" ref="O8:O26" si="1">N8/M8*100</f>
        <v>34.517999226536659</v>
      </c>
      <c r="P8" s="15">
        <v>-149262.1</v>
      </c>
      <c r="Q8" s="15">
        <f t="shared" ref="Q8:Q24" si="2">K8-N8</f>
        <v>121583.60000000009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2377130.7000000002</v>
      </c>
      <c r="K9" s="15">
        <v>1116253.5</v>
      </c>
      <c r="L9" s="15">
        <f t="shared" si="0"/>
        <v>46.958019599006477</v>
      </c>
      <c r="M9" s="15">
        <v>2694223.2</v>
      </c>
      <c r="N9" s="15">
        <v>1004193.1</v>
      </c>
      <c r="O9" s="15">
        <f t="shared" si="1"/>
        <v>37.272082728706366</v>
      </c>
      <c r="P9" s="15">
        <v>-157620.5</v>
      </c>
      <c r="Q9" s="15">
        <f t="shared" si="2"/>
        <v>112060.40000000002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4817358.8</v>
      </c>
      <c r="K10" s="15">
        <v>2051631</v>
      </c>
      <c r="L10" s="15">
        <f t="shared" si="0"/>
        <v>42.588295478426893</v>
      </c>
      <c r="M10" s="15">
        <v>5166149.5</v>
      </c>
      <c r="N10" s="15">
        <v>1971512.2</v>
      </c>
      <c r="O10" s="15">
        <f t="shared" si="1"/>
        <v>38.162120550324765</v>
      </c>
      <c r="P10" s="15">
        <v>-180934.7</v>
      </c>
      <c r="Q10" s="15">
        <v>80118.7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20589513.5</v>
      </c>
      <c r="K11" s="15">
        <v>9980708.0999999996</v>
      </c>
      <c r="L11" s="15">
        <f t="shared" si="0"/>
        <v>48.474715539053406</v>
      </c>
      <c r="M11" s="15">
        <v>22643860.100000001</v>
      </c>
      <c r="N11" s="15">
        <v>8927620.3000000007</v>
      </c>
      <c r="O11" s="15">
        <f t="shared" si="1"/>
        <v>39.426229717785617</v>
      </c>
      <c r="P11" s="15">
        <v>-1698265.6</v>
      </c>
      <c r="Q11" s="15">
        <f t="shared" si="2"/>
        <v>1053087.7999999989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8361178.9000000004</v>
      </c>
      <c r="K12" s="15">
        <v>3929786.5</v>
      </c>
      <c r="L12" s="15">
        <f t="shared" si="0"/>
        <v>47.000387708484503</v>
      </c>
      <c r="M12" s="15">
        <v>8816331</v>
      </c>
      <c r="N12" s="15">
        <v>3492292</v>
      </c>
      <c r="O12" s="15">
        <f t="shared" si="1"/>
        <v>39.61162528947699</v>
      </c>
      <c r="P12" s="15">
        <v>-457165.4</v>
      </c>
      <c r="Q12" s="15">
        <f t="shared" si="2"/>
        <v>437494.5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9983285.0999999996</v>
      </c>
      <c r="K13" s="15">
        <v>4720816.3</v>
      </c>
      <c r="L13" s="15">
        <f t="shared" si="0"/>
        <v>47.287203087088038</v>
      </c>
      <c r="M13" s="15">
        <v>10438802</v>
      </c>
      <c r="N13" s="15">
        <v>4418100.9000000004</v>
      </c>
      <c r="O13" s="15">
        <f t="shared" si="1"/>
        <v>42.32383083805977</v>
      </c>
      <c r="P13" s="15">
        <v>-404539.7</v>
      </c>
      <c r="Q13" s="15">
        <f t="shared" si="2"/>
        <v>302715.39999999944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3892702.6</v>
      </c>
      <c r="K14" s="15">
        <v>1873520.5</v>
      </c>
      <c r="L14" s="15">
        <f t="shared" si="0"/>
        <v>48.129042788935379</v>
      </c>
      <c r="M14" s="15">
        <v>4516480.5999999996</v>
      </c>
      <c r="N14" s="15">
        <v>1685273.9</v>
      </c>
      <c r="O14" s="15">
        <f t="shared" si="1"/>
        <v>37.313874435771957</v>
      </c>
      <c r="P14" s="15">
        <v>-596078.5</v>
      </c>
      <c r="Q14" s="15">
        <f t="shared" si="2"/>
        <v>188246.60000000009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2997493.7</v>
      </c>
      <c r="K15" s="15">
        <v>1449997.3</v>
      </c>
      <c r="L15" s="15">
        <f t="shared" si="0"/>
        <v>48.373656298260109</v>
      </c>
      <c r="M15" s="15">
        <v>3102876.2</v>
      </c>
      <c r="N15" s="15">
        <v>1364498.5</v>
      </c>
      <c r="O15" s="15">
        <f t="shared" si="1"/>
        <v>43.975280096576199</v>
      </c>
      <c r="P15" s="15">
        <v>-114214.3</v>
      </c>
      <c r="Q15" s="15">
        <f t="shared" si="2"/>
        <v>85498.800000000047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4533617.5999999996</v>
      </c>
      <c r="K16" s="15">
        <v>2139237.5</v>
      </c>
      <c r="L16" s="15">
        <f t="shared" si="0"/>
        <v>47.1861036537356</v>
      </c>
      <c r="M16" s="15">
        <v>5037532.8</v>
      </c>
      <c r="N16" s="15">
        <v>1896108.5</v>
      </c>
      <c r="O16" s="15">
        <f t="shared" si="1"/>
        <v>37.639625889880065</v>
      </c>
      <c r="P16" s="15">
        <v>-446769.4</v>
      </c>
      <c r="Q16" s="15">
        <f t="shared" si="2"/>
        <v>243129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2257508.7000000002</v>
      </c>
      <c r="K17" s="15">
        <v>767821.1</v>
      </c>
      <c r="L17" s="15">
        <f t="shared" si="0"/>
        <v>34.011877783682515</v>
      </c>
      <c r="M17" s="15">
        <v>2309475.7999999998</v>
      </c>
      <c r="N17" s="15">
        <v>735196.5</v>
      </c>
      <c r="O17" s="15">
        <f t="shared" si="1"/>
        <v>31.833912267017478</v>
      </c>
      <c r="P17" s="15">
        <v>-47455.1</v>
      </c>
      <c r="Q17" s="15">
        <f t="shared" si="2"/>
        <v>32624.599999999977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5368821.0999999996</v>
      </c>
      <c r="K18" s="15">
        <v>2307003.9</v>
      </c>
      <c r="L18" s="15">
        <f t="shared" si="0"/>
        <v>42.970399963597224</v>
      </c>
      <c r="M18" s="15">
        <v>5909647.2999999998</v>
      </c>
      <c r="N18" s="15">
        <v>1962281.2</v>
      </c>
      <c r="O18" s="15">
        <f t="shared" si="1"/>
        <v>33.204709187974721</v>
      </c>
      <c r="P18" s="15">
        <v>-529698.6</v>
      </c>
      <c r="Q18" s="15">
        <f t="shared" si="2"/>
        <v>344722.69999999995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3884691.5</v>
      </c>
      <c r="K19" s="15">
        <v>1456339.5</v>
      </c>
      <c r="L19" s="15">
        <f t="shared" si="0"/>
        <v>37.489193157294473</v>
      </c>
      <c r="M19" s="15">
        <v>4169409.1</v>
      </c>
      <c r="N19" s="15">
        <v>1288513.1000000001</v>
      </c>
      <c r="O19" s="15">
        <f t="shared" si="1"/>
        <v>30.903973898843368</v>
      </c>
      <c r="P19" s="15">
        <v>-326897.7</v>
      </c>
      <c r="Q19" s="15">
        <f t="shared" si="2"/>
        <v>167826.39999999991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2093425.5</v>
      </c>
      <c r="K20" s="15">
        <v>1150266.5</v>
      </c>
      <c r="L20" s="15">
        <f t="shared" si="0"/>
        <v>54.946617398135253</v>
      </c>
      <c r="M20" s="15">
        <v>2182157.2000000002</v>
      </c>
      <c r="N20" s="15">
        <v>1088134</v>
      </c>
      <c r="O20" s="15">
        <f t="shared" si="1"/>
        <v>49.865060134072827</v>
      </c>
      <c r="P20" s="15">
        <v>-108225.4</v>
      </c>
      <c r="Q20" s="15">
        <f t="shared" si="2"/>
        <v>62132.5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3252375.5</v>
      </c>
      <c r="K21" s="15">
        <v>1540332.1</v>
      </c>
      <c r="L21" s="15">
        <f t="shared" si="0"/>
        <v>47.360217170495844</v>
      </c>
      <c r="M21" s="15">
        <v>3419044.9</v>
      </c>
      <c r="N21" s="15">
        <v>1332760.6000000001</v>
      </c>
      <c r="O21" s="15">
        <f t="shared" si="1"/>
        <v>38.980494231005864</v>
      </c>
      <c r="P21" s="15">
        <v>-128708.5</v>
      </c>
      <c r="Q21" s="15">
        <f t="shared" si="2"/>
        <v>207571.5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1781676.1</v>
      </c>
      <c r="K22" s="15">
        <v>890088.8</v>
      </c>
      <c r="L22" s="15">
        <f t="shared" si="0"/>
        <v>49.957946901796575</v>
      </c>
      <c r="M22" s="15">
        <v>1897086.7</v>
      </c>
      <c r="N22" s="15">
        <v>764377</v>
      </c>
      <c r="O22" s="15">
        <f t="shared" si="1"/>
        <v>40.292149009320447</v>
      </c>
      <c r="P22" s="15">
        <v>-110556.5</v>
      </c>
      <c r="Q22" s="15">
        <f t="shared" si="2"/>
        <v>125711.80000000005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3318305.3</v>
      </c>
      <c r="K23" s="15">
        <v>1804337.5</v>
      </c>
      <c r="L23" s="15">
        <f t="shared" si="0"/>
        <v>54.375271015599445</v>
      </c>
      <c r="M23" s="15">
        <v>3565982.1</v>
      </c>
      <c r="N23" s="15">
        <v>1468199.3</v>
      </c>
      <c r="O23" s="15">
        <f t="shared" si="1"/>
        <v>41.172368756421967</v>
      </c>
      <c r="P23" s="15">
        <v>-244476.79999999999</v>
      </c>
      <c r="Q23" s="15">
        <f t="shared" si="2"/>
        <v>336138.19999999995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5369613</v>
      </c>
      <c r="K24" s="15">
        <v>2256439.4</v>
      </c>
      <c r="L24" s="15">
        <f t="shared" si="0"/>
        <v>42.02238410850093</v>
      </c>
      <c r="M24" s="15">
        <v>5850165.2000000002</v>
      </c>
      <c r="N24" s="15">
        <v>1949031.8</v>
      </c>
      <c r="O24" s="15">
        <f t="shared" si="1"/>
        <v>33.315842089382365</v>
      </c>
      <c r="P24" s="15">
        <v>-287151.2</v>
      </c>
      <c r="Q24" s="15">
        <f t="shared" si="2"/>
        <v>307407.59999999986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3120955.2</v>
      </c>
      <c r="K25" s="15">
        <v>1504317.7</v>
      </c>
      <c r="L25" s="15">
        <f>K25/J25*100</f>
        <v>48.200554112407637</v>
      </c>
      <c r="M25" s="15">
        <v>3444697</v>
      </c>
      <c r="N25" s="15">
        <v>1393657.6</v>
      </c>
      <c r="O25" s="15">
        <f>N25/M25*100</f>
        <v>40.458060607362569</v>
      </c>
      <c r="P25" s="15">
        <v>-323741.8</v>
      </c>
      <c r="Q25" s="15">
        <f>K25-N25</f>
        <v>110660.09999999986</v>
      </c>
      <c r="T25" s="11"/>
      <c r="U25" s="11"/>
    </row>
    <row r="26" spans="1:21" ht="12.95" customHeight="1" x14ac:dyDescent="0.2">
      <c r="I26" s="4" t="s">
        <v>1</v>
      </c>
      <c r="J26" s="3">
        <f>SUM(J8:J25)</f>
        <v>90498191</v>
      </c>
      <c r="K26" s="3">
        <f>SUM(K8:K25)</f>
        <v>42002039</v>
      </c>
      <c r="L26" s="3">
        <f t="shared" si="0"/>
        <v>46.412020545250456</v>
      </c>
      <c r="M26" s="3">
        <f>SUM(M8:M25)</f>
        <v>97891651.800000012</v>
      </c>
      <c r="N26" s="3">
        <f>SUM(N8:N25)</f>
        <v>37683308.700000003</v>
      </c>
      <c r="O26" s="3">
        <f t="shared" si="1"/>
        <v>38.494915559285722</v>
      </c>
      <c r="P26" s="3">
        <f>SUM(P8:P25)</f>
        <v>-6311761.7999999998</v>
      </c>
      <c r="Q26" s="3">
        <f>SUM(Q8:Q25)</f>
        <v>4318730.1999999983</v>
      </c>
    </row>
    <row r="28" spans="1:21" x14ac:dyDescent="0.2">
      <c r="J28" s="29"/>
      <c r="K28" s="29"/>
      <c r="L28" s="29"/>
      <c r="M28" s="29"/>
      <c r="N28" s="29"/>
      <c r="O28" s="29"/>
      <c r="P28" s="30"/>
      <c r="Q28" s="29"/>
    </row>
    <row r="29" spans="1:21" x14ac:dyDescent="0.2">
      <c r="J29" s="31"/>
      <c r="K29" s="31"/>
      <c r="L29" s="31"/>
      <c r="M29" s="31"/>
      <c r="N29" s="31"/>
      <c r="O29" s="31"/>
      <c r="P29" s="31"/>
      <c r="Q29" s="31"/>
    </row>
    <row r="30" spans="1:21" x14ac:dyDescent="0.2">
      <c r="J30" s="31"/>
      <c r="K30" s="31"/>
      <c r="L30" s="31"/>
      <c r="M30" s="31"/>
      <c r="N30" s="31"/>
      <c r="O30" s="31"/>
      <c r="P30" s="31"/>
      <c r="Q30" s="31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2021-04-17T06:55:57Z</cp:lastPrinted>
  <dcterms:created xsi:type="dcterms:W3CDTF">2021-02-17T06:59:43Z</dcterms:created>
  <dcterms:modified xsi:type="dcterms:W3CDTF">2021-07-19T07:45:04Z</dcterms:modified>
</cp:coreProperties>
</file>