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на 01.04.2021" sheetId="3" r:id="rId1"/>
  </sheets>
  <definedNames>
    <definedName name="_xlnm._FilterDatabase" localSheetId="0" hidden="1">'на 01.04.2021'!$A$8:$O$90</definedName>
    <definedName name="APPT" localSheetId="0">'на 01.04.2021'!$A$18</definedName>
    <definedName name="FIO" localSheetId="0">'на 01.04.2021'!$F$18</definedName>
    <definedName name="SIGN" localSheetId="0">'на 01.04.2021'!$A$18:$G$19</definedName>
    <definedName name="_xlnm.Print_Titles" localSheetId="0">'на 01.04.2021'!$6:$8</definedName>
    <definedName name="_xlnm.Print_Area" localSheetId="0">'на 01.04.2021'!$A$1:$K$90</definedName>
  </definedNames>
  <calcPr calcId="145621"/>
</workbook>
</file>

<file path=xl/calcChain.xml><?xml version="1.0" encoding="utf-8"?>
<calcChain xmlns="http://schemas.openxmlformats.org/spreadsheetml/2006/main">
  <c r="N9" i="3" l="1"/>
  <c r="M9" i="3"/>
  <c r="I90" i="3"/>
  <c r="I89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J90" i="3"/>
  <c r="J10" i="3" l="1"/>
  <c r="J12" i="3"/>
  <c r="J14" i="3"/>
  <c r="J16" i="3"/>
  <c r="J18" i="3"/>
  <c r="J20" i="3"/>
  <c r="J22" i="3"/>
  <c r="J24" i="3"/>
  <c r="J26" i="3"/>
  <c r="J28" i="3"/>
  <c r="J30" i="3"/>
  <c r="J32" i="3"/>
  <c r="J34" i="3"/>
  <c r="J36" i="3"/>
  <c r="J38" i="3"/>
  <c r="J40" i="3"/>
  <c r="J42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" i="3"/>
  <c r="J11" i="3"/>
  <c r="J13" i="3"/>
  <c r="J15" i="3"/>
  <c r="J17" i="3"/>
  <c r="J19" i="3"/>
  <c r="J21" i="3"/>
  <c r="J23" i="3"/>
  <c r="J25" i="3"/>
  <c r="J27" i="3"/>
  <c r="J29" i="3"/>
  <c r="J31" i="3"/>
  <c r="J33" i="3"/>
  <c r="J35" i="3"/>
  <c r="J37" i="3"/>
  <c r="J39" i="3"/>
  <c r="J41" i="3"/>
  <c r="J44" i="3"/>
  <c r="J46" i="3"/>
  <c r="J48" i="3"/>
  <c r="J50" i="3"/>
  <c r="J52" i="3"/>
  <c r="J54" i="3"/>
  <c r="J56" i="3"/>
  <c r="J58" i="3"/>
  <c r="J60" i="3"/>
  <c r="J62" i="3"/>
  <c r="J64" i="3"/>
  <c r="J66" i="3"/>
  <c r="J68" i="3"/>
  <c r="J70" i="3"/>
  <c r="J72" i="3"/>
  <c r="J74" i="3"/>
  <c r="J76" i="3"/>
  <c r="J78" i="3"/>
  <c r="J80" i="3"/>
  <c r="J82" i="3"/>
  <c r="J84" i="3"/>
  <c r="J86" i="3"/>
  <c r="J88" i="3"/>
  <c r="I9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59" i="3"/>
  <c r="K58" i="3"/>
  <c r="K57" i="3"/>
  <c r="K56" i="3"/>
  <c r="K55" i="3"/>
  <c r="K54" i="3"/>
  <c r="K53" i="3"/>
  <c r="K52" i="3"/>
  <c r="K51" i="3"/>
  <c r="K50" i="3"/>
  <c r="K49" i="3"/>
  <c r="K48" i="3"/>
  <c r="K46" i="3"/>
  <c r="K44" i="3"/>
  <c r="K43" i="3"/>
  <c r="K42" i="3"/>
  <c r="K41" i="3"/>
  <c r="K40" i="3"/>
  <c r="K39" i="3"/>
  <c r="K38" i="3"/>
  <c r="K36" i="3"/>
  <c r="K35" i="3"/>
  <c r="K34" i="3"/>
  <c r="K33" i="3"/>
  <c r="K32" i="3"/>
  <c r="K31" i="3"/>
  <c r="K29" i="3"/>
  <c r="K28" i="3"/>
  <c r="K27" i="3"/>
  <c r="K26" i="3"/>
  <c r="K25" i="3"/>
  <c r="K24" i="3"/>
  <c r="K23" i="3"/>
  <c r="K22" i="3"/>
  <c r="K21" i="3"/>
  <c r="K20" i="3"/>
  <c r="K16" i="3"/>
  <c r="K15" i="3"/>
  <c r="K14" i="3"/>
  <c r="K13" i="3"/>
  <c r="K12" i="3"/>
  <c r="K11" i="3"/>
  <c r="K10" i="3"/>
  <c r="E90" i="3" l="1"/>
  <c r="E89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59" i="3"/>
  <c r="E58" i="3"/>
  <c r="E57" i="3"/>
  <c r="E56" i="3"/>
  <c r="E55" i="3"/>
  <c r="E54" i="3"/>
  <c r="E53" i="3"/>
  <c r="E52" i="3"/>
  <c r="E51" i="3"/>
  <c r="E50" i="3"/>
  <c r="E49" i="3"/>
  <c r="E48" i="3"/>
  <c r="E4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8" i="3"/>
  <c r="E17" i="3"/>
  <c r="E16" i="3"/>
  <c r="E15" i="3"/>
  <c r="E14" i="3"/>
  <c r="E13" i="3"/>
  <c r="E12" i="3"/>
  <c r="E11" i="3"/>
  <c r="E10" i="3"/>
  <c r="D9" i="3"/>
  <c r="C9" i="3"/>
  <c r="F88" i="3" l="1"/>
  <c r="F90" i="3"/>
  <c r="F86" i="3"/>
  <c r="F82" i="3"/>
  <c r="F78" i="3"/>
  <c r="F74" i="3"/>
  <c r="F70" i="3"/>
  <c r="F66" i="3"/>
  <c r="F62" i="3"/>
  <c r="F58" i="3"/>
  <c r="F54" i="3"/>
  <c r="F50" i="3"/>
  <c r="F46" i="3"/>
  <c r="F39" i="3"/>
  <c r="F35" i="3"/>
  <c r="F31" i="3"/>
  <c r="F27" i="3"/>
  <c r="F24" i="3"/>
  <c r="F20" i="3"/>
  <c r="F16" i="3"/>
  <c r="F12" i="3"/>
  <c r="F13" i="3"/>
  <c r="F89" i="3"/>
  <c r="F85" i="3"/>
  <c r="F81" i="3"/>
  <c r="F77" i="3"/>
  <c r="F73" i="3"/>
  <c r="F69" i="3"/>
  <c r="F65" i="3"/>
  <c r="F61" i="3"/>
  <c r="F57" i="3"/>
  <c r="F53" i="3"/>
  <c r="F49" i="3"/>
  <c r="F45" i="3"/>
  <c r="F42" i="3"/>
  <c r="F38" i="3"/>
  <c r="F34" i="3"/>
  <c r="F30" i="3"/>
  <c r="F26" i="3"/>
  <c r="F23" i="3"/>
  <c r="F19" i="3"/>
  <c r="F15" i="3"/>
  <c r="F11" i="3"/>
  <c r="F43" i="3"/>
  <c r="F28" i="3"/>
  <c r="F17" i="3"/>
  <c r="F84" i="3"/>
  <c r="F80" i="3"/>
  <c r="F76" i="3"/>
  <c r="F72" i="3"/>
  <c r="F68" i="3"/>
  <c r="F64" i="3"/>
  <c r="F60" i="3"/>
  <c r="F56" i="3"/>
  <c r="F52" i="3"/>
  <c r="F48" i="3"/>
  <c r="F44" i="3"/>
  <c r="F41" i="3"/>
  <c r="F37" i="3"/>
  <c r="F33" i="3"/>
  <c r="F29" i="3"/>
  <c r="F22" i="3"/>
  <c r="F18" i="3"/>
  <c r="F14" i="3"/>
  <c r="F10" i="3"/>
  <c r="F59" i="3"/>
  <c r="F51" i="3"/>
  <c r="F40" i="3"/>
  <c r="F32" i="3"/>
  <c r="F25" i="3"/>
  <c r="F9" i="3"/>
  <c r="F87" i="3"/>
  <c r="F83" i="3"/>
  <c r="F79" i="3"/>
  <c r="F75" i="3"/>
  <c r="F71" i="3"/>
  <c r="F67" i="3"/>
  <c r="F63" i="3"/>
  <c r="F55" i="3"/>
  <c r="F47" i="3"/>
  <c r="F36" i="3"/>
  <c r="F21" i="3"/>
  <c r="E9" i="3"/>
  <c r="K9" i="3" l="1"/>
</calcChain>
</file>

<file path=xl/sharedStrings.xml><?xml version="1.0" encoding="utf-8"?>
<sst xmlns="http://schemas.openxmlformats.org/spreadsheetml/2006/main" count="191" uniqueCount="187">
  <si>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</si>
  <si>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</si>
  <si>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</si>
  <si>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</si>
  <si>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</si>
  <si>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</si>
  <si>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</si>
  <si>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</si>
  <si>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</si>
  <si>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</si>
  <si>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</si>
  <si>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</si>
  <si>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</si>
  <si>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</si>
  <si>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</si>
  <si>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</si>
  <si>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</si>
  <si>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</si>
  <si>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</si>
  <si>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</si>
  <si>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</si>
  <si>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</si>
  <si>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</si>
  <si>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</si>
  <si>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</si>
  <si>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</si>
  <si>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</si>
  <si>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</si>
  <si>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</si>
  <si>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</si>
  <si>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</si>
  <si>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</si>
  <si>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</si>
  <si>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</si>
  <si>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</si>
  <si>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</si>
  <si>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</si>
  <si>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</si>
  <si>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</si>
  <si>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</si>
  <si>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</si>
  <si>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</si>
  <si>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</si>
  <si>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</si>
  <si>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</si>
  <si>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</si>
  <si>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</si>
  <si>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</si>
  <si>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</si>
  <si>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</si>
  <si>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</si>
  <si>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</si>
  <si>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</si>
  <si>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</si>
  <si>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</si>
  <si>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</si>
  <si>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</si>
  <si>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</si>
  <si>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</si>
  <si>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</si>
  <si>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</si>
  <si>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</si>
  <si>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</si>
  <si>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</si>
  <si>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</si>
  <si>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</si>
  <si>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</si>
  <si>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</si>
  <si>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</si>
  <si>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</si>
  <si>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</si>
  <si>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</si>
  <si>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</si>
  <si>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</si>
  <si>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</si>
  <si>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</si>
  <si>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</si>
  <si>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</si>
  <si>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</si>
  <si>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</si>
  <si>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</si>
  <si>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</si>
  <si>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</si>
  <si>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</si>
  <si>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</si>
  <si>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</si>
  <si>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</si>
  <si>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</si>
  <si>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</si>
  <si>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</si>
  <si>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</si>
  <si>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</si>
  <si>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</si>
  <si>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</si>
  <si>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</si>
  <si>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</si>
  <si>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</si>
  <si>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</si>
  <si>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</si>
  <si>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</si>
  <si>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</si>
  <si>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</si>
  <si>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</si>
  <si>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</si>
  <si>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</si>
  <si>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</si>
  <si>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</si>
  <si>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</si>
  <si>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</si>
  <si>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</si>
  <si>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</si>
  <si>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</si>
  <si>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</si>
  <si>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</si>
  <si>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</si>
  <si>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</si>
  <si>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</si>
  <si>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</si>
  <si>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</si>
  <si>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</si>
  <si>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</si>
  <si>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</si>
  <si>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</si>
  <si>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</si>
  <si>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</si>
  <si>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</si>
  <si>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</si>
  <si>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</si>
  <si>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</si>
  <si>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</si>
  <si>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</si>
  <si>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</si>
  <si>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</si>
  <si>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</si>
  <si>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</si>
  <si>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</si>
  <si>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</si>
  <si>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</si>
  <si>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</si>
  <si>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</si>
  <si>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</si>
  <si>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</si>
  <si>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</si>
  <si>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</si>
  <si>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</si>
  <si>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</si>
  <si>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</si>
  <si>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</si>
  <si>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</si>
  <si>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</si>
  <si>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</si>
  <si>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</si>
  <si>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</si>
  <si>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</si>
  <si>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</si>
  <si>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</si>
  <si>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</si>
  <si>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</si>
  <si>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</si>
  <si>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</si>
  <si>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</si>
  <si>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</si>
  <si>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 xml:space="preserve">  Прикладные научные исследования в области охраны окружающей среды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</si>
  <si>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</si>
  <si>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</si>
  <si>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</si>
  <si>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</si>
  <si>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</si>
  <si>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</si>
  <si>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</si>
  <si>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</si>
  <si>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</si>
  <si>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</si>
  <si>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0604</t>
  </si>
  <si>
    <t>0703</t>
  </si>
  <si>
    <t>1204</t>
  </si>
  <si>
    <t>0100</t>
  </si>
  <si>
    <t>Приложение 8</t>
  </si>
  <si>
    <t>Международные отношения и международное сотрудничество</t>
  </si>
  <si>
    <t>исполнено за первый квартал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</si>
  <si>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</si>
  <si>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</si>
  <si>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2020 год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</si>
  <si>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первый квартал  2021 года в сравнении с аналогичным периодом 2020 года </t>
  </si>
  <si>
    <t>2021 год</t>
  </si>
  <si>
    <t>1105</t>
  </si>
  <si>
    <t>Темп роста исполнеиия 2021 к 2020,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</si>
</sst>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0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38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right"/>
    </xf>
    <xf numFmtId="0" fontId="25" fillId="5" borderId="0" xfId="0" applyFont="1" applyFill="1" applyBorder="1" applyAlignment="1">
      <alignment horizontal="right"/>
    </xf>
    <xf numFmtId="0" fontId="27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/>
    <xf numFmtId="49" fontId="26" fillId="5" borderId="0" xfId="0" applyNumberFormat="1" applyFont="1" applyFill="1" applyBorder="1" applyAlignment="1">
      <alignment horizontal="center" vertical="center" wrapText="1"/>
    </xf>
    <xf numFmtId="49" fontId="25" fillId="5" borderId="0" xfId="0" applyNumberFormat="1" applyFont="1" applyFill="1" applyBorder="1" applyAlignment="1">
      <alignment horizontal="center" vertical="center" wrapText="1"/>
    </xf>
    <xf numFmtId="164" fontId="26" fillId="5" borderId="0" xfId="0" applyNumberFormat="1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 vertical="center" wrapText="1"/>
    </xf>
    <xf numFmtId="164" fontId="25" fillId="5" borderId="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/>
    <xf numFmtId="0" fontId="28" fillId="5" borderId="0" xfId="0" applyFont="1" applyFill="1" applyBorder="1" applyAlignment="1">
      <alignment wrapText="1"/>
    </xf>
    <xf numFmtId="49" fontId="29" fillId="5" borderId="0" xfId="2" applyNumberFormat="1" applyFont="1" applyFill="1" applyBorder="1" applyAlignment="1">
      <alignment horizontal="center" vertical="center" wrapText="1"/>
    </xf>
    <xf numFmtId="49" fontId="28" fillId="5" borderId="0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/>
    </xf>
    <xf numFmtId="164" fontId="28" fillId="5" borderId="0" xfId="0" applyNumberFormat="1" applyFont="1" applyFill="1" applyBorder="1" applyAlignment="1">
      <alignment horizontal="center" vertical="center" wrapText="1"/>
    </xf>
    <xf numFmtId="164" fontId="29" fillId="5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90"/>
  <sheetViews>
    <sheetView showGridLines="0" tabSelected="1" topLeftCell="A31" zoomScaleNormal="100" workbookViewId="0">
      <selection activeCell="E13" sqref="E13"/>
    </sheetView>
  </sheetViews>
  <sheetFormatPr defaultColWidth="9.140625" defaultRowHeight="12.75" x14ac:dyDescent="0.2"/>
  <cols>
    <col min="1" max="1" width="9.42578125" style="1" customWidth="1"/>
    <col min="2" max="2" width="41.140625" style="1" customWidth="1"/>
    <col min="3" max="3" width="14.28515625" style="1" customWidth="1"/>
    <col min="4" max="4" width="15" style="1" customWidth="1"/>
    <col min="5" max="5" width="12.140625" style="1" customWidth="1"/>
    <col min="6" max="6" width="11.42578125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2" width="10.85546875" style="20" customWidth="1"/>
    <col min="13" max="14" width="16.140625" style="26" customWidth="1"/>
    <col min="15" max="16384" width="9.140625" style="1"/>
  </cols>
  <sheetData>
    <row r="1" spans="1:14" ht="15.75" x14ac:dyDescent="0.25">
      <c r="J1" s="33" t="s">
        <v>177</v>
      </c>
      <c r="K1" s="33"/>
      <c r="L1" s="17"/>
    </row>
    <row r="2" spans="1:14" x14ac:dyDescent="0.2">
      <c r="K2" s="8"/>
      <c r="L2" s="18"/>
    </row>
    <row r="3" spans="1:14" ht="30" customHeight="1" x14ac:dyDescent="0.2">
      <c r="B3" s="35" t="s">
        <v>183</v>
      </c>
      <c r="C3" s="35"/>
      <c r="D3" s="35"/>
      <c r="E3" s="35"/>
      <c r="F3" s="35"/>
      <c r="G3" s="35"/>
      <c r="H3" s="35"/>
      <c r="I3" s="35"/>
      <c r="J3" s="35"/>
      <c r="K3" s="35"/>
      <c r="L3" s="19"/>
    </row>
    <row r="4" spans="1:14" ht="8.25" customHeight="1" x14ac:dyDescent="0.2">
      <c r="A4" s="36"/>
      <c r="B4" s="36"/>
      <c r="C4" s="36"/>
      <c r="D4" s="36"/>
      <c r="E4" s="36"/>
      <c r="F4" s="36"/>
    </row>
    <row r="5" spans="1:14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  <c r="L5" s="18"/>
      <c r="M5" s="27"/>
    </row>
    <row r="6" spans="1:14" x14ac:dyDescent="0.2">
      <c r="A6" s="34" t="s">
        <v>1</v>
      </c>
      <c r="B6" s="34" t="s">
        <v>156</v>
      </c>
      <c r="C6" s="37" t="s">
        <v>184</v>
      </c>
      <c r="D6" s="37"/>
      <c r="E6" s="37"/>
      <c r="F6" s="37"/>
      <c r="G6" s="37" t="s">
        <v>182</v>
      </c>
      <c r="H6" s="37"/>
      <c r="I6" s="37"/>
      <c r="J6" s="37"/>
      <c r="K6" s="34" t="s">
        <v>186</v>
      </c>
      <c r="L6" s="21"/>
    </row>
    <row r="7" spans="1:14" ht="76.5" x14ac:dyDescent="0.2">
      <c r="A7" s="34"/>
      <c r="B7" s="34"/>
      <c r="C7" s="15" t="s">
        <v>149</v>
      </c>
      <c r="D7" s="15" t="s">
        <v>179</v>
      </c>
      <c r="E7" s="16" t="s">
        <v>148</v>
      </c>
      <c r="F7" s="16" t="s">
        <v>157</v>
      </c>
      <c r="G7" s="15" t="s">
        <v>149</v>
      </c>
      <c r="H7" s="15" t="s">
        <v>179</v>
      </c>
      <c r="I7" s="16" t="s">
        <v>148</v>
      </c>
      <c r="J7" s="16" t="s">
        <v>157</v>
      </c>
      <c r="K7" s="34"/>
      <c r="L7" s="21"/>
      <c r="M7" s="28"/>
      <c r="N7" s="28"/>
    </row>
    <row r="8" spans="1:14" x14ac:dyDescent="0.2">
      <c r="A8" s="4" t="s">
        <v>151</v>
      </c>
      <c r="B8" s="4" t="s">
        <v>152</v>
      </c>
      <c r="C8" s="4" t="s">
        <v>153</v>
      </c>
      <c r="D8" s="4" t="s">
        <v>164</v>
      </c>
      <c r="E8" s="4" t="s">
        <v>165</v>
      </c>
      <c r="F8" s="4" t="s">
        <v>154</v>
      </c>
      <c r="G8" s="4" t="s">
        <v>155</v>
      </c>
      <c r="H8" s="4" t="s">
        <v>166</v>
      </c>
      <c r="I8" s="4" t="s">
        <v>167</v>
      </c>
      <c r="J8" s="4" t="s">
        <v>168</v>
      </c>
      <c r="K8" s="4" t="s">
        <v>169</v>
      </c>
      <c r="L8" s="22"/>
      <c r="M8" s="29"/>
      <c r="N8" s="29"/>
    </row>
    <row r="9" spans="1:14" x14ac:dyDescent="0.2">
      <c r="A9" s="14" t="s">
        <v>147</v>
      </c>
      <c r="B9" s="10" t="s">
        <v>150</v>
      </c>
      <c r="C9" s="5">
        <f>C10+C21+C23+C27+C39+C44+C49+C58+C62+C70+C76+C81+C85+C87</f>
        <v>211605968.41042998</v>
      </c>
      <c r="D9" s="5">
        <f>D10+D21+D23+D27+D39+D44+D49+D58+D62+D70+D76+D81+D85+D87</f>
        <v>41605601.984219998</v>
      </c>
      <c r="E9" s="5">
        <f>D9/C9*100</f>
        <v>19.661828206812181</v>
      </c>
      <c r="F9" s="5">
        <f>D9/$D$9*100</f>
        <v>100</v>
      </c>
      <c r="G9" s="5">
        <v>199541804.00016001</v>
      </c>
      <c r="H9" s="5">
        <v>34890732.525410004</v>
      </c>
      <c r="I9" s="5">
        <f>H9/G9*100</f>
        <v>17.485425021707243</v>
      </c>
      <c r="J9" s="5">
        <f>H9/$H$9*100</f>
        <v>100</v>
      </c>
      <c r="K9" s="5">
        <f>D9/H9*100</f>
        <v>119.24542413639418</v>
      </c>
      <c r="L9" s="23"/>
      <c r="M9" s="30">
        <f>M10+M21+M23+M27+M39+M44+M49+M58+M62+M70+M76+M81+M85+M87</f>
        <v>199541804000.16006</v>
      </c>
      <c r="N9" s="30">
        <f>N10+N21+N23+N27+N39+N44+N49+N58+N62+N70+N76+N81+N85+N87</f>
        <v>34890732525.410011</v>
      </c>
    </row>
    <row r="10" spans="1:14" x14ac:dyDescent="0.2">
      <c r="A10" s="9" t="s">
        <v>176</v>
      </c>
      <c r="B10" s="11" t="s">
        <v>2</v>
      </c>
      <c r="C10" s="6">
        <v>17222888.044470001</v>
      </c>
      <c r="D10" s="6">
        <v>2616932.7018000004</v>
      </c>
      <c r="E10" s="6">
        <f t="shared" ref="E10:E71" si="0">D10/C10*100</f>
        <v>15.194505677810849</v>
      </c>
      <c r="F10" s="6">
        <f t="shared" ref="F10:F71" si="1">D10/$D$9*100</f>
        <v>6.2898565986199166</v>
      </c>
      <c r="G10" s="6">
        <v>19478407.619890001</v>
      </c>
      <c r="H10" s="6">
        <v>2735247.7204999998</v>
      </c>
      <c r="I10" s="6">
        <f t="shared" ref="I10:I42" si="2">H10/G10*100</f>
        <v>14.042460625513115</v>
      </c>
      <c r="J10" s="6">
        <f t="shared" ref="J10:J72" si="3">H10/$H$9*100</f>
        <v>7.8394677397729913</v>
      </c>
      <c r="K10" s="6">
        <f t="shared" ref="K10:K72" si="4">D10/H10*100</f>
        <v>95.674431320671331</v>
      </c>
      <c r="L10" s="24"/>
      <c r="M10" s="30">
        <v>19478407619.889999</v>
      </c>
      <c r="N10" s="30">
        <v>2735247720.5</v>
      </c>
    </row>
    <row r="11" spans="1:14" ht="38.25" x14ac:dyDescent="0.2">
      <c r="A11" s="4" t="s">
        <v>3</v>
      </c>
      <c r="B11" s="12" t="s">
        <v>4</v>
      </c>
      <c r="C11" s="7">
        <v>130722.00197</v>
      </c>
      <c r="D11" s="7">
        <v>22731.309649999999</v>
      </c>
      <c r="E11" s="7">
        <f t="shared" si="0"/>
        <v>17.389046455405964</v>
      </c>
      <c r="F11" s="7">
        <f t="shared" si="1"/>
        <v>5.463521392773367E-2</v>
      </c>
      <c r="G11" s="7">
        <v>126138.99904000001</v>
      </c>
      <c r="H11" s="7">
        <v>21724.640629999998</v>
      </c>
      <c r="I11" s="7">
        <f t="shared" si="2"/>
        <v>17.222778676966417</v>
      </c>
      <c r="J11" s="7">
        <f t="shared" si="3"/>
        <v>6.2264787975370009E-2</v>
      </c>
      <c r="K11" s="7">
        <f t="shared" si="4"/>
        <v>104.63376604080563</v>
      </c>
      <c r="L11" s="25"/>
      <c r="M11" s="31">
        <v>126138999.04000001</v>
      </c>
      <c r="N11" s="31">
        <v>21724640.629999999</v>
      </c>
    </row>
    <row r="12" spans="1:14" ht="51" x14ac:dyDescent="0.2">
      <c r="A12" s="4" t="s">
        <v>5</v>
      </c>
      <c r="B12" s="12" t="s">
        <v>6</v>
      </c>
      <c r="C12" s="7">
        <v>806640.41347000003</v>
      </c>
      <c r="D12" s="7">
        <v>125132.79476</v>
      </c>
      <c r="E12" s="7">
        <f t="shared" si="0"/>
        <v>15.51283479855722</v>
      </c>
      <c r="F12" s="7">
        <f t="shared" si="1"/>
        <v>0.30075948620442955</v>
      </c>
      <c r="G12" s="7">
        <v>859536.06345000002</v>
      </c>
      <c r="H12" s="7">
        <v>137776.60288999998</v>
      </c>
      <c r="I12" s="7">
        <f t="shared" si="2"/>
        <v>16.029182340179325</v>
      </c>
      <c r="J12" s="7">
        <f t="shared" si="3"/>
        <v>0.39488022439672454</v>
      </c>
      <c r="K12" s="7">
        <f t="shared" si="4"/>
        <v>90.822964229931898</v>
      </c>
      <c r="L12" s="25"/>
      <c r="M12" s="31">
        <v>859536063.45000005</v>
      </c>
      <c r="N12" s="31">
        <v>137776602.88999999</v>
      </c>
    </row>
    <row r="13" spans="1:14" ht="51" x14ac:dyDescent="0.2">
      <c r="A13" s="4" t="s">
        <v>7</v>
      </c>
      <c r="B13" s="12" t="s">
        <v>8</v>
      </c>
      <c r="C13" s="7">
        <v>7746936.5409499994</v>
      </c>
      <c r="D13" s="7">
        <v>1296611.7515999998</v>
      </c>
      <c r="E13" s="7">
        <f t="shared" si="0"/>
        <v>16.737090135515654</v>
      </c>
      <c r="F13" s="7">
        <f t="shared" si="1"/>
        <v>3.116435503304996</v>
      </c>
      <c r="G13" s="7">
        <v>7504945.4111899994</v>
      </c>
      <c r="H13" s="7">
        <v>1369369.4885999998</v>
      </c>
      <c r="I13" s="7">
        <f t="shared" si="2"/>
        <v>18.246228500986124</v>
      </c>
      <c r="J13" s="7">
        <f t="shared" si="3"/>
        <v>3.9247369988655989</v>
      </c>
      <c r="K13" s="7">
        <f t="shared" si="4"/>
        <v>94.686770984331986</v>
      </c>
      <c r="L13" s="25"/>
      <c r="M13" s="31">
        <v>7504945411.1899996</v>
      </c>
      <c r="N13" s="31">
        <v>1369369488.5999999</v>
      </c>
    </row>
    <row r="14" spans="1:14" x14ac:dyDescent="0.2">
      <c r="A14" s="4" t="s">
        <v>9</v>
      </c>
      <c r="B14" s="12" t="s">
        <v>10</v>
      </c>
      <c r="C14" s="7">
        <v>403643.16511</v>
      </c>
      <c r="D14" s="7">
        <v>84477.469150000004</v>
      </c>
      <c r="E14" s="7">
        <f t="shared" si="0"/>
        <v>20.928750057486635</v>
      </c>
      <c r="F14" s="7">
        <f t="shared" si="1"/>
        <v>0.20304349683977718</v>
      </c>
      <c r="G14" s="7">
        <v>383444.52341000002</v>
      </c>
      <c r="H14" s="7">
        <v>70511.812749999997</v>
      </c>
      <c r="I14" s="7">
        <f t="shared" si="2"/>
        <v>18.389051986695058</v>
      </c>
      <c r="J14" s="7">
        <f t="shared" si="3"/>
        <v>0.2020932426645044</v>
      </c>
      <c r="K14" s="7">
        <f t="shared" si="4"/>
        <v>119.80612305276468</v>
      </c>
      <c r="L14" s="25"/>
      <c r="M14" s="31">
        <v>383444523.41000003</v>
      </c>
      <c r="N14" s="31">
        <v>70511812.75</v>
      </c>
    </row>
    <row r="15" spans="1:14" ht="38.25" x14ac:dyDescent="0.2">
      <c r="A15" s="4" t="s">
        <v>11</v>
      </c>
      <c r="B15" s="12" t="s">
        <v>12</v>
      </c>
      <c r="C15" s="7">
        <v>576327.93585000001</v>
      </c>
      <c r="D15" s="7">
        <v>93078.771500000003</v>
      </c>
      <c r="E15" s="7">
        <f t="shared" si="0"/>
        <v>16.150314033055214</v>
      </c>
      <c r="F15" s="7">
        <f t="shared" si="1"/>
        <v>0.22371692046494734</v>
      </c>
      <c r="G15" s="7">
        <v>581522.57926000003</v>
      </c>
      <c r="H15" s="7">
        <v>103720.86872</v>
      </c>
      <c r="I15" s="7">
        <f t="shared" si="2"/>
        <v>17.83608623623644</v>
      </c>
      <c r="J15" s="7">
        <f t="shared" si="3"/>
        <v>0.29727340532177943</v>
      </c>
      <c r="K15" s="7">
        <f t="shared" si="4"/>
        <v>89.739675967496083</v>
      </c>
      <c r="L15" s="25"/>
      <c r="M15" s="31">
        <v>581522579.25999999</v>
      </c>
      <c r="N15" s="31">
        <v>103720868.72</v>
      </c>
    </row>
    <row r="16" spans="1:14" ht="25.5" x14ac:dyDescent="0.2">
      <c r="A16" s="4" t="s">
        <v>13</v>
      </c>
      <c r="B16" s="12" t="s">
        <v>14</v>
      </c>
      <c r="C16" s="7">
        <v>128958.4822</v>
      </c>
      <c r="D16" s="7">
        <v>13620.52549</v>
      </c>
      <c r="E16" s="7">
        <f t="shared" si="0"/>
        <v>10.561946184258053</v>
      </c>
      <c r="F16" s="7">
        <f t="shared" si="1"/>
        <v>3.2737239314950754E-2</v>
      </c>
      <c r="G16" s="7">
        <v>262055.5</v>
      </c>
      <c r="H16" s="7">
        <v>12569.71235</v>
      </c>
      <c r="I16" s="7">
        <f t="shared" si="2"/>
        <v>4.7965840632995675</v>
      </c>
      <c r="J16" s="7">
        <f t="shared" si="3"/>
        <v>3.6025934224355446E-2</v>
      </c>
      <c r="K16" s="7">
        <f t="shared" si="4"/>
        <v>108.35988215752606</v>
      </c>
      <c r="L16" s="25"/>
      <c r="M16" s="31">
        <v>262055500</v>
      </c>
      <c r="N16" s="31">
        <v>12569712.35</v>
      </c>
    </row>
    <row r="17" spans="1:14" ht="25.5" x14ac:dyDescent="0.2">
      <c r="A17" s="4" t="s">
        <v>170</v>
      </c>
      <c r="B17" s="12" t="s">
        <v>178</v>
      </c>
      <c r="C17" s="7">
        <v>170</v>
      </c>
      <c r="D17" s="7">
        <v>0</v>
      </c>
      <c r="E17" s="7">
        <f t="shared" si="0"/>
        <v>0</v>
      </c>
      <c r="F17" s="7">
        <f t="shared" si="1"/>
        <v>0</v>
      </c>
      <c r="G17" s="7">
        <v>166</v>
      </c>
      <c r="H17" s="7">
        <v>0</v>
      </c>
      <c r="I17" s="7">
        <f t="shared" si="2"/>
        <v>0</v>
      </c>
      <c r="J17" s="7">
        <f t="shared" si="3"/>
        <v>0</v>
      </c>
      <c r="K17" s="7"/>
      <c r="L17" s="25"/>
      <c r="M17" s="31">
        <v>166000</v>
      </c>
      <c r="N17" s="31">
        <v>0</v>
      </c>
    </row>
    <row r="18" spans="1:14" x14ac:dyDescent="0.2">
      <c r="A18" s="4" t="s">
        <v>15</v>
      </c>
      <c r="B18" s="12" t="s">
        <v>16</v>
      </c>
      <c r="C18" s="7">
        <v>606470.92888000002</v>
      </c>
      <c r="D18" s="7">
        <v>0</v>
      </c>
      <c r="E18" s="7">
        <f t="shared" si="0"/>
        <v>0</v>
      </c>
      <c r="F18" s="7">
        <f t="shared" si="1"/>
        <v>0</v>
      </c>
      <c r="G18" s="7">
        <v>519339.92442</v>
      </c>
      <c r="H18" s="7">
        <v>0</v>
      </c>
      <c r="I18" s="7">
        <f t="shared" si="2"/>
        <v>0</v>
      </c>
      <c r="J18" s="7">
        <f t="shared" si="3"/>
        <v>0</v>
      </c>
      <c r="K18" s="7"/>
      <c r="L18" s="25"/>
      <c r="M18" s="31">
        <v>519339924.42000002</v>
      </c>
      <c r="N18" s="31">
        <v>0</v>
      </c>
    </row>
    <row r="19" spans="1:14" ht="25.5" x14ac:dyDescent="0.2">
      <c r="A19" s="4" t="s">
        <v>17</v>
      </c>
      <c r="B19" s="12" t="s">
        <v>18</v>
      </c>
      <c r="C19" s="7">
        <v>0</v>
      </c>
      <c r="D19" s="7">
        <v>0</v>
      </c>
      <c r="E19" s="7"/>
      <c r="F19" s="7">
        <f t="shared" si="1"/>
        <v>0</v>
      </c>
      <c r="G19" s="7">
        <v>26500</v>
      </c>
      <c r="H19" s="7">
        <v>0</v>
      </c>
      <c r="I19" s="7">
        <f t="shared" si="2"/>
        <v>0</v>
      </c>
      <c r="J19" s="7">
        <f t="shared" si="3"/>
        <v>0</v>
      </c>
      <c r="K19" s="7"/>
      <c r="L19" s="25"/>
      <c r="M19" s="31">
        <v>26500000</v>
      </c>
      <c r="N19" s="31">
        <v>0</v>
      </c>
    </row>
    <row r="20" spans="1:14" x14ac:dyDescent="0.2">
      <c r="A20" s="4" t="s">
        <v>19</v>
      </c>
      <c r="B20" s="12" t="s">
        <v>20</v>
      </c>
      <c r="C20" s="7">
        <v>6823018.5760399997</v>
      </c>
      <c r="D20" s="7">
        <v>981280.07964999997</v>
      </c>
      <c r="E20" s="7">
        <f t="shared" si="0"/>
        <v>14.381905438392101</v>
      </c>
      <c r="F20" s="7">
        <f t="shared" si="1"/>
        <v>2.3585287385630807</v>
      </c>
      <c r="G20" s="7">
        <v>9214758.6191199999</v>
      </c>
      <c r="H20" s="7">
        <v>1019574.59456</v>
      </c>
      <c r="I20" s="7">
        <f t="shared" si="2"/>
        <v>11.064582770995779</v>
      </c>
      <c r="J20" s="7">
        <f t="shared" si="3"/>
        <v>2.9221931463246595</v>
      </c>
      <c r="K20" s="7">
        <f t="shared" si="4"/>
        <v>96.244069329078755</v>
      </c>
      <c r="L20" s="25"/>
      <c r="M20" s="31">
        <v>9214758619.1200008</v>
      </c>
      <c r="N20" s="31">
        <v>1019574594.5599999</v>
      </c>
    </row>
    <row r="21" spans="1:14" x14ac:dyDescent="0.2">
      <c r="A21" s="3" t="s">
        <v>21</v>
      </c>
      <c r="B21" s="13" t="s">
        <v>22</v>
      </c>
      <c r="C21" s="6">
        <v>79147.899999999994</v>
      </c>
      <c r="D21" s="6">
        <v>12680.13796</v>
      </c>
      <c r="E21" s="6">
        <f t="shared" si="0"/>
        <v>16.020814146679825</v>
      </c>
      <c r="F21" s="6">
        <f t="shared" si="1"/>
        <v>3.0476996739067185E-2</v>
      </c>
      <c r="G21" s="6">
        <v>71380.800000000003</v>
      </c>
      <c r="H21" s="6">
        <v>12364.31554</v>
      </c>
      <c r="I21" s="6">
        <f t="shared" si="2"/>
        <v>17.321626459776297</v>
      </c>
      <c r="J21" s="6">
        <f t="shared" si="3"/>
        <v>3.5437248360994981E-2</v>
      </c>
      <c r="K21" s="6">
        <f t="shared" si="4"/>
        <v>102.55430572746447</v>
      </c>
      <c r="L21" s="24"/>
      <c r="M21" s="32">
        <v>71380800</v>
      </c>
      <c r="N21" s="32">
        <v>12364315.539999999</v>
      </c>
    </row>
    <row r="22" spans="1:14" x14ac:dyDescent="0.2">
      <c r="A22" s="4" t="s">
        <v>23</v>
      </c>
      <c r="B22" s="12" t="s">
        <v>24</v>
      </c>
      <c r="C22" s="7">
        <v>79147.899999999994</v>
      </c>
      <c r="D22" s="7">
        <v>12680.13796</v>
      </c>
      <c r="E22" s="7">
        <f t="shared" si="0"/>
        <v>16.020814146679825</v>
      </c>
      <c r="F22" s="7">
        <f t="shared" si="1"/>
        <v>3.0476996739067185E-2</v>
      </c>
      <c r="G22" s="7">
        <v>71380.800000000003</v>
      </c>
      <c r="H22" s="7">
        <v>12364.31554</v>
      </c>
      <c r="I22" s="7">
        <f t="shared" si="2"/>
        <v>17.321626459776297</v>
      </c>
      <c r="J22" s="7">
        <f t="shared" si="3"/>
        <v>3.5437248360994981E-2</v>
      </c>
      <c r="K22" s="7">
        <f t="shared" si="4"/>
        <v>102.55430572746447</v>
      </c>
      <c r="L22" s="25"/>
      <c r="M22" s="31">
        <v>71380800</v>
      </c>
      <c r="N22" s="31">
        <v>12364315.539999999</v>
      </c>
    </row>
    <row r="23" spans="1:14" ht="25.5" x14ac:dyDescent="0.2">
      <c r="A23" s="3" t="s">
        <v>25</v>
      </c>
      <c r="B23" s="13" t="s">
        <v>26</v>
      </c>
      <c r="C23" s="6">
        <v>2842371.6009999998</v>
      </c>
      <c r="D23" s="6">
        <v>598381.12523000001</v>
      </c>
      <c r="E23" s="6">
        <f t="shared" si="0"/>
        <v>21.052177872150082</v>
      </c>
      <c r="F23" s="6">
        <f t="shared" si="1"/>
        <v>1.4382224909447328</v>
      </c>
      <c r="G23" s="6">
        <v>3210450.9413899998</v>
      </c>
      <c r="H23" s="6">
        <v>503789.04551999999</v>
      </c>
      <c r="I23" s="6">
        <f t="shared" si="2"/>
        <v>15.6921583514956</v>
      </c>
      <c r="J23" s="6">
        <f t="shared" si="3"/>
        <v>1.4439050402656455</v>
      </c>
      <c r="K23" s="6">
        <f t="shared" si="4"/>
        <v>118.77612872911203</v>
      </c>
      <c r="L23" s="24"/>
      <c r="M23" s="32">
        <v>3210450941.3899999</v>
      </c>
      <c r="N23" s="32">
        <v>503789045.51999998</v>
      </c>
    </row>
    <row r="24" spans="1:14" ht="38.25" x14ac:dyDescent="0.2">
      <c r="A24" s="4" t="s">
        <v>27</v>
      </c>
      <c r="B24" s="12" t="s">
        <v>28</v>
      </c>
      <c r="C24" s="7">
        <v>664164.85059000005</v>
      </c>
      <c r="D24" s="7">
        <v>92204.750200000009</v>
      </c>
      <c r="E24" s="7">
        <f t="shared" si="0"/>
        <v>13.882810889207917</v>
      </c>
      <c r="F24" s="7">
        <f t="shared" si="1"/>
        <v>0.22161619061531918</v>
      </c>
      <c r="G24" s="7">
        <v>930900.77872000006</v>
      </c>
      <c r="H24" s="7">
        <v>104792.95154000001</v>
      </c>
      <c r="I24" s="7">
        <f t="shared" si="2"/>
        <v>11.257155857586842</v>
      </c>
      <c r="J24" s="7">
        <f t="shared" si="3"/>
        <v>0.30034609179868049</v>
      </c>
      <c r="K24" s="7">
        <f t="shared" si="4"/>
        <v>87.987549587058794</v>
      </c>
      <c r="L24" s="25"/>
      <c r="M24" s="31">
        <v>930900778.72000003</v>
      </c>
      <c r="N24" s="31">
        <v>104792951.54000001</v>
      </c>
    </row>
    <row r="25" spans="1:14" x14ac:dyDescent="0.2">
      <c r="A25" s="4" t="s">
        <v>29</v>
      </c>
      <c r="B25" s="12" t="s">
        <v>30</v>
      </c>
      <c r="C25" s="7">
        <v>1728954.3235299999</v>
      </c>
      <c r="D25" s="7">
        <v>308063.89485000004</v>
      </c>
      <c r="E25" s="7">
        <f t="shared" si="0"/>
        <v>17.817931373746593</v>
      </c>
      <c r="F25" s="7">
        <f t="shared" si="1"/>
        <v>0.74043849904356929</v>
      </c>
      <c r="G25" s="7">
        <v>1673985.8125</v>
      </c>
      <c r="H25" s="7">
        <v>254858.00037999998</v>
      </c>
      <c r="I25" s="7">
        <f t="shared" si="2"/>
        <v>15.22462128871836</v>
      </c>
      <c r="J25" s="7">
        <f t="shared" si="3"/>
        <v>0.730446115438802</v>
      </c>
      <c r="K25" s="7">
        <f t="shared" si="4"/>
        <v>120.87668207027782</v>
      </c>
      <c r="L25" s="25"/>
      <c r="M25" s="31">
        <v>1673985812.5</v>
      </c>
      <c r="N25" s="31">
        <v>254858000.38</v>
      </c>
    </row>
    <row r="26" spans="1:14" ht="38.25" x14ac:dyDescent="0.2">
      <c r="A26" s="4" t="s">
        <v>31</v>
      </c>
      <c r="B26" s="12" t="s">
        <v>32</v>
      </c>
      <c r="C26" s="7">
        <v>449252.42687999998</v>
      </c>
      <c r="D26" s="7">
        <v>198112.48018000001</v>
      </c>
      <c r="E26" s="7">
        <f t="shared" si="0"/>
        <v>44.09825486216414</v>
      </c>
      <c r="F26" s="7">
        <f t="shared" si="1"/>
        <v>0.47616780128584435</v>
      </c>
      <c r="G26" s="7">
        <v>605564.35016999999</v>
      </c>
      <c r="H26" s="7">
        <v>144138.09359999999</v>
      </c>
      <c r="I26" s="7">
        <f t="shared" si="2"/>
        <v>23.802275275870539</v>
      </c>
      <c r="J26" s="7">
        <f t="shared" si="3"/>
        <v>0.41311283302816298</v>
      </c>
      <c r="K26" s="7">
        <f t="shared" si="4"/>
        <v>137.44630252276352</v>
      </c>
      <c r="L26" s="25"/>
      <c r="M26" s="31">
        <v>605564350.16999996</v>
      </c>
      <c r="N26" s="31">
        <v>144138093.59999999</v>
      </c>
    </row>
    <row r="27" spans="1:14" x14ac:dyDescent="0.2">
      <c r="A27" s="3" t="s">
        <v>33</v>
      </c>
      <c r="B27" s="13" t="s">
        <v>34</v>
      </c>
      <c r="C27" s="6">
        <v>34239511.446960002</v>
      </c>
      <c r="D27" s="6">
        <v>6989788.2676000008</v>
      </c>
      <c r="E27" s="6">
        <f t="shared" si="0"/>
        <v>20.414392531353123</v>
      </c>
      <c r="F27" s="6">
        <f t="shared" si="1"/>
        <v>16.800113288232339</v>
      </c>
      <c r="G27" s="6">
        <v>30030701.370900001</v>
      </c>
      <c r="H27" s="6">
        <v>4113497.5691399998</v>
      </c>
      <c r="I27" s="6">
        <f t="shared" si="2"/>
        <v>13.697640685561922</v>
      </c>
      <c r="J27" s="6">
        <f t="shared" si="3"/>
        <v>11.789656654941961</v>
      </c>
      <c r="K27" s="6">
        <f t="shared" si="4"/>
        <v>169.9232380745357</v>
      </c>
      <c r="L27" s="24"/>
      <c r="M27" s="32">
        <v>30030701370.900002</v>
      </c>
      <c r="N27" s="32">
        <v>4113497569.1399999</v>
      </c>
    </row>
    <row r="28" spans="1:14" x14ac:dyDescent="0.2">
      <c r="A28" s="4" t="s">
        <v>35</v>
      </c>
      <c r="B28" s="12" t="s">
        <v>36</v>
      </c>
      <c r="C28" s="7">
        <v>456650.9142</v>
      </c>
      <c r="D28" s="7">
        <v>101078.04307</v>
      </c>
      <c r="E28" s="7">
        <f t="shared" si="0"/>
        <v>22.134641566868893</v>
      </c>
      <c r="F28" s="7">
        <f t="shared" si="1"/>
        <v>0.24294334957185923</v>
      </c>
      <c r="G28" s="7">
        <v>157670.10936999999</v>
      </c>
      <c r="H28" s="7">
        <v>26450.26456</v>
      </c>
      <c r="I28" s="7">
        <f t="shared" si="2"/>
        <v>16.775700014217605</v>
      </c>
      <c r="J28" s="7">
        <f t="shared" si="3"/>
        <v>7.5808854230093814E-2</v>
      </c>
      <c r="K28" s="7">
        <f t="shared" si="4"/>
        <v>382.14378854590933</v>
      </c>
      <c r="L28" s="25"/>
      <c r="M28" s="31">
        <v>157670109.37</v>
      </c>
      <c r="N28" s="31">
        <v>26450264.559999999</v>
      </c>
    </row>
    <row r="29" spans="1:14" x14ac:dyDescent="0.2">
      <c r="A29" s="4" t="s">
        <v>171</v>
      </c>
      <c r="B29" s="12" t="s">
        <v>158</v>
      </c>
      <c r="C29" s="7">
        <v>326</v>
      </c>
      <c r="D29" s="7">
        <v>0</v>
      </c>
      <c r="E29" s="7">
        <f t="shared" si="0"/>
        <v>0</v>
      </c>
      <c r="F29" s="7">
        <f t="shared" si="1"/>
        <v>0</v>
      </c>
      <c r="G29" s="7">
        <v>364.97</v>
      </c>
      <c r="H29" s="7">
        <v>50.957999999999998</v>
      </c>
      <c r="I29" s="7">
        <f t="shared" si="2"/>
        <v>13.962243472066197</v>
      </c>
      <c r="J29" s="7">
        <f t="shared" si="3"/>
        <v>1.4605024403797949E-4</v>
      </c>
      <c r="K29" s="7">
        <f t="shared" si="4"/>
        <v>0</v>
      </c>
      <c r="L29" s="25"/>
      <c r="M29" s="31">
        <v>364970</v>
      </c>
      <c r="N29" s="31">
        <v>50958</v>
      </c>
    </row>
    <row r="30" spans="1:14" x14ac:dyDescent="0.2">
      <c r="A30" s="4" t="s">
        <v>37</v>
      </c>
      <c r="B30" s="12" t="s">
        <v>38</v>
      </c>
      <c r="C30" s="7">
        <v>6273</v>
      </c>
      <c r="D30" s="7">
        <v>0</v>
      </c>
      <c r="E30" s="7">
        <f t="shared" si="0"/>
        <v>0</v>
      </c>
      <c r="F30" s="7">
        <f t="shared" si="1"/>
        <v>0</v>
      </c>
      <c r="G30" s="7">
        <v>8761</v>
      </c>
      <c r="H30" s="7">
        <v>0</v>
      </c>
      <c r="I30" s="7">
        <f t="shared" si="2"/>
        <v>0</v>
      </c>
      <c r="J30" s="7">
        <f t="shared" si="3"/>
        <v>0</v>
      </c>
      <c r="K30" s="7"/>
      <c r="L30" s="25"/>
      <c r="M30" s="31">
        <v>8761000</v>
      </c>
      <c r="N30" s="31">
        <v>0</v>
      </c>
    </row>
    <row r="31" spans="1:14" x14ac:dyDescent="0.2">
      <c r="A31" s="4" t="s">
        <v>39</v>
      </c>
      <c r="B31" s="12" t="s">
        <v>40</v>
      </c>
      <c r="C31" s="7">
        <v>5344073.7308199992</v>
      </c>
      <c r="D31" s="7">
        <v>1496777.3195499999</v>
      </c>
      <c r="E31" s="7">
        <f t="shared" si="0"/>
        <v>28.008171199395733</v>
      </c>
      <c r="F31" s="7">
        <f t="shared" si="1"/>
        <v>3.5975379472160776</v>
      </c>
      <c r="G31" s="7">
        <v>5538968.97322</v>
      </c>
      <c r="H31" s="7">
        <v>1372637.50951</v>
      </c>
      <c r="I31" s="7">
        <f t="shared" si="2"/>
        <v>24.781462328936588</v>
      </c>
      <c r="J31" s="7">
        <f t="shared" si="3"/>
        <v>3.9341034428278174</v>
      </c>
      <c r="K31" s="7">
        <f t="shared" si="4"/>
        <v>109.0438888038485</v>
      </c>
      <c r="L31" s="25"/>
      <c r="M31" s="31">
        <v>5538968973.2200003</v>
      </c>
      <c r="N31" s="31">
        <v>1372637509.51</v>
      </c>
    </row>
    <row r="32" spans="1:14" x14ac:dyDescent="0.2">
      <c r="A32" s="4" t="s">
        <v>41</v>
      </c>
      <c r="B32" s="12" t="s">
        <v>42</v>
      </c>
      <c r="C32" s="7">
        <v>112485.4</v>
      </c>
      <c r="D32" s="7">
        <v>4370.8</v>
      </c>
      <c r="E32" s="7">
        <f t="shared" si="0"/>
        <v>3.8856598278532148</v>
      </c>
      <c r="F32" s="7">
        <f t="shared" si="1"/>
        <v>1.0505316090986351E-2</v>
      </c>
      <c r="G32" s="7">
        <v>69296.100000000006</v>
      </c>
      <c r="H32" s="7">
        <v>58</v>
      </c>
      <c r="I32" s="7">
        <f t="shared" si="2"/>
        <v>8.3698794015824848E-2</v>
      </c>
      <c r="J32" s="7">
        <f t="shared" si="3"/>
        <v>1.6623325393859279E-4</v>
      </c>
      <c r="K32" s="7">
        <f t="shared" si="4"/>
        <v>7535.8620689655172</v>
      </c>
      <c r="L32" s="25"/>
      <c r="M32" s="31">
        <v>69296100</v>
      </c>
      <c r="N32" s="31">
        <v>58000</v>
      </c>
    </row>
    <row r="33" spans="1:14" x14ac:dyDescent="0.2">
      <c r="A33" s="4" t="s">
        <v>43</v>
      </c>
      <c r="B33" s="12" t="s">
        <v>44</v>
      </c>
      <c r="C33" s="7">
        <v>1625646.716</v>
      </c>
      <c r="D33" s="7">
        <v>217752.53956999999</v>
      </c>
      <c r="E33" s="7">
        <f t="shared" si="0"/>
        <v>13.394825420974183</v>
      </c>
      <c r="F33" s="7">
        <f t="shared" si="1"/>
        <v>0.52337312569732386</v>
      </c>
      <c r="G33" s="7">
        <v>1589953.77777</v>
      </c>
      <c r="H33" s="7">
        <v>198928.47044</v>
      </c>
      <c r="I33" s="7">
        <f t="shared" si="2"/>
        <v>12.511588275164101</v>
      </c>
      <c r="J33" s="7">
        <f t="shared" si="3"/>
        <v>0.57014701624600639</v>
      </c>
      <c r="K33" s="7">
        <f t="shared" si="4"/>
        <v>109.46273255324587</v>
      </c>
      <c r="L33" s="25"/>
      <c r="M33" s="31">
        <v>1589953777.77</v>
      </c>
      <c r="N33" s="31">
        <v>198928470.44</v>
      </c>
    </row>
    <row r="34" spans="1:14" x14ac:dyDescent="0.2">
      <c r="A34" s="4" t="s">
        <v>45</v>
      </c>
      <c r="B34" s="12" t="s">
        <v>46</v>
      </c>
      <c r="C34" s="7">
        <v>798725.88809000002</v>
      </c>
      <c r="D34" s="7">
        <v>123827.67828000001</v>
      </c>
      <c r="E34" s="7">
        <f t="shared" si="0"/>
        <v>15.503150721220541</v>
      </c>
      <c r="F34" s="7">
        <f t="shared" si="1"/>
        <v>0.29762260939516</v>
      </c>
      <c r="G34" s="7">
        <v>574036.61844000011</v>
      </c>
      <c r="H34" s="7">
        <v>80138.81601000001</v>
      </c>
      <c r="I34" s="7">
        <f t="shared" si="2"/>
        <v>13.960575586237855</v>
      </c>
      <c r="J34" s="7">
        <f t="shared" si="3"/>
        <v>0.22968510607118098</v>
      </c>
      <c r="K34" s="7">
        <f t="shared" si="4"/>
        <v>154.51648083314376</v>
      </c>
      <c r="L34" s="25"/>
      <c r="M34" s="31">
        <v>574036618.44000006</v>
      </c>
      <c r="N34" s="31">
        <v>80138816.010000005</v>
      </c>
    </row>
    <row r="35" spans="1:14" x14ac:dyDescent="0.2">
      <c r="A35" s="4" t="s">
        <v>47</v>
      </c>
      <c r="B35" s="12" t="s">
        <v>48</v>
      </c>
      <c r="C35" s="7">
        <v>18983513.186720002</v>
      </c>
      <c r="D35" s="7">
        <v>3135824.86051</v>
      </c>
      <c r="E35" s="7">
        <f t="shared" si="0"/>
        <v>16.518675071712646</v>
      </c>
      <c r="F35" s="7">
        <f t="shared" si="1"/>
        <v>7.5370255709780203</v>
      </c>
      <c r="G35" s="7">
        <v>15389366.037249999</v>
      </c>
      <c r="H35" s="7">
        <v>1628328.0598199998</v>
      </c>
      <c r="I35" s="7">
        <f t="shared" si="2"/>
        <v>10.580865097877506</v>
      </c>
      <c r="J35" s="7">
        <f t="shared" si="3"/>
        <v>4.6669357217826581</v>
      </c>
      <c r="K35" s="7">
        <f t="shared" si="4"/>
        <v>192.57942781239322</v>
      </c>
      <c r="L35" s="25"/>
      <c r="M35" s="31">
        <v>15389366037.25</v>
      </c>
      <c r="N35" s="31">
        <v>1628328059.8199999</v>
      </c>
    </row>
    <row r="36" spans="1:14" x14ac:dyDescent="0.2">
      <c r="A36" s="4" t="s">
        <v>49</v>
      </c>
      <c r="B36" s="12" t="s">
        <v>50</v>
      </c>
      <c r="C36" s="7">
        <v>1634684.3285999999</v>
      </c>
      <c r="D36" s="7">
        <v>241648.46455999999</v>
      </c>
      <c r="E36" s="7">
        <f t="shared" si="0"/>
        <v>14.782576692770775</v>
      </c>
      <c r="F36" s="7">
        <f t="shared" si="1"/>
        <v>0.58080751878473347</v>
      </c>
      <c r="G36" s="7">
        <v>1962002.1285999999</v>
      </c>
      <c r="H36" s="7">
        <v>85570.190239999996</v>
      </c>
      <c r="I36" s="7">
        <f t="shared" si="2"/>
        <v>4.3613709176278617</v>
      </c>
      <c r="J36" s="7">
        <f t="shared" si="3"/>
        <v>0.24525191661620024</v>
      </c>
      <c r="K36" s="7">
        <f t="shared" si="4"/>
        <v>282.39795176596539</v>
      </c>
      <c r="L36" s="25"/>
      <c r="M36" s="31">
        <v>1962002128.5999999</v>
      </c>
      <c r="N36" s="31">
        <v>85570190.239999995</v>
      </c>
    </row>
    <row r="37" spans="1:14" ht="25.5" x14ac:dyDescent="0.2">
      <c r="A37" s="4" t="s">
        <v>51</v>
      </c>
      <c r="B37" s="12" t="s">
        <v>52</v>
      </c>
      <c r="C37" s="7">
        <v>17354.900000000001</v>
      </c>
      <c r="D37" s="7">
        <v>0</v>
      </c>
      <c r="E37" s="7">
        <f t="shared" si="0"/>
        <v>0</v>
      </c>
      <c r="F37" s="7">
        <f t="shared" si="1"/>
        <v>0</v>
      </c>
      <c r="G37" s="7">
        <v>16972</v>
      </c>
      <c r="H37" s="7">
        <v>0</v>
      </c>
      <c r="I37" s="7">
        <f t="shared" si="2"/>
        <v>0</v>
      </c>
      <c r="J37" s="7">
        <f t="shared" si="3"/>
        <v>0</v>
      </c>
      <c r="K37" s="7"/>
      <c r="L37" s="25"/>
      <c r="M37" s="31">
        <v>16972000</v>
      </c>
      <c r="N37" s="31">
        <v>0</v>
      </c>
    </row>
    <row r="38" spans="1:14" ht="25.5" x14ac:dyDescent="0.2">
      <c r="A38" s="4" t="s">
        <v>53</v>
      </c>
      <c r="B38" s="12" t="s">
        <v>54</v>
      </c>
      <c r="C38" s="7">
        <v>5259777.3825300001</v>
      </c>
      <c r="D38" s="7">
        <v>1668508.5620599999</v>
      </c>
      <c r="E38" s="7">
        <f t="shared" si="0"/>
        <v>31.72203765889104</v>
      </c>
      <c r="F38" s="7">
        <f t="shared" si="1"/>
        <v>4.0102978504981737</v>
      </c>
      <c r="G38" s="7">
        <v>4723309.65625</v>
      </c>
      <c r="H38" s="7">
        <v>721335.30055999989</v>
      </c>
      <c r="I38" s="7">
        <f t="shared" si="2"/>
        <v>15.27181897984417</v>
      </c>
      <c r="J38" s="7">
        <f t="shared" si="3"/>
        <v>2.0674123136700278</v>
      </c>
      <c r="K38" s="7">
        <f t="shared" si="4"/>
        <v>231.3083195519024</v>
      </c>
      <c r="L38" s="25"/>
      <c r="M38" s="31">
        <v>4723309656.25</v>
      </c>
      <c r="N38" s="31">
        <v>721335300.55999994</v>
      </c>
    </row>
    <row r="39" spans="1:14" x14ac:dyDescent="0.2">
      <c r="A39" s="3" t="s">
        <v>55</v>
      </c>
      <c r="B39" s="13" t="s">
        <v>56</v>
      </c>
      <c r="C39" s="6">
        <v>26406959.265349999</v>
      </c>
      <c r="D39" s="6">
        <v>3007385.5146999997</v>
      </c>
      <c r="E39" s="6">
        <f t="shared" si="0"/>
        <v>11.388609663385791</v>
      </c>
      <c r="F39" s="6">
        <f t="shared" si="1"/>
        <v>7.2283187149668651</v>
      </c>
      <c r="G39" s="6">
        <v>24996755.89232</v>
      </c>
      <c r="H39" s="6">
        <v>2485186.6987199998</v>
      </c>
      <c r="I39" s="6">
        <f t="shared" si="2"/>
        <v>9.9420369164126132</v>
      </c>
      <c r="J39" s="6">
        <f t="shared" si="3"/>
        <v>7.1227701995368067</v>
      </c>
      <c r="K39" s="6">
        <f t="shared" si="4"/>
        <v>121.01245818871314</v>
      </c>
      <c r="L39" s="24"/>
      <c r="M39" s="32">
        <v>24996755892.32</v>
      </c>
      <c r="N39" s="32">
        <v>2485186698.7199998</v>
      </c>
    </row>
    <row r="40" spans="1:14" x14ac:dyDescent="0.2">
      <c r="A40" s="4" t="s">
        <v>57</v>
      </c>
      <c r="B40" s="12" t="s">
        <v>58</v>
      </c>
      <c r="C40" s="7">
        <v>6039498.4920699997</v>
      </c>
      <c r="D40" s="7">
        <v>544221.20845999999</v>
      </c>
      <c r="E40" s="7">
        <f t="shared" si="0"/>
        <v>9.011033104397244</v>
      </c>
      <c r="F40" s="7">
        <f t="shared" si="1"/>
        <v>1.3080479130344274</v>
      </c>
      <c r="G40" s="7">
        <v>4426773.8481800007</v>
      </c>
      <c r="H40" s="7">
        <v>215290.55843</v>
      </c>
      <c r="I40" s="7">
        <f t="shared" si="2"/>
        <v>4.8633737754304605</v>
      </c>
      <c r="J40" s="7">
        <f t="shared" si="3"/>
        <v>0.61704224258751106</v>
      </c>
      <c r="K40" s="7">
        <f t="shared" si="4"/>
        <v>252.78452173133692</v>
      </c>
      <c r="L40" s="25"/>
      <c r="M40" s="31">
        <v>4426773848.1800003</v>
      </c>
      <c r="N40" s="31">
        <v>215290558.43000001</v>
      </c>
    </row>
    <row r="41" spans="1:14" x14ac:dyDescent="0.2">
      <c r="A41" s="4" t="s">
        <v>59</v>
      </c>
      <c r="B41" s="12" t="s">
        <v>60</v>
      </c>
      <c r="C41" s="7">
        <v>11994265.597719999</v>
      </c>
      <c r="D41" s="7">
        <v>1491312.0716800001</v>
      </c>
      <c r="E41" s="7">
        <f t="shared" si="0"/>
        <v>12.433542175049759</v>
      </c>
      <c r="F41" s="7">
        <f t="shared" si="1"/>
        <v>3.5844021010574942</v>
      </c>
      <c r="G41" s="7">
        <v>12445753.93699</v>
      </c>
      <c r="H41" s="7">
        <v>1437955.00973</v>
      </c>
      <c r="I41" s="7">
        <f t="shared" si="2"/>
        <v>11.553779843391061</v>
      </c>
      <c r="J41" s="7">
        <f t="shared" si="3"/>
        <v>4.1213093152537716</v>
      </c>
      <c r="K41" s="7">
        <f t="shared" si="4"/>
        <v>103.71062109655425</v>
      </c>
      <c r="L41" s="25"/>
      <c r="M41" s="31">
        <v>12445753936.99</v>
      </c>
      <c r="N41" s="31">
        <v>1437955009.73</v>
      </c>
    </row>
    <row r="42" spans="1:14" x14ac:dyDescent="0.2">
      <c r="A42" s="4" t="s">
        <v>61</v>
      </c>
      <c r="B42" s="12" t="s">
        <v>62</v>
      </c>
      <c r="C42" s="7">
        <v>7258374.7918400001</v>
      </c>
      <c r="D42" s="7">
        <v>742092.31472000002</v>
      </c>
      <c r="E42" s="7">
        <f t="shared" si="0"/>
        <v>10.223945938342478</v>
      </c>
      <c r="F42" s="7">
        <f t="shared" si="1"/>
        <v>1.783635566675511</v>
      </c>
      <c r="G42" s="7">
        <v>7226590.2114200005</v>
      </c>
      <c r="H42" s="7">
        <v>637462.42410000006</v>
      </c>
      <c r="I42" s="7">
        <f t="shared" si="2"/>
        <v>8.8210678266028442</v>
      </c>
      <c r="J42" s="7">
        <f t="shared" si="3"/>
        <v>1.8270250520987283</v>
      </c>
      <c r="K42" s="7">
        <f t="shared" si="4"/>
        <v>116.41349931609246</v>
      </c>
      <c r="L42" s="25"/>
      <c r="M42" s="31">
        <v>7226590211.4200001</v>
      </c>
      <c r="N42" s="31">
        <v>637462424.10000002</v>
      </c>
    </row>
    <row r="43" spans="1:14" ht="25.5" x14ac:dyDescent="0.2">
      <c r="A43" s="4" t="s">
        <v>63</v>
      </c>
      <c r="B43" s="12" t="s">
        <v>64</v>
      </c>
      <c r="C43" s="7">
        <v>1114820.38372</v>
      </c>
      <c r="D43" s="7">
        <v>229759.91984000002</v>
      </c>
      <c r="E43" s="7">
        <f t="shared" si="0"/>
        <v>20.609590853848871</v>
      </c>
      <c r="F43" s="7">
        <f t="shared" si="1"/>
        <v>0.55223313419943398</v>
      </c>
      <c r="G43" s="7">
        <v>897637.89572999999</v>
      </c>
      <c r="H43" s="7">
        <v>194478.70646000002</v>
      </c>
      <c r="I43" s="7">
        <f t="shared" ref="I43:I90" si="5">H43/G43*100</f>
        <v>21.665607856477703</v>
      </c>
      <c r="J43" s="7">
        <f t="shared" si="3"/>
        <v>0.55739358959679708</v>
      </c>
      <c r="K43" s="7">
        <f t="shared" si="4"/>
        <v>118.14142742010503</v>
      </c>
      <c r="L43" s="25"/>
      <c r="M43" s="31">
        <v>897637895.73000002</v>
      </c>
      <c r="N43" s="31">
        <v>194478706.46000001</v>
      </c>
    </row>
    <row r="44" spans="1:14" x14ac:dyDescent="0.2">
      <c r="A44" s="3" t="s">
        <v>65</v>
      </c>
      <c r="B44" s="13" t="s">
        <v>66</v>
      </c>
      <c r="C44" s="6">
        <v>693840.70847000007</v>
      </c>
      <c r="D44" s="6">
        <v>50762.278350000001</v>
      </c>
      <c r="E44" s="6">
        <f t="shared" si="0"/>
        <v>7.3161285768223037</v>
      </c>
      <c r="F44" s="6">
        <f t="shared" si="1"/>
        <v>0.12200827756140364</v>
      </c>
      <c r="G44" s="6">
        <v>463137.859</v>
      </c>
      <c r="H44" s="6">
        <v>41765.149560000005</v>
      </c>
      <c r="I44" s="6">
        <f t="shared" si="5"/>
        <v>9.0178655768238549</v>
      </c>
      <c r="J44" s="6">
        <f t="shared" si="3"/>
        <v>0.11970270194122047</v>
      </c>
      <c r="K44" s="6">
        <f t="shared" si="4"/>
        <v>121.54219219800633</v>
      </c>
      <c r="L44" s="24"/>
      <c r="M44" s="32">
        <v>463137859</v>
      </c>
      <c r="N44" s="32">
        <v>41765149.560000002</v>
      </c>
    </row>
    <row r="45" spans="1:14" x14ac:dyDescent="0.2">
      <c r="A45" s="4" t="s">
        <v>172</v>
      </c>
      <c r="B45" s="12" t="s">
        <v>159</v>
      </c>
      <c r="C45" s="7">
        <v>0</v>
      </c>
      <c r="D45" s="7">
        <v>0</v>
      </c>
      <c r="E45" s="7"/>
      <c r="F45" s="7">
        <f t="shared" si="1"/>
        <v>0</v>
      </c>
      <c r="G45" s="7">
        <v>1500.4649999999999</v>
      </c>
      <c r="H45" s="7">
        <v>0</v>
      </c>
      <c r="I45" s="7">
        <f t="shared" si="5"/>
        <v>0</v>
      </c>
      <c r="J45" s="7">
        <f t="shared" si="3"/>
        <v>0</v>
      </c>
      <c r="K45" s="7"/>
      <c r="L45" s="25"/>
      <c r="M45" s="31">
        <v>1500465</v>
      </c>
      <c r="N45" s="31">
        <v>0</v>
      </c>
    </row>
    <row r="46" spans="1:14" ht="25.5" x14ac:dyDescent="0.2">
      <c r="A46" s="4" t="s">
        <v>67</v>
      </c>
      <c r="B46" s="12" t="s">
        <v>68</v>
      </c>
      <c r="C46" s="7">
        <v>129307.43484999999</v>
      </c>
      <c r="D46" s="7">
        <v>22473.060940000003</v>
      </c>
      <c r="E46" s="7">
        <f t="shared" si="0"/>
        <v>17.379558233499367</v>
      </c>
      <c r="F46" s="7">
        <f t="shared" si="1"/>
        <v>5.401450734572593E-2</v>
      </c>
      <c r="G46" s="7">
        <v>124278.3</v>
      </c>
      <c r="H46" s="7">
        <v>19184.481319999999</v>
      </c>
      <c r="I46" s="7">
        <f t="shared" si="5"/>
        <v>15.436710447439333</v>
      </c>
      <c r="J46" s="7">
        <f t="shared" si="3"/>
        <v>5.498446129220258E-2</v>
      </c>
      <c r="K46" s="7">
        <f t="shared" si="4"/>
        <v>117.14187402383212</v>
      </c>
      <c r="L46" s="25"/>
      <c r="M46" s="31">
        <v>124278300</v>
      </c>
      <c r="N46" s="31">
        <v>19184481.32</v>
      </c>
    </row>
    <row r="47" spans="1:14" ht="25.5" x14ac:dyDescent="0.2">
      <c r="A47" s="4" t="s">
        <v>173</v>
      </c>
      <c r="B47" s="12" t="s">
        <v>162</v>
      </c>
      <c r="C47" s="7">
        <v>0</v>
      </c>
      <c r="D47" s="7">
        <v>0</v>
      </c>
      <c r="E47" s="7"/>
      <c r="F47" s="7">
        <f t="shared" si="1"/>
        <v>0</v>
      </c>
      <c r="G47" s="7">
        <v>0</v>
      </c>
      <c r="H47" s="7">
        <v>0</v>
      </c>
      <c r="I47" s="7"/>
      <c r="J47" s="7">
        <f t="shared" si="3"/>
        <v>0</v>
      </c>
      <c r="K47" s="7"/>
      <c r="L47" s="25"/>
      <c r="M47" s="31"/>
      <c r="N47" s="31"/>
    </row>
    <row r="48" spans="1:14" ht="25.5" x14ac:dyDescent="0.2">
      <c r="A48" s="4" t="s">
        <v>69</v>
      </c>
      <c r="B48" s="12" t="s">
        <v>70</v>
      </c>
      <c r="C48" s="7">
        <v>564533.27361999999</v>
      </c>
      <c r="D48" s="7">
        <v>28289.217410000001</v>
      </c>
      <c r="E48" s="7">
        <f t="shared" si="0"/>
        <v>5.0110806097573102</v>
      </c>
      <c r="F48" s="7">
        <f t="shared" si="1"/>
        <v>6.7993770215677735E-2</v>
      </c>
      <c r="G48" s="7">
        <v>337359.09399999998</v>
      </c>
      <c r="H48" s="7">
        <v>22580.668239999999</v>
      </c>
      <c r="I48" s="7">
        <f t="shared" si="5"/>
        <v>6.6933628414356603</v>
      </c>
      <c r="J48" s="7">
        <f t="shared" si="3"/>
        <v>6.4718240649017877E-2</v>
      </c>
      <c r="K48" s="7">
        <f t="shared" si="4"/>
        <v>125.2806919145454</v>
      </c>
      <c r="L48" s="25"/>
      <c r="M48" s="31">
        <v>337359094</v>
      </c>
      <c r="N48" s="31">
        <v>22580668.239999998</v>
      </c>
    </row>
    <row r="49" spans="1:14" x14ac:dyDescent="0.2">
      <c r="A49" s="3" t="s">
        <v>71</v>
      </c>
      <c r="B49" s="13" t="s">
        <v>72</v>
      </c>
      <c r="C49" s="6">
        <v>55268134.347849995</v>
      </c>
      <c r="D49" s="6">
        <v>11155915.526139999</v>
      </c>
      <c r="E49" s="6">
        <f t="shared" si="0"/>
        <v>20.185077093296126</v>
      </c>
      <c r="F49" s="6">
        <f t="shared" si="1"/>
        <v>26.813493842418552</v>
      </c>
      <c r="G49" s="6">
        <v>54776988.206</v>
      </c>
      <c r="H49" s="6">
        <v>10235116.09299</v>
      </c>
      <c r="I49" s="6">
        <f t="shared" si="5"/>
        <v>18.68506544116439</v>
      </c>
      <c r="J49" s="6">
        <f t="shared" si="3"/>
        <v>29.33476987201697</v>
      </c>
      <c r="K49" s="6">
        <f t="shared" si="4"/>
        <v>108.99647277846367</v>
      </c>
      <c r="L49" s="24"/>
      <c r="M49" s="32">
        <v>54776988206</v>
      </c>
      <c r="N49" s="32">
        <v>10235116092.99</v>
      </c>
    </row>
    <row r="50" spans="1:14" x14ac:dyDescent="0.2">
      <c r="A50" s="4" t="s">
        <v>73</v>
      </c>
      <c r="B50" s="12" t="s">
        <v>74</v>
      </c>
      <c r="C50" s="7">
        <v>17659309.849290002</v>
      </c>
      <c r="D50" s="7">
        <v>3754148.7536900002</v>
      </c>
      <c r="E50" s="7">
        <f t="shared" si="0"/>
        <v>21.258751252053809</v>
      </c>
      <c r="F50" s="7">
        <f t="shared" si="1"/>
        <v>9.023180953165534</v>
      </c>
      <c r="G50" s="7">
        <v>17952283.539590001</v>
      </c>
      <c r="H50" s="7">
        <v>3406763.6759499996</v>
      </c>
      <c r="I50" s="7">
        <f t="shared" si="5"/>
        <v>18.976770662278678</v>
      </c>
      <c r="J50" s="7">
        <f t="shared" si="3"/>
        <v>9.764093297465001</v>
      </c>
      <c r="K50" s="7">
        <f t="shared" si="4"/>
        <v>110.19692326157993</v>
      </c>
      <c r="L50" s="25"/>
      <c r="M50" s="31">
        <v>17952283539.59</v>
      </c>
      <c r="N50" s="31">
        <v>3406763675.9499998</v>
      </c>
    </row>
    <row r="51" spans="1:14" x14ac:dyDescent="0.2">
      <c r="A51" s="4" t="s">
        <v>75</v>
      </c>
      <c r="B51" s="12" t="s">
        <v>76</v>
      </c>
      <c r="C51" s="7">
        <v>24891511.051660001</v>
      </c>
      <c r="D51" s="7">
        <v>4786210.3076899992</v>
      </c>
      <c r="E51" s="7">
        <f t="shared" si="0"/>
        <v>19.228283480888997</v>
      </c>
      <c r="F51" s="7">
        <f t="shared" si="1"/>
        <v>11.503764107307697</v>
      </c>
      <c r="G51" s="7">
        <v>24989642.269919999</v>
      </c>
      <c r="H51" s="7">
        <v>4299391.7612500004</v>
      </c>
      <c r="I51" s="7">
        <f t="shared" si="5"/>
        <v>17.204695108521715</v>
      </c>
      <c r="J51" s="7">
        <f t="shared" si="3"/>
        <v>12.322446248782155</v>
      </c>
      <c r="K51" s="7">
        <f t="shared" si="4"/>
        <v>111.32296318813388</v>
      </c>
      <c r="L51" s="25"/>
      <c r="M51" s="31">
        <v>24989642269.919998</v>
      </c>
      <c r="N51" s="31">
        <v>4299391761.25</v>
      </c>
    </row>
    <row r="52" spans="1:14" x14ac:dyDescent="0.2">
      <c r="A52" s="4" t="s">
        <v>174</v>
      </c>
      <c r="B52" s="12" t="s">
        <v>163</v>
      </c>
      <c r="C52" s="7">
        <v>4893939.8585200002</v>
      </c>
      <c r="D52" s="7">
        <v>993223.66637999995</v>
      </c>
      <c r="E52" s="7">
        <f t="shared" si="0"/>
        <v>20.294970822963187</v>
      </c>
      <c r="F52" s="7">
        <f t="shared" si="1"/>
        <v>2.3872354178572053</v>
      </c>
      <c r="G52" s="7">
        <v>4463780.2778599998</v>
      </c>
      <c r="H52" s="7">
        <v>973526.44234000007</v>
      </c>
      <c r="I52" s="7">
        <f t="shared" si="5"/>
        <v>21.809461526782915</v>
      </c>
      <c r="J52" s="7">
        <f t="shared" si="3"/>
        <v>2.7902149707834489</v>
      </c>
      <c r="K52" s="7">
        <f t="shared" si="4"/>
        <v>102.02328598211005</v>
      </c>
      <c r="L52" s="25"/>
      <c r="M52" s="31">
        <v>4463780277.8599997</v>
      </c>
      <c r="N52" s="31">
        <v>973526442.34000003</v>
      </c>
    </row>
    <row r="53" spans="1:14" x14ac:dyDescent="0.2">
      <c r="A53" s="4" t="s">
        <v>77</v>
      </c>
      <c r="B53" s="12" t="s">
        <v>78</v>
      </c>
      <c r="C53" s="7">
        <v>3465901.497</v>
      </c>
      <c r="D53" s="7">
        <v>855636.87950000004</v>
      </c>
      <c r="E53" s="7">
        <f t="shared" si="0"/>
        <v>24.687282089252061</v>
      </c>
      <c r="F53" s="7">
        <f t="shared" si="1"/>
        <v>2.0565424815257387</v>
      </c>
      <c r="G53" s="7">
        <v>3172525.8</v>
      </c>
      <c r="H53" s="7">
        <v>789775.65137999994</v>
      </c>
      <c r="I53" s="7">
        <f t="shared" si="5"/>
        <v>24.89422312593959</v>
      </c>
      <c r="J53" s="7">
        <f t="shared" si="3"/>
        <v>2.2635685587994665</v>
      </c>
      <c r="K53" s="7">
        <f t="shared" si="4"/>
        <v>108.3392325409018</v>
      </c>
      <c r="L53" s="25"/>
      <c r="M53" s="31">
        <v>3172525800</v>
      </c>
      <c r="N53" s="31">
        <v>789775651.38</v>
      </c>
    </row>
    <row r="54" spans="1:14" ht="25.5" x14ac:dyDescent="0.2">
      <c r="A54" s="4" t="s">
        <v>79</v>
      </c>
      <c r="B54" s="12" t="s">
        <v>80</v>
      </c>
      <c r="C54" s="7">
        <v>364237.66412000003</v>
      </c>
      <c r="D54" s="7">
        <v>64723.964500000002</v>
      </c>
      <c r="E54" s="7">
        <f t="shared" si="0"/>
        <v>17.769706671157529</v>
      </c>
      <c r="F54" s="7">
        <f t="shared" si="1"/>
        <v>0.15556550419471935</v>
      </c>
      <c r="G54" s="7">
        <v>282621.098</v>
      </c>
      <c r="H54" s="7">
        <v>56402.125140000004</v>
      </c>
      <c r="I54" s="7">
        <f t="shared" si="5"/>
        <v>19.956799240798365</v>
      </c>
      <c r="J54" s="7">
        <f t="shared" si="3"/>
        <v>0.16165359984610189</v>
      </c>
      <c r="K54" s="7">
        <f t="shared" si="4"/>
        <v>114.75447838063499</v>
      </c>
      <c r="L54" s="25"/>
      <c r="M54" s="31">
        <v>282621098</v>
      </c>
      <c r="N54" s="31">
        <v>56402125.140000001</v>
      </c>
    </row>
    <row r="55" spans="1:14" ht="25.5" x14ac:dyDescent="0.2">
      <c r="A55" s="4" t="s">
        <v>81</v>
      </c>
      <c r="B55" s="12" t="s">
        <v>82</v>
      </c>
      <c r="C55" s="7">
        <v>926024.2</v>
      </c>
      <c r="D55" s="7">
        <v>215332</v>
      </c>
      <c r="E55" s="7">
        <f t="shared" si="0"/>
        <v>23.253387978413524</v>
      </c>
      <c r="F55" s="7">
        <f t="shared" si="1"/>
        <v>0.51755530440749353</v>
      </c>
      <c r="G55" s="7">
        <v>972163.9</v>
      </c>
      <c r="H55" s="7">
        <v>233726.5</v>
      </c>
      <c r="I55" s="7">
        <f t="shared" si="5"/>
        <v>24.041882238169919</v>
      </c>
      <c r="J55" s="7">
        <f t="shared" si="3"/>
        <v>0.66988132114962939</v>
      </c>
      <c r="K55" s="7">
        <f t="shared" si="4"/>
        <v>92.129903968955162</v>
      </c>
      <c r="L55" s="25"/>
      <c r="M55" s="31">
        <v>972163900</v>
      </c>
      <c r="N55" s="31">
        <v>233726500</v>
      </c>
    </row>
    <row r="56" spans="1:14" x14ac:dyDescent="0.2">
      <c r="A56" s="4" t="s">
        <v>83</v>
      </c>
      <c r="B56" s="12" t="s">
        <v>84</v>
      </c>
      <c r="C56" s="7">
        <v>1558838.88341</v>
      </c>
      <c r="D56" s="7">
        <v>167544.56068999998</v>
      </c>
      <c r="E56" s="7">
        <f t="shared" si="0"/>
        <v>10.748035763868808</v>
      </c>
      <c r="F56" s="7">
        <f t="shared" si="1"/>
        <v>0.40269711937720692</v>
      </c>
      <c r="G56" s="7">
        <v>1622087.9357999999</v>
      </c>
      <c r="H56" s="7">
        <v>195021.40094999998</v>
      </c>
      <c r="I56" s="7">
        <f t="shared" si="5"/>
        <v>12.022862426001407</v>
      </c>
      <c r="J56" s="7">
        <f t="shared" si="3"/>
        <v>0.55894900116519775</v>
      </c>
      <c r="K56" s="7">
        <f t="shared" si="4"/>
        <v>85.910858948734258</v>
      </c>
      <c r="L56" s="25"/>
      <c r="M56" s="31">
        <v>1622087935.8</v>
      </c>
      <c r="N56" s="31">
        <v>195021400.94999999</v>
      </c>
    </row>
    <row r="57" spans="1:14" x14ac:dyDescent="0.2">
      <c r="A57" s="4" t="s">
        <v>85</v>
      </c>
      <c r="B57" s="12" t="s">
        <v>86</v>
      </c>
      <c r="C57" s="7">
        <v>1508371.3438499998</v>
      </c>
      <c r="D57" s="7">
        <v>319095.39369</v>
      </c>
      <c r="E57" s="7">
        <f t="shared" si="0"/>
        <v>21.154962601950125</v>
      </c>
      <c r="F57" s="7">
        <f t="shared" si="1"/>
        <v>0.76695295458295543</v>
      </c>
      <c r="G57" s="7">
        <v>1321883.3848299999</v>
      </c>
      <c r="H57" s="7">
        <v>280508.53598000004</v>
      </c>
      <c r="I57" s="7">
        <f t="shared" si="5"/>
        <v>21.220369300282467</v>
      </c>
      <c r="J57" s="7">
        <f t="shared" si="3"/>
        <v>0.80396287402596955</v>
      </c>
      <c r="K57" s="7">
        <f t="shared" si="4"/>
        <v>113.75603689748364</v>
      </c>
      <c r="L57" s="25"/>
      <c r="M57" s="31">
        <v>1321883384.8299999</v>
      </c>
      <c r="N57" s="31">
        <v>280508535.98000002</v>
      </c>
    </row>
    <row r="58" spans="1:14" x14ac:dyDescent="0.2">
      <c r="A58" s="3" t="s">
        <v>87</v>
      </c>
      <c r="B58" s="13" t="s">
        <v>88</v>
      </c>
      <c r="C58" s="6">
        <v>9646439.5747999996</v>
      </c>
      <c r="D58" s="6">
        <v>1702895.32253</v>
      </c>
      <c r="E58" s="6">
        <f t="shared" si="0"/>
        <v>17.653096868803082</v>
      </c>
      <c r="F58" s="6">
        <f t="shared" si="1"/>
        <v>4.0929472025807181</v>
      </c>
      <c r="G58" s="6">
        <v>8902974.4342900012</v>
      </c>
      <c r="H58" s="6">
        <v>1418637.0352400001</v>
      </c>
      <c r="I58" s="6">
        <f t="shared" si="5"/>
        <v>15.934416589764522</v>
      </c>
      <c r="J58" s="6">
        <f t="shared" si="3"/>
        <v>4.0659422504438503</v>
      </c>
      <c r="K58" s="6">
        <f t="shared" si="4"/>
        <v>120.03742185131307</v>
      </c>
      <c r="L58" s="24"/>
      <c r="M58" s="32">
        <v>8902974434.2900009</v>
      </c>
      <c r="N58" s="32">
        <v>1418637035.24</v>
      </c>
    </row>
    <row r="59" spans="1:14" x14ac:dyDescent="0.2">
      <c r="A59" s="4" t="s">
        <v>89</v>
      </c>
      <c r="B59" s="12" t="s">
        <v>90</v>
      </c>
      <c r="C59" s="7">
        <v>9422851.8464599997</v>
      </c>
      <c r="D59" s="7">
        <v>1669227.6362600001</v>
      </c>
      <c r="E59" s="7">
        <f t="shared" si="0"/>
        <v>17.714675593536999</v>
      </c>
      <c r="F59" s="7">
        <f t="shared" si="1"/>
        <v>4.0120261615084862</v>
      </c>
      <c r="G59" s="7">
        <v>8715575.4805800002</v>
      </c>
      <c r="H59" s="7">
        <v>1387827.54623</v>
      </c>
      <c r="I59" s="7">
        <f t="shared" si="5"/>
        <v>15.92353309683738</v>
      </c>
      <c r="J59" s="7">
        <f t="shared" si="3"/>
        <v>3.9776394640590635</v>
      </c>
      <c r="K59" s="7">
        <f t="shared" si="4"/>
        <v>120.27630095644209</v>
      </c>
      <c r="L59" s="25"/>
      <c r="M59" s="31">
        <v>8715575480.5799999</v>
      </c>
      <c r="N59" s="31">
        <v>1387827546.23</v>
      </c>
    </row>
    <row r="60" spans="1:14" x14ac:dyDescent="0.2">
      <c r="A60" s="4" t="s">
        <v>91</v>
      </c>
      <c r="B60" s="12" t="s">
        <v>92</v>
      </c>
      <c r="C60" s="7">
        <v>0</v>
      </c>
      <c r="D60" s="7">
        <v>0</v>
      </c>
      <c r="E60" s="7"/>
      <c r="F60" s="7">
        <f t="shared" si="1"/>
        <v>0</v>
      </c>
      <c r="G60" s="7">
        <v>4400</v>
      </c>
      <c r="H60" s="7">
        <v>0</v>
      </c>
      <c r="I60" s="7">
        <f t="shared" si="5"/>
        <v>0</v>
      </c>
      <c r="J60" s="7">
        <f t="shared" si="3"/>
        <v>0</v>
      </c>
      <c r="K60" s="7"/>
      <c r="L60" s="25"/>
      <c r="M60" s="31">
        <v>4400000</v>
      </c>
      <c r="N60" s="31">
        <v>0</v>
      </c>
    </row>
    <row r="61" spans="1:14" ht="25.5" x14ac:dyDescent="0.2">
      <c r="A61" s="4" t="s">
        <v>93</v>
      </c>
      <c r="B61" s="12" t="s">
        <v>94</v>
      </c>
      <c r="C61" s="7">
        <v>223587.72834</v>
      </c>
      <c r="D61" s="7">
        <v>33667.686270000006</v>
      </c>
      <c r="E61" s="7">
        <f t="shared" si="0"/>
        <v>15.057931184310366</v>
      </c>
      <c r="F61" s="7">
        <f t="shared" si="1"/>
        <v>8.0921041072231914E-2</v>
      </c>
      <c r="G61" s="7">
        <v>182998.95371</v>
      </c>
      <c r="H61" s="7">
        <v>30809.489010000001</v>
      </c>
      <c r="I61" s="7">
        <f t="shared" si="5"/>
        <v>16.835882602271081</v>
      </c>
      <c r="J61" s="7">
        <f t="shared" si="3"/>
        <v>8.8302786384786447E-2</v>
      </c>
      <c r="K61" s="7">
        <f t="shared" si="4"/>
        <v>109.27700313066634</v>
      </c>
      <c r="L61" s="25"/>
      <c r="M61" s="31">
        <v>182998953.71000001</v>
      </c>
      <c r="N61" s="31">
        <v>30809489.010000002</v>
      </c>
    </row>
    <row r="62" spans="1:14" x14ac:dyDescent="0.2">
      <c r="A62" s="3" t="s">
        <v>95</v>
      </c>
      <c r="B62" s="13" t="s">
        <v>96</v>
      </c>
      <c r="C62" s="6">
        <v>21065995.300000001</v>
      </c>
      <c r="D62" s="6">
        <v>6179507.2284799991</v>
      </c>
      <c r="E62" s="6">
        <f t="shared" si="0"/>
        <v>29.334038769485527</v>
      </c>
      <c r="F62" s="6">
        <f t="shared" si="1"/>
        <v>14.852584589026588</v>
      </c>
      <c r="G62" s="6">
        <v>19868574.4452</v>
      </c>
      <c r="H62" s="6">
        <v>5380794.18585</v>
      </c>
      <c r="I62" s="6">
        <f t="shared" si="5"/>
        <v>27.081933838237362</v>
      </c>
      <c r="J62" s="6">
        <f t="shared" si="3"/>
        <v>15.421843556684598</v>
      </c>
      <c r="K62" s="6">
        <f t="shared" si="4"/>
        <v>114.84377612379959</v>
      </c>
      <c r="L62" s="24"/>
      <c r="M62" s="32">
        <v>19868574445.200001</v>
      </c>
      <c r="N62" s="32">
        <v>5380794185.8500004</v>
      </c>
    </row>
    <row r="63" spans="1:14" x14ac:dyDescent="0.2">
      <c r="A63" s="4" t="s">
        <v>97</v>
      </c>
      <c r="B63" s="12" t="s">
        <v>98</v>
      </c>
      <c r="C63" s="7">
        <v>6888470.0700000003</v>
      </c>
      <c r="D63" s="7">
        <v>1571482.60317</v>
      </c>
      <c r="E63" s="7">
        <f t="shared" si="0"/>
        <v>22.813231199391709</v>
      </c>
      <c r="F63" s="7">
        <f t="shared" si="1"/>
        <v>3.7770937763766175</v>
      </c>
      <c r="G63" s="7">
        <v>7810392.9790000003</v>
      </c>
      <c r="H63" s="7">
        <v>1276778.6410399999</v>
      </c>
      <c r="I63" s="7">
        <f t="shared" si="5"/>
        <v>16.347175417074489</v>
      </c>
      <c r="J63" s="7">
        <f t="shared" si="3"/>
        <v>3.6593632424029949</v>
      </c>
      <c r="K63" s="7">
        <f t="shared" si="4"/>
        <v>123.08183679278571</v>
      </c>
      <c r="L63" s="25"/>
      <c r="M63" s="31">
        <v>7810392979</v>
      </c>
      <c r="N63" s="31">
        <v>1276778641.04</v>
      </c>
    </row>
    <row r="64" spans="1:14" x14ac:dyDescent="0.2">
      <c r="A64" s="4" t="s">
        <v>99</v>
      </c>
      <c r="B64" s="12" t="s">
        <v>100</v>
      </c>
      <c r="C64" s="7">
        <v>6603848.3899999997</v>
      </c>
      <c r="D64" s="7">
        <v>1819451.2819300001</v>
      </c>
      <c r="E64" s="7">
        <f t="shared" si="0"/>
        <v>27.551378748869187</v>
      </c>
      <c r="F64" s="7">
        <f t="shared" si="1"/>
        <v>4.3730920721206576</v>
      </c>
      <c r="G64" s="7">
        <v>4963978.8691999996</v>
      </c>
      <c r="H64" s="7">
        <v>1187772.56583</v>
      </c>
      <c r="I64" s="7">
        <f t="shared" si="5"/>
        <v>23.927832835868269</v>
      </c>
      <c r="J64" s="7">
        <f t="shared" si="3"/>
        <v>3.4042637682226262</v>
      </c>
      <c r="K64" s="7">
        <f t="shared" si="4"/>
        <v>153.18179037571821</v>
      </c>
      <c r="L64" s="25"/>
      <c r="M64" s="31">
        <v>4963978869.1999998</v>
      </c>
      <c r="N64" s="31">
        <v>1187772565.8299999</v>
      </c>
    </row>
    <row r="65" spans="1:14" ht="25.5" x14ac:dyDescent="0.2">
      <c r="A65" s="4" t="s">
        <v>101</v>
      </c>
      <c r="B65" s="12" t="s">
        <v>102</v>
      </c>
      <c r="C65" s="7">
        <v>67334.95</v>
      </c>
      <c r="D65" s="7">
        <v>13208.87046</v>
      </c>
      <c r="E65" s="7">
        <f t="shared" si="0"/>
        <v>19.616663352389807</v>
      </c>
      <c r="F65" s="7">
        <f t="shared" si="1"/>
        <v>3.1747817193006379E-2</v>
      </c>
      <c r="G65" s="7">
        <v>67518.251999999993</v>
      </c>
      <c r="H65" s="7">
        <v>12700.74389</v>
      </c>
      <c r="I65" s="7">
        <f t="shared" si="5"/>
        <v>18.810830425527016</v>
      </c>
      <c r="J65" s="7">
        <f t="shared" si="3"/>
        <v>3.6401482487506909E-2</v>
      </c>
      <c r="K65" s="7">
        <f t="shared" si="4"/>
        <v>104.00076227346082</v>
      </c>
      <c r="L65" s="25"/>
      <c r="M65" s="31">
        <v>67518252</v>
      </c>
      <c r="N65" s="31">
        <v>12700743.890000001</v>
      </c>
    </row>
    <row r="66" spans="1:14" x14ac:dyDescent="0.2">
      <c r="A66" s="4" t="s">
        <v>103</v>
      </c>
      <c r="B66" s="12" t="s">
        <v>104</v>
      </c>
      <c r="C66" s="7">
        <v>660681.19999999995</v>
      </c>
      <c r="D66" s="7">
        <v>357892.78918000002</v>
      </c>
      <c r="E66" s="7">
        <f t="shared" si="0"/>
        <v>54.170269894163795</v>
      </c>
      <c r="F66" s="7">
        <f t="shared" si="1"/>
        <v>0.86020336712286993</v>
      </c>
      <c r="G66" s="7">
        <v>422616</v>
      </c>
      <c r="H66" s="7">
        <v>94484.531000000003</v>
      </c>
      <c r="I66" s="7">
        <f t="shared" si="5"/>
        <v>22.357064332632934</v>
      </c>
      <c r="J66" s="7">
        <f t="shared" si="3"/>
        <v>0.27080122474123869</v>
      </c>
      <c r="K66" s="7">
        <f t="shared" si="4"/>
        <v>378.78453265540367</v>
      </c>
      <c r="L66" s="25"/>
      <c r="M66" s="31">
        <v>422616000</v>
      </c>
      <c r="N66" s="31">
        <v>94484531</v>
      </c>
    </row>
    <row r="67" spans="1:14" x14ac:dyDescent="0.2">
      <c r="A67" s="4" t="s">
        <v>105</v>
      </c>
      <c r="B67" s="12" t="s">
        <v>106</v>
      </c>
      <c r="C67" s="7">
        <v>125869.94</v>
      </c>
      <c r="D67" s="7">
        <v>43576.994709999999</v>
      </c>
      <c r="E67" s="7">
        <f t="shared" si="0"/>
        <v>34.620652643514404</v>
      </c>
      <c r="F67" s="7">
        <f t="shared" si="1"/>
        <v>0.10473828674928848</v>
      </c>
      <c r="G67" s="7">
        <v>118696.2</v>
      </c>
      <c r="H67" s="7">
        <v>16631.294999999998</v>
      </c>
      <c r="I67" s="7">
        <f t="shared" si="5"/>
        <v>14.011649067114195</v>
      </c>
      <c r="J67" s="7">
        <f t="shared" si="3"/>
        <v>4.7666798018321521E-2</v>
      </c>
      <c r="K67" s="7">
        <f t="shared" si="4"/>
        <v>262.01804916574451</v>
      </c>
      <c r="L67" s="25"/>
      <c r="M67" s="31">
        <v>118696200</v>
      </c>
      <c r="N67" s="31">
        <v>16631295</v>
      </c>
    </row>
    <row r="68" spans="1:14" ht="38.25" x14ac:dyDescent="0.2">
      <c r="A68" s="4" t="s">
        <v>107</v>
      </c>
      <c r="B68" s="12" t="s">
        <v>108</v>
      </c>
      <c r="C68" s="7">
        <v>316966.49</v>
      </c>
      <c r="D68" s="7">
        <v>83076.12423999999</v>
      </c>
      <c r="E68" s="7">
        <f t="shared" si="0"/>
        <v>26.209749882392931</v>
      </c>
      <c r="F68" s="7">
        <f t="shared" si="1"/>
        <v>0.19967533283500802</v>
      </c>
      <c r="G68" s="7">
        <v>309264.12</v>
      </c>
      <c r="H68" s="7">
        <v>77372.937080000003</v>
      </c>
      <c r="I68" s="7">
        <f t="shared" si="5"/>
        <v>25.018400802524393</v>
      </c>
      <c r="J68" s="7">
        <f t="shared" si="3"/>
        <v>0.2217578465102483</v>
      </c>
      <c r="K68" s="7">
        <f t="shared" si="4"/>
        <v>107.37103614679013</v>
      </c>
      <c r="L68" s="25"/>
      <c r="M68" s="31">
        <v>309264120</v>
      </c>
      <c r="N68" s="31">
        <v>77372937.079999998</v>
      </c>
    </row>
    <row r="69" spans="1:14" x14ac:dyDescent="0.2">
      <c r="A69" s="4" t="s">
        <v>109</v>
      </c>
      <c r="B69" s="12" t="s">
        <v>110</v>
      </c>
      <c r="C69" s="7">
        <v>6402824.2599999998</v>
      </c>
      <c r="D69" s="7">
        <v>2290818.5647899997</v>
      </c>
      <c r="E69" s="7">
        <f t="shared" si="0"/>
        <v>35.778251467892076</v>
      </c>
      <c r="F69" s="7">
        <f t="shared" si="1"/>
        <v>5.5060339366291391</v>
      </c>
      <c r="G69" s="7">
        <v>6176108.0250000004</v>
      </c>
      <c r="H69" s="7">
        <v>2715053.4720100001</v>
      </c>
      <c r="I69" s="7">
        <f t="shared" si="5"/>
        <v>43.960589112428941</v>
      </c>
      <c r="J69" s="7">
        <f t="shared" si="3"/>
        <v>7.7815891943016622</v>
      </c>
      <c r="K69" s="7">
        <f t="shared" si="4"/>
        <v>84.374712631131644</v>
      </c>
      <c r="L69" s="25"/>
      <c r="M69" s="31">
        <v>6176108025</v>
      </c>
      <c r="N69" s="31">
        <v>2715053472.0100002</v>
      </c>
    </row>
    <row r="70" spans="1:14" x14ac:dyDescent="0.2">
      <c r="A70" s="3" t="s">
        <v>111</v>
      </c>
      <c r="B70" s="13" t="s">
        <v>112</v>
      </c>
      <c r="C70" s="6">
        <v>37103721.176919997</v>
      </c>
      <c r="D70" s="6">
        <v>8371349.8740200009</v>
      </c>
      <c r="E70" s="6">
        <f t="shared" si="0"/>
        <v>22.562022375338774</v>
      </c>
      <c r="F70" s="6">
        <f t="shared" si="1"/>
        <v>20.120727677958012</v>
      </c>
      <c r="G70" s="6">
        <v>31100952.938960001</v>
      </c>
      <c r="H70" s="6">
        <v>6854321.5245900005</v>
      </c>
      <c r="I70" s="6">
        <f t="shared" si="5"/>
        <v>22.038943752117728</v>
      </c>
      <c r="J70" s="6">
        <f t="shared" si="3"/>
        <v>19.645106389205726</v>
      </c>
      <c r="K70" s="6">
        <f t="shared" si="4"/>
        <v>122.13243636131796</v>
      </c>
      <c r="L70" s="24"/>
      <c r="M70" s="32">
        <v>31100952938.959999</v>
      </c>
      <c r="N70" s="32">
        <v>6854321524.5900002</v>
      </c>
    </row>
    <row r="71" spans="1:14" x14ac:dyDescent="0.2">
      <c r="A71" s="4" t="s">
        <v>113</v>
      </c>
      <c r="B71" s="12" t="s">
        <v>114</v>
      </c>
      <c r="C71" s="7">
        <v>1179897.8610999999</v>
      </c>
      <c r="D71" s="7">
        <v>237177.43891999999</v>
      </c>
      <c r="E71" s="7">
        <f t="shared" si="0"/>
        <v>20.10152291477868</v>
      </c>
      <c r="F71" s="7">
        <f t="shared" si="1"/>
        <v>0.57006130811412281</v>
      </c>
      <c r="G71" s="7">
        <v>1041457.43585</v>
      </c>
      <c r="H71" s="7">
        <v>239870.38541999998</v>
      </c>
      <c r="I71" s="7">
        <f t="shared" si="5"/>
        <v>23.032183281136824</v>
      </c>
      <c r="J71" s="7">
        <f t="shared" si="3"/>
        <v>0.68749025330812041</v>
      </c>
      <c r="K71" s="7">
        <f t="shared" si="4"/>
        <v>98.877332649762167</v>
      </c>
      <c r="L71" s="25"/>
      <c r="M71" s="31">
        <v>1041457435.85</v>
      </c>
      <c r="N71" s="31">
        <v>239870385.41999999</v>
      </c>
    </row>
    <row r="72" spans="1:14" x14ac:dyDescent="0.2">
      <c r="A72" s="4" t="s">
        <v>115</v>
      </c>
      <c r="B72" s="12" t="s">
        <v>116</v>
      </c>
      <c r="C72" s="7">
        <v>4765289.88</v>
      </c>
      <c r="D72" s="7">
        <v>1270216.6329100002</v>
      </c>
      <c r="E72" s="7">
        <f t="shared" ref="E72:E90" si="6">D72/C72*100</f>
        <v>26.655600496438218</v>
      </c>
      <c r="F72" s="7">
        <f t="shared" ref="F72:F90" si="7">D72/$D$9*100</f>
        <v>3.0529942419575198</v>
      </c>
      <c r="G72" s="7">
        <v>4707155.66</v>
      </c>
      <c r="H72" s="7">
        <v>1679253.64595</v>
      </c>
      <c r="I72" s="7">
        <f t="shared" si="5"/>
        <v>35.674487253943923</v>
      </c>
      <c r="J72" s="7">
        <f t="shared" si="3"/>
        <v>4.8128930647330019</v>
      </c>
      <c r="K72" s="7">
        <f t="shared" si="4"/>
        <v>75.641737385742204</v>
      </c>
      <c r="L72" s="25"/>
      <c r="M72" s="31">
        <v>4707155660</v>
      </c>
      <c r="N72" s="31">
        <v>1679253645.95</v>
      </c>
    </row>
    <row r="73" spans="1:14" x14ac:dyDescent="0.2">
      <c r="A73" s="4" t="s">
        <v>117</v>
      </c>
      <c r="B73" s="12" t="s">
        <v>118</v>
      </c>
      <c r="C73" s="7">
        <v>22510391.313999999</v>
      </c>
      <c r="D73" s="7">
        <v>5114841.95426</v>
      </c>
      <c r="E73" s="7">
        <f t="shared" si="6"/>
        <v>22.722137002917854</v>
      </c>
      <c r="F73" s="7">
        <f t="shared" si="7"/>
        <v>12.29363766013994</v>
      </c>
      <c r="G73" s="7">
        <v>20331088.128150001</v>
      </c>
      <c r="H73" s="7">
        <v>3925004.9245500001</v>
      </c>
      <c r="I73" s="7">
        <f t="shared" si="5"/>
        <v>19.305434612304492</v>
      </c>
      <c r="J73" s="7">
        <f t="shared" ref="J73:J90" si="8">H73/$H$9*100</f>
        <v>11.249419660912887</v>
      </c>
      <c r="K73" s="7">
        <f t="shared" ref="K73:K90" si="9">D73/H73*100</f>
        <v>130.31428119409082</v>
      </c>
      <c r="L73" s="25"/>
      <c r="M73" s="31">
        <v>20331088128.150002</v>
      </c>
      <c r="N73" s="31">
        <v>3925004924.5500002</v>
      </c>
    </row>
    <row r="74" spans="1:14" x14ac:dyDescent="0.2">
      <c r="A74" s="4" t="s">
        <v>119</v>
      </c>
      <c r="B74" s="12" t="s">
        <v>120</v>
      </c>
      <c r="C74" s="7">
        <v>7534318.8678199993</v>
      </c>
      <c r="D74" s="7">
        <v>1556753.3731199999</v>
      </c>
      <c r="E74" s="7">
        <f t="shared" si="6"/>
        <v>20.662164695060685</v>
      </c>
      <c r="F74" s="7">
        <f t="shared" si="7"/>
        <v>3.7416917407190478</v>
      </c>
      <c r="G74" s="7">
        <v>4124533.2592699998</v>
      </c>
      <c r="H74" s="7">
        <v>849246.63160000008</v>
      </c>
      <c r="I74" s="7">
        <f t="shared" si="5"/>
        <v>20.590126887479823</v>
      </c>
      <c r="J74" s="7">
        <f t="shared" si="8"/>
        <v>2.4340177752975407</v>
      </c>
      <c r="K74" s="7">
        <f t="shared" si="9"/>
        <v>183.30992613854008</v>
      </c>
      <c r="L74" s="25"/>
      <c r="M74" s="31">
        <v>4124533259.27</v>
      </c>
      <c r="N74" s="31">
        <v>849246631.60000002</v>
      </c>
    </row>
    <row r="75" spans="1:14" x14ac:dyDescent="0.2">
      <c r="A75" s="4" t="s">
        <v>121</v>
      </c>
      <c r="B75" s="12" t="s">
        <v>122</v>
      </c>
      <c r="C75" s="7">
        <v>1113823.254</v>
      </c>
      <c r="D75" s="7">
        <v>192360.47481000001</v>
      </c>
      <c r="E75" s="7">
        <f t="shared" si="6"/>
        <v>17.270287194955621</v>
      </c>
      <c r="F75" s="7">
        <f t="shared" si="7"/>
        <v>0.46234272702737889</v>
      </c>
      <c r="G75" s="7">
        <v>896718.45569000009</v>
      </c>
      <c r="H75" s="7">
        <v>160945.93706999999</v>
      </c>
      <c r="I75" s="7">
        <f t="shared" si="5"/>
        <v>17.948324365216344</v>
      </c>
      <c r="J75" s="7">
        <f t="shared" si="8"/>
        <v>0.46128563495417385</v>
      </c>
      <c r="K75" s="7">
        <f t="shared" si="9"/>
        <v>119.51868951270075</v>
      </c>
      <c r="L75" s="25"/>
      <c r="M75" s="31">
        <v>896718455.69000006</v>
      </c>
      <c r="N75" s="31">
        <v>160945937.06999999</v>
      </c>
    </row>
    <row r="76" spans="1:14" x14ac:dyDescent="0.2">
      <c r="A76" s="3" t="s">
        <v>123</v>
      </c>
      <c r="B76" s="13" t="s">
        <v>124</v>
      </c>
      <c r="C76" s="6">
        <v>5541167.0521800006</v>
      </c>
      <c r="D76" s="6">
        <v>586068.77437999996</v>
      </c>
      <c r="E76" s="6">
        <f t="shared" si="6"/>
        <v>10.576630678359161</v>
      </c>
      <c r="F76" s="6">
        <f t="shared" si="7"/>
        <v>1.4086294787953837</v>
      </c>
      <c r="G76" s="6">
        <v>4696397.73642</v>
      </c>
      <c r="H76" s="6">
        <v>805741.45202999993</v>
      </c>
      <c r="I76" s="6">
        <f t="shared" si="5"/>
        <v>17.15658462616085</v>
      </c>
      <c r="J76" s="6">
        <f t="shared" si="8"/>
        <v>2.3093279897267838</v>
      </c>
      <c r="K76" s="6">
        <f t="shared" si="9"/>
        <v>72.736579817688096</v>
      </c>
      <c r="L76" s="24"/>
      <c r="M76" s="32">
        <v>4696397736.4200001</v>
      </c>
      <c r="N76" s="32">
        <v>805741452.02999997</v>
      </c>
    </row>
    <row r="77" spans="1:14" x14ac:dyDescent="0.2">
      <c r="A77" s="4" t="s">
        <v>125</v>
      </c>
      <c r="B77" s="12" t="s">
        <v>126</v>
      </c>
      <c r="C77" s="7">
        <v>1722832.82015</v>
      </c>
      <c r="D77" s="7">
        <v>292444.71955000004</v>
      </c>
      <c r="E77" s="7">
        <f t="shared" si="6"/>
        <v>16.974642932826072</v>
      </c>
      <c r="F77" s="7">
        <f t="shared" si="7"/>
        <v>0.70289745996444719</v>
      </c>
      <c r="G77" s="7">
        <v>1723630.05886</v>
      </c>
      <c r="H77" s="7">
        <v>271179.10414000001</v>
      </c>
      <c r="I77" s="7">
        <f t="shared" si="5"/>
        <v>15.733022451427683</v>
      </c>
      <c r="J77" s="7">
        <f t="shared" si="8"/>
        <v>0.77722387726456421</v>
      </c>
      <c r="K77" s="7">
        <f t="shared" si="9"/>
        <v>107.84190783336365</v>
      </c>
      <c r="L77" s="25"/>
      <c r="M77" s="31">
        <v>1723630058.8599999</v>
      </c>
      <c r="N77" s="31">
        <v>271179104.13999999</v>
      </c>
    </row>
    <row r="78" spans="1:14" x14ac:dyDescent="0.2">
      <c r="A78" s="4" t="s">
        <v>127</v>
      </c>
      <c r="B78" s="12" t="s">
        <v>128</v>
      </c>
      <c r="C78" s="7">
        <v>2929348.4860500004</v>
      </c>
      <c r="D78" s="7">
        <v>105300.68857</v>
      </c>
      <c r="E78" s="7">
        <f t="shared" si="6"/>
        <v>3.5946794678563432</v>
      </c>
      <c r="F78" s="7">
        <f t="shared" si="7"/>
        <v>0.2530925729903824</v>
      </c>
      <c r="G78" s="7">
        <v>2246965.1425100002</v>
      </c>
      <c r="H78" s="7">
        <v>363854.27249</v>
      </c>
      <c r="I78" s="7">
        <f t="shared" si="5"/>
        <v>16.193142724214766</v>
      </c>
      <c r="J78" s="7">
        <f t="shared" si="8"/>
        <v>1.042839304749519</v>
      </c>
      <c r="K78" s="7">
        <f t="shared" si="9"/>
        <v>28.940346872770068</v>
      </c>
      <c r="L78" s="25"/>
      <c r="M78" s="31">
        <v>2246965142.5100002</v>
      </c>
      <c r="N78" s="31">
        <v>363854272.49000001</v>
      </c>
    </row>
    <row r="79" spans="1:14" x14ac:dyDescent="0.2">
      <c r="A79" s="4" t="s">
        <v>129</v>
      </c>
      <c r="B79" s="12" t="s">
        <v>130</v>
      </c>
      <c r="C79" s="7">
        <v>843382.85417999991</v>
      </c>
      <c r="D79" s="7">
        <v>183101.56688999999</v>
      </c>
      <c r="E79" s="7">
        <f t="shared" si="6"/>
        <v>21.710373406633344</v>
      </c>
      <c r="F79" s="7">
        <f t="shared" si="7"/>
        <v>0.4400887336264141</v>
      </c>
      <c r="G79" s="7">
        <v>674456.83847000008</v>
      </c>
      <c r="H79" s="7">
        <v>161444.18526</v>
      </c>
      <c r="I79" s="7">
        <f t="shared" si="5"/>
        <v>23.936918725034332</v>
      </c>
      <c r="J79" s="7">
        <f t="shared" si="8"/>
        <v>0.46271365940059994</v>
      </c>
      <c r="K79" s="7">
        <f t="shared" si="9"/>
        <v>113.41477960022009</v>
      </c>
      <c r="L79" s="25"/>
      <c r="M79" s="31">
        <v>674456838.47000003</v>
      </c>
      <c r="N79" s="31">
        <v>161444185.25999999</v>
      </c>
    </row>
    <row r="80" spans="1:14" ht="25.5" x14ac:dyDescent="0.2">
      <c r="A80" s="4" t="s">
        <v>185</v>
      </c>
      <c r="B80" s="12" t="s">
        <v>160</v>
      </c>
      <c r="C80" s="7">
        <v>45602.891799999998</v>
      </c>
      <c r="D80" s="7">
        <v>5221.7993699999997</v>
      </c>
      <c r="E80" s="7">
        <f t="shared" si="6"/>
        <v>11.450588249756564</v>
      </c>
      <c r="F80" s="7">
        <f t="shared" si="7"/>
        <v>1.2550712214140064E-2</v>
      </c>
      <c r="G80" s="7">
        <v>51345.696579999996</v>
      </c>
      <c r="H80" s="7">
        <v>9263.8901400000013</v>
      </c>
      <c r="I80" s="7">
        <f t="shared" si="5"/>
        <v>18.042193907265911</v>
      </c>
      <c r="J80" s="7">
        <f t="shared" si="8"/>
        <v>2.6551148312100793E-2</v>
      </c>
      <c r="K80" s="7">
        <f t="shared" si="9"/>
        <v>56.367241958678918</v>
      </c>
      <c r="L80" s="25"/>
      <c r="M80" s="31">
        <v>51345696.579999998</v>
      </c>
      <c r="N80" s="31">
        <v>9263890.1400000006</v>
      </c>
    </row>
    <row r="81" spans="1:14" x14ac:dyDescent="0.2">
      <c r="A81" s="3" t="s">
        <v>131</v>
      </c>
      <c r="B81" s="13" t="s">
        <v>132</v>
      </c>
      <c r="C81" s="6">
        <v>541853.99333000008</v>
      </c>
      <c r="D81" s="6">
        <v>332590.48</v>
      </c>
      <c r="E81" s="6">
        <f t="shared" si="6"/>
        <v>61.380092071674675</v>
      </c>
      <c r="F81" s="6">
        <f t="shared" si="7"/>
        <v>0.79938869800788726</v>
      </c>
      <c r="G81" s="6">
        <v>517816.65119999996</v>
      </c>
      <c r="H81" s="6">
        <v>301955.69568</v>
      </c>
      <c r="I81" s="6">
        <f t="shared" si="5"/>
        <v>58.313245620866205</v>
      </c>
      <c r="J81" s="6">
        <f t="shared" si="8"/>
        <v>0.86543237652030836</v>
      </c>
      <c r="K81" s="6">
        <f t="shared" si="9"/>
        <v>110.1454566872835</v>
      </c>
      <c r="L81" s="24"/>
      <c r="M81" s="32">
        <v>517816651.19999999</v>
      </c>
      <c r="N81" s="32">
        <v>301955695.68000001</v>
      </c>
    </row>
    <row r="82" spans="1:14" x14ac:dyDescent="0.2">
      <c r="A82" s="4" t="s">
        <v>133</v>
      </c>
      <c r="B82" s="12" t="s">
        <v>134</v>
      </c>
      <c r="C82" s="7">
        <v>357644.00810000004</v>
      </c>
      <c r="D82" s="7">
        <v>248745.97308000003</v>
      </c>
      <c r="E82" s="7">
        <f t="shared" si="6"/>
        <v>69.551276533744897</v>
      </c>
      <c r="F82" s="7">
        <f t="shared" si="7"/>
        <v>0.59786654012203311</v>
      </c>
      <c r="G82" s="7">
        <v>331118.87552</v>
      </c>
      <c r="H82" s="7">
        <v>216497.59224999999</v>
      </c>
      <c r="I82" s="7">
        <f t="shared" si="5"/>
        <v>65.38364564992105</v>
      </c>
      <c r="J82" s="7">
        <f t="shared" si="8"/>
        <v>0.6205017108549683</v>
      </c>
      <c r="K82" s="7">
        <f t="shared" si="9"/>
        <v>114.89549167491955</v>
      </c>
      <c r="L82" s="25"/>
      <c r="M82" s="31">
        <v>331118875.51999998</v>
      </c>
      <c r="N82" s="31">
        <v>216497592.25</v>
      </c>
    </row>
    <row r="83" spans="1:14" x14ac:dyDescent="0.2">
      <c r="A83" s="4" t="s">
        <v>135</v>
      </c>
      <c r="B83" s="12" t="s">
        <v>136</v>
      </c>
      <c r="C83" s="7">
        <v>179339.73222999999</v>
      </c>
      <c r="D83" s="7">
        <v>83019.31942</v>
      </c>
      <c r="E83" s="7">
        <f t="shared" si="6"/>
        <v>46.291649032646717</v>
      </c>
      <c r="F83" s="7">
        <f t="shared" si="7"/>
        <v>0.19953880117270562</v>
      </c>
      <c r="G83" s="7">
        <v>182376.89848</v>
      </c>
      <c r="H83" s="7">
        <v>84882.437430000005</v>
      </c>
      <c r="I83" s="7">
        <f t="shared" si="5"/>
        <v>46.542318757168943</v>
      </c>
      <c r="J83" s="7">
        <f t="shared" si="8"/>
        <v>0.24328075476255009</v>
      </c>
      <c r="K83" s="7">
        <f t="shared" si="9"/>
        <v>97.805060662240678</v>
      </c>
      <c r="L83" s="25"/>
      <c r="M83" s="31">
        <v>182376898.47999999</v>
      </c>
      <c r="N83" s="31">
        <v>84882437.430000007</v>
      </c>
    </row>
    <row r="84" spans="1:14" ht="25.5" x14ac:dyDescent="0.2">
      <c r="A84" s="4" t="s">
        <v>175</v>
      </c>
      <c r="B84" s="12" t="s">
        <v>161</v>
      </c>
      <c r="C84" s="7">
        <v>4870.2529999999997</v>
      </c>
      <c r="D84" s="7">
        <v>825.1875</v>
      </c>
      <c r="E84" s="7">
        <f t="shared" si="6"/>
        <v>16.943421625118859</v>
      </c>
      <c r="F84" s="7">
        <f t="shared" si="7"/>
        <v>1.9833567131488056E-3</v>
      </c>
      <c r="G84" s="7">
        <v>4320.8771999999999</v>
      </c>
      <c r="H84" s="7">
        <v>575.66600000000005</v>
      </c>
      <c r="I84" s="7">
        <f t="shared" si="5"/>
        <v>13.322896563688506</v>
      </c>
      <c r="J84" s="7">
        <f t="shared" si="8"/>
        <v>1.6499109027898959E-3</v>
      </c>
      <c r="K84" s="7">
        <f t="shared" si="9"/>
        <v>143.34483884752615</v>
      </c>
      <c r="L84" s="25"/>
      <c r="M84" s="31">
        <v>4320877.2</v>
      </c>
      <c r="N84" s="31">
        <v>575666</v>
      </c>
    </row>
    <row r="85" spans="1:14" ht="25.5" x14ac:dyDescent="0.2">
      <c r="A85" s="3" t="s">
        <v>137</v>
      </c>
      <c r="B85" s="13" t="s">
        <v>138</v>
      </c>
      <c r="C85" s="6">
        <v>22293.840519999998</v>
      </c>
      <c r="D85" s="6">
        <v>1344.7530300000001</v>
      </c>
      <c r="E85" s="6">
        <f t="shared" si="6"/>
        <v>6.0319487294870102</v>
      </c>
      <c r="F85" s="6">
        <f t="shared" si="7"/>
        <v>3.2321441485452665E-3</v>
      </c>
      <c r="G85" s="6">
        <v>24178.971949999999</v>
      </c>
      <c r="H85" s="6">
        <v>2316.0400499999996</v>
      </c>
      <c r="I85" s="6">
        <f t="shared" si="5"/>
        <v>9.5787366592316996</v>
      </c>
      <c r="J85" s="6">
        <f t="shared" si="8"/>
        <v>6.6379805821310525E-3</v>
      </c>
      <c r="K85" s="6">
        <f t="shared" si="9"/>
        <v>58.062598269835632</v>
      </c>
      <c r="L85" s="24"/>
      <c r="M85" s="32">
        <v>24178971.949999999</v>
      </c>
      <c r="N85" s="32">
        <v>2316040.0499999998</v>
      </c>
    </row>
    <row r="86" spans="1:14" ht="25.5" x14ac:dyDescent="0.2">
      <c r="A86" s="4" t="s">
        <v>139</v>
      </c>
      <c r="B86" s="12" t="s">
        <v>140</v>
      </c>
      <c r="C86" s="7">
        <v>22293.840519999998</v>
      </c>
      <c r="D86" s="7">
        <v>1344.7530300000001</v>
      </c>
      <c r="E86" s="7">
        <f t="shared" si="6"/>
        <v>6.0319487294870102</v>
      </c>
      <c r="F86" s="7">
        <f t="shared" si="7"/>
        <v>3.2321441485452665E-3</v>
      </c>
      <c r="G86" s="7">
        <v>24178.971949999999</v>
      </c>
      <c r="H86" s="7">
        <v>2316.0400499999996</v>
      </c>
      <c r="I86" s="7">
        <f t="shared" si="5"/>
        <v>9.5787366592316996</v>
      </c>
      <c r="J86" s="7">
        <f t="shared" si="8"/>
        <v>6.6379805821310525E-3</v>
      </c>
      <c r="K86" s="7">
        <f t="shared" si="9"/>
        <v>58.062598269835632</v>
      </c>
      <c r="L86" s="25"/>
      <c r="M86" s="31">
        <v>24178971.949999999</v>
      </c>
      <c r="N86" s="31">
        <v>2316040.0499999998</v>
      </c>
    </row>
    <row r="87" spans="1:14" ht="51" x14ac:dyDescent="0.2">
      <c r="A87" s="3" t="s">
        <v>141</v>
      </c>
      <c r="B87" s="13" t="s">
        <v>142</v>
      </c>
      <c r="C87" s="6">
        <v>931644.15858000005</v>
      </c>
      <c r="D87" s="6">
        <v>0</v>
      </c>
      <c r="E87" s="6">
        <f t="shared" si="6"/>
        <v>0</v>
      </c>
      <c r="F87" s="6">
        <f t="shared" si="7"/>
        <v>0</v>
      </c>
      <c r="G87" s="6">
        <v>1403086.1326400002</v>
      </c>
      <c r="H87" s="6">
        <v>0</v>
      </c>
      <c r="I87" s="6">
        <f t="shared" si="5"/>
        <v>0</v>
      </c>
      <c r="J87" s="6">
        <f t="shared" si="8"/>
        <v>0</v>
      </c>
      <c r="K87" s="6"/>
      <c r="L87" s="24"/>
      <c r="M87" s="32">
        <v>1403086132.6400001</v>
      </c>
      <c r="N87" s="32">
        <v>0</v>
      </c>
    </row>
    <row r="88" spans="1:14" ht="38.25" x14ac:dyDescent="0.2">
      <c r="A88" s="4" t="s">
        <v>181</v>
      </c>
      <c r="B88" s="12" t="s">
        <v>180</v>
      </c>
      <c r="C88" s="7">
        <v>0</v>
      </c>
      <c r="D88" s="7">
        <v>0</v>
      </c>
      <c r="E88" s="7"/>
      <c r="F88" s="7">
        <f t="shared" si="7"/>
        <v>0</v>
      </c>
      <c r="G88" s="7">
        <v>0</v>
      </c>
      <c r="H88" s="7">
        <v>0</v>
      </c>
      <c r="I88" s="7"/>
      <c r="J88" s="7">
        <f t="shared" si="8"/>
        <v>0</v>
      </c>
      <c r="K88" s="7"/>
      <c r="L88" s="25"/>
      <c r="M88" s="31">
        <v>0</v>
      </c>
      <c r="N88" s="31">
        <v>0</v>
      </c>
    </row>
    <row r="89" spans="1:14" x14ac:dyDescent="0.2">
      <c r="A89" s="4" t="s">
        <v>143</v>
      </c>
      <c r="B89" s="12" t="s">
        <v>144</v>
      </c>
      <c r="C89" s="7">
        <v>605000</v>
      </c>
      <c r="D89" s="7">
        <v>0</v>
      </c>
      <c r="E89" s="7">
        <f t="shared" si="6"/>
        <v>0</v>
      </c>
      <c r="F89" s="7">
        <f t="shared" si="7"/>
        <v>0</v>
      </c>
      <c r="G89" s="7">
        <v>505000</v>
      </c>
      <c r="H89" s="7">
        <v>0</v>
      </c>
      <c r="I89" s="7">
        <f t="shared" si="5"/>
        <v>0</v>
      </c>
      <c r="J89" s="7">
        <f t="shared" si="8"/>
        <v>0</v>
      </c>
      <c r="K89" s="7"/>
      <c r="L89" s="25"/>
      <c r="M89" s="31">
        <v>505000000</v>
      </c>
      <c r="N89" s="31">
        <v>0</v>
      </c>
    </row>
    <row r="90" spans="1:14" ht="25.5" x14ac:dyDescent="0.2">
      <c r="A90" s="4" t="s">
        <v>145</v>
      </c>
      <c r="B90" s="12" t="s">
        <v>146</v>
      </c>
      <c r="C90" s="7">
        <v>326644.15857999999</v>
      </c>
      <c r="D90" s="7">
        <v>0</v>
      </c>
      <c r="E90" s="7">
        <f t="shared" si="6"/>
        <v>0</v>
      </c>
      <c r="F90" s="7">
        <f t="shared" si="7"/>
        <v>0</v>
      </c>
      <c r="G90" s="7">
        <v>898086.13263999997</v>
      </c>
      <c r="H90" s="7">
        <v>0</v>
      </c>
      <c r="I90" s="7">
        <f t="shared" si="5"/>
        <v>0</v>
      </c>
      <c r="J90" s="7">
        <f t="shared" si="8"/>
        <v>0</v>
      </c>
      <c r="K90" s="7"/>
      <c r="L90" s="25"/>
      <c r="M90" s="31">
        <v>898086132.63999999</v>
      </c>
      <c r="N90" s="31">
        <v>0</v>
      </c>
    </row>
  </sheetData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39370078740157483" right="0.39370078740157483" top="0.78740157480314965" bottom="0.78740157480314965" header="0.51181102362204722" footer="0.51181102362204722"/>
  <pageSetup paperSize="9" scale="86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01.04.2021</vt:lpstr>
      <vt:lpstr>'на 01.04.2021'!APPT</vt:lpstr>
      <vt:lpstr>'на 01.04.2021'!FIO</vt:lpstr>
      <vt:lpstr>'на 01.04.2021'!SIGN</vt:lpstr>
      <vt:lpstr>'на 01.04.2021'!Заголовки_для_печати</vt:lpstr>
      <vt:lpstr>'на 01.04.2021'!Область_печати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2021-04-27T08:13:16Z</cp:lastPrinted>
  <dcterms:created xsi:type="dcterms:W3CDTF">2002-03-11T10:22:12Z</dcterms:created>
  <dcterms:modified xsi:type="dcterms:W3CDTF">2021-04-27T08:13:23Z</dcterms:modified>
</cp:coreProperties>
</file>