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375" windowWidth="15450" windowHeight="10200"/>
  </bookViews>
  <sheets>
    <sheet name="на 01.04.2021" sheetId="3" r:id="rId1"/>
  </sheets>
  <definedNames>
    <definedName name="APPT" localSheetId="0">'на 01.04.2021'!$A$17</definedName>
    <definedName name="FIO" localSheetId="0">'на 01.04.2021'!$F$17</definedName>
    <definedName name="SIGN" localSheetId="0">'на 01.04.2021'!$A$17:$G$18</definedName>
    <definedName name="_xlnm.Print_Titles" localSheetId="0">'на 01.04.2021'!$5:$7</definedName>
  </definedNames>
  <calcPr calcId="145621"/>
</workbook>
</file>

<file path=xl/calcChain.xml><?xml version="1.0" encoding="utf-8"?>
<calcChain xmlns="http://schemas.openxmlformats.org/spreadsheetml/2006/main">
  <c r="I49" i="3" l="1"/>
  <c r="F49" i="3"/>
  <c r="F8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6" i="3"/>
  <c r="E55" i="3"/>
  <c r="E54" i="3"/>
  <c r="E53" i="3"/>
  <c r="E52" i="3"/>
  <c r="E51" i="3"/>
  <c r="E50" i="3"/>
  <c r="E49" i="3"/>
  <c r="E48" i="3"/>
  <c r="E47" i="3"/>
  <c r="E46" i="3"/>
  <c r="E45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7" i="3"/>
  <c r="E16" i="3"/>
  <c r="E15" i="3"/>
  <c r="E14" i="3"/>
  <c r="E13" i="3"/>
  <c r="E12" i="3"/>
  <c r="E11" i="3"/>
  <c r="E10" i="3"/>
  <c r="E9" i="3"/>
  <c r="E8" i="3"/>
  <c r="K85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6" i="3"/>
  <c r="K55" i="3"/>
  <c r="K54" i="3"/>
  <c r="K53" i="3"/>
  <c r="K52" i="3"/>
  <c r="K51" i="3"/>
  <c r="K50" i="3"/>
  <c r="K49" i="3"/>
  <c r="K48" i="3"/>
  <c r="K47" i="3"/>
  <c r="K46" i="3"/>
  <c r="K45" i="3"/>
  <c r="K43" i="3"/>
  <c r="K42" i="3"/>
  <c r="K41" i="3"/>
  <c r="K39" i="3"/>
  <c r="K38" i="3"/>
  <c r="K37" i="3"/>
  <c r="K36" i="3"/>
  <c r="K34" i="3"/>
  <c r="K33" i="3"/>
  <c r="K32" i="3"/>
  <c r="K31" i="3"/>
  <c r="K30" i="3"/>
  <c r="K29" i="3"/>
  <c r="K27" i="3"/>
  <c r="K26" i="3"/>
  <c r="K25" i="3"/>
  <c r="K24" i="3"/>
  <c r="K23" i="3"/>
  <c r="K22" i="3"/>
  <c r="K21" i="3"/>
  <c r="K20" i="3"/>
  <c r="K19" i="3"/>
  <c r="K15" i="3"/>
  <c r="K14" i="3"/>
  <c r="K13" i="3"/>
  <c r="K12" i="3"/>
  <c r="K11" i="3"/>
  <c r="K10" i="3"/>
  <c r="K9" i="3"/>
  <c r="K8" i="3"/>
  <c r="H8" i="3" l="1"/>
  <c r="G8" i="3"/>
  <c r="J85" i="3" l="1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6" i="3"/>
  <c r="I55" i="3"/>
  <c r="I54" i="3"/>
  <c r="I53" i="3"/>
  <c r="I52" i="3"/>
  <c r="I51" i="3"/>
  <c r="I50" i="3"/>
  <c r="I48" i="3"/>
  <c r="I47" i="3"/>
  <c r="I46" i="3"/>
  <c r="I45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5" i="3"/>
  <c r="I14" i="3"/>
  <c r="I13" i="3"/>
  <c r="I12" i="3"/>
  <c r="I11" i="3"/>
  <c r="I10" i="3"/>
  <c r="I9" i="3"/>
  <c r="I8" i="3" l="1"/>
  <c r="D8" i="3" l="1"/>
  <c r="C8" i="3"/>
  <c r="F42" i="3" l="1"/>
  <c r="F78" i="3"/>
  <c r="F54" i="3"/>
  <c r="F62" i="3"/>
  <c r="F70" i="3"/>
  <c r="F44" i="3"/>
  <c r="F18" i="3"/>
  <c r="F29" i="3"/>
  <c r="F25" i="3"/>
  <c r="F26" i="3"/>
  <c r="F27" i="3"/>
  <c r="F28" i="3"/>
  <c r="F80" i="3"/>
  <c r="F72" i="3"/>
  <c r="F64" i="3"/>
  <c r="F56" i="3"/>
  <c r="F46" i="3"/>
  <c r="F45" i="3"/>
  <c r="F74" i="3"/>
  <c r="F58" i="3"/>
  <c r="F48" i="3"/>
  <c r="F66" i="3"/>
  <c r="F76" i="3"/>
  <c r="F68" i="3"/>
  <c r="F60" i="3"/>
  <c r="F52" i="3"/>
  <c r="F39" i="3"/>
  <c r="F81" i="3"/>
  <c r="F79" i="3"/>
  <c r="F77" i="3"/>
  <c r="F75" i="3"/>
  <c r="F73" i="3"/>
  <c r="F71" i="3"/>
  <c r="F69" i="3"/>
  <c r="F67" i="3"/>
  <c r="F65" i="3"/>
  <c r="F63" i="3"/>
  <c r="F61" i="3"/>
  <c r="F59" i="3"/>
  <c r="F57" i="3"/>
  <c r="F55" i="3"/>
  <c r="F53" i="3"/>
  <c r="F51" i="3"/>
  <c r="F47" i="3"/>
  <c r="F43" i="3"/>
  <c r="F40" i="3"/>
  <c r="F38" i="3"/>
  <c r="F41" i="3"/>
  <c r="F50" i="3"/>
  <c r="F17" i="3"/>
  <c r="F37" i="3"/>
  <c r="F36" i="3"/>
  <c r="F35" i="3"/>
  <c r="F34" i="3"/>
  <c r="F33" i="3"/>
  <c r="F32" i="3"/>
  <c r="F31" i="3"/>
  <c r="F30" i="3"/>
  <c r="F24" i="3"/>
  <c r="F23" i="3"/>
  <c r="F22" i="3"/>
  <c r="F21" i="3"/>
  <c r="F20" i="3"/>
  <c r="F19" i="3"/>
  <c r="J86" i="3" l="1"/>
  <c r="F85" i="3" l="1"/>
  <c r="F83" i="3"/>
  <c r="F15" i="3"/>
  <c r="F13" i="3"/>
  <c r="F11" i="3"/>
  <c r="F84" i="3"/>
  <c r="F14" i="3"/>
  <c r="F12" i="3"/>
  <c r="F10" i="3"/>
  <c r="F82" i="3"/>
  <c r="F9" i="3"/>
  <c r="F86" i="3" l="1"/>
</calcChain>
</file>

<file path=xl/sharedStrings.xml><?xml version="1.0" encoding="utf-8"?>
<sst xmlns="http://schemas.openxmlformats.org/spreadsheetml/2006/main" count="183" uniqueCount="179">
  <si>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</si>
  <si>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</si>
  <si>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</si>
  <si>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</si>
  <si>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</si>
  <si>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</si>
  <si>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</si>
  <si>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</si>
  <si>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</si>
  <si>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</si>
  <si>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</si>
  <si>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</si>
  <si>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</si>
  <si>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</si>
  <si>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</si>
  <si>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</si>
  <si>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</si>
  <si>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</si>
  <si>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</si>
  <si>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</si>
  <si>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</si>
  <si>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</si>
  <si>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</si>
  <si>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</si>
  <si>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</si>
  <si>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</si>
  <si>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</si>
  <si>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</si>
  <si>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</si>
  <si>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</si>
  <si>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</si>
  <si>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</si>
  <si>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</si>
  <si>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</si>
  <si>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</si>
  <si>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</si>
  <si>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</si>
  <si>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</si>
  <si>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</si>
  <si>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</si>
  <si>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</si>
  <si>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</si>
  <si>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</si>
  <si>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</si>
  <si>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</si>
  <si>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</si>
  <si>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</si>
  <si>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</si>
  <si>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</si>
  <si>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</si>
  <si>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</si>
  <si>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</si>
  <si>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</si>
  <si>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</si>
  <si>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</si>
  <si>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</si>
  <si>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</si>
  <si>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</si>
  <si>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</si>
  <si>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</si>
  <si>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</si>
  <si>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</si>
  <si>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</si>
  <si>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</si>
  <si>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</si>
  <si>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</si>
  <si>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</si>
  <si>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</si>
  <si>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</si>
  <si>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</si>
  <si>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</si>
  <si>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</si>
  <si>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</si>
  <si>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</si>
  <si>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</si>
  <si>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</si>
  <si>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</si>
  <si>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</si>
  <si>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</si>
  <si>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</si>
  <si>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</si>
  <si>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</si>
  <si>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</si>
  <si>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</si>
  <si>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</si>
  <si>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</si>
  <si>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</si>
  <si>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</si>
  <si>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</si>
  <si>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</si>
  <si>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</si>
  <si>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</si>
  <si>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</si>
  <si>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</si>
  <si>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</si>
  <si>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</si>
  <si>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</si>
  <si>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</si>
  <si>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</si>
  <si>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</si>
  <si>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</si>
  <si>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</si>
  <si>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</si>
  <si>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</si>
  <si>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</si>
  <si>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</si>
  <si>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</si>
  <si>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</si>
  <si>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</si>
  <si>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</si>
  <si>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</si>
  <si>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</si>
  <si>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</si>
  <si>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</si>
  <si>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</si>
  <si>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</si>
  <si>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</si>
  <si>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</si>
  <si>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</si>
  <si>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</si>
  <si>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</si>
  <si>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</si>
  <si>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</si>
  <si>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</si>
  <si>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</si>
  <si>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</si>
  <si>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</si>
  <si>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</si>
  <si>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</si>
  <si>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</si>
  <si>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</si>
  <si>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</si>
  <si>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</si>
  <si>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1301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</si>
  <si>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</si>
  <si>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</si>
  <si>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</si>
  <si>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</si>
  <si>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</si>
  <si>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</si>
  <si>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</si>
  <si>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</si>
  <si>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</si>
  <si>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</si>
  <si>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</si>
  <si>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</si>
  <si>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6</t>
  </si>
  <si>
    <t>Наименование раздела,
подраздела</t>
  </si>
  <si>
    <t>удельный вес в общем объеме расходов, %%</t>
  </si>
  <si>
    <t>Прикладные научные исследования в области охраны окружающей среды</t>
  </si>
  <si>
    <t>Дополнительное образование детей</t>
  </si>
  <si>
    <t>Высшее образование</t>
  </si>
  <si>
    <t>Молодежная политика</t>
  </si>
  <si>
    <t>Международные отношения и международное сотрудничество</t>
  </si>
  <si>
    <t>2</t>
  </si>
  <si>
    <t>3</t>
  </si>
  <si>
    <t>4</t>
  </si>
  <si>
    <t>5=4/3</t>
  </si>
  <si>
    <t>0100</t>
  </si>
  <si>
    <t>0108</t>
  </si>
  <si>
    <t>0604</t>
  </si>
  <si>
    <t>0703</t>
  </si>
  <si>
    <t>11=4/8</t>
  </si>
  <si>
    <t>Приложение 7</t>
  </si>
  <si>
    <t>исполнено за первый квартал</t>
  </si>
  <si>
    <t>7</t>
  </si>
  <si>
    <t>8</t>
  </si>
  <si>
    <t>9=8/7</t>
  </si>
  <si>
    <t>10</t>
  </si>
  <si>
    <t>2020 год</t>
  </si>
  <si>
    <t xml:space="preserve">Исполнение расходной части областного бюджета Ленинградской области по разделам и подразделам классификации расходов бюджетов за первый квартал 2021 года в сравнении с аналогичным периодом 2020 года </t>
  </si>
  <si>
    <t>2021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</si>
  <si>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</si>
  <si>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</si>
  <si>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</si>
  <si>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</si>
  <si>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</si>
  <si>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</si>
  <si>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Темп роста исполнеия 2021 к 2020,
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</si>
</sst>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0.0000"/>
  </numFmts>
  <fonts count="9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Alignment="1">
      <alignment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6"/>
  <sheetViews>
    <sheetView showGridLines="0" tabSelected="1" topLeftCell="A73" zoomScale="90" zoomScaleNormal="90" workbookViewId="0">
      <selection activeCell="I49" sqref="I49"/>
    </sheetView>
  </sheetViews>
  <sheetFormatPr defaultColWidth="9.140625" defaultRowHeight="12.75" x14ac:dyDescent="0.2"/>
  <cols>
    <col min="1" max="1" width="8.28515625" style="1" customWidth="1"/>
    <col min="2" max="2" width="41.140625" style="1" customWidth="1"/>
    <col min="3" max="3" width="14" style="1" customWidth="1"/>
    <col min="4" max="4" width="12.7109375" style="1" customWidth="1"/>
    <col min="5" max="5" width="10" style="1" customWidth="1"/>
    <col min="6" max="6" width="10" style="20" customWidth="1"/>
    <col min="7" max="8" width="12.7109375" style="1" customWidth="1"/>
    <col min="9" max="10" width="10" style="1" customWidth="1"/>
    <col min="11" max="11" width="12.42578125" style="1" customWidth="1"/>
    <col min="12" max="16384" width="9.140625" style="1"/>
  </cols>
  <sheetData>
    <row r="1" spans="1:11" ht="15.75" x14ac:dyDescent="0.25">
      <c r="J1" s="26" t="s">
        <v>163</v>
      </c>
      <c r="K1" s="26"/>
    </row>
    <row r="2" spans="1:11" ht="41.25" customHeight="1" x14ac:dyDescent="0.2">
      <c r="B2" s="28" t="s">
        <v>170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">
      <c r="A3" s="29"/>
      <c r="B3" s="29"/>
      <c r="C3" s="29"/>
      <c r="D3" s="29"/>
      <c r="E3" s="29"/>
      <c r="F3" s="29"/>
    </row>
    <row r="4" spans="1:11" ht="15.75" x14ac:dyDescent="0.25">
      <c r="A4" s="2"/>
      <c r="B4" s="2"/>
      <c r="C4" s="2"/>
      <c r="E4" s="2"/>
      <c r="F4" s="21"/>
      <c r="G4" s="2"/>
      <c r="I4" s="2"/>
      <c r="J4" s="2"/>
      <c r="K4" s="19" t="s">
        <v>0</v>
      </c>
    </row>
    <row r="5" spans="1:11" x14ac:dyDescent="0.2">
      <c r="A5" s="27" t="s">
        <v>1</v>
      </c>
      <c r="B5" s="27" t="s">
        <v>147</v>
      </c>
      <c r="C5" s="30" t="s">
        <v>171</v>
      </c>
      <c r="D5" s="30"/>
      <c r="E5" s="30"/>
      <c r="F5" s="30"/>
      <c r="G5" s="30" t="s">
        <v>169</v>
      </c>
      <c r="H5" s="30"/>
      <c r="I5" s="30"/>
      <c r="J5" s="30"/>
      <c r="K5" s="27" t="s">
        <v>178</v>
      </c>
    </row>
    <row r="6" spans="1:11" s="18" customFormat="1" ht="76.5" x14ac:dyDescent="0.2">
      <c r="A6" s="27"/>
      <c r="B6" s="27"/>
      <c r="C6" s="16" t="s">
        <v>143</v>
      </c>
      <c r="D6" s="16" t="s">
        <v>164</v>
      </c>
      <c r="E6" s="17" t="s">
        <v>142</v>
      </c>
      <c r="F6" s="22" t="s">
        <v>148</v>
      </c>
      <c r="G6" s="16" t="s">
        <v>143</v>
      </c>
      <c r="H6" s="16" t="s">
        <v>164</v>
      </c>
      <c r="I6" s="17" t="s">
        <v>142</v>
      </c>
      <c r="J6" s="17" t="s">
        <v>148</v>
      </c>
      <c r="K6" s="27"/>
    </row>
    <row r="7" spans="1:11" x14ac:dyDescent="0.2">
      <c r="A7" s="4" t="s">
        <v>145</v>
      </c>
      <c r="B7" s="4" t="s">
        <v>154</v>
      </c>
      <c r="C7" s="4" t="s">
        <v>155</v>
      </c>
      <c r="D7" s="4" t="s">
        <v>156</v>
      </c>
      <c r="E7" s="4" t="s">
        <v>157</v>
      </c>
      <c r="F7" s="23" t="s">
        <v>146</v>
      </c>
      <c r="G7" s="4" t="s">
        <v>165</v>
      </c>
      <c r="H7" s="4" t="s">
        <v>166</v>
      </c>
      <c r="I7" s="4" t="s">
        <v>167</v>
      </c>
      <c r="J7" s="4" t="s">
        <v>168</v>
      </c>
      <c r="K7" s="4" t="s">
        <v>162</v>
      </c>
    </row>
    <row r="8" spans="1:11" x14ac:dyDescent="0.2">
      <c r="A8" s="15" t="s">
        <v>141</v>
      </c>
      <c r="B8" s="11" t="s">
        <v>144</v>
      </c>
      <c r="C8" s="12">
        <f>C9+C20+C22+C26+C37+C42+C46+C55+C59+C67+C73+C77+C80+C82</f>
        <v>168784621.24000001</v>
      </c>
      <c r="D8" s="12">
        <f>D9+D20+D22+D26+D37+D42+D46+D55+D59+D67+D73+D77+D80+D82</f>
        <v>36614849.150000006</v>
      </c>
      <c r="E8" s="12">
        <f>D8/C8*100</f>
        <v>21.693237737540219</v>
      </c>
      <c r="F8" s="24">
        <f>D8/$D$8*100</f>
        <v>100</v>
      </c>
      <c r="G8" s="12">
        <f>G9+G20+G22+G26+G37+G42+G46+G55+G59+G67+G73+G77+G80+G82</f>
        <v>154427751.00000003</v>
      </c>
      <c r="H8" s="12">
        <f>H9+H20+H22+H26+H37+H42+H46+H55+H59+H67+H73+H77+H80+H82</f>
        <v>29576064.099999998</v>
      </c>
      <c r="I8" s="12">
        <f>H8/G8*100</f>
        <v>19.152039648625067</v>
      </c>
      <c r="J8" s="24">
        <f>H8/$H$8*100</f>
        <v>100</v>
      </c>
      <c r="K8" s="12">
        <f>D8/H8*100</f>
        <v>123.79892411039239</v>
      </c>
    </row>
    <row r="9" spans="1:11" x14ac:dyDescent="0.2">
      <c r="A9" s="7" t="s">
        <v>158</v>
      </c>
      <c r="B9" s="5" t="s">
        <v>2</v>
      </c>
      <c r="C9" s="6">
        <v>8416006.1199999992</v>
      </c>
      <c r="D9" s="6">
        <v>1275163.52</v>
      </c>
      <c r="E9" s="6">
        <f t="shared" ref="E9:E72" si="0">D9/C9*100</f>
        <v>15.15164677660667</v>
      </c>
      <c r="F9" s="25">
        <f t="shared" ref="F9:F15" si="1">D9/$D$8*100</f>
        <v>3.4826403757012332</v>
      </c>
      <c r="G9" s="6">
        <v>10858572.5</v>
      </c>
      <c r="H9" s="6">
        <v>1336228</v>
      </c>
      <c r="I9" s="6">
        <f>H9/G9*100</f>
        <v>12.305742766832381</v>
      </c>
      <c r="J9" s="25">
        <f t="shared" ref="J9:J72" si="2">H9/$H$8*100</f>
        <v>4.5179371923257365</v>
      </c>
      <c r="K9" s="6">
        <f t="shared" ref="K9:K72" si="3">D9/H9*100</f>
        <v>95.430085284846598</v>
      </c>
    </row>
    <row r="10" spans="1:11" ht="38.25" x14ac:dyDescent="0.2">
      <c r="A10" s="4" t="s">
        <v>3</v>
      </c>
      <c r="B10" s="8" t="s">
        <v>4</v>
      </c>
      <c r="C10" s="9">
        <v>5994.57</v>
      </c>
      <c r="D10" s="9">
        <v>857.52</v>
      </c>
      <c r="E10" s="9">
        <f t="shared" si="0"/>
        <v>14.30494597610838</v>
      </c>
      <c r="F10" s="32">
        <f t="shared" si="1"/>
        <v>2.342000636099848E-3</v>
      </c>
      <c r="G10" s="9">
        <v>6889.7</v>
      </c>
      <c r="H10" s="9">
        <v>893.5</v>
      </c>
      <c r="I10" s="9">
        <f>H10/G10*100</f>
        <v>12.968634338215018</v>
      </c>
      <c r="J10" s="32">
        <f t="shared" si="2"/>
        <v>3.0210240178645E-3</v>
      </c>
      <c r="K10" s="9">
        <f t="shared" si="3"/>
        <v>95.973139339675427</v>
      </c>
    </row>
    <row r="11" spans="1:11" ht="51" x14ac:dyDescent="0.2">
      <c r="A11" s="4" t="s">
        <v>5</v>
      </c>
      <c r="B11" s="8" t="s">
        <v>6</v>
      </c>
      <c r="C11" s="9">
        <v>492527.3</v>
      </c>
      <c r="D11" s="9">
        <v>78619.320000000007</v>
      </c>
      <c r="E11" s="9">
        <f t="shared" si="0"/>
        <v>15.962428884652692</v>
      </c>
      <c r="F11" s="23">
        <f t="shared" si="1"/>
        <v>0.21471977032575049</v>
      </c>
      <c r="G11" s="9">
        <v>555877.19999999995</v>
      </c>
      <c r="H11" s="9">
        <v>88388.2</v>
      </c>
      <c r="I11" s="9">
        <f t="shared" ref="I11:I15" si="4">H11/G11*100</f>
        <v>15.900670148011109</v>
      </c>
      <c r="J11" s="23">
        <f t="shared" si="2"/>
        <v>0.29885044778490322</v>
      </c>
      <c r="K11" s="9">
        <f t="shared" si="3"/>
        <v>88.947755469621526</v>
      </c>
    </row>
    <row r="12" spans="1:11" ht="51" x14ac:dyDescent="0.2">
      <c r="A12" s="4" t="s">
        <v>7</v>
      </c>
      <c r="B12" s="8" t="s">
        <v>8</v>
      </c>
      <c r="C12" s="9">
        <v>3102535.91</v>
      </c>
      <c r="D12" s="9">
        <v>516748.87</v>
      </c>
      <c r="E12" s="9">
        <f t="shared" si="0"/>
        <v>16.655693438855312</v>
      </c>
      <c r="F12" s="23">
        <f t="shared" si="1"/>
        <v>1.4113095697405049</v>
      </c>
      <c r="G12" s="9">
        <v>3148312.8</v>
      </c>
      <c r="H12" s="9">
        <v>583272.1</v>
      </c>
      <c r="I12" s="9">
        <f t="shared" si="4"/>
        <v>18.52649774825424</v>
      </c>
      <c r="J12" s="23">
        <f t="shared" si="2"/>
        <v>1.9721085876332003</v>
      </c>
      <c r="K12" s="9">
        <f t="shared" si="3"/>
        <v>88.594820496300102</v>
      </c>
    </row>
    <row r="13" spans="1:11" x14ac:dyDescent="0.2">
      <c r="A13" s="4" t="s">
        <v>9</v>
      </c>
      <c r="B13" s="8" t="s">
        <v>10</v>
      </c>
      <c r="C13" s="9">
        <v>403643.17</v>
      </c>
      <c r="D13" s="9">
        <v>86602.77</v>
      </c>
      <c r="E13" s="9">
        <f t="shared" si="0"/>
        <v>21.455279424150795</v>
      </c>
      <c r="F13" s="23">
        <f t="shared" si="1"/>
        <v>0.23652362910253855</v>
      </c>
      <c r="G13" s="9">
        <v>383444.5</v>
      </c>
      <c r="H13" s="9">
        <v>71942.8</v>
      </c>
      <c r="I13" s="9">
        <f t="shared" si="4"/>
        <v>18.76224590520923</v>
      </c>
      <c r="J13" s="23">
        <f t="shared" si="2"/>
        <v>0.24324670029370138</v>
      </c>
      <c r="K13" s="9">
        <f t="shared" si="3"/>
        <v>120.37725804389044</v>
      </c>
    </row>
    <row r="14" spans="1:11" ht="38.25" x14ac:dyDescent="0.2">
      <c r="A14" s="4" t="s">
        <v>11</v>
      </c>
      <c r="B14" s="8" t="s">
        <v>12</v>
      </c>
      <c r="C14" s="9">
        <v>89658.1</v>
      </c>
      <c r="D14" s="9">
        <v>12951.62</v>
      </c>
      <c r="E14" s="9">
        <f t="shared" si="0"/>
        <v>14.445565989018281</v>
      </c>
      <c r="F14" s="31">
        <f t="shared" si="1"/>
        <v>3.5372588719240969E-2</v>
      </c>
      <c r="G14" s="9">
        <v>87987.1</v>
      </c>
      <c r="H14" s="9">
        <v>12098.2</v>
      </c>
      <c r="I14" s="9">
        <f t="shared" si="4"/>
        <v>13.749970166081162</v>
      </c>
      <c r="J14" s="31">
        <f t="shared" si="2"/>
        <v>4.0905375235510126E-2</v>
      </c>
      <c r="K14" s="9">
        <f t="shared" si="3"/>
        <v>107.05410722256204</v>
      </c>
    </row>
    <row r="15" spans="1:11" ht="28.5" customHeight="1" x14ac:dyDescent="0.2">
      <c r="A15" s="4" t="s">
        <v>13</v>
      </c>
      <c r="B15" s="8" t="s">
        <v>14</v>
      </c>
      <c r="C15" s="9">
        <v>114478</v>
      </c>
      <c r="D15" s="9">
        <v>13620.53</v>
      </c>
      <c r="E15" s="9">
        <f t="shared" si="0"/>
        <v>11.897945456768987</v>
      </c>
      <c r="F15" s="31">
        <f t="shared" si="1"/>
        <v>3.7199470477676404E-2</v>
      </c>
      <c r="G15" s="9">
        <v>257914</v>
      </c>
      <c r="H15" s="9">
        <v>12569.7</v>
      </c>
      <c r="I15" s="9">
        <f t="shared" si="4"/>
        <v>4.8736012779453626</v>
      </c>
      <c r="J15" s="31">
        <f t="shared" si="2"/>
        <v>4.2499569778792851E-2</v>
      </c>
      <c r="K15" s="9">
        <f t="shared" si="3"/>
        <v>108.36002450336922</v>
      </c>
    </row>
    <row r="16" spans="1:11" ht="25.5" x14ac:dyDescent="0.2">
      <c r="A16" s="4" t="s">
        <v>159</v>
      </c>
      <c r="B16" s="8" t="s">
        <v>153</v>
      </c>
      <c r="C16" s="9">
        <v>170</v>
      </c>
      <c r="D16" s="9">
        <v>0</v>
      </c>
      <c r="E16" s="9">
        <f t="shared" si="0"/>
        <v>0</v>
      </c>
      <c r="F16" s="23">
        <v>0</v>
      </c>
      <c r="G16" s="9">
        <v>166</v>
      </c>
      <c r="H16" s="9">
        <v>0</v>
      </c>
      <c r="I16" s="9">
        <v>0</v>
      </c>
      <c r="J16" s="23">
        <f t="shared" si="2"/>
        <v>0</v>
      </c>
      <c r="K16" s="9"/>
    </row>
    <row r="17" spans="1:11" x14ac:dyDescent="0.2">
      <c r="A17" s="4" t="s">
        <v>15</v>
      </c>
      <c r="B17" s="8" t="s">
        <v>16</v>
      </c>
      <c r="C17" s="9">
        <v>158654.91</v>
      </c>
      <c r="D17" s="9">
        <v>0</v>
      </c>
      <c r="E17" s="9">
        <f t="shared" si="0"/>
        <v>0</v>
      </c>
      <c r="F17" s="23">
        <f t="shared" ref="F17" si="5">D17/$D$8*100</f>
        <v>0</v>
      </c>
      <c r="G17" s="9">
        <v>142145.9</v>
      </c>
      <c r="H17" s="9">
        <v>0</v>
      </c>
      <c r="I17" s="9">
        <f t="shared" ref="I17:I49" si="6">H17/G17*100</f>
        <v>0</v>
      </c>
      <c r="J17" s="23">
        <f t="shared" si="2"/>
        <v>0</v>
      </c>
      <c r="K17" s="9"/>
    </row>
    <row r="18" spans="1:11" ht="25.5" x14ac:dyDescent="0.2">
      <c r="A18" s="4" t="s">
        <v>17</v>
      </c>
      <c r="B18" s="8" t="s">
        <v>18</v>
      </c>
      <c r="C18" s="9">
        <v>0</v>
      </c>
      <c r="D18" s="9">
        <v>0</v>
      </c>
      <c r="E18" s="9"/>
      <c r="F18" s="23">
        <f t="shared" ref="F18" si="7">D18/$D$8*100</f>
        <v>0</v>
      </c>
      <c r="G18" s="9">
        <v>26500</v>
      </c>
      <c r="H18" s="9">
        <v>0</v>
      </c>
      <c r="I18" s="9">
        <f t="shared" si="6"/>
        <v>0</v>
      </c>
      <c r="J18" s="23">
        <f t="shared" si="2"/>
        <v>0</v>
      </c>
      <c r="K18" s="9"/>
    </row>
    <row r="19" spans="1:11" x14ac:dyDescent="0.2">
      <c r="A19" s="4" t="s">
        <v>19</v>
      </c>
      <c r="B19" s="8" t="s">
        <v>20</v>
      </c>
      <c r="C19" s="9">
        <v>4048344.16</v>
      </c>
      <c r="D19" s="9">
        <v>565762.9</v>
      </c>
      <c r="E19" s="9">
        <f t="shared" si="0"/>
        <v>13.975168059822266</v>
      </c>
      <c r="F19" s="23">
        <f t="shared" ref="F19" si="8">D19/$D$8*100</f>
        <v>1.5451733740107461</v>
      </c>
      <c r="G19" s="9">
        <v>6249335.2999999998</v>
      </c>
      <c r="H19" s="9">
        <v>567063.5</v>
      </c>
      <c r="I19" s="9">
        <f t="shared" si="6"/>
        <v>9.0739810360311441</v>
      </c>
      <c r="J19" s="23">
        <f t="shared" si="2"/>
        <v>1.9173054875817639</v>
      </c>
      <c r="K19" s="9">
        <f t="shared" si="3"/>
        <v>99.770642970319912</v>
      </c>
    </row>
    <row r="20" spans="1:11" x14ac:dyDescent="0.2">
      <c r="A20" s="3" t="s">
        <v>21</v>
      </c>
      <c r="B20" s="10" t="s">
        <v>22</v>
      </c>
      <c r="C20" s="6">
        <v>78850.5</v>
      </c>
      <c r="D20" s="6">
        <v>19712.7</v>
      </c>
      <c r="E20" s="6">
        <f t="shared" si="0"/>
        <v>25.000095116708206</v>
      </c>
      <c r="F20" s="25">
        <f t="shared" ref="F20:F24" si="9">D20/$D$8*100</f>
        <v>5.3837993212106403E-2</v>
      </c>
      <c r="G20" s="6">
        <v>71362.100000000006</v>
      </c>
      <c r="H20" s="6">
        <v>17840.599999999999</v>
      </c>
      <c r="I20" s="6">
        <f t="shared" si="6"/>
        <v>25.00010509780401</v>
      </c>
      <c r="J20" s="25">
        <f t="shared" si="2"/>
        <v>6.0321075649819145E-2</v>
      </c>
      <c r="K20" s="6">
        <f t="shared" si="3"/>
        <v>110.49348116094751</v>
      </c>
    </row>
    <row r="21" spans="1:11" x14ac:dyDescent="0.2">
      <c r="A21" s="4" t="s">
        <v>23</v>
      </c>
      <c r="B21" s="8" t="s">
        <v>24</v>
      </c>
      <c r="C21" s="9">
        <v>78850.5</v>
      </c>
      <c r="D21" s="9">
        <v>19712.7</v>
      </c>
      <c r="E21" s="9">
        <f t="shared" si="0"/>
        <v>25.000095116708206</v>
      </c>
      <c r="F21" s="23">
        <f t="shared" si="9"/>
        <v>5.3837993212106403E-2</v>
      </c>
      <c r="G21" s="9">
        <v>71362.100000000006</v>
      </c>
      <c r="H21" s="9">
        <v>17840.599999999999</v>
      </c>
      <c r="I21" s="9">
        <f t="shared" si="6"/>
        <v>25.00010509780401</v>
      </c>
      <c r="J21" s="23">
        <f t="shared" si="2"/>
        <v>6.0321075649819145E-2</v>
      </c>
      <c r="K21" s="9">
        <f t="shared" si="3"/>
        <v>110.49348116094751</v>
      </c>
    </row>
    <row r="22" spans="1:11" ht="25.5" x14ac:dyDescent="0.2">
      <c r="A22" s="3" t="s">
        <v>25</v>
      </c>
      <c r="B22" s="10" t="s">
        <v>26</v>
      </c>
      <c r="C22" s="6">
        <v>2489753.36</v>
      </c>
      <c r="D22" s="6">
        <v>573770.41</v>
      </c>
      <c r="E22" s="6">
        <f t="shared" si="0"/>
        <v>23.045271038413219</v>
      </c>
      <c r="F22" s="25">
        <f t="shared" si="9"/>
        <v>1.5670429438325295</v>
      </c>
      <c r="G22" s="6">
        <v>2888152.8</v>
      </c>
      <c r="H22" s="6">
        <v>480146.5</v>
      </c>
      <c r="I22" s="6">
        <f t="shared" si="6"/>
        <v>16.624691740686298</v>
      </c>
      <c r="J22" s="25">
        <f t="shared" si="2"/>
        <v>1.6234293325054026</v>
      </c>
      <c r="K22" s="6">
        <f t="shared" si="3"/>
        <v>119.49902998355711</v>
      </c>
    </row>
    <row r="23" spans="1:11" x14ac:dyDescent="0.2">
      <c r="A23" s="4" t="s">
        <v>27</v>
      </c>
      <c r="B23" s="8" t="s">
        <v>172</v>
      </c>
      <c r="C23" s="9">
        <v>522913.16</v>
      </c>
      <c r="D23" s="9">
        <v>77196.09</v>
      </c>
      <c r="E23" s="9">
        <f t="shared" si="0"/>
        <v>14.762697882761261</v>
      </c>
      <c r="F23" s="23">
        <f t="shared" si="9"/>
        <v>0.21083274079254258</v>
      </c>
      <c r="G23" s="9">
        <v>717334.4</v>
      </c>
      <c r="H23" s="9">
        <v>87657.9</v>
      </c>
      <c r="I23" s="9">
        <f t="shared" si="6"/>
        <v>12.219949301190629</v>
      </c>
      <c r="J23" s="23">
        <f t="shared" si="2"/>
        <v>0.29638122132687694</v>
      </c>
      <c r="K23" s="9">
        <f t="shared" si="3"/>
        <v>88.065182944149939</v>
      </c>
    </row>
    <row r="24" spans="1:11" ht="38.25" x14ac:dyDescent="0.2">
      <c r="A24" s="4" t="s">
        <v>28</v>
      </c>
      <c r="B24" s="8" t="s">
        <v>173</v>
      </c>
      <c r="C24" s="9">
        <v>1577716.9</v>
      </c>
      <c r="D24" s="9">
        <v>296628.58</v>
      </c>
      <c r="E24" s="9">
        <f t="shared" si="0"/>
        <v>18.801128390017247</v>
      </c>
      <c r="F24" s="23">
        <f t="shared" si="9"/>
        <v>0.81013191884200342</v>
      </c>
      <c r="G24" s="9">
        <v>1609923.8</v>
      </c>
      <c r="H24" s="9">
        <v>249209.4</v>
      </c>
      <c r="I24" s="9">
        <f t="shared" si="6"/>
        <v>15.479577356394133</v>
      </c>
      <c r="J24" s="23">
        <f t="shared" si="2"/>
        <v>0.84260501721052194</v>
      </c>
      <c r="K24" s="9">
        <f t="shared" si="3"/>
        <v>119.0278456591124</v>
      </c>
    </row>
    <row r="25" spans="1:11" ht="38.25" x14ac:dyDescent="0.2">
      <c r="A25" s="4" t="s">
        <v>29</v>
      </c>
      <c r="B25" s="8" t="s">
        <v>30</v>
      </c>
      <c r="C25" s="9">
        <v>389123.3</v>
      </c>
      <c r="D25" s="9">
        <v>199945.74</v>
      </c>
      <c r="E25" s="9">
        <f t="shared" si="0"/>
        <v>51.383646263279523</v>
      </c>
      <c r="F25" s="23">
        <f t="shared" ref="F25" si="10">D25/$D$8*100</f>
        <v>0.54607828419798354</v>
      </c>
      <c r="G25" s="9">
        <v>560894.6</v>
      </c>
      <c r="H25" s="9">
        <v>143279.29999999999</v>
      </c>
      <c r="I25" s="9">
        <f t="shared" si="6"/>
        <v>25.544781497272389</v>
      </c>
      <c r="J25" s="23">
        <f t="shared" si="2"/>
        <v>0.48444343207925356</v>
      </c>
      <c r="K25" s="9">
        <f t="shared" si="3"/>
        <v>139.54963487398388</v>
      </c>
    </row>
    <row r="26" spans="1:11" x14ac:dyDescent="0.2">
      <c r="A26" s="3" t="s">
        <v>31</v>
      </c>
      <c r="B26" s="10" t="s">
        <v>32</v>
      </c>
      <c r="C26" s="6">
        <v>29715561.75</v>
      </c>
      <c r="D26" s="6">
        <v>6507508.1500000004</v>
      </c>
      <c r="E26" s="6">
        <f t="shared" si="0"/>
        <v>21.899327378524148</v>
      </c>
      <c r="F26" s="25">
        <f t="shared" ref="F26:F80" si="11">D26/$D$8*100</f>
        <v>17.77286620338295</v>
      </c>
      <c r="G26" s="6">
        <v>24763910.899999999</v>
      </c>
      <c r="H26" s="6">
        <v>3731270.1</v>
      </c>
      <c r="I26" s="6">
        <f t="shared" si="6"/>
        <v>15.067370073601744</v>
      </c>
      <c r="J26" s="25">
        <f t="shared" si="2"/>
        <v>12.61584397228839</v>
      </c>
      <c r="K26" s="6">
        <f t="shared" si="3"/>
        <v>174.40463905306669</v>
      </c>
    </row>
    <row r="27" spans="1:11" x14ac:dyDescent="0.2">
      <c r="A27" s="4" t="s">
        <v>33</v>
      </c>
      <c r="B27" s="8" t="s">
        <v>34</v>
      </c>
      <c r="C27" s="9">
        <v>456650.91</v>
      </c>
      <c r="D27" s="9">
        <v>101078.04</v>
      </c>
      <c r="E27" s="9">
        <f t="shared" si="0"/>
        <v>22.134641098164021</v>
      </c>
      <c r="F27" s="23">
        <f t="shared" si="11"/>
        <v>0.27605750766830611</v>
      </c>
      <c r="G27" s="9">
        <v>157670.1</v>
      </c>
      <c r="H27" s="9">
        <v>26450.3</v>
      </c>
      <c r="I27" s="9">
        <f t="shared" si="6"/>
        <v>16.775723488473719</v>
      </c>
      <c r="J27" s="23">
        <f t="shared" si="2"/>
        <v>8.9431439932536536E-2</v>
      </c>
      <c r="K27" s="9">
        <f t="shared" si="3"/>
        <v>382.14326491570984</v>
      </c>
    </row>
    <row r="28" spans="1:11" x14ac:dyDescent="0.2">
      <c r="A28" s="4" t="s">
        <v>35</v>
      </c>
      <c r="B28" s="8" t="s">
        <v>36</v>
      </c>
      <c r="C28" s="9">
        <v>6273</v>
      </c>
      <c r="D28" s="9">
        <v>0</v>
      </c>
      <c r="E28" s="9">
        <f t="shared" si="0"/>
        <v>0</v>
      </c>
      <c r="F28" s="23">
        <f t="shared" si="11"/>
        <v>0</v>
      </c>
      <c r="G28" s="9">
        <v>8761</v>
      </c>
      <c r="H28" s="9">
        <v>0</v>
      </c>
      <c r="I28" s="9">
        <f t="shared" si="6"/>
        <v>0</v>
      </c>
      <c r="J28" s="23">
        <f t="shared" si="2"/>
        <v>0</v>
      </c>
      <c r="K28" s="9"/>
    </row>
    <row r="29" spans="1:11" x14ac:dyDescent="0.2">
      <c r="A29" s="4" t="s">
        <v>37</v>
      </c>
      <c r="B29" s="8" t="s">
        <v>38</v>
      </c>
      <c r="C29" s="9">
        <v>5249506.07</v>
      </c>
      <c r="D29" s="9">
        <v>1508869.57</v>
      </c>
      <c r="E29" s="9">
        <f t="shared" si="0"/>
        <v>28.743076965334382</v>
      </c>
      <c r="F29" s="23">
        <f t="shared" si="11"/>
        <v>4.1209225356046559</v>
      </c>
      <c r="G29" s="9">
        <v>5425242.2999999998</v>
      </c>
      <c r="H29" s="9">
        <v>1376080.1</v>
      </c>
      <c r="I29" s="9">
        <f t="shared" si="6"/>
        <v>25.364398932007148</v>
      </c>
      <c r="J29" s="23">
        <f t="shared" si="2"/>
        <v>4.6526816257474914</v>
      </c>
      <c r="K29" s="9">
        <f t="shared" si="3"/>
        <v>109.64983579080898</v>
      </c>
    </row>
    <row r="30" spans="1:11" x14ac:dyDescent="0.2">
      <c r="A30" s="4" t="s">
        <v>39</v>
      </c>
      <c r="B30" s="8" t="s">
        <v>40</v>
      </c>
      <c r="C30" s="9">
        <v>112485.4</v>
      </c>
      <c r="D30" s="9">
        <v>4370.8</v>
      </c>
      <c r="E30" s="9">
        <f t="shared" si="0"/>
        <v>3.8856598278532148</v>
      </c>
      <c r="F30" s="31">
        <f t="shared" si="11"/>
        <v>1.1937233394282602E-2</v>
      </c>
      <c r="G30" s="9">
        <v>69296.100000000006</v>
      </c>
      <c r="H30" s="9">
        <v>58</v>
      </c>
      <c r="I30" s="9">
        <f t="shared" si="6"/>
        <v>8.3698794015824848E-2</v>
      </c>
      <c r="J30" s="33">
        <f t="shared" si="2"/>
        <v>1.9610452494251934E-4</v>
      </c>
      <c r="K30" s="9">
        <f t="shared" si="3"/>
        <v>7535.8620689655172</v>
      </c>
    </row>
    <row r="31" spans="1:11" x14ac:dyDescent="0.2">
      <c r="A31" s="4" t="s">
        <v>41</v>
      </c>
      <c r="B31" s="8" t="s">
        <v>42</v>
      </c>
      <c r="C31" s="9">
        <v>1625646.72</v>
      </c>
      <c r="D31" s="9">
        <v>217752.54</v>
      </c>
      <c r="E31" s="9">
        <f t="shared" si="0"/>
        <v>13.394825414466435</v>
      </c>
      <c r="F31" s="23">
        <f t="shared" si="11"/>
        <v>0.5947110122123771</v>
      </c>
      <c r="G31" s="9">
        <v>1590486.4</v>
      </c>
      <c r="H31" s="9">
        <v>198928.5</v>
      </c>
      <c r="I31" s="9">
        <f t="shared" si="6"/>
        <v>12.507400251897785</v>
      </c>
      <c r="J31" s="23">
        <f t="shared" si="2"/>
        <v>0.6725996377591027</v>
      </c>
      <c r="K31" s="9">
        <f t="shared" si="3"/>
        <v>109.46271650366842</v>
      </c>
    </row>
    <row r="32" spans="1:11" x14ac:dyDescent="0.2">
      <c r="A32" s="4" t="s">
        <v>43</v>
      </c>
      <c r="B32" s="8" t="s">
        <v>44</v>
      </c>
      <c r="C32" s="9">
        <v>402025.6</v>
      </c>
      <c r="D32" s="9">
        <v>61837.91</v>
      </c>
      <c r="E32" s="9">
        <f t="shared" si="0"/>
        <v>15.381585152786293</v>
      </c>
      <c r="F32" s="23">
        <f t="shared" si="11"/>
        <v>0.16888751813961794</v>
      </c>
      <c r="G32" s="9">
        <v>321472.5</v>
      </c>
      <c r="H32" s="9">
        <v>29607.599999999999</v>
      </c>
      <c r="I32" s="9">
        <f t="shared" si="6"/>
        <v>9.2099946340666783</v>
      </c>
      <c r="J32" s="23">
        <f t="shared" si="2"/>
        <v>0.10010662642565751</v>
      </c>
      <c r="K32" s="9">
        <f t="shared" si="3"/>
        <v>208.85823234574906</v>
      </c>
    </row>
    <row r="33" spans="1:11" x14ac:dyDescent="0.2">
      <c r="A33" s="4" t="s">
        <v>45</v>
      </c>
      <c r="B33" s="8" t="s">
        <v>46</v>
      </c>
      <c r="C33" s="9">
        <v>15525623.800000001</v>
      </c>
      <c r="D33" s="9">
        <v>2742801.06</v>
      </c>
      <c r="E33" s="9">
        <f t="shared" si="0"/>
        <v>17.666285717936823</v>
      </c>
      <c r="F33" s="23">
        <f t="shared" si="11"/>
        <v>7.4909527791950481</v>
      </c>
      <c r="G33" s="9">
        <v>11108976.6</v>
      </c>
      <c r="H33" s="9">
        <v>1332058.8</v>
      </c>
      <c r="I33" s="9">
        <f t="shared" si="6"/>
        <v>11.990832710908762</v>
      </c>
      <c r="J33" s="23">
        <f t="shared" si="2"/>
        <v>4.5038406580948687</v>
      </c>
      <c r="K33" s="9">
        <f t="shared" si="3"/>
        <v>205.90690591136064</v>
      </c>
    </row>
    <row r="34" spans="1:11" x14ac:dyDescent="0.2">
      <c r="A34" s="4" t="s">
        <v>47</v>
      </c>
      <c r="B34" s="8" t="s">
        <v>48</v>
      </c>
      <c r="C34" s="9">
        <v>1617757.34</v>
      </c>
      <c r="D34" s="9">
        <v>239703.39</v>
      </c>
      <c r="E34" s="9">
        <f t="shared" si="0"/>
        <v>14.817017612789815</v>
      </c>
      <c r="F34" s="23">
        <f t="shared" si="11"/>
        <v>0.6546616893545224</v>
      </c>
      <c r="G34" s="9">
        <v>1942533.8</v>
      </c>
      <c r="H34" s="9">
        <v>84003.1</v>
      </c>
      <c r="I34" s="9">
        <f t="shared" si="6"/>
        <v>4.324408666660009</v>
      </c>
      <c r="J34" s="23">
        <f t="shared" si="2"/>
        <v>0.28402393136549908</v>
      </c>
      <c r="K34" s="9">
        <f t="shared" si="3"/>
        <v>285.35064777371309</v>
      </c>
    </row>
    <row r="35" spans="1:11" ht="25.5" x14ac:dyDescent="0.2">
      <c r="A35" s="4" t="s">
        <v>49</v>
      </c>
      <c r="B35" s="8" t="s">
        <v>50</v>
      </c>
      <c r="C35" s="9">
        <v>17354.900000000001</v>
      </c>
      <c r="D35" s="9">
        <v>0</v>
      </c>
      <c r="E35" s="9">
        <f t="shared" si="0"/>
        <v>0</v>
      </c>
      <c r="F35" s="23">
        <f t="shared" si="11"/>
        <v>0</v>
      </c>
      <c r="G35" s="9">
        <v>16972</v>
      </c>
      <c r="H35" s="9">
        <v>0</v>
      </c>
      <c r="I35" s="9">
        <f t="shared" si="6"/>
        <v>0</v>
      </c>
      <c r="J35" s="23">
        <f t="shared" si="2"/>
        <v>0</v>
      </c>
      <c r="K35" s="9"/>
    </row>
    <row r="36" spans="1:11" ht="25.5" x14ac:dyDescent="0.2">
      <c r="A36" s="4" t="s">
        <v>51</v>
      </c>
      <c r="B36" s="8" t="s">
        <v>52</v>
      </c>
      <c r="C36" s="9">
        <v>4702238</v>
      </c>
      <c r="D36" s="9">
        <v>1631094.84</v>
      </c>
      <c r="E36" s="9">
        <f t="shared" si="0"/>
        <v>34.687628316559056</v>
      </c>
      <c r="F36" s="23">
        <f t="shared" si="11"/>
        <v>4.4547359278141387</v>
      </c>
      <c r="G36" s="9">
        <v>4122500.1</v>
      </c>
      <c r="H36" s="9">
        <v>684083.7</v>
      </c>
      <c r="I36" s="9">
        <f t="shared" si="6"/>
        <v>16.593903781833745</v>
      </c>
      <c r="J36" s="23">
        <f t="shared" si="2"/>
        <v>2.3129639484382913</v>
      </c>
      <c r="K36" s="9">
        <f t="shared" si="3"/>
        <v>238.4349809825903</v>
      </c>
    </row>
    <row r="37" spans="1:11" x14ac:dyDescent="0.2">
      <c r="A37" s="3" t="s">
        <v>53</v>
      </c>
      <c r="B37" s="10" t="s">
        <v>54</v>
      </c>
      <c r="C37" s="6">
        <v>16829868.030000001</v>
      </c>
      <c r="D37" s="6">
        <v>2039309.52</v>
      </c>
      <c r="E37" s="6">
        <f t="shared" si="0"/>
        <v>12.117204462713781</v>
      </c>
      <c r="F37" s="25">
        <f t="shared" si="11"/>
        <v>5.5696242572120491</v>
      </c>
      <c r="G37" s="6">
        <v>15231347</v>
      </c>
      <c r="H37" s="6">
        <v>1449409.6</v>
      </c>
      <c r="I37" s="6">
        <f t="shared" si="6"/>
        <v>9.5159646746935778</v>
      </c>
      <c r="J37" s="25">
        <f t="shared" si="2"/>
        <v>4.9006169147435683</v>
      </c>
      <c r="K37" s="6">
        <f t="shared" si="3"/>
        <v>140.69932474574475</v>
      </c>
    </row>
    <row r="38" spans="1:11" x14ac:dyDescent="0.2">
      <c r="A38" s="4" t="s">
        <v>55</v>
      </c>
      <c r="B38" s="8" t="s">
        <v>56</v>
      </c>
      <c r="C38" s="9">
        <v>4363928.33</v>
      </c>
      <c r="D38" s="9">
        <v>466811.23</v>
      </c>
      <c r="E38" s="9">
        <f t="shared" si="0"/>
        <v>10.697041626254206</v>
      </c>
      <c r="F38" s="23">
        <f t="shared" si="11"/>
        <v>1.2749232642953545</v>
      </c>
      <c r="G38" s="9">
        <v>3277512.5</v>
      </c>
      <c r="H38" s="9">
        <v>32083.3</v>
      </c>
      <c r="I38" s="9">
        <f t="shared" si="6"/>
        <v>0.97889176624040342</v>
      </c>
      <c r="J38" s="23">
        <f t="shared" si="2"/>
        <v>0.10847724663945396</v>
      </c>
      <c r="K38" s="9">
        <f t="shared" si="3"/>
        <v>1454.9975532442111</v>
      </c>
    </row>
    <row r="39" spans="1:11" x14ac:dyDescent="0.2">
      <c r="A39" s="4" t="s">
        <v>57</v>
      </c>
      <c r="B39" s="8" t="s">
        <v>58</v>
      </c>
      <c r="C39" s="9">
        <v>9944326.4800000004</v>
      </c>
      <c r="D39" s="9">
        <v>1417173.6</v>
      </c>
      <c r="E39" s="9">
        <f t="shared" si="0"/>
        <v>14.251076760705869</v>
      </c>
      <c r="F39" s="23">
        <f t="shared" si="11"/>
        <v>3.8704887030785429</v>
      </c>
      <c r="G39" s="9">
        <v>10157522.699999999</v>
      </c>
      <c r="H39" s="9">
        <v>1325201.1000000001</v>
      </c>
      <c r="I39" s="9">
        <f t="shared" si="6"/>
        <v>13.046499024806513</v>
      </c>
      <c r="J39" s="23">
        <f t="shared" si="2"/>
        <v>4.4806540029104145</v>
      </c>
      <c r="K39" s="9">
        <f t="shared" si="3"/>
        <v>106.94026740545266</v>
      </c>
    </row>
    <row r="40" spans="1:11" x14ac:dyDescent="0.2">
      <c r="A40" s="4" t="s">
        <v>59</v>
      </c>
      <c r="B40" s="8" t="s">
        <v>60</v>
      </c>
      <c r="C40" s="9">
        <v>2027025.22</v>
      </c>
      <c r="D40" s="9">
        <v>42174.26</v>
      </c>
      <c r="E40" s="9">
        <f t="shared" si="0"/>
        <v>2.080598681451038</v>
      </c>
      <c r="F40" s="23">
        <f t="shared" si="11"/>
        <v>0.11518348697061337</v>
      </c>
      <c r="G40" s="9">
        <v>1420144.1</v>
      </c>
      <c r="H40" s="9">
        <v>0</v>
      </c>
      <c r="I40" s="9">
        <f t="shared" si="6"/>
        <v>0</v>
      </c>
      <c r="J40" s="23">
        <f t="shared" si="2"/>
        <v>0</v>
      </c>
      <c r="K40" s="9"/>
    </row>
    <row r="41" spans="1:11" ht="25.5" x14ac:dyDescent="0.2">
      <c r="A41" s="4" t="s">
        <v>61</v>
      </c>
      <c r="B41" s="8" t="s">
        <v>62</v>
      </c>
      <c r="C41" s="9">
        <v>494588</v>
      </c>
      <c r="D41" s="9">
        <v>113150.44</v>
      </c>
      <c r="E41" s="9">
        <f t="shared" si="0"/>
        <v>22.877716402338915</v>
      </c>
      <c r="F41" s="23">
        <f t="shared" ref="F41" si="12">D41/$D$8*100</f>
        <v>0.30902883017886196</v>
      </c>
      <c r="G41" s="9">
        <v>376167.7</v>
      </c>
      <c r="H41" s="9">
        <v>92125.2</v>
      </c>
      <c r="I41" s="9">
        <f t="shared" si="6"/>
        <v>24.490459973038618</v>
      </c>
      <c r="J41" s="23">
        <f t="shared" si="2"/>
        <v>0.31148566519369969</v>
      </c>
      <c r="K41" s="9">
        <f t="shared" si="3"/>
        <v>122.82246334336318</v>
      </c>
    </row>
    <row r="42" spans="1:11" x14ac:dyDescent="0.2">
      <c r="A42" s="3" t="s">
        <v>63</v>
      </c>
      <c r="B42" s="10" t="s">
        <v>64</v>
      </c>
      <c r="C42" s="6">
        <v>673026.38</v>
      </c>
      <c r="D42" s="6">
        <v>50730.18</v>
      </c>
      <c r="E42" s="6">
        <f t="shared" si="0"/>
        <v>7.5376213336541129</v>
      </c>
      <c r="F42" s="25">
        <f t="shared" si="11"/>
        <v>0.13855083709937938</v>
      </c>
      <c r="G42" s="6">
        <v>449340.4</v>
      </c>
      <c r="H42" s="6">
        <v>41735.1</v>
      </c>
      <c r="I42" s="6">
        <f t="shared" si="6"/>
        <v>9.2880809292910218</v>
      </c>
      <c r="J42" s="25">
        <f t="shared" si="2"/>
        <v>0.14111106825738859</v>
      </c>
      <c r="K42" s="13">
        <f t="shared" si="3"/>
        <v>121.55279369164084</v>
      </c>
    </row>
    <row r="43" spans="1:11" ht="25.5" x14ac:dyDescent="0.2">
      <c r="A43" s="4" t="s">
        <v>65</v>
      </c>
      <c r="B43" s="8" t="s">
        <v>66</v>
      </c>
      <c r="C43" s="9">
        <v>128465.9</v>
      </c>
      <c r="D43" s="9">
        <v>22473.06</v>
      </c>
      <c r="E43" s="9">
        <f t="shared" si="0"/>
        <v>17.493404864637231</v>
      </c>
      <c r="F43" s="23">
        <f t="shared" si="11"/>
        <v>6.1376901780844831E-2</v>
      </c>
      <c r="G43" s="9">
        <v>123417.3</v>
      </c>
      <c r="H43" s="9">
        <v>19184.5</v>
      </c>
      <c r="I43" s="9">
        <f t="shared" si="6"/>
        <v>15.544417192727437</v>
      </c>
      <c r="J43" s="23">
        <f t="shared" si="2"/>
        <v>6.4864952737237275E-2</v>
      </c>
      <c r="K43" s="14">
        <f t="shared" si="3"/>
        <v>117.1417550626808</v>
      </c>
    </row>
    <row r="44" spans="1:11" ht="25.5" x14ac:dyDescent="0.2">
      <c r="A44" s="4" t="s">
        <v>160</v>
      </c>
      <c r="B44" s="8" t="s">
        <v>149</v>
      </c>
      <c r="C44" s="9">
        <v>0</v>
      </c>
      <c r="D44" s="9">
        <v>0</v>
      </c>
      <c r="E44" s="9"/>
      <c r="F44" s="23">
        <f t="shared" si="11"/>
        <v>0</v>
      </c>
      <c r="G44" s="9">
        <v>0</v>
      </c>
      <c r="H44" s="9">
        <v>0</v>
      </c>
      <c r="I44" s="9"/>
      <c r="J44" s="23">
        <f t="shared" si="2"/>
        <v>0</v>
      </c>
      <c r="K44" s="14"/>
    </row>
    <row r="45" spans="1:11" ht="25.5" x14ac:dyDescent="0.2">
      <c r="A45" s="4" t="s">
        <v>67</v>
      </c>
      <c r="B45" s="8" t="s">
        <v>68</v>
      </c>
      <c r="C45" s="9">
        <v>544560.48</v>
      </c>
      <c r="D45" s="9">
        <v>28257.119999999999</v>
      </c>
      <c r="E45" s="9">
        <f t="shared" si="0"/>
        <v>5.1889773565646928</v>
      </c>
      <c r="F45" s="23">
        <f t="shared" ref="F45" si="13">D45/$D$8*100</f>
        <v>7.7173935318534545E-2</v>
      </c>
      <c r="G45" s="9">
        <v>325923.09999999998</v>
      </c>
      <c r="H45" s="9">
        <v>22550.7</v>
      </c>
      <c r="I45" s="9">
        <f t="shared" si="6"/>
        <v>6.9190247638169877</v>
      </c>
      <c r="J45" s="23">
        <f t="shared" si="2"/>
        <v>7.6246453631401215E-2</v>
      </c>
      <c r="K45" s="14">
        <f t="shared" si="3"/>
        <v>125.30484641274992</v>
      </c>
    </row>
    <row r="46" spans="1:11" x14ac:dyDescent="0.2">
      <c r="A46" s="3" t="s">
        <v>69</v>
      </c>
      <c r="B46" s="10" t="s">
        <v>70</v>
      </c>
      <c r="C46" s="6">
        <v>38194051.490000002</v>
      </c>
      <c r="D46" s="6">
        <v>8556430.1600000001</v>
      </c>
      <c r="E46" s="6">
        <f t="shared" si="0"/>
        <v>22.402520356449358</v>
      </c>
      <c r="F46" s="25">
        <f t="shared" si="11"/>
        <v>23.368743443259547</v>
      </c>
      <c r="G46" s="6">
        <v>37230104.700000003</v>
      </c>
      <c r="H46" s="6">
        <v>7772945.2999999998</v>
      </c>
      <c r="I46" s="6">
        <f t="shared" si="6"/>
        <v>20.878118293339099</v>
      </c>
      <c r="J46" s="25">
        <f t="shared" si="2"/>
        <v>26.281202507942901</v>
      </c>
      <c r="K46" s="6">
        <f t="shared" si="3"/>
        <v>110.07963943860508</v>
      </c>
    </row>
    <row r="47" spans="1:11" x14ac:dyDescent="0.2">
      <c r="A47" s="4" t="s">
        <v>71</v>
      </c>
      <c r="B47" s="8" t="s">
        <v>72</v>
      </c>
      <c r="C47" s="9">
        <v>12278587.689999999</v>
      </c>
      <c r="D47" s="9">
        <v>2996872.01</v>
      </c>
      <c r="E47" s="9">
        <f t="shared" si="0"/>
        <v>24.407302253831116</v>
      </c>
      <c r="F47" s="23">
        <f t="shared" si="11"/>
        <v>8.18485417684699</v>
      </c>
      <c r="G47" s="9">
        <v>12456978.6</v>
      </c>
      <c r="H47" s="9">
        <v>2809902.5</v>
      </c>
      <c r="I47" s="9">
        <f t="shared" si="6"/>
        <v>22.556854195767826</v>
      </c>
      <c r="J47" s="23">
        <f t="shared" si="2"/>
        <v>9.5005964637465059</v>
      </c>
      <c r="K47" s="9">
        <f t="shared" si="3"/>
        <v>106.65395009257436</v>
      </c>
    </row>
    <row r="48" spans="1:11" x14ac:dyDescent="0.2">
      <c r="A48" s="4" t="s">
        <v>73</v>
      </c>
      <c r="B48" s="8" t="s">
        <v>74</v>
      </c>
      <c r="C48" s="9">
        <v>19153748.260000002</v>
      </c>
      <c r="D48" s="9">
        <v>4120640.48</v>
      </c>
      <c r="E48" s="9">
        <f t="shared" si="0"/>
        <v>21.513493985954682</v>
      </c>
      <c r="F48" s="23">
        <f t="shared" si="11"/>
        <v>11.254014629744827</v>
      </c>
      <c r="G48" s="9">
        <v>18752477.600000001</v>
      </c>
      <c r="H48" s="9">
        <v>3644092.2</v>
      </c>
      <c r="I48" s="9">
        <f t="shared" si="6"/>
        <v>19.432590603387791</v>
      </c>
      <c r="J48" s="23">
        <f t="shared" si="2"/>
        <v>12.321085684961037</v>
      </c>
      <c r="K48" s="9">
        <f t="shared" si="3"/>
        <v>113.0772838294267</v>
      </c>
    </row>
    <row r="49" spans="1:11" x14ac:dyDescent="0.2">
      <c r="A49" s="4" t="s">
        <v>161</v>
      </c>
      <c r="B49" s="8" t="s">
        <v>150</v>
      </c>
      <c r="C49" s="9">
        <v>742816.51</v>
      </c>
      <c r="D49" s="9">
        <v>82451.33</v>
      </c>
      <c r="E49" s="9">
        <f t="shared" si="0"/>
        <v>11.099824639061941</v>
      </c>
      <c r="F49" s="23">
        <f t="shared" si="11"/>
        <v>0.22518549690651937</v>
      </c>
      <c r="G49" s="9">
        <v>422159.5</v>
      </c>
      <c r="H49" s="9">
        <v>48625</v>
      </c>
      <c r="I49" s="9">
        <f t="shared" si="6"/>
        <v>11.51815842116546</v>
      </c>
      <c r="J49" s="23">
        <f t="shared" si="2"/>
        <v>0.1644065952643104</v>
      </c>
      <c r="K49" s="9">
        <f t="shared" si="3"/>
        <v>169.56571722365038</v>
      </c>
    </row>
    <row r="50" spans="1:11" x14ac:dyDescent="0.2">
      <c r="A50" s="4" t="s">
        <v>75</v>
      </c>
      <c r="B50" s="8" t="s">
        <v>76</v>
      </c>
      <c r="C50" s="9">
        <v>3465901.5</v>
      </c>
      <c r="D50" s="9">
        <v>855636.88</v>
      </c>
      <c r="E50" s="9">
        <f t="shared" si="0"/>
        <v>24.687282082309611</v>
      </c>
      <c r="F50" s="23">
        <f t="shared" ref="F50" si="14">D50/$D$8*100</f>
        <v>2.3368575860976883</v>
      </c>
      <c r="G50" s="9">
        <v>3172525.8</v>
      </c>
      <c r="H50" s="9">
        <v>789775.7</v>
      </c>
      <c r="I50" s="9">
        <f t="shared" ref="I50:I80" si="15">H50/G50*100</f>
        <v>24.894224658472439</v>
      </c>
      <c r="J50" s="23">
        <f t="shared" si="2"/>
        <v>2.670320490683546</v>
      </c>
      <c r="K50" s="9">
        <f t="shared" si="3"/>
        <v>108.33922593465462</v>
      </c>
    </row>
    <row r="51" spans="1:11" ht="25.5" x14ac:dyDescent="0.2">
      <c r="A51" s="4" t="s">
        <v>77</v>
      </c>
      <c r="B51" s="8" t="s">
        <v>78</v>
      </c>
      <c r="C51" s="9">
        <v>354812.81</v>
      </c>
      <c r="D51" s="9">
        <v>63672.42</v>
      </c>
      <c r="E51" s="9">
        <f t="shared" si="0"/>
        <v>17.945355467859237</v>
      </c>
      <c r="F51" s="23">
        <f t="shared" si="11"/>
        <v>0.17389780779692215</v>
      </c>
      <c r="G51" s="9">
        <v>273288.8</v>
      </c>
      <c r="H51" s="9">
        <v>55546.8</v>
      </c>
      <c r="I51" s="9">
        <f t="shared" si="15"/>
        <v>20.325311538562872</v>
      </c>
      <c r="J51" s="23">
        <f t="shared" si="2"/>
        <v>0.18780997975995059</v>
      </c>
      <c r="K51" s="9">
        <f t="shared" si="3"/>
        <v>114.62842143921881</v>
      </c>
    </row>
    <row r="52" spans="1:11" x14ac:dyDescent="0.2">
      <c r="A52" s="4" t="s">
        <v>79</v>
      </c>
      <c r="B52" s="8" t="s">
        <v>151</v>
      </c>
      <c r="C52" s="9">
        <v>926024.2</v>
      </c>
      <c r="D52" s="9">
        <v>215332</v>
      </c>
      <c r="E52" s="9">
        <f t="shared" si="0"/>
        <v>23.253387978413524</v>
      </c>
      <c r="F52" s="23">
        <f t="shared" si="11"/>
        <v>0.58810019704806016</v>
      </c>
      <c r="G52" s="9">
        <v>972163.9</v>
      </c>
      <c r="H52" s="9">
        <v>233726.5</v>
      </c>
      <c r="I52" s="9">
        <f t="shared" si="15"/>
        <v>24.041882238169919</v>
      </c>
      <c r="J52" s="23">
        <f t="shared" si="2"/>
        <v>0.79025559049961636</v>
      </c>
      <c r="K52" s="9">
        <f t="shared" si="3"/>
        <v>92.129903968955162</v>
      </c>
    </row>
    <row r="53" spans="1:11" x14ac:dyDescent="0.2">
      <c r="A53" s="4" t="s">
        <v>80</v>
      </c>
      <c r="B53" s="8" t="s">
        <v>152</v>
      </c>
      <c r="C53" s="9">
        <v>862560.23</v>
      </c>
      <c r="D53" s="9">
        <v>78500.039999999994</v>
      </c>
      <c r="E53" s="9">
        <f t="shared" si="0"/>
        <v>9.1008183857491325</v>
      </c>
      <c r="F53" s="23">
        <f t="shared" si="11"/>
        <v>0.21439400085579755</v>
      </c>
      <c r="G53" s="9">
        <v>901437.3</v>
      </c>
      <c r="H53" s="9">
        <v>101906.1</v>
      </c>
      <c r="I53" s="9">
        <f t="shared" si="15"/>
        <v>11.304846160681393</v>
      </c>
      <c r="J53" s="23">
        <f t="shared" si="2"/>
        <v>0.34455598843525637</v>
      </c>
      <c r="K53" s="9">
        <f t="shared" si="3"/>
        <v>77.031738041196746</v>
      </c>
    </row>
    <row r="54" spans="1:11" x14ac:dyDescent="0.2">
      <c r="A54" s="4" t="s">
        <v>81</v>
      </c>
      <c r="B54" s="8" t="s">
        <v>82</v>
      </c>
      <c r="C54" s="9">
        <v>409600.3</v>
      </c>
      <c r="D54" s="9">
        <v>143325</v>
      </c>
      <c r="E54" s="9">
        <f t="shared" si="0"/>
        <v>34.991429449636634</v>
      </c>
      <c r="F54" s="23">
        <f t="shared" si="11"/>
        <v>0.39143954796274222</v>
      </c>
      <c r="G54" s="9">
        <v>279073.2</v>
      </c>
      <c r="H54" s="9">
        <v>89370.5</v>
      </c>
      <c r="I54" s="9">
        <f t="shared" si="15"/>
        <v>32.02403527103283</v>
      </c>
      <c r="J54" s="23">
        <f t="shared" si="2"/>
        <v>0.30217171459267972</v>
      </c>
      <c r="K54" s="9">
        <f t="shared" si="3"/>
        <v>160.37171102321236</v>
      </c>
    </row>
    <row r="55" spans="1:11" x14ac:dyDescent="0.2">
      <c r="A55" s="3" t="s">
        <v>83</v>
      </c>
      <c r="B55" s="10" t="s">
        <v>174</v>
      </c>
      <c r="C55" s="6">
        <v>4991392.03</v>
      </c>
      <c r="D55" s="6">
        <v>968365.96</v>
      </c>
      <c r="E55" s="6">
        <f t="shared" si="0"/>
        <v>19.400719362049387</v>
      </c>
      <c r="F55" s="25">
        <f t="shared" si="11"/>
        <v>2.6447356263380914</v>
      </c>
      <c r="G55" s="6">
        <v>4094603.4</v>
      </c>
      <c r="H55" s="6">
        <v>496388</v>
      </c>
      <c r="I55" s="6">
        <f t="shared" si="15"/>
        <v>12.122981190315038</v>
      </c>
      <c r="J55" s="25">
        <f t="shared" si="2"/>
        <v>1.6783436711580568</v>
      </c>
      <c r="K55" s="13">
        <f t="shared" si="3"/>
        <v>195.08246774700436</v>
      </c>
    </row>
    <row r="56" spans="1:11" x14ac:dyDescent="0.2">
      <c r="A56" s="4" t="s">
        <v>84</v>
      </c>
      <c r="B56" s="8" t="s">
        <v>85</v>
      </c>
      <c r="C56" s="9">
        <v>4960787.5599999996</v>
      </c>
      <c r="D56" s="9">
        <v>963292.16000000003</v>
      </c>
      <c r="E56" s="9">
        <f t="shared" si="0"/>
        <v>19.418129648752792</v>
      </c>
      <c r="F56" s="23">
        <f t="shared" si="11"/>
        <v>2.6308784068826347</v>
      </c>
      <c r="G56" s="9">
        <v>4076373.2</v>
      </c>
      <c r="H56" s="9">
        <v>495055.4</v>
      </c>
      <c r="I56" s="9">
        <f t="shared" si="15"/>
        <v>12.144506297902263</v>
      </c>
      <c r="J56" s="23">
        <f t="shared" si="2"/>
        <v>1.6738380006418772</v>
      </c>
      <c r="K56" s="14">
        <f t="shared" si="3"/>
        <v>194.58269922921758</v>
      </c>
    </row>
    <row r="57" spans="1:11" x14ac:dyDescent="0.2">
      <c r="A57" s="4" t="s">
        <v>86</v>
      </c>
      <c r="B57" s="8" t="s">
        <v>87</v>
      </c>
      <c r="C57" s="9">
        <v>0</v>
      </c>
      <c r="D57" s="9">
        <v>0</v>
      </c>
      <c r="E57" s="9"/>
      <c r="F57" s="23">
        <f>D57/$D$8*100</f>
        <v>0</v>
      </c>
      <c r="G57" s="9">
        <v>0</v>
      </c>
      <c r="H57" s="9">
        <v>0</v>
      </c>
      <c r="I57" s="9"/>
      <c r="J57" s="23">
        <f t="shared" si="2"/>
        <v>0</v>
      </c>
      <c r="K57" s="14"/>
    </row>
    <row r="58" spans="1:11" ht="25.5" x14ac:dyDescent="0.2">
      <c r="A58" s="4" t="s">
        <v>88</v>
      </c>
      <c r="B58" s="8" t="s">
        <v>89</v>
      </c>
      <c r="C58" s="9">
        <v>30604.47</v>
      </c>
      <c r="D58" s="9">
        <v>5073.8</v>
      </c>
      <c r="E58" s="9">
        <f t="shared" si="0"/>
        <v>16.578623972249808</v>
      </c>
      <c r="F58" s="31">
        <f>D58/$D$8*100</f>
        <v>1.3857219455456911E-2</v>
      </c>
      <c r="G58" s="9">
        <v>18230.2</v>
      </c>
      <c r="H58" s="9">
        <v>1332.6</v>
      </c>
      <c r="I58" s="9">
        <f t="shared" si="15"/>
        <v>7.3098484931597012</v>
      </c>
      <c r="J58" s="23">
        <f t="shared" si="2"/>
        <v>4.5056705161793317E-3</v>
      </c>
      <c r="K58" s="14">
        <f t="shared" si="3"/>
        <v>380.7444094251839</v>
      </c>
    </row>
    <row r="59" spans="1:11" x14ac:dyDescent="0.2">
      <c r="A59" s="3" t="s">
        <v>90</v>
      </c>
      <c r="B59" s="10" t="s">
        <v>91</v>
      </c>
      <c r="C59" s="6">
        <v>21065995.300000001</v>
      </c>
      <c r="D59" s="6">
        <v>6179507.2300000004</v>
      </c>
      <c r="E59" s="6">
        <f t="shared" si="0"/>
        <v>29.334038776700954</v>
      </c>
      <c r="F59" s="25">
        <f t="shared" si="11"/>
        <v>16.8770522710183</v>
      </c>
      <c r="G59" s="6">
        <v>19868574.5</v>
      </c>
      <c r="H59" s="6">
        <v>5380794.2000000002</v>
      </c>
      <c r="I59" s="6">
        <f t="shared" si="15"/>
        <v>27.081933834760015</v>
      </c>
      <c r="J59" s="25">
        <f t="shared" si="2"/>
        <v>18.193070524214885</v>
      </c>
      <c r="K59" s="13">
        <f t="shared" si="3"/>
        <v>114.84377585004088</v>
      </c>
    </row>
    <row r="60" spans="1:11" x14ac:dyDescent="0.2">
      <c r="A60" s="4" t="s">
        <v>92</v>
      </c>
      <c r="B60" s="8" t="s">
        <v>93</v>
      </c>
      <c r="C60" s="9">
        <v>6888470.0700000003</v>
      </c>
      <c r="D60" s="9">
        <v>1571482.6</v>
      </c>
      <c r="E60" s="9">
        <f t="shared" si="0"/>
        <v>22.813231153372783</v>
      </c>
      <c r="F60" s="23">
        <f t="shared" si="11"/>
        <v>4.2919270090724924</v>
      </c>
      <c r="G60" s="9">
        <v>7810393</v>
      </c>
      <c r="H60" s="9">
        <v>1276778.6000000001</v>
      </c>
      <c r="I60" s="9">
        <f t="shared" si="15"/>
        <v>16.347174847667716</v>
      </c>
      <c r="J60" s="23">
        <f t="shared" si="2"/>
        <v>4.3169320829271536</v>
      </c>
      <c r="K60" s="14">
        <f t="shared" si="3"/>
        <v>123.0818405007728</v>
      </c>
    </row>
    <row r="61" spans="1:11" x14ac:dyDescent="0.2">
      <c r="A61" s="4" t="s">
        <v>94</v>
      </c>
      <c r="B61" s="8" t="s">
        <v>95</v>
      </c>
      <c r="C61" s="9">
        <v>6603848.3899999997</v>
      </c>
      <c r="D61" s="9">
        <v>1819451.28</v>
      </c>
      <c r="E61" s="9">
        <f t="shared" si="0"/>
        <v>27.551378719643804</v>
      </c>
      <c r="F61" s="23">
        <f t="shared" si="11"/>
        <v>4.9691622995529938</v>
      </c>
      <c r="G61" s="9">
        <v>4963978.9000000004</v>
      </c>
      <c r="H61" s="9">
        <v>1187772.6000000001</v>
      </c>
      <c r="I61" s="9">
        <f t="shared" si="15"/>
        <v>23.927833375762333</v>
      </c>
      <c r="J61" s="23">
        <f t="shared" si="2"/>
        <v>4.0159927838403631</v>
      </c>
      <c r="K61" s="14">
        <f t="shared" si="3"/>
        <v>153.18178580647506</v>
      </c>
    </row>
    <row r="62" spans="1:11" ht="25.5" x14ac:dyDescent="0.2">
      <c r="A62" s="4" t="s">
        <v>96</v>
      </c>
      <c r="B62" s="8" t="s">
        <v>97</v>
      </c>
      <c r="C62" s="9">
        <v>67334.95</v>
      </c>
      <c r="D62" s="9">
        <v>13208.87</v>
      </c>
      <c r="E62" s="9">
        <f t="shared" si="0"/>
        <v>19.616662669237893</v>
      </c>
      <c r="F62" s="31">
        <f t="shared" si="11"/>
        <v>3.6075172523276661E-2</v>
      </c>
      <c r="G62" s="9">
        <v>67518.3</v>
      </c>
      <c r="H62" s="9">
        <v>12700.7</v>
      </c>
      <c r="I62" s="9">
        <f t="shared" si="15"/>
        <v>18.810752047963295</v>
      </c>
      <c r="J62" s="23">
        <f t="shared" si="2"/>
        <v>4.2942495516163019E-2</v>
      </c>
      <c r="K62" s="14">
        <f t="shared" si="3"/>
        <v>104.0011180486115</v>
      </c>
    </row>
    <row r="63" spans="1:11" x14ac:dyDescent="0.2">
      <c r="A63" s="4" t="s">
        <v>98</v>
      </c>
      <c r="B63" s="8" t="s">
        <v>99</v>
      </c>
      <c r="C63" s="9">
        <v>660681.19999999995</v>
      </c>
      <c r="D63" s="9">
        <v>357892.79</v>
      </c>
      <c r="E63" s="9">
        <f t="shared" si="0"/>
        <v>54.17027001827811</v>
      </c>
      <c r="F63" s="23">
        <f t="shared" si="11"/>
        <v>0.97745258633681942</v>
      </c>
      <c r="G63" s="9">
        <v>422616</v>
      </c>
      <c r="H63" s="9">
        <v>94484.5</v>
      </c>
      <c r="I63" s="9">
        <f t="shared" si="15"/>
        <v>22.357056997368772</v>
      </c>
      <c r="J63" s="23">
        <f t="shared" si="2"/>
        <v>0.31946272391261149</v>
      </c>
      <c r="K63" s="14">
        <f t="shared" si="3"/>
        <v>378.78465780101493</v>
      </c>
    </row>
    <row r="64" spans="1:11" x14ac:dyDescent="0.2">
      <c r="A64" s="4" t="s">
        <v>100</v>
      </c>
      <c r="B64" s="8" t="s">
        <v>101</v>
      </c>
      <c r="C64" s="9">
        <v>125869.94</v>
      </c>
      <c r="D64" s="9">
        <v>43576.99</v>
      </c>
      <c r="E64" s="9">
        <f t="shared" si="0"/>
        <v>34.620648901556642</v>
      </c>
      <c r="F64" s="23">
        <f t="shared" si="11"/>
        <v>0.11901452829008853</v>
      </c>
      <c r="G64" s="9">
        <v>118696.2</v>
      </c>
      <c r="H64" s="9">
        <v>16631.3</v>
      </c>
      <c r="I64" s="9">
        <f t="shared" si="15"/>
        <v>14.011653279548966</v>
      </c>
      <c r="J64" s="23">
        <f t="shared" si="2"/>
        <v>5.6232296304767608E-2</v>
      </c>
      <c r="K64" s="14">
        <f t="shared" si="3"/>
        <v>262.0179420730791</v>
      </c>
    </row>
    <row r="65" spans="1:11" ht="38.25" x14ac:dyDescent="0.2">
      <c r="A65" s="4" t="s">
        <v>102</v>
      </c>
      <c r="B65" s="8" t="s">
        <v>103</v>
      </c>
      <c r="C65" s="9">
        <v>316966.49</v>
      </c>
      <c r="D65" s="9">
        <v>83076.12</v>
      </c>
      <c r="E65" s="9">
        <f t="shared" si="0"/>
        <v>26.209748544712092</v>
      </c>
      <c r="F65" s="23">
        <f t="shared" si="11"/>
        <v>0.22689188110447256</v>
      </c>
      <c r="G65" s="9">
        <v>309264.09999999998</v>
      </c>
      <c r="H65" s="9">
        <v>77372.899999999994</v>
      </c>
      <c r="I65" s="9">
        <f t="shared" si="15"/>
        <v>25.018390430703079</v>
      </c>
      <c r="J65" s="23">
        <f t="shared" si="2"/>
        <v>0.26160647927456987</v>
      </c>
      <c r="K65" s="14">
        <f t="shared" si="3"/>
        <v>107.37108212306894</v>
      </c>
    </row>
    <row r="66" spans="1:11" x14ac:dyDescent="0.2">
      <c r="A66" s="4" t="s">
        <v>104</v>
      </c>
      <c r="B66" s="8" t="s">
        <v>105</v>
      </c>
      <c r="C66" s="9">
        <v>6402824.2599999998</v>
      </c>
      <c r="D66" s="9">
        <v>2290818.56</v>
      </c>
      <c r="E66" s="9">
        <f t="shared" si="0"/>
        <v>35.778251393081341</v>
      </c>
      <c r="F66" s="23">
        <f t="shared" si="11"/>
        <v>6.2565287395155087</v>
      </c>
      <c r="G66" s="9">
        <v>6176108</v>
      </c>
      <c r="H66" s="9">
        <v>2715053.5</v>
      </c>
      <c r="I66" s="9">
        <f t="shared" si="15"/>
        <v>43.960589743573138</v>
      </c>
      <c r="J66" s="23">
        <f t="shared" si="2"/>
        <v>9.1799013243280072</v>
      </c>
      <c r="K66" s="14">
        <f t="shared" si="3"/>
        <v>84.374711584873012</v>
      </c>
    </row>
    <row r="67" spans="1:11" x14ac:dyDescent="0.2">
      <c r="A67" s="3" t="s">
        <v>106</v>
      </c>
      <c r="B67" s="10" t="s">
        <v>107</v>
      </c>
      <c r="C67" s="6">
        <v>36374997.200000003</v>
      </c>
      <c r="D67" s="6">
        <v>8439434.3200000003</v>
      </c>
      <c r="E67" s="6">
        <f t="shared" si="0"/>
        <v>23.201195792806821</v>
      </c>
      <c r="F67" s="25">
        <f t="shared" si="11"/>
        <v>23.049212316637384</v>
      </c>
      <c r="G67" s="6">
        <v>30327935.600000001</v>
      </c>
      <c r="H67" s="6">
        <v>6916285.7000000002</v>
      </c>
      <c r="I67" s="6">
        <f t="shared" si="15"/>
        <v>22.804999955222801</v>
      </c>
      <c r="J67" s="25">
        <f t="shared" si="2"/>
        <v>23.38474002698689</v>
      </c>
      <c r="K67" s="6">
        <f t="shared" si="3"/>
        <v>122.0226388276586</v>
      </c>
    </row>
    <row r="68" spans="1:11" x14ac:dyDescent="0.2">
      <c r="A68" s="4" t="s">
        <v>108</v>
      </c>
      <c r="B68" s="8" t="s">
        <v>109</v>
      </c>
      <c r="C68" s="9">
        <v>522043.7</v>
      </c>
      <c r="D68" s="9">
        <v>96493.36</v>
      </c>
      <c r="E68" s="9">
        <f t="shared" si="0"/>
        <v>18.483770611540759</v>
      </c>
      <c r="F68" s="23">
        <f t="shared" si="11"/>
        <v>0.26353613968118722</v>
      </c>
      <c r="G68" s="9">
        <v>415346.3</v>
      </c>
      <c r="H68" s="9">
        <v>103992.2</v>
      </c>
      <c r="I68" s="9">
        <f t="shared" si="15"/>
        <v>25.037468733921546</v>
      </c>
      <c r="J68" s="23">
        <f t="shared" si="2"/>
        <v>0.35160932721943888</v>
      </c>
      <c r="K68" s="9">
        <f t="shared" si="3"/>
        <v>92.789036100784486</v>
      </c>
    </row>
    <row r="69" spans="1:11" x14ac:dyDescent="0.2">
      <c r="A69" s="4" t="s">
        <v>110</v>
      </c>
      <c r="B69" s="8" t="s">
        <v>111</v>
      </c>
      <c r="C69" s="9">
        <v>4765289.88</v>
      </c>
      <c r="D69" s="9">
        <v>1270216.6299999999</v>
      </c>
      <c r="E69" s="9">
        <f t="shared" si="0"/>
        <v>26.655600435371625</v>
      </c>
      <c r="F69" s="23">
        <f t="shared" si="11"/>
        <v>3.4691297642557668</v>
      </c>
      <c r="G69" s="9">
        <v>4707155.7</v>
      </c>
      <c r="H69" s="9">
        <v>1679253.6</v>
      </c>
      <c r="I69" s="9">
        <f t="shared" si="15"/>
        <v>35.674485974619451</v>
      </c>
      <c r="J69" s="23">
        <f t="shared" si="2"/>
        <v>5.6777453359657821</v>
      </c>
      <c r="K69" s="9">
        <f t="shared" si="3"/>
        <v>75.641739282262066</v>
      </c>
    </row>
    <row r="70" spans="1:11" x14ac:dyDescent="0.2">
      <c r="A70" s="4" t="s">
        <v>112</v>
      </c>
      <c r="B70" s="8" t="s">
        <v>113</v>
      </c>
      <c r="C70" s="9">
        <v>22432577.719999999</v>
      </c>
      <c r="D70" s="9">
        <v>5127250.0199999996</v>
      </c>
      <c r="E70" s="9">
        <f t="shared" si="0"/>
        <v>22.856267719196381</v>
      </c>
      <c r="F70" s="23">
        <f t="shared" si="11"/>
        <v>14.003198535641104</v>
      </c>
      <c r="G70" s="9">
        <v>20235953.300000001</v>
      </c>
      <c r="H70" s="9">
        <v>3941645.6</v>
      </c>
      <c r="I70" s="9">
        <f t="shared" si="15"/>
        <v>19.478428031359414</v>
      </c>
      <c r="J70" s="23">
        <f t="shared" si="2"/>
        <v>13.327147204823648</v>
      </c>
      <c r="K70" s="9">
        <f t="shared" si="3"/>
        <v>130.07891982982943</v>
      </c>
    </row>
    <row r="71" spans="1:11" x14ac:dyDescent="0.2">
      <c r="A71" s="4" t="s">
        <v>114</v>
      </c>
      <c r="B71" s="8" t="s">
        <v>115</v>
      </c>
      <c r="C71" s="9">
        <v>7673753.4900000002</v>
      </c>
      <c r="D71" s="9">
        <v>1774283.88</v>
      </c>
      <c r="E71" s="9">
        <f t="shared" si="0"/>
        <v>23.121460473184939</v>
      </c>
      <c r="F71" s="23">
        <f t="shared" si="11"/>
        <v>4.8458041510188758</v>
      </c>
      <c r="G71" s="9">
        <v>4193482.2</v>
      </c>
      <c r="H71" s="9">
        <v>1050488.5</v>
      </c>
      <c r="I71" s="9">
        <f t="shared" si="15"/>
        <v>25.050505758674735</v>
      </c>
      <c r="J71" s="23">
        <f t="shared" si="2"/>
        <v>3.5518197974151677</v>
      </c>
      <c r="K71" s="9">
        <f t="shared" si="3"/>
        <v>168.9008380386839</v>
      </c>
    </row>
    <row r="72" spans="1:11" x14ac:dyDescent="0.2">
      <c r="A72" s="4" t="s">
        <v>116</v>
      </c>
      <c r="B72" s="8" t="s">
        <v>117</v>
      </c>
      <c r="C72" s="9">
        <v>981332.41</v>
      </c>
      <c r="D72" s="9">
        <v>171190.43</v>
      </c>
      <c r="E72" s="9">
        <f t="shared" si="0"/>
        <v>17.444693383763816</v>
      </c>
      <c r="F72" s="23">
        <f t="shared" si="11"/>
        <v>0.46754372604044986</v>
      </c>
      <c r="G72" s="9">
        <v>775998.1</v>
      </c>
      <c r="H72" s="9">
        <v>140905.70000000001</v>
      </c>
      <c r="I72" s="9">
        <f t="shared" si="15"/>
        <v>18.157995489937413</v>
      </c>
      <c r="J72" s="23">
        <f t="shared" si="2"/>
        <v>0.476418023451606</v>
      </c>
      <c r="K72" s="9">
        <f t="shared" si="3"/>
        <v>121.49290624864713</v>
      </c>
    </row>
    <row r="73" spans="1:11" x14ac:dyDescent="0.2">
      <c r="A73" s="3" t="s">
        <v>118</v>
      </c>
      <c r="B73" s="10" t="s">
        <v>119</v>
      </c>
      <c r="C73" s="6">
        <v>3046481.24</v>
      </c>
      <c r="D73" s="6">
        <v>233511.78</v>
      </c>
      <c r="E73" s="6">
        <f t="shared" ref="E73:E85" si="16">D73/C73*100</f>
        <v>7.6649669439618799</v>
      </c>
      <c r="F73" s="25">
        <f t="shared" si="11"/>
        <v>0.63775158281650313</v>
      </c>
      <c r="G73" s="6">
        <v>2560512</v>
      </c>
      <c r="H73" s="6">
        <v>442398.6</v>
      </c>
      <c r="I73" s="6">
        <f t="shared" si="15"/>
        <v>17.277739764547089</v>
      </c>
      <c r="J73" s="25">
        <f t="shared" ref="J73:J85" si="17">H73/$H$8*100</f>
        <v>1.4957994360040625</v>
      </c>
      <c r="K73" s="6">
        <f t="shared" ref="K73:K85" si="18">D73/H73*100</f>
        <v>52.783119114753077</v>
      </c>
    </row>
    <row r="74" spans="1:11" x14ac:dyDescent="0.2">
      <c r="A74" s="4" t="s">
        <v>120</v>
      </c>
      <c r="B74" s="8" t="s">
        <v>121</v>
      </c>
      <c r="C74" s="9">
        <v>130105.1</v>
      </c>
      <c r="D74" s="9">
        <v>7873.65</v>
      </c>
      <c r="E74" s="9">
        <f t="shared" si="16"/>
        <v>6.051761229959471</v>
      </c>
      <c r="F74" s="23">
        <f t="shared" si="11"/>
        <v>2.1503980441771115E-2</v>
      </c>
      <c r="G74" s="9">
        <v>160835</v>
      </c>
      <c r="H74" s="9">
        <v>335.6</v>
      </c>
      <c r="I74" s="9">
        <f t="shared" si="15"/>
        <v>0.20866105014455807</v>
      </c>
      <c r="J74" s="23">
        <f t="shared" si="17"/>
        <v>1.1347013546674049E-3</v>
      </c>
      <c r="K74" s="9">
        <f t="shared" si="18"/>
        <v>2346.1412395709176</v>
      </c>
    </row>
    <row r="75" spans="1:11" x14ac:dyDescent="0.2">
      <c r="A75" s="4" t="s">
        <v>122</v>
      </c>
      <c r="B75" s="8" t="s">
        <v>123</v>
      </c>
      <c r="C75" s="9">
        <v>2195211.83</v>
      </c>
      <c r="D75" s="9">
        <v>67202.52</v>
      </c>
      <c r="E75" s="9">
        <f t="shared" si="16"/>
        <v>3.0613227881520664</v>
      </c>
      <c r="F75" s="23">
        <f t="shared" si="11"/>
        <v>0.18353897820168949</v>
      </c>
      <c r="G75" s="9">
        <v>1837679.8</v>
      </c>
      <c r="H75" s="9">
        <v>309998.7</v>
      </c>
      <c r="I75" s="9">
        <f t="shared" si="15"/>
        <v>16.869026910999402</v>
      </c>
      <c r="J75" s="23">
        <f t="shared" si="17"/>
        <v>1.048140479246527</v>
      </c>
      <c r="K75" s="9">
        <f t="shared" si="18"/>
        <v>21.678323167161668</v>
      </c>
    </row>
    <row r="76" spans="1:11" x14ac:dyDescent="0.2">
      <c r="A76" s="4" t="s">
        <v>124</v>
      </c>
      <c r="B76" s="8" t="s">
        <v>125</v>
      </c>
      <c r="C76" s="9">
        <v>721164.31</v>
      </c>
      <c r="D76" s="9">
        <v>158435.6</v>
      </c>
      <c r="E76" s="9">
        <f t="shared" si="16"/>
        <v>21.969417760010892</v>
      </c>
      <c r="F76" s="23">
        <f t="shared" si="11"/>
        <v>0.43270859686171881</v>
      </c>
      <c r="G76" s="9">
        <v>561997.19999999995</v>
      </c>
      <c r="H76" s="9">
        <v>132064.29999999999</v>
      </c>
      <c r="I76" s="9">
        <f t="shared" si="15"/>
        <v>23.499102842505266</v>
      </c>
      <c r="J76" s="23">
        <f t="shared" si="17"/>
        <v>0.44652425540286816</v>
      </c>
      <c r="K76" s="9">
        <f t="shared" si="18"/>
        <v>119.96853048098541</v>
      </c>
    </row>
    <row r="77" spans="1:11" x14ac:dyDescent="0.2">
      <c r="A77" s="3" t="s">
        <v>126</v>
      </c>
      <c r="B77" s="10" t="s">
        <v>127</v>
      </c>
      <c r="C77" s="6">
        <v>396505.8</v>
      </c>
      <c r="D77" s="6">
        <v>301279.69</v>
      </c>
      <c r="E77" s="6">
        <f t="shared" si="16"/>
        <v>75.983677918456678</v>
      </c>
      <c r="F77" s="25">
        <f t="shared" si="11"/>
        <v>0.82283471595293989</v>
      </c>
      <c r="G77" s="6">
        <v>388790.8</v>
      </c>
      <c r="H77" s="6">
        <v>271859.40000000002</v>
      </c>
      <c r="I77" s="6">
        <f t="shared" si="15"/>
        <v>69.924339773472013</v>
      </c>
      <c r="J77" s="25">
        <f t="shared" si="17"/>
        <v>0.91918721531307501</v>
      </c>
      <c r="K77" s="6">
        <f t="shared" si="18"/>
        <v>110.82187704379542</v>
      </c>
    </row>
    <row r="78" spans="1:11" ht="18" customHeight="1" x14ac:dyDescent="0.2">
      <c r="A78" s="4" t="s">
        <v>128</v>
      </c>
      <c r="B78" s="8" t="s">
        <v>129</v>
      </c>
      <c r="C78" s="9">
        <v>316013.99</v>
      </c>
      <c r="D78" s="9">
        <v>239792.48</v>
      </c>
      <c r="E78" s="9">
        <f t="shared" si="16"/>
        <v>75.880336816733973</v>
      </c>
      <c r="F78" s="23">
        <f t="shared" si="11"/>
        <v>0.65490500593800749</v>
      </c>
      <c r="G78" s="9">
        <v>295524.2</v>
      </c>
      <c r="H78" s="9">
        <v>208879.3</v>
      </c>
      <c r="I78" s="9">
        <f t="shared" si="15"/>
        <v>70.680945925917399</v>
      </c>
      <c r="J78" s="23">
        <f t="shared" si="17"/>
        <v>0.70624441201424093</v>
      </c>
      <c r="K78" s="9">
        <f t="shared" si="18"/>
        <v>114.7995421279179</v>
      </c>
    </row>
    <row r="79" spans="1:11" ht="18" customHeight="1" x14ac:dyDescent="0.2">
      <c r="A79" s="4" t="s">
        <v>130</v>
      </c>
      <c r="B79" s="8" t="s">
        <v>131</v>
      </c>
      <c r="C79" s="9">
        <v>80491.81</v>
      </c>
      <c r="D79" s="9">
        <v>61487.21</v>
      </c>
      <c r="E79" s="9">
        <f t="shared" si="16"/>
        <v>76.389399120233477</v>
      </c>
      <c r="F79" s="23">
        <f t="shared" si="11"/>
        <v>0.16792971001493254</v>
      </c>
      <c r="G79" s="9">
        <v>93266.6</v>
      </c>
      <c r="H79" s="9">
        <v>62980.2</v>
      </c>
      <c r="I79" s="9">
        <f t="shared" si="15"/>
        <v>67.527067567596546</v>
      </c>
      <c r="J79" s="23">
        <f t="shared" si="17"/>
        <v>0.21294314141008372</v>
      </c>
      <c r="K79" s="9">
        <f t="shared" si="18"/>
        <v>97.629429566752719</v>
      </c>
    </row>
    <row r="80" spans="1:11" ht="42.75" customHeight="1" x14ac:dyDescent="0.2">
      <c r="A80" s="3" t="s">
        <v>132</v>
      </c>
      <c r="B80" s="10" t="s">
        <v>175</v>
      </c>
      <c r="C80" s="6">
        <v>6202.4</v>
      </c>
      <c r="D80" s="6">
        <v>880</v>
      </c>
      <c r="E80" s="6">
        <f t="shared" si="16"/>
        <v>14.18805623629563</v>
      </c>
      <c r="F80" s="25">
        <f t="shared" si="11"/>
        <v>2.4033964919393906E-3</v>
      </c>
      <c r="G80" s="6">
        <v>7959</v>
      </c>
      <c r="H80" s="6">
        <v>1762.8</v>
      </c>
      <c r="I80" s="6">
        <f t="shared" si="15"/>
        <v>22.14851111948737</v>
      </c>
      <c r="J80" s="25">
        <f t="shared" si="17"/>
        <v>5.9602251132529838E-3</v>
      </c>
      <c r="K80" s="13">
        <f t="shared" si="18"/>
        <v>49.920580894032227</v>
      </c>
    </row>
    <row r="81" spans="1:11" ht="27.75" customHeight="1" x14ac:dyDescent="0.2">
      <c r="A81" s="4" t="s">
        <v>133</v>
      </c>
      <c r="B81" s="8" t="s">
        <v>176</v>
      </c>
      <c r="C81" s="9">
        <v>6202.4</v>
      </c>
      <c r="D81" s="9">
        <v>880</v>
      </c>
      <c r="E81" s="9">
        <f t="shared" si="16"/>
        <v>14.18805623629563</v>
      </c>
      <c r="F81" s="23">
        <f>D81/$D$8*100</f>
        <v>2.4033964919393906E-3</v>
      </c>
      <c r="G81" s="9">
        <v>7959</v>
      </c>
      <c r="H81" s="9">
        <v>1762.8</v>
      </c>
      <c r="I81" s="9">
        <f>H81/G81*100</f>
        <v>22.14851111948737</v>
      </c>
      <c r="J81" s="23">
        <f t="shared" si="17"/>
        <v>5.9602251132529838E-3</v>
      </c>
      <c r="K81" s="14">
        <f t="shared" si="18"/>
        <v>49.920580894032227</v>
      </c>
    </row>
    <row r="82" spans="1:11" ht="55.5" customHeight="1" x14ac:dyDescent="0.2">
      <c r="A82" s="3" t="s">
        <v>134</v>
      </c>
      <c r="B82" s="10" t="s">
        <v>177</v>
      </c>
      <c r="C82" s="6">
        <v>6505929.6399999997</v>
      </c>
      <c r="D82" s="6">
        <v>1469245.53</v>
      </c>
      <c r="E82" s="6">
        <f t="shared" si="16"/>
        <v>22.583175830349127</v>
      </c>
      <c r="F82" s="25">
        <f t="shared" ref="F82:F85" si="19">D82/$D$8*100</f>
        <v>4.0127040370450358</v>
      </c>
      <c r="G82" s="6">
        <v>5686585.2999999998</v>
      </c>
      <c r="H82" s="6">
        <v>1237000.2</v>
      </c>
      <c r="I82" s="6">
        <f t="shared" ref="I82:I85" si="20">H82/G82*100</f>
        <v>21.752952514402622</v>
      </c>
      <c r="J82" s="25">
        <f t="shared" si="17"/>
        <v>4.1824368374965752</v>
      </c>
      <c r="K82" s="6">
        <f t="shared" si="18"/>
        <v>118.77488217059302</v>
      </c>
    </row>
    <row r="83" spans="1:11" ht="42.75" customHeight="1" x14ac:dyDescent="0.2">
      <c r="A83" s="4" t="s">
        <v>135</v>
      </c>
      <c r="B83" s="8" t="s">
        <v>136</v>
      </c>
      <c r="C83" s="9">
        <v>2470864.2999999998</v>
      </c>
      <c r="D83" s="9">
        <v>741259.29</v>
      </c>
      <c r="E83" s="9">
        <f t="shared" si="16"/>
        <v>30.000000000000004</v>
      </c>
      <c r="F83" s="23">
        <f t="shared" si="19"/>
        <v>2.0244772468221406</v>
      </c>
      <c r="G83" s="9">
        <v>1625695.5</v>
      </c>
      <c r="H83" s="9">
        <v>487708.7</v>
      </c>
      <c r="I83" s="9">
        <f t="shared" si="20"/>
        <v>30.000003075606717</v>
      </c>
      <c r="J83" s="23">
        <f t="shared" si="17"/>
        <v>1.6489979814454083</v>
      </c>
      <c r="K83" s="9">
        <f t="shared" si="18"/>
        <v>151.98812118791403</v>
      </c>
    </row>
    <row r="84" spans="1:11" ht="15.75" customHeight="1" x14ac:dyDescent="0.2">
      <c r="A84" s="4" t="s">
        <v>137</v>
      </c>
      <c r="B84" s="8" t="s">
        <v>138</v>
      </c>
      <c r="C84" s="9">
        <v>605000</v>
      </c>
      <c r="D84" s="9">
        <v>0</v>
      </c>
      <c r="E84" s="9">
        <f t="shared" si="16"/>
        <v>0</v>
      </c>
      <c r="F84" s="23">
        <f t="shared" si="19"/>
        <v>0</v>
      </c>
      <c r="G84" s="9">
        <v>505000</v>
      </c>
      <c r="H84" s="9">
        <v>0</v>
      </c>
      <c r="I84" s="9">
        <f t="shared" si="20"/>
        <v>0</v>
      </c>
      <c r="J84" s="23">
        <f t="shared" si="17"/>
        <v>0</v>
      </c>
      <c r="K84" s="9"/>
    </row>
    <row r="85" spans="1:11" ht="25.5" x14ac:dyDescent="0.2">
      <c r="A85" s="4" t="s">
        <v>139</v>
      </c>
      <c r="B85" s="8" t="s">
        <v>140</v>
      </c>
      <c r="C85" s="9">
        <v>3430065.34</v>
      </c>
      <c r="D85" s="9">
        <v>727986.24</v>
      </c>
      <c r="E85" s="9">
        <f t="shared" si="16"/>
        <v>21.223684327832657</v>
      </c>
      <c r="F85" s="23">
        <f t="shared" si="19"/>
        <v>1.9882267902228947</v>
      </c>
      <c r="G85" s="9">
        <v>3555889.8</v>
      </c>
      <c r="H85" s="9">
        <v>749291.5</v>
      </c>
      <c r="I85" s="9">
        <f t="shared" si="20"/>
        <v>21.071842552601041</v>
      </c>
      <c r="J85" s="23">
        <f t="shared" si="17"/>
        <v>2.5334388560511676</v>
      </c>
      <c r="K85" s="9">
        <f t="shared" si="18"/>
        <v>97.156612613382109</v>
      </c>
    </row>
    <row r="86" spans="1:11" hidden="1" x14ac:dyDescent="0.2">
      <c r="F86" s="25">
        <f>F82+F80+F77+F73+F67+F59+F55+F46+F42+F37+F26+F22+F20+F9</f>
        <v>100</v>
      </c>
      <c r="G86" s="1">
        <v>3049325.9</v>
      </c>
      <c r="H86" s="1">
        <v>810022.2</v>
      </c>
      <c r="J86" s="6">
        <f>J82+J80+J77+J73+J67+J59+J55+J46+J42+J37+J26+J22+J20+J9</f>
        <v>99.999999999999986</v>
      </c>
    </row>
  </sheetData>
  <mergeCells count="8">
    <mergeCell ref="J1:K1"/>
    <mergeCell ref="K5:K6"/>
    <mergeCell ref="B2:K2"/>
    <mergeCell ref="A3:F3"/>
    <mergeCell ref="C5:F5"/>
    <mergeCell ref="B5:B6"/>
    <mergeCell ref="A5:A6"/>
    <mergeCell ref="G5:J5"/>
  </mergeCells>
  <pageMargins left="0.39370078740157483" right="0.39370078740157483" top="0.78740157480314965" bottom="0.78740157480314965" header="0.51181102362204722" footer="0.51181102362204722"/>
  <pageSetup paperSize="9" scale="92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01.04.2021</vt:lpstr>
      <vt:lpstr>'на 01.04.2021'!APPT</vt:lpstr>
      <vt:lpstr>'на 01.04.2021'!FIO</vt:lpstr>
      <vt:lpstr>'на 01.04.2021'!SIGN</vt:lpstr>
      <vt:lpstr>'на 01.04.2021'!Заголовки_для_печати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Тагарифуллина Елена Рифовна</cp:lastModifiedBy>
  <cp:lastPrinted>2021-04-27T07:20:24Z</cp:lastPrinted>
  <dcterms:created xsi:type="dcterms:W3CDTF">2002-03-11T10:22:12Z</dcterms:created>
  <dcterms:modified xsi:type="dcterms:W3CDTF">2021-04-27T07:20:26Z</dcterms:modified>
</cp:coreProperties>
</file>