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на 01.04.2020" sheetId="1" r:id="rId1"/>
  </sheets>
  <definedNames>
    <definedName name="_xlnm._FilterDatabase" localSheetId="0" hidden="1">'на 01.04.2020'!$A$5:$E$105</definedName>
    <definedName name="APPT" localSheetId="0">'на 01.04.2020'!#REF!</definedName>
    <definedName name="FIO" localSheetId="0">'на 01.04.2020'!#REF!</definedName>
    <definedName name="LAST_CELL" localSheetId="0">'на 01.04.2020'!#REF!</definedName>
    <definedName name="SIGN" localSheetId="0">'на 01.04.2020'!$A$12:$D$13</definedName>
    <definedName name="_xlnm.Print_Titles" localSheetId="0">'на 01.04.2020'!$4:$5</definedName>
  </definedNames>
  <calcPr calcId="145621"/>
</workbook>
</file>

<file path=xl/calcChain.xml><?xml version="1.0" encoding="utf-8"?>
<calcChain xmlns="http://schemas.openxmlformats.org/spreadsheetml/2006/main">
  <c r="D81" i="1" l="1"/>
  <c r="B98" i="1"/>
  <c r="B97" i="1" s="1"/>
  <c r="C97" i="1"/>
  <c r="D98" i="1"/>
  <c r="D97" i="1" s="1"/>
  <c r="D57" i="1"/>
  <c r="C81" i="1" l="1"/>
  <c r="C57" i="1"/>
  <c r="B57" i="1"/>
  <c r="D8" i="1"/>
  <c r="C8" i="1"/>
  <c r="B8" i="1"/>
  <c r="B96" i="1"/>
  <c r="B81" i="1" s="1"/>
  <c r="C7" i="1" l="1"/>
  <c r="C6" i="1" s="1"/>
  <c r="D7" i="1"/>
  <c r="D6" i="1" s="1"/>
  <c r="B7" i="1" l="1"/>
  <c r="B6" i="1" s="1"/>
</calcChain>
</file>

<file path=xl/sharedStrings.xml><?xml version="1.0" encoding="utf-8"?>
<sst xmlns="http://schemas.openxmlformats.org/spreadsheetml/2006/main" count="111" uniqueCount="111">
  <si>
    <t>Наименование КВД</t>
  </si>
  <si>
    <t>БЕЗВОЗМЕЗДНЫЕ ПОСТУПЛЕНИЯ</t>
  </si>
  <si>
    <t>БЕЗВОЗМЕЗДНЫЕ ПОСТУПЛЕНИЯ ОТ ДРУГИХ БЮДЖЕТОВ БЮДЖЕТНОЙ СИСТЕМЫ РОССИЙСКОЙ ФЕДЕРАЦИИ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</si>
  <si>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</si>
  <si>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</si>
  <si>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</si>
  <si>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</si>
  <si>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</si>
  <si>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</si>
  <si>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</si>
  <si>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</si>
  <si>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</si>
  <si>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</si>
  <si>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</si>
  <si>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</si>
  <si>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из бюджета другого субъекта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</si>
  <si>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</si>
  <si>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</si>
  <si>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Приложение 6</t>
  </si>
  <si>
    <t>тыс. руб.</t>
  </si>
  <si>
    <t>Расход за счет безвозмездных поступлений</t>
  </si>
  <si>
    <t>1</t>
  </si>
  <si>
    <t>2</t>
  </si>
  <si>
    <t>3</t>
  </si>
  <si>
    <t>4</t>
  </si>
  <si>
    <t xml:space="preserve">Информация о безвозмездных поступлениях и расходах 
за счет безвозмездных поступлений
 за первый квартал 2020 года  </t>
  </si>
  <si>
    <t>План 2020 года</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</si>
  <si>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</si>
  <si>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</si>
  <si>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</si>
  <si>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</si>
  <si>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</si>
  <si>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</si>
  <si>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</si>
  <si>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</si>
  <si>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</si>
  <si>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</si>
  <si>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</si>
  <si>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</si>
  <si>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</si>
  <si>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</si>
  <si>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создание центров цифрового образования детей</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</si>
  <si>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</si>
  <si>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</si>
  <si>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</si>
  <si>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мобильных технопарков "Кванториум"</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</si>
  <si>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</si>
  <si>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</si>
  <si>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мероприятия по развитию рынка газомоторного топлива</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</si>
  <si>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</si>
  <si>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</si>
  <si>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</si>
  <si>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</si>
  <si>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</si>
  <si>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</si>
  <si>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</si>
  <si>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</si>
  <si>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</si>
  <si>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</si>
  <si>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</si>
  <si>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</si>
  <si>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</si>
  <si>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</si>
  <si>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</si>
  <si>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</si>
  <si>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</si>
  <si>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</si>
  <si>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</si>
  <si>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</si>
  <si>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</si>
  <si>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</si>
  <si>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</si>
  <si>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</si>
  <si>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</si>
  <si>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</si>
  <si>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</si>
  <si>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</si>
  <si>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</si>
  <si>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</si>
  <si>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</si>
  <si>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</si>
  <si>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</si>
  <si>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</si>
  <si>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</si>
  <si>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</si>
  <si>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</si>
  <si>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</si>
  <si>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</si>
  <si>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</si>
  <si>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</si>
  <si>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</si>
  <si>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</si>
  <si>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</si>
  <si>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</si>
  <si>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</si>
  <si>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</si>
  <si>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</si>
  <si>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</si>
  <si>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</si>
  <si>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</si>
  <si>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</si>
  <si>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</si>
  <si>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</si>
  <si>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</si>
  <si>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ПРОЧИЕ БЕЗВОЗМЕЗДНЫЕ ПОСТУПЛЕНИЯ</t>
  </si>
  <si>
    <t>Прочие безвозмездные поступления в бюджеты субъектов Российской Федерации</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</si>
  <si>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</si>
  <si>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</si>
  <si>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</si>
  <si>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Иные межбюджетные трансферты</t>
  </si>
  <si>
    <t>Поступило 
за первый квартал
 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</si>
</sst>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4" x14ac:knownFonts="1">
    <font>
      <sz val="10"/>
      <name val="Arial"/>
    </font>
    <font>
      <sz val="12"/>
      <name val="Times New Roman"/>
      <family val="1"/>
      <charset val="204"/>
    </font>
    <font>
      <b/>
      <sz val="12"/>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applyFill="1" applyAlignment="1">
      <alignment vertical="top" wrapText="1" shrinkToFit="1"/>
    </xf>
    <xf numFmtId="0" fontId="1" fillId="2" borderId="0" xfId="0" applyFont="1" applyFill="1" applyAlignment="1">
      <alignment horizontal="right" vertical="top" wrapText="1" shrinkToFit="1"/>
    </xf>
    <xf numFmtId="0" fontId="1" fillId="0" borderId="0" xfId="0" applyFont="1"/>
    <xf numFmtId="49" fontId="2" fillId="0" borderId="1" xfId="0" applyNumberFormat="1" applyFont="1" applyBorder="1" applyAlignment="1" applyProtection="1">
      <alignment horizontal="left" vertical="top" wrapText="1" shrinkToFit="1"/>
    </xf>
    <xf numFmtId="49" fontId="1" fillId="0" borderId="1" xfId="0" applyNumberFormat="1" applyFont="1" applyBorder="1" applyAlignment="1" applyProtection="1">
      <alignment horizontal="left" vertical="top" wrapText="1" shrinkToFit="1"/>
    </xf>
    <xf numFmtId="164" fontId="1" fillId="0" borderId="1" xfId="0" applyNumberFormat="1" applyFont="1" applyBorder="1" applyAlignment="1" applyProtection="1">
      <alignment horizontal="left" vertical="top" wrapText="1" shrinkToFit="1"/>
    </xf>
    <xf numFmtId="0" fontId="1" fillId="0" borderId="0" xfId="0" applyFont="1" applyAlignment="1">
      <alignment horizontal="center"/>
    </xf>
    <xf numFmtId="165" fontId="2" fillId="0" borderId="1" xfId="0" applyNumberFormat="1" applyFont="1" applyBorder="1" applyAlignment="1" applyProtection="1">
      <alignment horizontal="center" vertical="top" wrapText="1" shrinkToFit="1"/>
    </xf>
    <xf numFmtId="165" fontId="1" fillId="0" borderId="1" xfId="0" applyNumberFormat="1" applyFont="1" applyBorder="1" applyAlignment="1" applyProtection="1">
      <alignment horizontal="center" vertical="top" wrapText="1" shrinkToFit="1"/>
    </xf>
    <xf numFmtId="165" fontId="2" fillId="0" borderId="1" xfId="0" applyNumberFormat="1" applyFont="1" applyBorder="1" applyAlignment="1" applyProtection="1">
      <alignment horizontal="left" vertical="top" wrapText="1" shrinkToFit="1"/>
    </xf>
    <xf numFmtId="164" fontId="2" fillId="0" borderId="1" xfId="0" applyNumberFormat="1" applyFont="1" applyBorder="1" applyAlignment="1" applyProtection="1">
      <alignment horizontal="left" vertical="top" wrapText="1" shrinkToFit="1"/>
    </xf>
    <xf numFmtId="0" fontId="1" fillId="0" borderId="0" xfId="0" applyFont="1" applyFill="1" applyAlignment="1">
      <alignment horizontal="center" vertical="top" wrapText="1" shrinkToFit="1"/>
    </xf>
    <xf numFmtId="49" fontId="1" fillId="0" borderId="1" xfId="0" applyNumberFormat="1" applyFont="1" applyFill="1" applyBorder="1" applyAlignment="1">
      <alignment horizontal="center" vertical="top" wrapText="1" shrinkToFit="1"/>
    </xf>
    <xf numFmtId="49" fontId="1" fillId="2" borderId="1" xfId="0" applyNumberFormat="1" applyFont="1" applyFill="1" applyBorder="1" applyAlignment="1" applyProtection="1">
      <alignment horizontal="left" vertical="top" wrapText="1" shrinkToFit="1"/>
    </xf>
    <xf numFmtId="165" fontId="1" fillId="2" borderId="1" xfId="0" applyNumberFormat="1" applyFont="1" applyFill="1" applyBorder="1" applyAlignment="1" applyProtection="1">
      <alignment horizontal="center" vertical="top" wrapText="1" shrinkToFit="1"/>
    </xf>
    <xf numFmtId="0" fontId="2" fillId="0" borderId="0" xfId="0" applyFont="1" applyFill="1" applyAlignment="1">
      <alignment horizontal="right" vertical="top" wrapText="1" shrinkToFit="1"/>
    </xf>
    <xf numFmtId="0" fontId="3" fillId="0" borderId="0" xfId="0" applyFont="1" applyFill="1" applyAlignment="1">
      <alignment horizontal="center" vertical="center"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D105"/>
  <sheetViews>
    <sheetView showGridLines="0" tabSelected="1" workbookViewId="0">
      <selection activeCell="G7" sqref="G7"/>
    </sheetView>
  </sheetViews>
  <sheetFormatPr defaultRowHeight="12.75" customHeight="1" x14ac:dyDescent="0.25"/>
  <cols>
    <col min="1" max="1" width="70.140625" style="3" customWidth="1"/>
    <col min="2" max="2" width="14.42578125" style="7" customWidth="1"/>
    <col min="3" max="3" width="15.140625" style="7" customWidth="1"/>
    <col min="4" max="4" width="16.85546875" style="7" customWidth="1"/>
    <col min="5" max="5" width="9.140625" style="3" customWidth="1"/>
    <col min="6" max="16384" width="9.140625" style="3"/>
  </cols>
  <sheetData>
    <row r="1" spans="1:4" ht="22.5" customHeight="1" x14ac:dyDescent="0.25">
      <c r="A1" s="1"/>
      <c r="B1" s="1"/>
      <c r="C1" s="16" t="s">
        <v>18</v>
      </c>
      <c r="D1" s="16"/>
    </row>
    <row r="2" spans="1:4" ht="66.75" customHeight="1" x14ac:dyDescent="0.25">
      <c r="A2" s="17" t="s">
        <v>25</v>
      </c>
      <c r="B2" s="17"/>
      <c r="C2" s="17"/>
      <c r="D2" s="17"/>
    </row>
    <row r="3" spans="1:4" ht="15.75" x14ac:dyDescent="0.25">
      <c r="A3" s="12"/>
      <c r="B3" s="12"/>
      <c r="C3" s="12"/>
      <c r="D3" s="2" t="s">
        <v>19</v>
      </c>
    </row>
    <row r="4" spans="1:4" ht="63" x14ac:dyDescent="0.25">
      <c r="A4" s="13" t="s">
        <v>0</v>
      </c>
      <c r="B4" s="13" t="s">
        <v>26</v>
      </c>
      <c r="C4" s="13" t="s">
        <v>110</v>
      </c>
      <c r="D4" s="13" t="s">
        <v>20</v>
      </c>
    </row>
    <row r="5" spans="1:4" ht="15.75" customHeight="1" x14ac:dyDescent="0.25">
      <c r="A5" s="13" t="s">
        <v>21</v>
      </c>
      <c r="B5" s="13" t="s">
        <v>22</v>
      </c>
      <c r="C5" s="13" t="s">
        <v>23</v>
      </c>
      <c r="D5" s="13" t="s">
        <v>24</v>
      </c>
    </row>
    <row r="6" spans="1:4" ht="15.75" customHeight="1" x14ac:dyDescent="0.25">
      <c r="A6" s="10" t="s">
        <v>1</v>
      </c>
      <c r="B6" s="8">
        <f>B7+B97+B101+B104+B105</f>
        <v>12068186.500000002</v>
      </c>
      <c r="C6" s="8">
        <f>C7+C97+C101+C104+C105</f>
        <v>2496970.9</v>
      </c>
      <c r="D6" s="8">
        <f>D7+D97+D101+D104+D105</f>
        <v>1491963.2</v>
      </c>
    </row>
    <row r="7" spans="1:4" ht="31.5" customHeight="1" x14ac:dyDescent="0.25">
      <c r="A7" s="4" t="s">
        <v>2</v>
      </c>
      <c r="B7" s="8">
        <f>B8+B57+B81</f>
        <v>11301156.600000001</v>
      </c>
      <c r="C7" s="8">
        <f t="shared" ref="C7:D7" si="0">C8+C57+C81</f>
        <v>1482535</v>
      </c>
      <c r="D7" s="8">
        <f t="shared" si="0"/>
        <v>1479885.9</v>
      </c>
    </row>
    <row r="8" spans="1:4" ht="31.5" x14ac:dyDescent="0.25">
      <c r="A8" s="4" t="s">
        <v>107</v>
      </c>
      <c r="B8" s="8">
        <f>SUM(B9:B56)</f>
        <v>5306245.1000000015</v>
      </c>
      <c r="C8" s="8">
        <f t="shared" ref="C8:D8" si="1">SUM(C9:C56)</f>
        <v>454288.4</v>
      </c>
      <c r="D8" s="8">
        <f t="shared" si="1"/>
        <v>454288</v>
      </c>
    </row>
    <row r="9" spans="1:4" ht="47.25" x14ac:dyDescent="0.25">
      <c r="A9" s="5" t="s">
        <v>27</v>
      </c>
      <c r="B9" s="9">
        <v>9350.6</v>
      </c>
      <c r="C9" s="9">
        <v>0</v>
      </c>
      <c r="D9" s="9">
        <v>0</v>
      </c>
    </row>
    <row r="10" spans="1:4" ht="47.25" x14ac:dyDescent="0.25">
      <c r="A10" s="5" t="s">
        <v>28</v>
      </c>
      <c r="B10" s="9">
        <v>1310856.8999999999</v>
      </c>
      <c r="C10" s="9">
        <v>0</v>
      </c>
      <c r="D10" s="9">
        <v>0</v>
      </c>
    </row>
    <row r="11" spans="1:4" ht="47.25" x14ac:dyDescent="0.25">
      <c r="A11" s="5" t="s">
        <v>29</v>
      </c>
      <c r="B11" s="9">
        <v>6273</v>
      </c>
      <c r="C11" s="9">
        <v>0</v>
      </c>
      <c r="D11" s="9">
        <v>0</v>
      </c>
    </row>
    <row r="12" spans="1:4" ht="47.25" x14ac:dyDescent="0.25">
      <c r="A12" s="5" t="s">
        <v>3</v>
      </c>
      <c r="B12" s="9">
        <v>801.2</v>
      </c>
      <c r="C12" s="9">
        <v>0</v>
      </c>
      <c r="D12" s="9">
        <v>0</v>
      </c>
    </row>
    <row r="13" spans="1:4" ht="78.75" x14ac:dyDescent="0.25">
      <c r="A13" s="5" t="s">
        <v>30</v>
      </c>
      <c r="B13" s="9">
        <v>1910.1</v>
      </c>
      <c r="C13" s="9">
        <v>0</v>
      </c>
      <c r="D13" s="9">
        <v>0</v>
      </c>
    </row>
    <row r="14" spans="1:4" ht="63" x14ac:dyDescent="0.25">
      <c r="A14" s="5" t="s">
        <v>4</v>
      </c>
      <c r="B14" s="9">
        <v>9201.9</v>
      </c>
      <c r="C14" s="9">
        <v>0</v>
      </c>
      <c r="D14" s="9">
        <v>0</v>
      </c>
    </row>
    <row r="15" spans="1:4" ht="63" x14ac:dyDescent="0.25">
      <c r="A15" s="5" t="s">
        <v>5</v>
      </c>
      <c r="B15" s="9">
        <v>409610</v>
      </c>
      <c r="C15" s="9">
        <v>130339.7</v>
      </c>
      <c r="D15" s="9">
        <v>130339.7</v>
      </c>
    </row>
    <row r="16" spans="1:4" ht="94.5" x14ac:dyDescent="0.25">
      <c r="A16" s="5" t="s">
        <v>31</v>
      </c>
      <c r="B16" s="9">
        <v>2156</v>
      </c>
      <c r="C16" s="9">
        <v>0</v>
      </c>
      <c r="D16" s="9">
        <v>0</v>
      </c>
    </row>
    <row r="17" spans="1:4" ht="63" x14ac:dyDescent="0.25">
      <c r="A17" s="5" t="s">
        <v>32</v>
      </c>
      <c r="B17" s="9">
        <v>3727.5</v>
      </c>
      <c r="C17" s="9">
        <v>0</v>
      </c>
      <c r="D17" s="9">
        <v>0</v>
      </c>
    </row>
    <row r="18" spans="1:4" ht="63" x14ac:dyDescent="0.25">
      <c r="A18" s="6" t="s">
        <v>33</v>
      </c>
      <c r="B18" s="9">
        <v>233484.79999999999</v>
      </c>
      <c r="C18" s="9">
        <v>0</v>
      </c>
      <c r="D18" s="9">
        <v>0</v>
      </c>
    </row>
    <row r="19" spans="1:4" ht="94.5" x14ac:dyDescent="0.25">
      <c r="A19" s="5" t="s">
        <v>34</v>
      </c>
      <c r="B19" s="9">
        <v>129360</v>
      </c>
      <c r="C19" s="9">
        <v>0</v>
      </c>
      <c r="D19" s="9">
        <v>0</v>
      </c>
    </row>
    <row r="20" spans="1:4" ht="94.5" x14ac:dyDescent="0.25">
      <c r="A20" s="5" t="s">
        <v>35</v>
      </c>
      <c r="B20" s="9">
        <v>17213.900000000001</v>
      </c>
      <c r="C20" s="9">
        <v>0</v>
      </c>
      <c r="D20" s="9">
        <v>0</v>
      </c>
    </row>
    <row r="21" spans="1:4" ht="63" x14ac:dyDescent="0.25">
      <c r="A21" s="5" t="s">
        <v>36</v>
      </c>
      <c r="B21" s="9">
        <v>63378.1</v>
      </c>
      <c r="C21" s="9">
        <v>20487.900000000001</v>
      </c>
      <c r="D21" s="9">
        <v>20487.900000000001</v>
      </c>
    </row>
    <row r="22" spans="1:4" ht="63" x14ac:dyDescent="0.25">
      <c r="A22" s="5" t="s">
        <v>37</v>
      </c>
      <c r="B22" s="9">
        <v>10472.200000000001</v>
      </c>
      <c r="C22" s="9">
        <v>0</v>
      </c>
      <c r="D22" s="9">
        <v>0</v>
      </c>
    </row>
    <row r="23" spans="1:4" ht="31.5" x14ac:dyDescent="0.25">
      <c r="A23" s="5" t="s">
        <v>38</v>
      </c>
      <c r="B23" s="9">
        <v>35368.699999999997</v>
      </c>
      <c r="C23" s="9">
        <v>131</v>
      </c>
      <c r="D23" s="9">
        <v>131</v>
      </c>
    </row>
    <row r="24" spans="1:4" ht="56.25" customHeight="1" x14ac:dyDescent="0.25">
      <c r="A24" s="5" t="s">
        <v>39</v>
      </c>
      <c r="B24" s="9">
        <v>23536.2</v>
      </c>
      <c r="C24" s="9">
        <v>2467.6</v>
      </c>
      <c r="D24" s="9">
        <v>2467.6</v>
      </c>
    </row>
    <row r="25" spans="1:4" ht="66" customHeight="1" x14ac:dyDescent="0.25">
      <c r="A25" s="5" t="s">
        <v>40</v>
      </c>
      <c r="B25" s="9">
        <v>95359.7</v>
      </c>
      <c r="C25" s="9">
        <v>0</v>
      </c>
      <c r="D25" s="9">
        <v>0</v>
      </c>
    </row>
    <row r="26" spans="1:4" ht="31.5" x14ac:dyDescent="0.25">
      <c r="A26" s="5" t="s">
        <v>41</v>
      </c>
      <c r="B26" s="9">
        <v>8887.5</v>
      </c>
      <c r="C26" s="9">
        <v>0</v>
      </c>
      <c r="D26" s="9">
        <v>0</v>
      </c>
    </row>
    <row r="27" spans="1:4" ht="47.25" x14ac:dyDescent="0.25">
      <c r="A27" s="5" t="s">
        <v>42</v>
      </c>
      <c r="B27" s="9">
        <v>7619.2</v>
      </c>
      <c r="C27" s="9">
        <v>0</v>
      </c>
      <c r="D27" s="9">
        <v>0</v>
      </c>
    </row>
    <row r="28" spans="1:4" ht="63" x14ac:dyDescent="0.25">
      <c r="A28" s="5" t="s">
        <v>43</v>
      </c>
      <c r="B28" s="9">
        <v>25000</v>
      </c>
      <c r="C28" s="9">
        <v>0</v>
      </c>
      <c r="D28" s="9">
        <v>0</v>
      </c>
    </row>
    <row r="29" spans="1:4" ht="78.75" x14ac:dyDescent="0.25">
      <c r="A29" s="5" t="s">
        <v>44</v>
      </c>
      <c r="B29" s="9">
        <v>109935.2</v>
      </c>
      <c r="C29" s="9">
        <v>0</v>
      </c>
      <c r="D29" s="9">
        <v>0</v>
      </c>
    </row>
    <row r="30" spans="1:4" ht="31.5" x14ac:dyDescent="0.25">
      <c r="A30" s="5" t="s">
        <v>45</v>
      </c>
      <c r="B30" s="9">
        <v>11345.6</v>
      </c>
      <c r="C30" s="9">
        <v>0</v>
      </c>
      <c r="D30" s="9">
        <v>0</v>
      </c>
    </row>
    <row r="31" spans="1:4" ht="126" x14ac:dyDescent="0.25">
      <c r="A31" s="5" t="s">
        <v>46</v>
      </c>
      <c r="B31" s="9">
        <v>9919.7000000000007</v>
      </c>
      <c r="C31" s="9">
        <v>0</v>
      </c>
      <c r="D31" s="9">
        <v>0</v>
      </c>
    </row>
    <row r="32" spans="1:4" ht="78.75" x14ac:dyDescent="0.25">
      <c r="A32" s="5" t="s">
        <v>47</v>
      </c>
      <c r="B32" s="9">
        <v>1470</v>
      </c>
      <c r="C32" s="9">
        <v>0</v>
      </c>
      <c r="D32" s="9">
        <v>0</v>
      </c>
    </row>
    <row r="33" spans="1:4" ht="31.5" x14ac:dyDescent="0.25">
      <c r="A33" s="5" t="s">
        <v>48</v>
      </c>
      <c r="B33" s="9">
        <v>69472</v>
      </c>
      <c r="C33" s="9">
        <v>0</v>
      </c>
      <c r="D33" s="9">
        <v>0</v>
      </c>
    </row>
    <row r="34" spans="1:4" ht="31.5" x14ac:dyDescent="0.25">
      <c r="A34" s="5" t="s">
        <v>49</v>
      </c>
      <c r="B34" s="9">
        <v>20100</v>
      </c>
      <c r="C34" s="9">
        <v>0</v>
      </c>
      <c r="D34" s="9">
        <v>0</v>
      </c>
    </row>
    <row r="35" spans="1:4" ht="63" x14ac:dyDescent="0.25">
      <c r="A35" s="5" t="s">
        <v>50</v>
      </c>
      <c r="B35" s="9">
        <v>16646.599999999999</v>
      </c>
      <c r="C35" s="9">
        <v>0</v>
      </c>
      <c r="D35" s="9">
        <v>0</v>
      </c>
    </row>
    <row r="36" spans="1:4" ht="78.75" x14ac:dyDescent="0.25">
      <c r="A36" s="5" t="s">
        <v>6</v>
      </c>
      <c r="B36" s="9">
        <v>96736.8</v>
      </c>
      <c r="C36" s="9">
        <v>24184.2</v>
      </c>
      <c r="D36" s="9">
        <v>24184.2</v>
      </c>
    </row>
    <row r="37" spans="1:4" ht="78.75" x14ac:dyDescent="0.25">
      <c r="A37" s="5" t="s">
        <v>51</v>
      </c>
      <c r="B37" s="9">
        <v>12937.2</v>
      </c>
      <c r="C37" s="9">
        <v>0</v>
      </c>
      <c r="D37" s="9">
        <v>0</v>
      </c>
    </row>
    <row r="38" spans="1:4" ht="47.25" x14ac:dyDescent="0.25">
      <c r="A38" s="5" t="s">
        <v>7</v>
      </c>
      <c r="B38" s="9">
        <v>9275.9</v>
      </c>
      <c r="C38" s="9">
        <v>3422.3</v>
      </c>
      <c r="D38" s="9">
        <v>3421.9</v>
      </c>
    </row>
    <row r="39" spans="1:4" ht="63" x14ac:dyDescent="0.25">
      <c r="A39" s="5" t="s">
        <v>52</v>
      </c>
      <c r="B39" s="9">
        <v>10187</v>
      </c>
      <c r="C39" s="9">
        <v>0</v>
      </c>
      <c r="D39" s="9">
        <v>0</v>
      </c>
    </row>
    <row r="40" spans="1:4" ht="31.5" x14ac:dyDescent="0.25">
      <c r="A40" s="5" t="s">
        <v>53</v>
      </c>
      <c r="B40" s="9">
        <v>23106.400000000001</v>
      </c>
      <c r="C40" s="9">
        <v>0</v>
      </c>
      <c r="D40" s="9">
        <v>0</v>
      </c>
    </row>
    <row r="41" spans="1:4" ht="63" x14ac:dyDescent="0.25">
      <c r="A41" s="5" t="s">
        <v>54</v>
      </c>
      <c r="B41" s="9">
        <v>20090.400000000001</v>
      </c>
      <c r="C41" s="9">
        <v>0</v>
      </c>
      <c r="D41" s="9">
        <v>0</v>
      </c>
    </row>
    <row r="42" spans="1:4" ht="47.25" x14ac:dyDescent="0.25">
      <c r="A42" s="5" t="s">
        <v>55</v>
      </c>
      <c r="B42" s="9">
        <v>211737</v>
      </c>
      <c r="C42" s="9">
        <v>37258.199999999997</v>
      </c>
      <c r="D42" s="9">
        <v>37258.199999999997</v>
      </c>
    </row>
    <row r="43" spans="1:4" ht="31.5" x14ac:dyDescent="0.25">
      <c r="A43" s="5" t="s">
        <v>56</v>
      </c>
      <c r="B43" s="9">
        <v>9892.5</v>
      </c>
      <c r="C43" s="9">
        <v>9700.2000000000007</v>
      </c>
      <c r="D43" s="9">
        <v>9700.2000000000007</v>
      </c>
    </row>
    <row r="44" spans="1:4" ht="63" x14ac:dyDescent="0.25">
      <c r="A44" s="5" t="s">
        <v>57</v>
      </c>
      <c r="B44" s="9">
        <v>244434.6</v>
      </c>
      <c r="C44" s="9">
        <v>0</v>
      </c>
      <c r="D44" s="9">
        <v>0</v>
      </c>
    </row>
    <row r="45" spans="1:4" ht="47.25" x14ac:dyDescent="0.25">
      <c r="A45" s="5" t="s">
        <v>58</v>
      </c>
      <c r="B45" s="9">
        <v>379920.6</v>
      </c>
      <c r="C45" s="9">
        <v>74124.800000000003</v>
      </c>
      <c r="D45" s="9">
        <v>74124.800000000003</v>
      </c>
    </row>
    <row r="46" spans="1:4" ht="47.25" x14ac:dyDescent="0.25">
      <c r="A46" s="5" t="s">
        <v>59</v>
      </c>
      <c r="B46" s="9">
        <v>1254.8</v>
      </c>
      <c r="C46" s="9">
        <v>0</v>
      </c>
      <c r="D46" s="9">
        <v>0</v>
      </c>
    </row>
    <row r="47" spans="1:4" ht="47.25" x14ac:dyDescent="0.25">
      <c r="A47" s="5" t="s">
        <v>60</v>
      </c>
      <c r="B47" s="9">
        <v>6700</v>
      </c>
      <c r="C47" s="9">
        <v>0</v>
      </c>
      <c r="D47" s="9">
        <v>0</v>
      </c>
    </row>
    <row r="48" spans="1:4" ht="31.5" x14ac:dyDescent="0.25">
      <c r="A48" s="5" t="s">
        <v>61</v>
      </c>
      <c r="B48" s="9">
        <v>950</v>
      </c>
      <c r="C48" s="9">
        <v>0</v>
      </c>
      <c r="D48" s="9">
        <v>0</v>
      </c>
    </row>
    <row r="49" spans="1:4" ht="47.25" x14ac:dyDescent="0.25">
      <c r="A49" s="5" t="s">
        <v>62</v>
      </c>
      <c r="B49" s="9">
        <v>401938.2</v>
      </c>
      <c r="C49" s="9">
        <v>0</v>
      </c>
      <c r="D49" s="9">
        <v>0</v>
      </c>
    </row>
    <row r="50" spans="1:4" ht="47.25" x14ac:dyDescent="0.25">
      <c r="A50" s="5" t="s">
        <v>63</v>
      </c>
      <c r="B50" s="9">
        <v>182661.3</v>
      </c>
      <c r="C50" s="9">
        <v>146080</v>
      </c>
      <c r="D50" s="9">
        <v>146080</v>
      </c>
    </row>
    <row r="51" spans="1:4" ht="47.25" x14ac:dyDescent="0.25">
      <c r="A51" s="5" t="s">
        <v>64</v>
      </c>
      <c r="B51" s="9">
        <v>69722.399999999994</v>
      </c>
      <c r="C51" s="9">
        <v>0</v>
      </c>
      <c r="D51" s="9">
        <v>0</v>
      </c>
    </row>
    <row r="52" spans="1:4" ht="31.5" x14ac:dyDescent="0.25">
      <c r="A52" s="5" t="s">
        <v>65</v>
      </c>
      <c r="B52" s="9">
        <v>378907.6</v>
      </c>
      <c r="C52" s="9">
        <v>0</v>
      </c>
      <c r="D52" s="9">
        <v>0</v>
      </c>
    </row>
    <row r="53" spans="1:4" ht="47.25" x14ac:dyDescent="0.25">
      <c r="A53" s="5" t="s">
        <v>8</v>
      </c>
      <c r="B53" s="9">
        <v>144969</v>
      </c>
      <c r="C53" s="9">
        <v>4344.8</v>
      </c>
      <c r="D53" s="9">
        <v>4344.8</v>
      </c>
    </row>
    <row r="54" spans="1:4" ht="63" x14ac:dyDescent="0.25">
      <c r="A54" s="5" t="s">
        <v>66</v>
      </c>
      <c r="B54" s="9">
        <v>14248</v>
      </c>
      <c r="C54" s="9">
        <v>0</v>
      </c>
      <c r="D54" s="9">
        <v>0</v>
      </c>
    </row>
    <row r="55" spans="1:4" ht="31.5" x14ac:dyDescent="0.25">
      <c r="A55" s="6" t="s">
        <v>67</v>
      </c>
      <c r="B55" s="9">
        <v>354109.2</v>
      </c>
      <c r="C55" s="9">
        <v>0</v>
      </c>
      <c r="D55" s="9">
        <v>0</v>
      </c>
    </row>
    <row r="56" spans="1:4" ht="63" x14ac:dyDescent="0.25">
      <c r="A56" s="5" t="s">
        <v>68</v>
      </c>
      <c r="B56" s="9">
        <v>90009.600000000006</v>
      </c>
      <c r="C56" s="9">
        <v>1747.7</v>
      </c>
      <c r="D56" s="9">
        <v>1747.7</v>
      </c>
    </row>
    <row r="57" spans="1:4" ht="24" customHeight="1" x14ac:dyDescent="0.25">
      <c r="A57" s="4" t="s">
        <v>108</v>
      </c>
      <c r="B57" s="8">
        <f>SUM(B58:B80)</f>
        <v>4736973</v>
      </c>
      <c r="C57" s="8">
        <f>SUM(C58:C80)</f>
        <v>809367.60000000009</v>
      </c>
      <c r="D57" s="8">
        <f>SUM(D58:D80)</f>
        <v>809315.4</v>
      </c>
    </row>
    <row r="58" spans="1:4" ht="31.5" x14ac:dyDescent="0.25">
      <c r="A58" s="5" t="s">
        <v>69</v>
      </c>
      <c r="B58" s="9">
        <v>23330</v>
      </c>
      <c r="C58" s="9">
        <v>0</v>
      </c>
      <c r="D58" s="9">
        <v>0</v>
      </c>
    </row>
    <row r="59" spans="1:4" ht="47.25" x14ac:dyDescent="0.25">
      <c r="A59" s="5" t="s">
        <v>70</v>
      </c>
      <c r="B59" s="9">
        <v>71362.100000000006</v>
      </c>
      <c r="C59" s="9">
        <v>17840.599999999999</v>
      </c>
      <c r="D59" s="9">
        <v>17840.599999999999</v>
      </c>
    </row>
    <row r="60" spans="1:4" ht="63" x14ac:dyDescent="0.25">
      <c r="A60" s="5" t="s">
        <v>71</v>
      </c>
      <c r="B60" s="9">
        <v>1505.7</v>
      </c>
      <c r="C60" s="9">
        <v>1505.7</v>
      </c>
      <c r="D60" s="9">
        <v>1505.7</v>
      </c>
    </row>
    <row r="61" spans="1:4" ht="47.25" x14ac:dyDescent="0.25">
      <c r="A61" s="5" t="s">
        <v>9</v>
      </c>
      <c r="B61" s="9">
        <v>17107.099999999999</v>
      </c>
      <c r="C61" s="9">
        <v>0</v>
      </c>
      <c r="D61" s="9">
        <v>0</v>
      </c>
    </row>
    <row r="62" spans="1:4" ht="47.25" x14ac:dyDescent="0.25">
      <c r="A62" s="5" t="s">
        <v>10</v>
      </c>
      <c r="B62" s="9">
        <v>447679.5</v>
      </c>
      <c r="C62" s="9">
        <v>45122.5</v>
      </c>
      <c r="D62" s="9">
        <v>45122.5</v>
      </c>
    </row>
    <row r="63" spans="1:4" ht="63" x14ac:dyDescent="0.25">
      <c r="A63" s="5" t="s">
        <v>72</v>
      </c>
      <c r="B63" s="9">
        <v>975.3</v>
      </c>
      <c r="C63" s="9">
        <v>0</v>
      </c>
      <c r="D63" s="9">
        <v>0</v>
      </c>
    </row>
    <row r="64" spans="1:4" ht="63" x14ac:dyDescent="0.25">
      <c r="A64" s="5" t="s">
        <v>73</v>
      </c>
      <c r="B64" s="9">
        <v>94396.800000000003</v>
      </c>
      <c r="C64" s="9">
        <v>16543.3</v>
      </c>
      <c r="D64" s="9">
        <v>16538.5</v>
      </c>
    </row>
    <row r="65" spans="1:4" ht="78.75" x14ac:dyDescent="0.25">
      <c r="A65" s="5" t="s">
        <v>74</v>
      </c>
      <c r="B65" s="9">
        <v>5629.8</v>
      </c>
      <c r="C65" s="9">
        <v>0</v>
      </c>
      <c r="D65" s="9">
        <v>0</v>
      </c>
    </row>
    <row r="66" spans="1:4" ht="63" x14ac:dyDescent="0.25">
      <c r="A66" s="6" t="s">
        <v>75</v>
      </c>
      <c r="B66" s="9">
        <v>117309.2</v>
      </c>
      <c r="C66" s="9">
        <v>105359.4</v>
      </c>
      <c r="D66" s="9">
        <v>105344.8</v>
      </c>
    </row>
    <row r="67" spans="1:4" ht="63" x14ac:dyDescent="0.25">
      <c r="A67" s="5" t="s">
        <v>76</v>
      </c>
      <c r="B67" s="9">
        <v>33.1</v>
      </c>
      <c r="C67" s="9">
        <v>8.1</v>
      </c>
      <c r="D67" s="9">
        <v>8.1</v>
      </c>
    </row>
    <row r="68" spans="1:4" ht="31.5" x14ac:dyDescent="0.25">
      <c r="A68" s="5" t="s">
        <v>77</v>
      </c>
      <c r="B68" s="9">
        <v>1533927.8</v>
      </c>
      <c r="C68" s="9">
        <v>163066.1</v>
      </c>
      <c r="D68" s="9">
        <v>163064.20000000001</v>
      </c>
    </row>
    <row r="69" spans="1:4" ht="47.25" x14ac:dyDescent="0.25">
      <c r="A69" s="5" t="s">
        <v>78</v>
      </c>
      <c r="B69" s="9">
        <v>11393.3</v>
      </c>
      <c r="C69" s="9">
        <v>2158.6</v>
      </c>
      <c r="D69" s="9">
        <v>2158.6</v>
      </c>
    </row>
    <row r="70" spans="1:4" ht="78.75" x14ac:dyDescent="0.25">
      <c r="A70" s="6" t="s">
        <v>79</v>
      </c>
      <c r="B70" s="9">
        <v>4535.6000000000004</v>
      </c>
      <c r="C70" s="9">
        <v>841.4</v>
      </c>
      <c r="D70" s="9">
        <v>841.4</v>
      </c>
    </row>
    <row r="71" spans="1:4" ht="63" x14ac:dyDescent="0.25">
      <c r="A71" s="5" t="s">
        <v>80</v>
      </c>
      <c r="B71" s="9">
        <v>382.5</v>
      </c>
      <c r="C71" s="9">
        <v>152.5</v>
      </c>
      <c r="D71" s="9">
        <v>152.5</v>
      </c>
    </row>
    <row r="72" spans="1:4" ht="47.25" x14ac:dyDescent="0.25">
      <c r="A72" s="5" t="s">
        <v>11</v>
      </c>
      <c r="B72" s="9">
        <v>272683.3</v>
      </c>
      <c r="C72" s="9">
        <v>84731.6</v>
      </c>
      <c r="D72" s="9">
        <v>84730.8</v>
      </c>
    </row>
    <row r="73" spans="1:4" ht="94.5" x14ac:dyDescent="0.25">
      <c r="A73" s="5" t="s">
        <v>81</v>
      </c>
      <c r="B73" s="9">
        <v>471256.5</v>
      </c>
      <c r="C73" s="9">
        <v>106872.3</v>
      </c>
      <c r="D73" s="9">
        <v>106842.2</v>
      </c>
    </row>
    <row r="74" spans="1:4" ht="31.5" x14ac:dyDescent="0.25">
      <c r="A74" s="5" t="s">
        <v>82</v>
      </c>
      <c r="B74" s="9">
        <v>3110.3</v>
      </c>
      <c r="C74" s="9">
        <v>0</v>
      </c>
      <c r="D74" s="9">
        <v>0</v>
      </c>
    </row>
    <row r="75" spans="1:4" ht="78.75" x14ac:dyDescent="0.25">
      <c r="A75" s="5" t="s">
        <v>83</v>
      </c>
      <c r="B75" s="9">
        <v>1921</v>
      </c>
      <c r="C75" s="9">
        <v>0</v>
      </c>
      <c r="D75" s="9">
        <v>0</v>
      </c>
    </row>
    <row r="76" spans="1:4" ht="78.75" x14ac:dyDescent="0.25">
      <c r="A76" s="5" t="s">
        <v>84</v>
      </c>
      <c r="B76" s="9">
        <v>98772.9</v>
      </c>
      <c r="C76" s="9">
        <v>0</v>
      </c>
      <c r="D76" s="9">
        <v>0</v>
      </c>
    </row>
    <row r="77" spans="1:4" ht="110.25" x14ac:dyDescent="0.25">
      <c r="A77" s="5" t="s">
        <v>85</v>
      </c>
      <c r="B77" s="9">
        <v>420719.8</v>
      </c>
      <c r="C77" s="9">
        <v>122896.7</v>
      </c>
      <c r="D77" s="9">
        <v>122896.7</v>
      </c>
    </row>
    <row r="78" spans="1:4" ht="31.5" x14ac:dyDescent="0.25">
      <c r="A78" s="6" t="s">
        <v>86</v>
      </c>
      <c r="B78" s="9">
        <v>25540.2</v>
      </c>
      <c r="C78" s="9">
        <v>0</v>
      </c>
      <c r="D78" s="9">
        <v>0</v>
      </c>
    </row>
    <row r="79" spans="1:4" ht="47.25" x14ac:dyDescent="0.25">
      <c r="A79" s="5" t="s">
        <v>87</v>
      </c>
      <c r="B79" s="9">
        <v>984178.3</v>
      </c>
      <c r="C79" s="9">
        <v>110459.9</v>
      </c>
      <c r="D79" s="9">
        <v>110459.9</v>
      </c>
    </row>
    <row r="80" spans="1:4" ht="31.5" x14ac:dyDescent="0.25">
      <c r="A80" s="5" t="s">
        <v>12</v>
      </c>
      <c r="B80" s="9">
        <v>129222.9</v>
      </c>
      <c r="C80" s="9">
        <v>31808.9</v>
      </c>
      <c r="D80" s="9">
        <v>31808.9</v>
      </c>
    </row>
    <row r="81" spans="1:4" ht="15.75" x14ac:dyDescent="0.25">
      <c r="A81" s="4" t="s">
        <v>109</v>
      </c>
      <c r="B81" s="8">
        <f>SUM(B82:B96)</f>
        <v>1257938.5</v>
      </c>
      <c r="C81" s="8">
        <f>SUM(C82:C96)</f>
        <v>218878.99999999997</v>
      </c>
      <c r="D81" s="8">
        <f>SUM(D82:D96)</f>
        <v>216282.5</v>
      </c>
    </row>
    <row r="82" spans="1:4" ht="47.25" x14ac:dyDescent="0.25">
      <c r="A82" s="6" t="s">
        <v>14</v>
      </c>
      <c r="B82" s="9">
        <v>8999.2999999999993</v>
      </c>
      <c r="C82" s="9">
        <v>2892.4</v>
      </c>
      <c r="D82" s="9">
        <v>2005.9</v>
      </c>
    </row>
    <row r="83" spans="1:4" ht="47.25" x14ac:dyDescent="0.25">
      <c r="A83" s="5" t="s">
        <v>88</v>
      </c>
      <c r="B83" s="9">
        <v>3842.5</v>
      </c>
      <c r="C83" s="9">
        <v>887.8</v>
      </c>
      <c r="D83" s="9">
        <v>703.2</v>
      </c>
    </row>
    <row r="84" spans="1:4" ht="47.25" x14ac:dyDescent="0.25">
      <c r="A84" s="5" t="s">
        <v>89</v>
      </c>
      <c r="B84" s="9">
        <v>174990.8</v>
      </c>
      <c r="C84" s="9">
        <v>113975.5</v>
      </c>
      <c r="D84" s="9">
        <v>113975.5</v>
      </c>
    </row>
    <row r="85" spans="1:4" ht="63" x14ac:dyDescent="0.25">
      <c r="A85" s="5" t="s">
        <v>90</v>
      </c>
      <c r="B85" s="9">
        <v>289418.7</v>
      </c>
      <c r="C85" s="9">
        <v>17266.099999999999</v>
      </c>
      <c r="D85" s="9">
        <v>17266.099999999999</v>
      </c>
    </row>
    <row r="86" spans="1:4" ht="47.25" x14ac:dyDescent="0.25">
      <c r="A86" s="5" t="s">
        <v>91</v>
      </c>
      <c r="B86" s="9">
        <v>100266.5</v>
      </c>
      <c r="C86" s="9">
        <v>0</v>
      </c>
      <c r="D86" s="9">
        <v>0</v>
      </c>
    </row>
    <row r="87" spans="1:4" ht="63" x14ac:dyDescent="0.25">
      <c r="A87" s="14" t="s">
        <v>92</v>
      </c>
      <c r="B87" s="15">
        <v>0</v>
      </c>
      <c r="C87" s="15">
        <v>296.89999999999998</v>
      </c>
      <c r="D87" s="15">
        <v>0</v>
      </c>
    </row>
    <row r="88" spans="1:4" ht="189" x14ac:dyDescent="0.25">
      <c r="A88" s="5" t="s">
        <v>93</v>
      </c>
      <c r="B88" s="9">
        <v>5711.2</v>
      </c>
      <c r="C88" s="9">
        <v>951.9</v>
      </c>
      <c r="D88" s="9">
        <v>951.9</v>
      </c>
    </row>
    <row r="89" spans="1:4" ht="63" x14ac:dyDescent="0.25">
      <c r="A89" s="14" t="s">
        <v>13</v>
      </c>
      <c r="B89" s="15">
        <v>0</v>
      </c>
      <c r="C89" s="15">
        <v>52.5</v>
      </c>
      <c r="D89" s="15">
        <v>34.1</v>
      </c>
    </row>
    <row r="90" spans="1:4" ht="78.75" x14ac:dyDescent="0.25">
      <c r="A90" s="6" t="s">
        <v>94</v>
      </c>
      <c r="B90" s="9">
        <v>28784</v>
      </c>
      <c r="C90" s="9">
        <v>28784</v>
      </c>
      <c r="D90" s="9">
        <v>28784</v>
      </c>
    </row>
    <row r="91" spans="1:4" ht="141.75" x14ac:dyDescent="0.25">
      <c r="A91" s="5" t="s">
        <v>95</v>
      </c>
      <c r="B91" s="9">
        <v>7315.8</v>
      </c>
      <c r="C91" s="9">
        <v>0</v>
      </c>
      <c r="D91" s="9">
        <v>0</v>
      </c>
    </row>
    <row r="92" spans="1:4" ht="63" x14ac:dyDescent="0.25">
      <c r="A92" s="5" t="s">
        <v>96</v>
      </c>
      <c r="B92" s="9">
        <v>209367.5</v>
      </c>
      <c r="C92" s="9">
        <v>29339.200000000001</v>
      </c>
      <c r="D92" s="9">
        <v>29339.200000000001</v>
      </c>
    </row>
    <row r="93" spans="1:4" ht="47.25" x14ac:dyDescent="0.25">
      <c r="A93" s="5" t="s">
        <v>97</v>
      </c>
      <c r="B93" s="9">
        <v>15000</v>
      </c>
      <c r="C93" s="9">
        <v>92</v>
      </c>
      <c r="D93" s="9">
        <v>92</v>
      </c>
    </row>
    <row r="94" spans="1:4" ht="78.75" x14ac:dyDescent="0.25">
      <c r="A94" s="5" t="s">
        <v>98</v>
      </c>
      <c r="B94" s="9">
        <v>468.6</v>
      </c>
      <c r="C94" s="9">
        <v>0</v>
      </c>
      <c r="D94" s="9">
        <v>0</v>
      </c>
    </row>
    <row r="95" spans="1:4" ht="63" x14ac:dyDescent="0.25">
      <c r="A95" s="5" t="s">
        <v>99</v>
      </c>
      <c r="B95" s="9">
        <v>3533.2</v>
      </c>
      <c r="C95" s="9">
        <v>883.3</v>
      </c>
      <c r="D95" s="9">
        <v>883.3</v>
      </c>
    </row>
    <row r="96" spans="1:4" ht="47.25" x14ac:dyDescent="0.25">
      <c r="A96" s="14" t="s">
        <v>15</v>
      </c>
      <c r="B96" s="15">
        <f>410122+118.4</f>
        <v>410240.4</v>
      </c>
      <c r="C96" s="15">
        <v>23457.4</v>
      </c>
      <c r="D96" s="15">
        <v>22247.3</v>
      </c>
    </row>
    <row r="97" spans="1:4" ht="31.5" x14ac:dyDescent="0.25">
      <c r="A97" s="4" t="s">
        <v>100</v>
      </c>
      <c r="B97" s="8">
        <f t="shared" ref="B97:C97" si="2">B98</f>
        <v>767029.9</v>
      </c>
      <c r="C97" s="8">
        <f t="shared" si="2"/>
        <v>0</v>
      </c>
      <c r="D97" s="8">
        <f>D98</f>
        <v>12077.3</v>
      </c>
    </row>
    <row r="98" spans="1:4" ht="31.5" x14ac:dyDescent="0.25">
      <c r="A98" s="5" t="s">
        <v>101</v>
      </c>
      <c r="B98" s="9">
        <f>B99+B100</f>
        <v>767029.9</v>
      </c>
      <c r="C98" s="9">
        <v>0</v>
      </c>
      <c r="D98" s="9">
        <f>D99+D100</f>
        <v>12077.3</v>
      </c>
    </row>
    <row r="99" spans="1:4" ht="110.25" x14ac:dyDescent="0.25">
      <c r="A99" s="5" t="s">
        <v>102</v>
      </c>
      <c r="B99" s="9">
        <v>724121.5</v>
      </c>
      <c r="C99" s="9">
        <v>0</v>
      </c>
      <c r="D99" s="9">
        <v>12077.3</v>
      </c>
    </row>
    <row r="100" spans="1:4" ht="78.75" x14ac:dyDescent="0.25">
      <c r="A100" s="5" t="s">
        <v>103</v>
      </c>
      <c r="B100" s="9">
        <v>42908.4</v>
      </c>
      <c r="C100" s="9">
        <v>0</v>
      </c>
      <c r="D100" s="9">
        <v>0</v>
      </c>
    </row>
    <row r="101" spans="1:4" ht="15.75" x14ac:dyDescent="0.25">
      <c r="A101" s="11" t="s">
        <v>104</v>
      </c>
      <c r="B101" s="8">
        <v>0</v>
      </c>
      <c r="C101" s="8">
        <v>80000</v>
      </c>
      <c r="D101" s="8">
        <v>0</v>
      </c>
    </row>
    <row r="102" spans="1:4" ht="31.5" x14ac:dyDescent="0.25">
      <c r="A102" s="5" t="s">
        <v>105</v>
      </c>
      <c r="B102" s="9">
        <v>0</v>
      </c>
      <c r="C102" s="9">
        <v>80000</v>
      </c>
      <c r="D102" s="9">
        <v>0</v>
      </c>
    </row>
    <row r="103" spans="1:4" ht="78.75" x14ac:dyDescent="0.25">
      <c r="A103" s="5" t="s">
        <v>106</v>
      </c>
      <c r="B103" s="9">
        <v>0</v>
      </c>
      <c r="C103" s="9">
        <v>80000</v>
      </c>
      <c r="D103" s="9">
        <v>0</v>
      </c>
    </row>
    <row r="104" spans="1:4" ht="78.75" x14ac:dyDescent="0.25">
      <c r="A104" s="4" t="s">
        <v>16</v>
      </c>
      <c r="B104" s="8">
        <v>0</v>
      </c>
      <c r="C104" s="8">
        <v>944144.5</v>
      </c>
      <c r="D104" s="8">
        <v>0</v>
      </c>
    </row>
    <row r="105" spans="1:4" ht="47.25" x14ac:dyDescent="0.25">
      <c r="A105" s="11" t="s">
        <v>17</v>
      </c>
      <c r="B105" s="8">
        <v>0</v>
      </c>
      <c r="C105" s="8">
        <v>-9708.6</v>
      </c>
      <c r="D105" s="8">
        <v>0</v>
      </c>
    </row>
  </sheetData>
  <mergeCells count="2">
    <mergeCell ref="C1:D1"/>
    <mergeCell ref="A2:D2"/>
  </mergeCells>
  <pageMargins left="0.78740157480314965" right="0.39370078740157483" top="0.78740157480314965" bottom="0.78740157480314965" header="0.51181102362204722" footer="0.51181102362204722"/>
  <pageSetup paperSize="9" scale="79"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01.04.2020</vt:lpstr>
      <vt:lpstr>'на 01.04.2020'!SIGN</vt:lpstr>
      <vt:lpstr>'на 01.04.2020'!Заголовки_для_печати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Тагарифуллина Елена Рифовна</dc:creator>
  <dc:description>POI HSSF rep:2.47.0.154</dc:description>
  <cp:lastModifiedBy>Васютина Ольга Валерьевна</cp:lastModifiedBy>
  <cp:lastPrinted>2020-04-23T14:35:52Z</cp:lastPrinted>
  <dcterms:created xsi:type="dcterms:W3CDTF">2019-04-26T09:12:21Z</dcterms:created>
  <dcterms:modified xsi:type="dcterms:W3CDTF">2020-04-23T14:35:58Z</dcterms:modified>
</cp:coreProperties>
</file>