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5440" windowHeight="12720"/>
  </bookViews>
  <sheets>
    <sheet name="на 01.04.2020 г" sheetId="1" r:id="rId1"/>
  </sheets>
  <calcPr calcId="145621"/>
</workbook>
</file>

<file path=xl/calcChain.xml><?xml version="1.0" encoding="utf-8"?>
<calcChain xmlns="http://schemas.openxmlformats.org/spreadsheetml/2006/main">
  <c r="H9" i="1" l="1"/>
  <c r="G9" i="1"/>
  <c r="H8" i="1"/>
  <c r="G8" i="1"/>
  <c r="H7" i="1"/>
  <c r="G7" i="1"/>
  <c r="G6" i="1"/>
  <c r="E5" i="1"/>
  <c r="C5" i="1"/>
  <c r="F9" i="1" l="1"/>
  <c r="F8" i="1"/>
  <c r="F7" i="1"/>
  <c r="E12" i="1"/>
  <c r="G5" i="1"/>
  <c r="H5" i="1"/>
  <c r="C12" i="1"/>
</calcChain>
</file>

<file path=xl/sharedStrings.xml><?xml version="1.0" encoding="utf-8"?>
<sst xmlns="http://schemas.openxmlformats.org/spreadsheetml/2006/main" count="33" uniqueCount="22">
  <si>
    <t>Приложение 12</t>
  </si>
  <si>
    <t>№ 
п/п</t>
  </si>
  <si>
    <t>Наименование показателя</t>
  </si>
  <si>
    <t>Отклонение к началу отчетного периода</t>
  </si>
  <si>
    <t>млн. руб</t>
  </si>
  <si>
    <t>%</t>
  </si>
  <si>
    <t>Государственный внутренний долг 
субъекта Российской Федерации</t>
  </si>
  <si>
    <t>1.1</t>
  </si>
  <si>
    <t>Кредиты коммерческих банков и иных кредитных организаций</t>
  </si>
  <si>
    <t>0</t>
  </si>
  <si>
    <t>1.2</t>
  </si>
  <si>
    <t>Бюджетные кредиты</t>
  </si>
  <si>
    <t>1.3</t>
  </si>
  <si>
    <t>Государственные ценные бумаги, осуществляемые путем 
выпуска ценных бумаг (в валюте Российской Федерации)</t>
  </si>
  <si>
    <t>1.4</t>
  </si>
  <si>
    <t>Государственные гарантии</t>
  </si>
  <si>
    <t>Расходы на обслуживание государственного долга</t>
  </si>
  <si>
    <t>х</t>
  </si>
  <si>
    <t>Уровень государственного долга к налоговым и 
неналоговым доходам</t>
  </si>
  <si>
    <t>По состоянию на начало 
отчетного периода 01.01.20</t>
  </si>
  <si>
    <t>По состоянию на конец 
отчетного периода.01.04.20</t>
  </si>
  <si>
    <t>Сведения об объеме государственного долга субъекта Российской Федерации по состоянию на 01.04.20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</si>
</sst>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64" fontId="0" fillId="0" borderId="2" xfId="0" applyNumberFormat="1" applyBorder="1"/>
    <xf numFmtId="165" fontId="0" fillId="0" borderId="2" xfId="0" applyNumberFormat="1" applyBorder="1"/>
    <xf numFmtId="2" fontId="0" fillId="0" borderId="2" xfId="0" applyNumberFormat="1" applyBorder="1"/>
    <xf numFmtId="49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65" fontId="0" fillId="0" borderId="0" xfId="0" applyNumberFormat="1"/>
    <xf numFmtId="165" fontId="0" fillId="2" borderId="2" xfId="0" applyNumberFormat="1" applyFill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F17" sqref="F17"/>
    </sheetView>
  </sheetViews>
  <sheetFormatPr defaultRowHeight="15.75" x14ac:dyDescent="0.25"/>
  <cols>
    <col min="2" max="2" width="57.125" customWidth="1"/>
    <col min="3" max="3" width="17" customWidth="1"/>
    <col min="4" max="4" width="8.25" customWidth="1"/>
    <col min="5" max="5" width="17" customWidth="1"/>
    <col min="6" max="6" width="9.875" customWidth="1"/>
    <col min="7" max="7" width="19.125" customWidth="1"/>
    <col min="8" max="8" width="8" customWidth="1"/>
  </cols>
  <sheetData>
    <row r="1" spans="1:8" x14ac:dyDescent="0.25">
      <c r="G1" s="16" t="s">
        <v>0</v>
      </c>
      <c r="H1" s="16"/>
    </row>
    <row r="2" spans="1:8" ht="29.1" customHeight="1" x14ac:dyDescent="0.25">
      <c r="A2" s="17" t="s">
        <v>21</v>
      </c>
      <c r="B2" s="17"/>
      <c r="C2" s="17"/>
      <c r="D2" s="17"/>
      <c r="E2" s="17"/>
      <c r="F2" s="17"/>
      <c r="G2" s="17"/>
      <c r="H2" s="17"/>
    </row>
    <row r="3" spans="1:8" ht="32.65" customHeight="1" x14ac:dyDescent="0.25">
      <c r="A3" s="18" t="s">
        <v>1</v>
      </c>
      <c r="B3" s="1" t="s">
        <v>2</v>
      </c>
      <c r="C3" s="20" t="s">
        <v>19</v>
      </c>
      <c r="D3" s="21"/>
      <c r="E3" s="20" t="s">
        <v>20</v>
      </c>
      <c r="F3" s="21"/>
      <c r="G3" s="20" t="s">
        <v>3</v>
      </c>
      <c r="H3" s="21"/>
    </row>
    <row r="4" spans="1:8" ht="21.75" customHeight="1" x14ac:dyDescent="0.25">
      <c r="A4" s="19"/>
      <c r="B4" s="2"/>
      <c r="C4" s="1" t="s">
        <v>4</v>
      </c>
      <c r="D4" s="1" t="s">
        <v>5</v>
      </c>
      <c r="E4" s="1" t="s">
        <v>4</v>
      </c>
      <c r="F4" s="1" t="s">
        <v>5</v>
      </c>
      <c r="G4" s="1" t="s">
        <v>4</v>
      </c>
      <c r="H4" s="1" t="s">
        <v>5</v>
      </c>
    </row>
    <row r="5" spans="1:8" ht="31.5" x14ac:dyDescent="0.25">
      <c r="A5" s="3">
        <v>1</v>
      </c>
      <c r="B5" s="4" t="s">
        <v>6</v>
      </c>
      <c r="C5" s="5">
        <f>C6+C7+C8+C9</f>
        <v>2805.2000000000003</v>
      </c>
      <c r="D5" s="6">
        <v>100</v>
      </c>
      <c r="E5" s="5">
        <f>E6+E7+E8+E9</f>
        <v>2805.2000000000003</v>
      </c>
      <c r="F5" s="2">
        <v>100</v>
      </c>
      <c r="G5" s="5">
        <f t="shared" ref="G5:G8" si="0">E5-C5</f>
        <v>0</v>
      </c>
      <c r="H5" s="7">
        <f>100-E5/C5*100</f>
        <v>0</v>
      </c>
    </row>
    <row r="6" spans="1:8" x14ac:dyDescent="0.25">
      <c r="A6" s="8" t="s">
        <v>7</v>
      </c>
      <c r="B6" s="2" t="s">
        <v>8</v>
      </c>
      <c r="C6" s="9" t="s">
        <v>9</v>
      </c>
      <c r="D6" s="2">
        <v>0</v>
      </c>
      <c r="E6" s="2">
        <v>0</v>
      </c>
      <c r="F6" s="2">
        <v>0</v>
      </c>
      <c r="G6" s="5">
        <f t="shared" si="0"/>
        <v>0</v>
      </c>
      <c r="H6" s="2">
        <v>0</v>
      </c>
    </row>
    <row r="7" spans="1:8" x14ac:dyDescent="0.25">
      <c r="A7" s="8" t="s">
        <v>10</v>
      </c>
      <c r="B7" s="2" t="s">
        <v>11</v>
      </c>
      <c r="C7" s="5">
        <v>2693.3</v>
      </c>
      <c r="D7" s="2">
        <v>75.5</v>
      </c>
      <c r="E7" s="5">
        <v>2693.3</v>
      </c>
      <c r="F7" s="6">
        <f>E7/E5*100</f>
        <v>96.010979609297024</v>
      </c>
      <c r="G7" s="5">
        <f t="shared" si="0"/>
        <v>0</v>
      </c>
      <c r="H7" s="2">
        <f t="shared" ref="H7:H8" si="1">E7/C7*100-100</f>
        <v>0</v>
      </c>
    </row>
    <row r="8" spans="1:8" ht="31.5" x14ac:dyDescent="0.25">
      <c r="A8" s="8" t="s">
        <v>12</v>
      </c>
      <c r="B8" s="10" t="s">
        <v>13</v>
      </c>
      <c r="C8" s="5">
        <v>55</v>
      </c>
      <c r="D8" s="2">
        <v>3.5</v>
      </c>
      <c r="E8" s="5">
        <v>55</v>
      </c>
      <c r="F8" s="6">
        <f>E8/E5*100</f>
        <v>1.9606445173249678</v>
      </c>
      <c r="G8" s="5">
        <f t="shared" si="0"/>
        <v>0</v>
      </c>
      <c r="H8" s="2">
        <f t="shared" si="1"/>
        <v>0</v>
      </c>
    </row>
    <row r="9" spans="1:8" x14ac:dyDescent="0.25">
      <c r="A9" s="8" t="s">
        <v>14</v>
      </c>
      <c r="B9" s="2" t="s">
        <v>15</v>
      </c>
      <c r="C9" s="5">
        <v>56.9</v>
      </c>
      <c r="D9" s="6">
        <v>21</v>
      </c>
      <c r="E9" s="5">
        <v>56.9</v>
      </c>
      <c r="F9" s="6">
        <f>E9/E5*100</f>
        <v>2.0283758733780117</v>
      </c>
      <c r="G9" s="5">
        <f>E9-C9</f>
        <v>0</v>
      </c>
      <c r="H9" s="7">
        <f>100-E9/C9*100</f>
        <v>0</v>
      </c>
    </row>
    <row r="10" spans="1:8" x14ac:dyDescent="0.25">
      <c r="A10" s="11"/>
      <c r="B10" s="12" t="s">
        <v>16</v>
      </c>
      <c r="C10" s="2"/>
      <c r="D10" s="13" t="s">
        <v>17</v>
      </c>
      <c r="E10" s="2">
        <v>7</v>
      </c>
      <c r="F10" s="13" t="s">
        <v>17</v>
      </c>
      <c r="G10" s="13" t="s">
        <v>17</v>
      </c>
      <c r="H10" s="13" t="s">
        <v>17</v>
      </c>
    </row>
    <row r="11" spans="1:8" hidden="1" x14ac:dyDescent="0.25">
      <c r="A11" s="11"/>
      <c r="B11" s="12"/>
      <c r="C11" s="2">
        <v>133988.6</v>
      </c>
      <c r="D11" s="13"/>
      <c r="E11" s="2">
        <v>133988.6</v>
      </c>
      <c r="F11" s="13"/>
      <c r="G11" s="13"/>
      <c r="H11" s="13"/>
    </row>
    <row r="12" spans="1:8" ht="31.5" x14ac:dyDescent="0.25">
      <c r="A12" s="2"/>
      <c r="B12" s="4" t="s">
        <v>18</v>
      </c>
      <c r="C12" s="6">
        <f>C5/C11*100</f>
        <v>2.0936109489911829</v>
      </c>
      <c r="D12" s="13" t="s">
        <v>17</v>
      </c>
      <c r="E12" s="15">
        <f>E5/E11*100</f>
        <v>2.0936109489911829</v>
      </c>
      <c r="F12" s="13" t="s">
        <v>17</v>
      </c>
      <c r="G12" s="13" t="s">
        <v>17</v>
      </c>
      <c r="H12" s="13" t="s">
        <v>17</v>
      </c>
    </row>
    <row r="20" spans="5:5" x14ac:dyDescent="0.25">
      <c r="E20" s="14"/>
    </row>
  </sheetData>
  <mergeCells count="6">
    <mergeCell ref="G1:H1"/>
    <mergeCell ref="A2:H2"/>
    <mergeCell ref="A3:A4"/>
    <mergeCell ref="C3:D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 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Тагарифуллина Елена Рифовна</cp:lastModifiedBy>
  <cp:lastPrinted>2019-10-29T08:39:39Z</cp:lastPrinted>
  <dcterms:created xsi:type="dcterms:W3CDTF">2019-04-16T12:09:50Z</dcterms:created>
  <dcterms:modified xsi:type="dcterms:W3CDTF">2020-04-13T12:59:01Z</dcterms:modified>
</cp:coreProperties>
</file>