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675" windowWidth="15450" windowHeight="9900"/>
  </bookViews>
  <sheets>
    <sheet name="2020 год" sheetId="3" r:id="rId1"/>
  </sheets>
  <definedNames>
    <definedName name="_xlnm._FilterDatabase" localSheetId="0" hidden="1">'2020 год'!$B$5:$I$27</definedName>
    <definedName name="APPT" localSheetId="0">'2020 год'!#REF!</definedName>
    <definedName name="FIO" localSheetId="0">'2020 год'!#REF!</definedName>
    <definedName name="SIGN" localSheetId="0">'2020 год'!$B$15:$B$16</definedName>
    <definedName name="_xlnm.Print_Titles" localSheetId="0">'2020 год'!$5:$5</definedName>
  </definedNames>
  <calcPr calcId="145621"/>
</workbook>
</file>

<file path=xl/calcChain.xml><?xml version="1.0" encoding="utf-8"?>
<calcChain xmlns="http://schemas.openxmlformats.org/spreadsheetml/2006/main">
  <c r="G26" i="3" l="1"/>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9" i="3"/>
  <c r="F9" i="3"/>
  <c r="G8" i="3"/>
  <c r="F8" i="3"/>
  <c r="G7" i="3"/>
  <c r="F7" i="3"/>
  <c r="E27" i="3"/>
  <c r="D27" i="3"/>
  <c r="C27" i="3"/>
  <c r="G27" i="3" l="1"/>
  <c r="F27" i="3"/>
  <c r="G6" i="3"/>
  <c r="F6" i="3"/>
</calcChain>
</file>

<file path=xl/sharedStrings.xml><?xml version="1.0" encoding="utf-8"?>
<sst xmlns="http://schemas.openxmlformats.org/spreadsheetml/2006/main" count="97" uniqueCount="76">
  <si>
    <t>тыс. руб.</t>
  </si>
  <si>
    <t>2</t>
  </si>
  <si>
    <t>Код целевой статьи</t>
  </si>
  <si>
    <t>3</t>
  </si>
  <si>
    <t>6=5/3*100</t>
  </si>
  <si>
    <t>7=5/4*100</t>
  </si>
  <si>
    <t>% исполнения первоначально утвержденного бюджета</t>
  </si>
  <si>
    <t>Пояснения отклонений
 от первоначальных плановых значений 
( при наличии отклонений 5% и более ) 
к графе 6</t>
  </si>
  <si>
    <t>Пояснения отклонений 
от  уточненных плановых значений
 ( при наличии отклонений 5% и более ) 
к графе 7</t>
  </si>
  <si>
    <t>Государственная программа Ленинградской области "Содействие занятости населения Ленинградской области"</t>
  </si>
  <si>
    <t>Государственная программа Ленинградской области "Развитие здравоохранения в Ленинградской области"</t>
  </si>
  <si>
    <t>Государственная программа Ленинградской области "Современное образование Ленинградской области"</t>
  </si>
  <si>
    <t>Государственная программа Ленинградской области "Социальная поддержка отдельных категорий граждан в Ленинградской области"</t>
  </si>
  <si>
    <t>Государственная программа Ленинградской области "Развитие физической культуры и спорта в Ленинградской области"</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</si>
  <si>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</si>
  <si>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Государственная программа Ленинградской области "Безопасность Ленинградской области"</t>
  </si>
  <si>
    <t>Государственная программа Ленинградской области "Охрана окружающей среды Ленинградской области"</t>
  </si>
  <si>
    <t>Государственная программа Ленинградской области "Стимулирование экономической активности Ленинградской области"</t>
  </si>
  <si>
    <t>Государственная программа Ленинградской области "Развитие сельского хозяйства Ленинградской области"</t>
  </si>
  <si>
    <t>Государственная программа Ленинградской области "Управление государственными финансами и государственным долгом Ленинградской области"</t>
  </si>
  <si>
    <t>Государственная программа Ленинградской области "Устойчивое общественное развитие в Ленинградской области"</t>
  </si>
  <si>
    <t>Отклонение составило менее 5%, пояснение не требуется</t>
  </si>
  <si>
    <t>% исполнения 
уточненных бюджетных назначений</t>
  </si>
  <si>
    <t>Государственная программа Ленинградской области "Развитие культуры и туризма в Ленинградской области"</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</si>
  <si>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</si>
  <si>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Государственная программа Ленинградской области "Цифровое развитие Ленинградской области"</t>
  </si>
  <si>
    <t>Государственная программа Ленинградской области "Развитие транспортной системы Ленинградской области"</t>
  </si>
  <si>
    <t xml:space="preserve">Наименование 
государственной программы 
Ленинградской области  </t>
  </si>
  <si>
    <t>Аналитические данные об исполнении расходов областного бюджета Ленинградской области в разрезе государственных программ за 2020 год</t>
  </si>
  <si>
    <t xml:space="preserve">Первоначально утвержденный бюджет 
от 04.12.2019      №94-оз
</t>
  </si>
  <si>
    <t>План по закону 
о бюджете 
в редакции
 от 02.11.2020 
№111-оз</t>
  </si>
  <si>
    <t>Факт по состоянию на 01.01.2021 г.</t>
  </si>
  <si>
    <t>Государственная программа Ленинградской области "Комплексное развитие сельских территорий Ленинградской области"</t>
  </si>
  <si>
    <t>Государственная программа Ленинградской области "Развитие внутреннего и въездного туризма в Ленинградской области"</t>
  </si>
  <si>
    <t>Обеспечение деятельности государственных органов Ленинградской области</t>
  </si>
  <si>
    <t>Непрограммные расходы органов государственной власти Ленинградской области</t>
  </si>
  <si>
    <t>ИТОГО</t>
  </si>
  <si>
    <t>48 0 00 00000</t>
  </si>
  <si>
    <t>49 0 00 00000</t>
  </si>
  <si>
    <t>50 0 00 00000</t>
  </si>
  <si>
    <t>51 0 00 00000</t>
  </si>
  <si>
    <t>52 0 00 00000</t>
  </si>
  <si>
    <t>53 0 00 00000</t>
  </si>
  <si>
    <t>54 0 00 00000</t>
  </si>
  <si>
    <t>55 0 00 00000</t>
  </si>
  <si>
    <t>56 0 00 00000</t>
  </si>
  <si>
    <t>57 0 00 00000</t>
  </si>
  <si>
    <t>58 0 00 00000</t>
  </si>
  <si>
    <t>59 0 00 00000</t>
  </si>
  <si>
    <t>60 0 00 00000</t>
  </si>
  <si>
    <t>61 0 00 00000</t>
  </si>
  <si>
    <t>62 0 00 00000</t>
  </si>
  <si>
    <t>63 0 00 00000</t>
  </si>
  <si>
    <t>64 0 00 00000</t>
  </si>
  <si>
    <t>66 0 00 00000</t>
  </si>
  <si>
    <t>67 0 00 00000</t>
  </si>
  <si>
    <t>68 0 00 00000</t>
  </si>
  <si>
    <t>Отклонение составило менее 5%. Пояснения не требуются.</t>
  </si>
  <si>
    <t>Отклонение в связи с отменой закупки по созданию региональной системы управления данными и с переносом сроков оплаты денежных обязательств по контрактам в связи с нарушениями подрядными организациями сроков исполнения и иных условий контрактов.</t>
  </si>
  <si>
    <t xml:space="preserve">Уменьшение бюджетных ассигнований в связи с переносом мероприятий на 2021 год, в связи с эпидемиологической ситуацией </t>
  </si>
  <si>
    <t xml:space="preserve">Увеличение бюджетных ассигнований за счет средств федерального бюджета на предоставленние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 из резервного фонда Правительства Российской Федерации;
</t>
  </si>
  <si>
    <t xml:space="preserve">Увеличение бюджетных ассигнований за счет: 
1 )Средств федерального бюджета: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резервного фонда Правительства Российской Федерации;
реализация дополнительных мероприятий в сфере занятости населения, направленных на снижение напряженности на рынке труда за счет средств резервного фонда Правительства Российской Федерации 
2) Средств областного бюджета: региональная доплата на период режима повышенной готовности или режима чрезвычайной ситуации уволенным после 30 марта 2020 года признанным в установленном порядке безработными;
 Финансовое обеспечение затрат на организацию общественных работ по содержанию автомобильных дорог общего пользования регионального значения Ленинградской области;
Финансовое обеспечение затрат на организацию общественных работ
</t>
  </si>
  <si>
    <t>Увеличение  ассигнований в связи с необходимостью выплаты Межтарифной разницы в пределах потребности в средствах с учетом плановой  расчетной суммы ЛенРТК, а также выплаты грантов в виде субсидий для  бюджетных учрежедений РСО, имеющих основания для получения субсидий по межтарифной разнице. Увеличение ассигнований в связи с большим объемом заявок, поступивших от МО ЛО в рамках предварительного отбора, для обеспечнние бесперебойной работы объектов теплоснабжения и водоснабжения, водоотведения</t>
  </si>
  <si>
    <t>Неполное исполнение расходов на проектно-изыскательские работы  по реконструкции автомобильных дорог сложилось в связи с с длительностью получения технических условий и согласований от балансодержателей сетей, необходимостью согласования документации по планировке территорий с профильными ведомствами. Корректировка плановых сроков создания и (или) проектирования объектов газификации (корректировка проектной сметной документации), поздние сроки проведения конкурсных процедур,  низкие темпы работ подрядных организаций.</t>
  </si>
  <si>
    <t xml:space="preserve">Уменьшение бюджетных ассигнований:                           
1. В связи с ограничениями, связанными с нераспространением короновирусной инфекции  (COVID-19) и отменой физкультурных и спортивных мероприятий на территории Ленинградской области, а так же в связи с отменой всероссийских и международных соревнований и отсутствием потребности по направлению и участию сборных команд Ленинградской области в официальных физкультурных и спортивных мероприятиях. 
2. Экономия по итогам проведения конкурсных процедур на приобретение спортивно-технологического оборудования для создания или модернизации физкультурно-оздоровительных комплексов открытого типа и (или) физкультурно-оздоровительных комплексов для центров развития внешкольного спорта. 
3. Экономия по итогам проведения конкурсных процедур на создание физкультурно-оздоровительного комплекса открытого типа.
4.Экономия в результате проведения конкурсных процедур, а также в связи с корректировкой проектно-сметной документации, выявлением большого количество доп. работ неучтенных в проектно-сметной документации,  расторжением заключенного контракта на выполнение строительно-монтажных работ, несвоевременным предоставлением подрядчиком документов на оплату выполненных работ и экономией по результатам проведения конкурсных процедур.
</t>
  </si>
  <si>
    <t>Неполное освоение плановых бюджетных ассигнований связано с низкими темпами работы подрядной организации и выявленной необходимостью корректировки ПСД.</t>
  </si>
  <si>
    <t xml:space="preserve">Увеличение бюджетных ассигнований 
-на 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сумме 520 000,0 тыс руб
-по подпрограмме 3 "Благоустройство территории" в связи с большим объемом заявок, поступивших от МО ЛО в рамках предварительного отбора, для повышения уровня комфорта проживания в МО (Дворы ) и  для повышения среднего значения Индекса качества городской среды в Ленинградской области (субсидия на повышение качества гор среды). Увеличение ассгнований в связи с необходимостью предоставления субсидии на обеспечение мероприятий по капитальному ремонту межквартирных лестничных площадок, лестниц, коридоров, предназначенных для обслуживания более одного помещения в многоквартирном доме.
-на сумму остатков средств Фонда содействия реформированию жилищно-коммунального хозяйства и областного бюджета 2019 года, предусмотренных на этап 2019-2020 годов региональной адресной программы «Переселение граждан из аварийного жилищного фонда на территории Ленинградской области в 2019-2025 годах» и в связи с внесением изменений в нее.                                                                                                                                                                                                                                                                                                                                                                                         -в связи с увеличением денежной премии авторам проектов - победителей конкурса «Архитектурный облик общественно значимых публичных пространств населенных пунктов Ленинградской области».
Уменьшение бюджетных ассигнований в соответствии с заявленной администрацией муниципальных образований Ленинградской области потребностью в субсидиях.   </t>
  </si>
  <si>
    <t>Увеличение бюджетных ассигнований 
-на поддержку субъектов  малого и среднего предпринимательства, в том числе за счет средств, поступивших из федерального бюджета на реализацию НП "Малое и среднее предпринимательство и поддержка индивидуальной предпринимательской инициативы"
-на осуществление выплаты сотрукникам ГКУ "ГРТ ЛО" в виде надбавки за стаж непрерывной работы и за работу со сведениями отнесенным к государственной тайне.</t>
  </si>
  <si>
    <t>Увеличение субсидии АНО "Дерекция по развитию транспортной системы Санкт-Петербурга и Лениградской области".
Увеличение бюджетных ассигнований на реализацию мероприятий ГП ЛО: за счет средств, поступивших из федерального бюджета, а так же  увеличение в соответствии со ст.3 и ст.5 областного закона Ленинградской области от 16.12.2011 № 111-оз "О дорожном фонде Ленинградской области" ( на сумму остатков  бюджетных ассигнований дорожного фонда, не использованных в 2019 году и дох. источников ДФ ЛО, полученных сверх плана).</t>
  </si>
  <si>
    <t xml:space="preserve">Уменьшение бюджетных ассигнований в связи с отменой мероприятий из сложившейся ситуации в условиях пандемии новой коронавирусной инфекции COVID-19.
</t>
  </si>
  <si>
    <t xml:space="preserve">Не полное исполнение предусмотренных ассигнований вызвано 
-экономией, образовавшейся в результате проведения конкурсных процедур, досрочным вводом в эксплуатацию объектов строительства, несвоевременным предоставлением подрядчиками документов, подтверждающих факт выполнения работ, отсутствием потребности в связи со сложной эпидемиологической обстановкой (комитет по строительству).
Ассигнования в сумме 15 766,0 тыс руб, предусмотренные на удовлетворение требований кредиторов в деле о банкротстве ЛОГУП «Красный пахарь» не исполнены ввиду того, что рассмотрение дела отложено в соответствии с определением Арбитражного суда города СПб и ЛО
- отменой мероприятий  из сложившейся ситуации в условиях пандемии новой коронавирусной инфекции COVID-19.
</t>
  </si>
  <si>
    <t>Экономия, сложившаяся по результатам конкурсных процедур в части развития / сопровождения отдельных информационных систем.
Уменьшение бюджетных ассигнований:
- на субсидии бюджетам МО на внедрение цифровой платформы вовлечения граждан в решение вопросов городского развития муниципальных образований Ленинградской области в связи с нецелесообразностью предоставления (5 250,0 тыс. руб.)</t>
  </si>
  <si>
    <t>Увеличение расходов на реализацию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
Увеличение бюджетных ассигнований за счет: 
1) Средств федерального бюджета: 
  -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 дотации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 дотации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
 2) Средств областного бюджета на:                                                                                                                                                 
 -выплаты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 расходы, связанные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особые условия труда и дополнительную нагрузку;  
- финансовое обеспечение закупки лекарственных препаратов в целях оказания медицинской помощи пациентам с коронавирусной инфекцией;  
- 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     
- 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                                                                 
- мероприятия по сохранению и развитию материально-технической базы государственных учреждений.
-на увеличение участия Ленинградской области в уставном капитале акционерного общества "Отель "Звёздный" в сумме 71 236,1 тыс руб
Увеличение бюджетных ассигнований в рамках АИП в связи с опережающими темпами выполнения работ</t>
  </si>
  <si>
    <t>Увеличение бюджетных ассигнований за счет:
1) Средств федерального бюджета:
- 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 субсидии на осуществление ежемесячных выплат на детей в возрасте от трех до семи лет включительно.
- иных межбюджетных трансфертов из федерального бюджета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и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короновирусная инфекция, и лицам из групп риска заражения этой инфекцией
2) Средств областного бюджета на:
- социальную поддержку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
- социальную поддержку и государственную социальную помощь семьям с доходами ниже установленного критерия нуждаемости, субсидии на оплату жилого помещения и коммунальных услуг;
- компенсацию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
- меры социальной поддержки лиц, страдающих заболеваниями, и иных лиц, нуждающихся в лекарственном обеспечении;
- меры социальной поддержки в виде земельного капитала в Ленинградской области;
- социальные выплаты семьям с детьми, в том числе осуществление ежемесячной денежной выплаты на детей в возрасте от трех до семи лет включительно;
- поддержку отдельных категорий граждан в связи с распространением новой коронавирусной инфекции COVID-19 в Ленинградcкой области.
Расходы  уменьшались (субсидии автопреревлзчика, субсидиии Ж/д), в связи со снижением пассажиропотока</t>
  </si>
  <si>
    <t xml:space="preserve">Увеличение бюджетных ассигнований на:    
100000 тыс.руб. введение новой субсидии на ликвидацию несанкционированных свалок на землях МО ;  
175 261,9 тыс.руб.  субсидия на обеспечение непрерывной работы регионального оператора по оказанию коммунальной услуги населению по обращению с твердыми коммунальными отходами  за счет средств федерального бюджета ; 
96 583,2 тыс. руб. -  ликвидация несанкционированных свалок на землях лесного фонда; 
28600тыс.руб. - оснащение Лужского лесного семеноводческого центра, 
28067,3 тыс.руб.- создание и обустройство экологических маршрутов. </t>
  </si>
  <si>
    <t>Приложение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</si>
</sst>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name val="Arial"/>
      <charset val="204"/>
    </font>
    <font>
      <sz val="10"/>
      <name val="Times New Roman"/>
      <family val="1"/>
      <charset val="204"/>
    </font>
    <font>
      <b/>
      <sz val="10"/>
      <name val="Times New Roman"/>
      <family val="1"/>
      <charset val="204"/>
    </font>
    <font>
      <b/>
      <sz val="10"/>
      <name val="Arial"/>
      <family val="2"/>
      <charset val="204"/>
    </font>
    <font>
      <b/>
      <sz val="12"/>
      <name val="Times New Roman"/>
      <family val="1"/>
      <charset val="204"/>
    </font>
    <font>
      <sz val="10"/>
      <name val="Arial"/>
      <family val="2"/>
      <charset val="204"/>
    </font>
    <font>
      <sz val="12"/>
      <name val="Times New Roman"/>
      <family val="1"/>
      <charset val="204"/>
    </font>
    <font>
      <sz val="14"/>
      <name val="Arial"/>
      <family val="2"/>
      <charset val="204"/>
    </font>
    <font>
      <sz val="14"/>
      <name val="Times New Roman"/>
      <family val="1"/>
      <charset val="204"/>
    </font>
    <font>
      <b/>
      <sz val="14"/>
      <name val="Times New Roman"/>
      <family val="1"/>
      <charset val="204"/>
    </font>
    <font>
      <sz val="9"/>
      <name val="Arial"/>
      <family val="2"/>
      <charset val="204"/>
    </font>
    <font>
      <b/>
      <sz val="2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164" fontId="8" fillId="2" borderId="1" xfId="0" applyNumberFormat="1" applyFont="1" applyFill="1" applyBorder="1" applyAlignment="1" applyProtection="1">
      <alignment horizontal="center" vertical="center" wrapText="1"/>
    </xf>
    <xf numFmtId="0" fontId="3" fillId="2" borderId="0" xfId="0" applyFont="1" applyFill="1"/>
    <xf numFmtId="0" fontId="5" fillId="2" borderId="0" xfId="0" applyFont="1" applyFill="1"/>
    <xf numFmtId="0" fontId="7" fillId="2" borderId="0" xfId="0" applyFont="1" applyFill="1"/>
    <xf numFmtId="0" fontId="1" fillId="2" borderId="0" xfId="0" applyFont="1" applyFill="1" applyAlignment="1">
      <alignment wrapText="1"/>
    </xf>
    <xf numFmtId="0" fontId="8" fillId="2" borderId="0" xfId="0" applyFont="1" applyFill="1" applyAlignment="1">
      <alignment wrapText="1"/>
    </xf>
    <xf numFmtId="0" fontId="8" fillId="2" borderId="0" xfId="0" applyFont="1" applyFill="1"/>
    <xf numFmtId="49" fontId="2" fillId="2" borderId="1" xfId="0" applyNumberFormat="1" applyFont="1" applyFill="1" applyBorder="1" applyAlignment="1">
      <alignment horizontal="center" vertical="center" wrapText="1"/>
    </xf>
    <xf numFmtId="0" fontId="10" fillId="2" borderId="0" xfId="0" applyFont="1" applyFill="1"/>
    <xf numFmtId="49" fontId="6" fillId="2" borderId="1" xfId="0" applyNumberFormat="1" applyFont="1" applyFill="1" applyBorder="1" applyAlignment="1" applyProtection="1">
      <alignment horizontal="center" vertical="center" wrapText="1"/>
    </xf>
    <xf numFmtId="164" fontId="9" fillId="2"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0" xfId="0" applyFont="1" applyFill="1" applyAlignment="1">
      <alignment horizontal="right"/>
    </xf>
    <xf numFmtId="0" fontId="4" fillId="2" borderId="0" xfId="0" applyFont="1" applyFill="1" applyAlignment="1">
      <alignment horizontal="right" wrapText="1"/>
    </xf>
    <xf numFmtId="0" fontId="6" fillId="2" borderId="1" xfId="0" applyFont="1" applyFill="1" applyBorder="1" applyAlignment="1">
      <alignment horizontal="left" vertical="top" wrapText="1"/>
    </xf>
    <xf numFmtId="49"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64" fontId="9" fillId="2" borderId="1" xfId="0" applyNumberFormat="1" applyFont="1" applyFill="1" applyBorder="1" applyAlignment="1" applyProtection="1">
      <alignment horizontal="center" vertical="center" wrapText="1"/>
    </xf>
    <xf numFmtId="0" fontId="3" fillId="2" borderId="0" xfId="0" applyFont="1" applyFill="1" applyBorder="1"/>
    <xf numFmtId="0" fontId="6" fillId="2" borderId="0" xfId="0" applyFont="1" applyFill="1" applyBorder="1" applyAlignment="1">
      <alignment horizontal="left" vertical="center" wrapText="1"/>
    </xf>
    <xf numFmtId="0" fontId="7" fillId="2" borderId="0" xfId="0" applyFont="1" applyFill="1" applyBorder="1"/>
    <xf numFmtId="164" fontId="6" fillId="2" borderId="1" xfId="0" applyNumberFormat="1"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165"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165" fontId="6" fillId="2"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49" fontId="6" fillId="2" borderId="1" xfId="0" applyNumberFormat="1" applyFont="1" applyFill="1" applyBorder="1" applyAlignment="1" applyProtection="1">
      <alignment horizontal="left" vertical="center" wrapText="1"/>
    </xf>
    <xf numFmtId="164" fontId="4" fillId="2" borderId="1" xfId="0" applyNumberFormat="1" applyFont="1" applyFill="1" applyBorder="1" applyAlignment="1" applyProtection="1">
      <alignment horizontal="center" vertical="center" wrapText="1"/>
    </xf>
    <xf numFmtId="0" fontId="11" fillId="2" borderId="0" xfId="0" applyFont="1" applyFill="1" applyAlignment="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4" xfId="0" applyNumberFormat="1" applyFont="1" applyFill="1" applyBorder="1" applyAlignment="1" applyProtection="1">
      <alignment horizontal="center" vertical="center" wrapText="1"/>
    </xf>
    <xf numFmtId="164" fontId="6" fillId="2" borderId="2" xfId="0" applyNumberFormat="1" applyFont="1" applyFill="1" applyBorder="1" applyAlignment="1">
      <alignment horizontal="left" vertical="top" wrapText="1"/>
    </xf>
    <xf numFmtId="164" fontId="6" fillId="2" borderId="5" xfId="0" applyNumberFormat="1" applyFont="1" applyFill="1" applyBorder="1" applyAlignment="1">
      <alignment horizontal="left" vertical="top" wrapText="1"/>
    </xf>
    <xf numFmtId="165" fontId="6" fillId="2" borderId="2" xfId="0" applyNumberFormat="1" applyFont="1" applyFill="1" applyBorder="1" applyAlignment="1">
      <alignment horizontal="left" vertical="top" wrapText="1"/>
    </xf>
    <xf numFmtId="165" fontId="6" fillId="2" borderId="5" xfId="0" applyNumberFormat="1" applyFont="1" applyFill="1" applyBorder="1" applyAlignment="1">
      <alignment horizontal="left" vertical="top" wrapText="1"/>
    </xf>
    <xf numFmtId="49" fontId="6" fillId="2" borderId="2"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left" vertical="center" wrapText="1"/>
    </xf>
    <xf numFmtId="49" fontId="6" fillId="2" borderId="5" xfId="0" applyNumberFormat="1" applyFont="1" applyFill="1" applyBorder="1" applyAlignment="1" applyProtection="1">
      <alignment horizontal="left" vertical="center" wrapText="1"/>
    </xf>
    <xf numFmtId="164" fontId="8" fillId="2" borderId="2" xfId="0" applyNumberFormat="1" applyFont="1" applyFill="1" applyBorder="1" applyAlignment="1" applyProtection="1">
      <alignment horizontal="center" vertical="center" wrapText="1"/>
    </xf>
    <xf numFmtId="164" fontId="8" fillId="2" borderId="5" xfId="0" applyNumberFormat="1" applyFont="1" applyFill="1" applyBorder="1" applyAlignment="1" applyProtection="1">
      <alignment horizontal="center" vertical="center" wrapText="1"/>
    </xf>
    <xf numFmtId="164" fontId="8" fillId="2" borderId="2"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7"/>
  <sheetViews>
    <sheetView showGridLines="0" tabSelected="1" zoomScale="70" zoomScaleNormal="70" workbookViewId="0">
      <selection sqref="A1:XFD2"/>
    </sheetView>
  </sheetViews>
  <sheetFormatPr defaultColWidth="9.140625" defaultRowHeight="18" x14ac:dyDescent="0.25"/>
  <cols>
    <col min="1" max="1" width="15.7109375" style="2" customWidth="1"/>
    <col min="2" max="2" width="40.5703125" style="3" customWidth="1"/>
    <col min="3" max="5" width="21.140625" style="4" customWidth="1"/>
    <col min="6" max="6" width="21.5703125" style="4" customWidth="1"/>
    <col min="7" max="7" width="16.140625" style="4" customWidth="1"/>
    <col min="8" max="8" width="155.5703125" style="3" customWidth="1"/>
    <col min="9" max="9" width="67" style="3" customWidth="1"/>
    <col min="10" max="16384" width="9.140625" style="3"/>
  </cols>
  <sheetData>
    <row r="1" spans="1:9" ht="18.75" x14ac:dyDescent="0.3">
      <c r="A1" s="21"/>
      <c r="B1" s="22"/>
      <c r="C1" s="23"/>
      <c r="I1" s="15" t="s">
        <v>75</v>
      </c>
    </row>
    <row r="2" spans="1:9" ht="48" customHeight="1" x14ac:dyDescent="0.2">
      <c r="B2" s="33" t="s">
        <v>28</v>
      </c>
      <c r="C2" s="33"/>
      <c r="D2" s="33"/>
      <c r="E2" s="33"/>
      <c r="F2" s="33"/>
      <c r="G2" s="33"/>
      <c r="H2" s="33"/>
      <c r="I2" s="33"/>
    </row>
    <row r="3" spans="1:9" ht="18.75" x14ac:dyDescent="0.3">
      <c r="B3" s="5"/>
      <c r="C3" s="6"/>
      <c r="D3" s="7"/>
      <c r="E3" s="7"/>
      <c r="I3" s="16" t="s">
        <v>0</v>
      </c>
    </row>
    <row r="4" spans="1:9" s="2" customFormat="1" ht="131.25" x14ac:dyDescent="0.2">
      <c r="A4" s="8" t="s">
        <v>2</v>
      </c>
      <c r="B4" s="8" t="s">
        <v>27</v>
      </c>
      <c r="C4" s="18" t="s">
        <v>29</v>
      </c>
      <c r="D4" s="19" t="s">
        <v>30</v>
      </c>
      <c r="E4" s="19" t="s">
        <v>31</v>
      </c>
      <c r="F4" s="19" t="s">
        <v>6</v>
      </c>
      <c r="G4" s="19" t="s">
        <v>22</v>
      </c>
      <c r="H4" s="19" t="s">
        <v>7</v>
      </c>
      <c r="I4" s="19" t="s">
        <v>8</v>
      </c>
    </row>
    <row r="5" spans="1:9" s="9" customFormat="1" ht="15.75" customHeight="1" x14ac:dyDescent="0.2">
      <c r="A5" s="13">
        <v>1</v>
      </c>
      <c r="B5" s="13" t="s">
        <v>1</v>
      </c>
      <c r="C5" s="13" t="s">
        <v>3</v>
      </c>
      <c r="D5" s="14">
        <v>4</v>
      </c>
      <c r="E5" s="14">
        <v>5</v>
      </c>
      <c r="F5" s="14" t="s">
        <v>4</v>
      </c>
      <c r="G5" s="14" t="s">
        <v>5</v>
      </c>
      <c r="H5" s="13">
        <v>8</v>
      </c>
      <c r="I5" s="13">
        <v>9</v>
      </c>
    </row>
    <row r="6" spans="1:9" ht="165.75" customHeight="1" x14ac:dyDescent="0.2">
      <c r="A6" s="10" t="s">
        <v>37</v>
      </c>
      <c r="B6" s="31" t="s">
        <v>32</v>
      </c>
      <c r="C6" s="1">
        <v>1787843.2</v>
      </c>
      <c r="D6" s="1">
        <v>1811516.7</v>
      </c>
      <c r="E6" s="1">
        <v>1709695.7</v>
      </c>
      <c r="F6" s="12">
        <f>E6/C6*100</f>
        <v>95.628951129495022</v>
      </c>
      <c r="G6" s="12">
        <f>E6/D6*100</f>
        <v>94.379240334908303</v>
      </c>
      <c r="H6" s="17" t="s">
        <v>21</v>
      </c>
      <c r="I6" s="27" t="s">
        <v>63</v>
      </c>
    </row>
    <row r="7" spans="1:9" ht="63" x14ac:dyDescent="0.2">
      <c r="A7" s="10" t="s">
        <v>38</v>
      </c>
      <c r="B7" s="31" t="s">
        <v>33</v>
      </c>
      <c r="C7" s="1">
        <v>305421.59999999998</v>
      </c>
      <c r="D7" s="1">
        <v>209520.8</v>
      </c>
      <c r="E7" s="1">
        <v>209520.8</v>
      </c>
      <c r="F7" s="12">
        <f t="shared" ref="F7:F27" si="0">E7/C7*100</f>
        <v>68.600518103500207</v>
      </c>
      <c r="G7" s="12">
        <f t="shared" ref="G7:G27" si="1">E7/D7*100</f>
        <v>100</v>
      </c>
      <c r="H7" s="24" t="s">
        <v>59</v>
      </c>
      <c r="I7" s="17" t="s">
        <v>21</v>
      </c>
    </row>
    <row r="8" spans="1:9" ht="165" customHeight="1" x14ac:dyDescent="0.2">
      <c r="A8" s="10" t="s">
        <v>39</v>
      </c>
      <c r="B8" s="31" t="s">
        <v>9</v>
      </c>
      <c r="C8" s="1">
        <v>829940.5</v>
      </c>
      <c r="D8" s="1">
        <v>2109669.7999999998</v>
      </c>
      <c r="E8" s="1">
        <v>2344180.2999999998</v>
      </c>
      <c r="F8" s="12">
        <f t="shared" si="0"/>
        <v>282.45160948284848</v>
      </c>
      <c r="G8" s="12">
        <f t="shared" si="1"/>
        <v>111.11598127820761</v>
      </c>
      <c r="H8" s="24" t="s">
        <v>61</v>
      </c>
      <c r="I8" s="24" t="s">
        <v>60</v>
      </c>
    </row>
    <row r="9" spans="1:9" ht="407.25" customHeight="1" x14ac:dyDescent="0.2">
      <c r="A9" s="40" t="s">
        <v>40</v>
      </c>
      <c r="B9" s="42" t="s">
        <v>10</v>
      </c>
      <c r="C9" s="44">
        <v>26023772.5</v>
      </c>
      <c r="D9" s="44">
        <v>32652872.899999999</v>
      </c>
      <c r="E9" s="44">
        <v>33471500.5</v>
      </c>
      <c r="F9" s="46">
        <f t="shared" si="0"/>
        <v>128.61894062438489</v>
      </c>
      <c r="G9" s="46">
        <f t="shared" si="1"/>
        <v>102.50706148432043</v>
      </c>
      <c r="H9" s="38" t="s">
        <v>72</v>
      </c>
      <c r="I9" s="36" t="s">
        <v>57</v>
      </c>
    </row>
    <row r="10" spans="1:9" ht="255.75" customHeight="1" x14ac:dyDescent="0.2">
      <c r="A10" s="41"/>
      <c r="B10" s="43"/>
      <c r="C10" s="45"/>
      <c r="D10" s="45"/>
      <c r="E10" s="45"/>
      <c r="F10" s="47"/>
      <c r="G10" s="47"/>
      <c r="H10" s="39"/>
      <c r="I10" s="37"/>
    </row>
    <row r="11" spans="1:9" ht="47.25" x14ac:dyDescent="0.2">
      <c r="A11" s="10" t="s">
        <v>41</v>
      </c>
      <c r="B11" s="31" t="s">
        <v>11</v>
      </c>
      <c r="C11" s="1">
        <v>35837181.299999997</v>
      </c>
      <c r="D11" s="1">
        <v>38893002.700000003</v>
      </c>
      <c r="E11" s="1">
        <v>37239717.899999999</v>
      </c>
      <c r="F11" s="12">
        <f t="shared" si="0"/>
        <v>103.91363536171858</v>
      </c>
      <c r="G11" s="12">
        <f t="shared" si="1"/>
        <v>95.749145899707031</v>
      </c>
      <c r="H11" s="17" t="s">
        <v>21</v>
      </c>
      <c r="I11" s="17" t="s">
        <v>21</v>
      </c>
    </row>
    <row r="12" spans="1:9" ht="362.25" x14ac:dyDescent="0.2">
      <c r="A12" s="10" t="s">
        <v>42</v>
      </c>
      <c r="B12" s="31" t="s">
        <v>12</v>
      </c>
      <c r="C12" s="1">
        <v>21624086.899999999</v>
      </c>
      <c r="D12" s="1">
        <v>24108732.899999999</v>
      </c>
      <c r="E12" s="1">
        <v>23749119.5</v>
      </c>
      <c r="F12" s="12">
        <f t="shared" si="0"/>
        <v>109.82715529135245</v>
      </c>
      <c r="G12" s="12">
        <f t="shared" si="1"/>
        <v>98.508368724761979</v>
      </c>
      <c r="H12" s="24" t="s">
        <v>73</v>
      </c>
      <c r="I12" s="17" t="s">
        <v>21</v>
      </c>
    </row>
    <row r="13" spans="1:9" ht="409.5" x14ac:dyDescent="0.2">
      <c r="A13" s="10" t="s">
        <v>43</v>
      </c>
      <c r="B13" s="31" t="s">
        <v>13</v>
      </c>
      <c r="C13" s="1">
        <v>2412135.1</v>
      </c>
      <c r="D13" s="1">
        <v>2809850.3</v>
      </c>
      <c r="E13" s="1">
        <v>2301406.5</v>
      </c>
      <c r="F13" s="12">
        <f t="shared" si="0"/>
        <v>95.40951914343438</v>
      </c>
      <c r="G13" s="12">
        <f t="shared" si="1"/>
        <v>81.904950594698946</v>
      </c>
      <c r="H13" s="17" t="s">
        <v>21</v>
      </c>
      <c r="I13" s="17" t="s">
        <v>64</v>
      </c>
    </row>
    <row r="14" spans="1:9" ht="63" x14ac:dyDescent="0.2">
      <c r="A14" s="10" t="s">
        <v>44</v>
      </c>
      <c r="B14" s="31" t="s">
        <v>23</v>
      </c>
      <c r="C14" s="1">
        <v>3542930.3</v>
      </c>
      <c r="D14" s="1">
        <v>3676071.7</v>
      </c>
      <c r="E14" s="1">
        <v>3423548.6</v>
      </c>
      <c r="F14" s="12">
        <f t="shared" si="0"/>
        <v>96.630424820945535</v>
      </c>
      <c r="G14" s="12">
        <f t="shared" si="1"/>
        <v>93.130626369447583</v>
      </c>
      <c r="H14" s="17" t="s">
        <v>21</v>
      </c>
      <c r="I14" s="27" t="s">
        <v>65</v>
      </c>
    </row>
    <row r="15" spans="1:9" ht="240" customHeight="1" x14ac:dyDescent="0.2">
      <c r="A15" s="10" t="s">
        <v>45</v>
      </c>
      <c r="B15" s="31" t="s">
        <v>24</v>
      </c>
      <c r="C15" s="1">
        <v>7756172.0999999996</v>
      </c>
      <c r="D15" s="1">
        <v>9480012.3000000007</v>
      </c>
      <c r="E15" s="1">
        <v>9060020.8000000007</v>
      </c>
      <c r="F15" s="12">
        <f t="shared" si="0"/>
        <v>116.8104663381567</v>
      </c>
      <c r="G15" s="12">
        <f t="shared" si="1"/>
        <v>95.569715663765535</v>
      </c>
      <c r="H15" s="25" t="s">
        <v>66</v>
      </c>
      <c r="I15" s="17" t="s">
        <v>21</v>
      </c>
    </row>
    <row r="16" spans="1:9" ht="110.25" x14ac:dyDescent="0.2">
      <c r="A16" s="10" t="s">
        <v>46</v>
      </c>
      <c r="B16" s="31" t="s">
        <v>14</v>
      </c>
      <c r="C16" s="1">
        <v>10213984.199999999</v>
      </c>
      <c r="D16" s="1">
        <v>11924440.800000001</v>
      </c>
      <c r="E16" s="1">
        <v>11362007.6</v>
      </c>
      <c r="F16" s="12">
        <f t="shared" si="0"/>
        <v>111.23972171407902</v>
      </c>
      <c r="G16" s="12">
        <f t="shared" si="1"/>
        <v>95.283357857753799</v>
      </c>
      <c r="H16" s="25" t="s">
        <v>62</v>
      </c>
      <c r="I16" s="17" t="s">
        <v>21</v>
      </c>
    </row>
    <row r="17" spans="1:9" ht="47.25" x14ac:dyDescent="0.2">
      <c r="A17" s="10" t="s">
        <v>47</v>
      </c>
      <c r="B17" s="31" t="s">
        <v>15</v>
      </c>
      <c r="C17" s="1">
        <v>2888152.8</v>
      </c>
      <c r="D17" s="1">
        <v>2837720.6</v>
      </c>
      <c r="E17" s="1">
        <v>2775344.1</v>
      </c>
      <c r="F17" s="12">
        <f t="shared" si="0"/>
        <v>96.094088235220809</v>
      </c>
      <c r="G17" s="12">
        <f t="shared" si="1"/>
        <v>97.801880142816032</v>
      </c>
      <c r="H17" s="17" t="s">
        <v>21</v>
      </c>
      <c r="I17" s="17" t="s">
        <v>21</v>
      </c>
    </row>
    <row r="18" spans="1:9" ht="117" customHeight="1" x14ac:dyDescent="0.2">
      <c r="A18" s="10" t="s">
        <v>48</v>
      </c>
      <c r="B18" s="31" t="s">
        <v>16</v>
      </c>
      <c r="C18" s="1">
        <v>2299742.7000000002</v>
      </c>
      <c r="D18" s="1">
        <v>2740427.4</v>
      </c>
      <c r="E18" s="1">
        <v>2699574.3</v>
      </c>
      <c r="F18" s="12">
        <f t="shared" si="0"/>
        <v>117.38592756485322</v>
      </c>
      <c r="G18" s="12">
        <f t="shared" si="1"/>
        <v>98.509243485158549</v>
      </c>
      <c r="H18" s="25" t="s">
        <v>74</v>
      </c>
      <c r="I18" s="17" t="s">
        <v>21</v>
      </c>
    </row>
    <row r="19" spans="1:9" ht="78.75" x14ac:dyDescent="0.2">
      <c r="A19" s="10" t="s">
        <v>49</v>
      </c>
      <c r="B19" s="31" t="s">
        <v>25</v>
      </c>
      <c r="C19" s="1">
        <v>2881058.4</v>
      </c>
      <c r="D19" s="1">
        <v>2779318.4</v>
      </c>
      <c r="E19" s="1">
        <v>2570690.2999999998</v>
      </c>
      <c r="F19" s="12">
        <f t="shared" si="0"/>
        <v>89.227288832465177</v>
      </c>
      <c r="G19" s="12">
        <f t="shared" si="1"/>
        <v>92.493551656406112</v>
      </c>
      <c r="H19" s="29" t="s">
        <v>71</v>
      </c>
      <c r="I19" s="29" t="s">
        <v>58</v>
      </c>
    </row>
    <row r="20" spans="1:9" ht="78.75" x14ac:dyDescent="0.2">
      <c r="A20" s="10" t="s">
        <v>50</v>
      </c>
      <c r="B20" s="31" t="s">
        <v>17</v>
      </c>
      <c r="C20" s="1">
        <v>2260383.6</v>
      </c>
      <c r="D20" s="1">
        <v>2501720.7999999998</v>
      </c>
      <c r="E20" s="1">
        <v>2461336.7999999998</v>
      </c>
      <c r="F20" s="12">
        <f t="shared" si="0"/>
        <v>108.8902255351702</v>
      </c>
      <c r="G20" s="12">
        <f t="shared" si="1"/>
        <v>98.385751119789219</v>
      </c>
      <c r="H20" s="26" t="s">
        <v>67</v>
      </c>
      <c r="I20" s="17" t="s">
        <v>21</v>
      </c>
    </row>
    <row r="21" spans="1:9" ht="78.75" x14ac:dyDescent="0.2">
      <c r="A21" s="10" t="s">
        <v>51</v>
      </c>
      <c r="B21" s="31" t="s">
        <v>26</v>
      </c>
      <c r="C21" s="1">
        <v>11015690.199999999</v>
      </c>
      <c r="D21" s="1">
        <v>15081304</v>
      </c>
      <c r="E21" s="1">
        <v>14442806.300000001</v>
      </c>
      <c r="F21" s="12">
        <f t="shared" si="0"/>
        <v>131.11122442423081</v>
      </c>
      <c r="G21" s="12">
        <f t="shared" si="1"/>
        <v>95.766296468793428</v>
      </c>
      <c r="H21" s="26" t="s">
        <v>68</v>
      </c>
      <c r="I21" s="17" t="s">
        <v>21</v>
      </c>
    </row>
    <row r="22" spans="1:9" ht="63" x14ac:dyDescent="0.2">
      <c r="A22" s="10" t="s">
        <v>52</v>
      </c>
      <c r="B22" s="31" t="s">
        <v>18</v>
      </c>
      <c r="C22" s="1">
        <v>5441961</v>
      </c>
      <c r="D22" s="1">
        <v>5530176.7000000002</v>
      </c>
      <c r="E22" s="1">
        <v>5393251.2000000002</v>
      </c>
      <c r="F22" s="12">
        <f t="shared" si="0"/>
        <v>99.104921920609129</v>
      </c>
      <c r="G22" s="12">
        <f t="shared" si="1"/>
        <v>97.524030290026715</v>
      </c>
      <c r="H22" s="17" t="s">
        <v>21</v>
      </c>
      <c r="I22" s="17" t="s">
        <v>21</v>
      </c>
    </row>
    <row r="23" spans="1:9" ht="78.75" x14ac:dyDescent="0.2">
      <c r="A23" s="10" t="s">
        <v>53</v>
      </c>
      <c r="B23" s="31" t="s">
        <v>19</v>
      </c>
      <c r="C23" s="1">
        <v>4371103.0999999996</v>
      </c>
      <c r="D23" s="1">
        <v>4440781.3</v>
      </c>
      <c r="E23" s="1">
        <v>4433540.2</v>
      </c>
      <c r="F23" s="12">
        <f t="shared" si="0"/>
        <v>101.4284060240995</v>
      </c>
      <c r="G23" s="12">
        <f t="shared" si="1"/>
        <v>99.836940855430115</v>
      </c>
      <c r="H23" s="17" t="s">
        <v>21</v>
      </c>
      <c r="I23" s="17" t="s">
        <v>21</v>
      </c>
    </row>
    <row r="24" spans="1:9" ht="63" x14ac:dyDescent="0.2">
      <c r="A24" s="10" t="s">
        <v>54</v>
      </c>
      <c r="B24" s="31" t="s">
        <v>20</v>
      </c>
      <c r="C24" s="1">
        <v>2185590.2000000002</v>
      </c>
      <c r="D24" s="1">
        <v>2121496</v>
      </c>
      <c r="E24" s="1">
        <v>2077952.8</v>
      </c>
      <c r="F24" s="12">
        <f t="shared" si="0"/>
        <v>95.075133481107301</v>
      </c>
      <c r="G24" s="12">
        <f t="shared" si="1"/>
        <v>97.947523822811831</v>
      </c>
      <c r="H24" s="17" t="s">
        <v>21</v>
      </c>
      <c r="I24" s="17" t="s">
        <v>21</v>
      </c>
    </row>
    <row r="25" spans="1:9" ht="47.25" customHeight="1" x14ac:dyDescent="0.2">
      <c r="A25" s="10" t="s">
        <v>55</v>
      </c>
      <c r="B25" s="31" t="s">
        <v>34</v>
      </c>
      <c r="C25" s="1">
        <v>4479841.7</v>
      </c>
      <c r="D25" s="1">
        <v>4461995.5999999996</v>
      </c>
      <c r="E25" s="1">
        <v>4281109.2</v>
      </c>
      <c r="F25" s="12">
        <f t="shared" si="0"/>
        <v>95.563849945858578</v>
      </c>
      <c r="G25" s="12">
        <f t="shared" si="1"/>
        <v>95.946065029736928</v>
      </c>
      <c r="H25" s="17" t="s">
        <v>21</v>
      </c>
      <c r="I25" s="17" t="s">
        <v>21</v>
      </c>
    </row>
    <row r="26" spans="1:9" ht="239.25" customHeight="1" x14ac:dyDescent="0.2">
      <c r="A26" s="10" t="s">
        <v>56</v>
      </c>
      <c r="B26" s="31" t="s">
        <v>35</v>
      </c>
      <c r="C26" s="1">
        <v>5939164.7999999998</v>
      </c>
      <c r="D26" s="1">
        <v>4758182.7</v>
      </c>
      <c r="E26" s="1">
        <v>4261792.3</v>
      </c>
      <c r="F26" s="12">
        <f t="shared" si="0"/>
        <v>71.757434648050179</v>
      </c>
      <c r="G26" s="12">
        <f t="shared" si="1"/>
        <v>89.567647328884618</v>
      </c>
      <c r="H26" s="30" t="s">
        <v>69</v>
      </c>
      <c r="I26" s="28" t="s">
        <v>70</v>
      </c>
    </row>
    <row r="27" spans="1:9" s="2" customFormat="1" ht="18.75" x14ac:dyDescent="0.2">
      <c r="A27" s="34" t="s">
        <v>36</v>
      </c>
      <c r="B27" s="35"/>
      <c r="C27" s="20">
        <f>SUM(C6:C26)</f>
        <v>154096156.19999996</v>
      </c>
      <c r="D27" s="20">
        <f t="shared" ref="D27:E27" si="2">SUM(D6:D26)</f>
        <v>174928814.40000001</v>
      </c>
      <c r="E27" s="20">
        <f t="shared" si="2"/>
        <v>170268115.69999996</v>
      </c>
      <c r="F27" s="11">
        <f t="shared" si="0"/>
        <v>110.49471959508877</v>
      </c>
      <c r="G27" s="11">
        <f t="shared" si="1"/>
        <v>97.335659813401193</v>
      </c>
      <c r="H27" s="32"/>
      <c r="I27" s="32"/>
    </row>
  </sheetData>
  <autoFilter ref="B5:I27"/>
  <mergeCells count="11">
    <mergeCell ref="B2:I2"/>
    <mergeCell ref="A27:B27"/>
    <mergeCell ref="I9:I10"/>
    <mergeCell ref="H9:H10"/>
    <mergeCell ref="A9:A10"/>
    <mergeCell ref="B9:B10"/>
    <mergeCell ref="C9:C10"/>
    <mergeCell ref="D9:D10"/>
    <mergeCell ref="E9:E10"/>
    <mergeCell ref="F9:F10"/>
    <mergeCell ref="G9:G10"/>
  </mergeCells>
  <pageMargins left="0.39370078740157483" right="0.39370078740157483" top="0.59055118110236227" bottom="0.19685039370078741" header="0.11811023622047245" footer="0.11811023622047245"/>
  <pageSetup paperSize="9" scale="37"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 год</vt:lpstr>
      <vt:lpstr>'2020 год'!SIGN</vt:lpstr>
      <vt:lpstr>'2020 год'!Заголовки_для_печати</vt:lpstr>
    </vt:vector>
  </TitlesOfParts>
  <Company>BSS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Васютина Ольга Валерьевна</cp:lastModifiedBy>
  <cp:lastPrinted>2021-03-10T12:02:55Z</cp:lastPrinted>
  <dcterms:created xsi:type="dcterms:W3CDTF">2002-03-11T10:22:12Z</dcterms:created>
  <dcterms:modified xsi:type="dcterms:W3CDTF">2021-03-22T09:08:51Z</dcterms:modified>
</cp:coreProperties>
</file>