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975" windowWidth="15450" windowHeight="9600"/>
  </bookViews>
  <sheets>
    <sheet name="2020 год" sheetId="3" r:id="rId1"/>
    <sheet name="Лист1" sheetId="4" r:id="rId2"/>
  </sheets>
  <definedNames>
    <definedName name="_xlnm._FilterDatabase" localSheetId="0" hidden="1">'2020 год'!$A$5:$I$87</definedName>
    <definedName name="APPT" localSheetId="0">'2020 год'!#REF!</definedName>
    <definedName name="FIO" localSheetId="0">'2020 год'!#REF!</definedName>
    <definedName name="SIGN" localSheetId="0">'2020 год'!#REF!</definedName>
    <definedName name="_xlnm.Print_Titles" localSheetId="0">'2020 год'!$5:$5</definedName>
  </definedNames>
  <calcPr calcId="145621"/>
</workbook>
</file>

<file path=xl/calcChain.xml><?xml version="1.0" encoding="utf-8"?>
<calcChain xmlns="http://schemas.openxmlformats.org/spreadsheetml/2006/main">
  <c r="F55" i="3" l="1"/>
  <c r="G55" i="3"/>
  <c r="G54" i="3" l="1"/>
  <c r="E85" i="3"/>
  <c r="D85" i="3"/>
  <c r="C85" i="3"/>
  <c r="F6" i="3" l="1"/>
  <c r="G29" i="3" l="1"/>
  <c r="F13" i="3" l="1"/>
  <c r="G83" i="3" l="1"/>
  <c r="G81" i="3"/>
  <c r="G80" i="3"/>
  <c r="G78" i="3"/>
  <c r="G77" i="3"/>
  <c r="G76" i="3"/>
  <c r="G74" i="3"/>
  <c r="G73" i="3"/>
  <c r="G72" i="3"/>
  <c r="G71" i="3"/>
  <c r="G70" i="3"/>
  <c r="G66" i="3"/>
  <c r="G64" i="3"/>
  <c r="G63" i="3"/>
  <c r="G62" i="3"/>
  <c r="G58" i="3"/>
  <c r="G52" i="3"/>
  <c r="G51" i="3"/>
  <c r="G50" i="3"/>
  <c r="G49" i="3"/>
  <c r="G48" i="3"/>
  <c r="G47" i="3"/>
  <c r="G46" i="3"/>
  <c r="G45" i="3"/>
  <c r="G43" i="3"/>
  <c r="G42" i="3"/>
  <c r="G39" i="3"/>
  <c r="G38" i="3"/>
  <c r="G37" i="3"/>
  <c r="G36" i="3"/>
  <c r="G35" i="3"/>
  <c r="G33" i="3"/>
  <c r="G32" i="3"/>
  <c r="G31" i="3"/>
  <c r="G30" i="3"/>
  <c r="G28" i="3"/>
  <c r="G27" i="3"/>
  <c r="G26" i="3"/>
  <c r="G25" i="3"/>
  <c r="G24" i="3"/>
  <c r="G22" i="3"/>
  <c r="G21" i="3"/>
  <c r="G20" i="3"/>
  <c r="G18" i="3"/>
  <c r="G16" i="3"/>
  <c r="G14" i="3"/>
  <c r="G12" i="3"/>
  <c r="G11" i="3"/>
  <c r="G10" i="3"/>
  <c r="G9" i="3"/>
  <c r="G8" i="3"/>
  <c r="G7" i="3"/>
  <c r="G68" i="3"/>
  <c r="G67" i="3"/>
  <c r="G61" i="3"/>
  <c r="F37" i="3" l="1"/>
  <c r="F14" i="3" l="1"/>
  <c r="F8" i="3" l="1"/>
  <c r="F9" i="3"/>
  <c r="F10" i="3"/>
  <c r="F11" i="3"/>
  <c r="F12" i="3"/>
  <c r="F15" i="3"/>
  <c r="F16" i="3"/>
  <c r="F18" i="3"/>
  <c r="F20" i="3"/>
  <c r="F21" i="3"/>
  <c r="F22" i="3"/>
  <c r="F24" i="3"/>
  <c r="F25" i="3"/>
  <c r="F26" i="3"/>
  <c r="F27" i="3"/>
  <c r="F28" i="3"/>
  <c r="F29" i="3"/>
  <c r="F30" i="3"/>
  <c r="F31" i="3"/>
  <c r="F32" i="3"/>
  <c r="F33" i="3"/>
  <c r="F35" i="3"/>
  <c r="F36" i="3"/>
  <c r="F38" i="3"/>
  <c r="F39" i="3"/>
  <c r="F41" i="3"/>
  <c r="F42" i="3"/>
  <c r="F43" i="3"/>
  <c r="F45" i="3"/>
  <c r="F46" i="3"/>
  <c r="F47" i="3"/>
  <c r="F48" i="3"/>
  <c r="F49" i="3"/>
  <c r="F50" i="3"/>
  <c r="F51" i="3"/>
  <c r="F52" i="3"/>
  <c r="F54" i="3"/>
  <c r="F58" i="3"/>
  <c r="F61" i="3"/>
  <c r="F62" i="3"/>
  <c r="F63" i="3"/>
  <c r="F64" i="3"/>
  <c r="F66" i="3"/>
  <c r="F67" i="3"/>
  <c r="F68" i="3"/>
  <c r="F70" i="3"/>
  <c r="F71" i="3"/>
  <c r="F72" i="3"/>
  <c r="F73" i="3"/>
  <c r="F74" i="3"/>
  <c r="F76" i="3"/>
  <c r="F77" i="3"/>
  <c r="F78" i="3"/>
  <c r="F80" i="3"/>
  <c r="F81" i="3"/>
  <c r="F83" i="3"/>
  <c r="F7" i="3"/>
  <c r="G84" i="3"/>
  <c r="G82" i="3"/>
  <c r="G79" i="3"/>
  <c r="G75" i="3"/>
  <c r="G69" i="3"/>
  <c r="G60" i="3"/>
  <c r="G53" i="3"/>
  <c r="G44" i="3"/>
  <c r="G40" i="3"/>
  <c r="G34" i="3"/>
  <c r="G23" i="3"/>
  <c r="G19" i="3"/>
  <c r="G17" i="3"/>
  <c r="G6" i="3" l="1"/>
  <c r="G85" i="3"/>
  <c r="F84" i="3"/>
  <c r="F82" i="3"/>
  <c r="F79" i="3"/>
  <c r="F75" i="3"/>
  <c r="F69" i="3"/>
  <c r="F60" i="3"/>
  <c r="F53" i="3"/>
  <c r="F44" i="3"/>
  <c r="F40" i="3"/>
  <c r="F34" i="3"/>
  <c r="F23" i="3"/>
  <c r="F19" i="3"/>
  <c r="F17" i="3" l="1"/>
  <c r="F85" i="3"/>
</calcChain>
</file>

<file path=xl/sharedStrings.xml><?xml version="1.0" encoding="utf-8"?>
<sst xmlns="http://schemas.openxmlformats.org/spreadsheetml/2006/main" count="290" uniqueCount="229">
  <si>
    <t>тыс. руб.</t>
  </si>
  <si>
    <t>0100</t>
  </si>
  <si>
    <t>ОБЩЕГОСУДАРСТВЕННЫЕ ВОПРОСЫ</t>
  </si>
  <si>
    <t>0102</t>
  </si>
  <si>
    <t>0103</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</si>
  <si>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</si>
  <si>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</si>
  <si>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</si>
  <si>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</si>
  <si>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</si>
  <si>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0107</t>
  </si>
  <si>
    <t>0111</t>
  </si>
  <si>
    <t>Резервные фонды</t>
  </si>
  <si>
    <t>0112</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</si>
  <si>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</si>
  <si>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</si>
  <si>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</si>
  <si>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</si>
  <si>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</si>
  <si>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</si>
  <si>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</si>
  <si>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</si>
  <si>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</si>
  <si>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0310</t>
  </si>
  <si>
    <t>Обеспечение пожарной безопасности</t>
  </si>
  <si>
    <t>0314</t>
  </si>
  <si>
    <t>0400</t>
  </si>
  <si>
    <t>НАЦИОНАЛЬНАЯ ЭКОНОМИКА</t>
  </si>
  <si>
    <t>0401</t>
  </si>
  <si>
    <t>Общеэкономические вопросы</t>
  </si>
  <si>
    <t>0404</t>
  </si>
  <si>
    <t>Воспроизводство минерально-сырьевой базы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</si>
  <si>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</si>
  <si>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</si>
  <si>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</si>
  <si>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</si>
  <si>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</si>
  <si>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</si>
  <si>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</si>
  <si>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</si>
  <si>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</si>
  <si>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</si>
  <si>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</si>
  <si>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</si>
  <si>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0411</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</si>
  <si>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</si>
  <si>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</si>
  <si>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</si>
  <si>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</si>
  <si>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</si>
  <si>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</si>
  <si>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</si>
  <si>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</si>
  <si>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</si>
  <si>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</si>
  <si>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</si>
  <si>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</si>
  <si>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</si>
  <si>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</si>
  <si>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0603</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</si>
  <si>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</si>
  <si>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</si>
  <si>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</si>
  <si>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</si>
  <si>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</si>
  <si>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</si>
  <si>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</si>
  <si>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</si>
  <si>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0704</t>
  </si>
  <si>
    <t>Среднее профессиональное образование</t>
  </si>
  <si>
    <t>0705</t>
  </si>
  <si>
    <t>Профессиональная подготовка, переподготовка и повышение квалификации</t>
  </si>
  <si>
    <t>0706</t>
  </si>
  <si>
    <t>0707</t>
  </si>
  <si>
    <t>0709</t>
  </si>
  <si>
    <t>Другие вопросы в области образования</t>
  </si>
  <si>
    <t>0800</t>
  </si>
  <si>
    <t>0801</t>
  </si>
  <si>
    <t>Культура</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</si>
  <si>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</si>
  <si>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</si>
  <si>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</si>
  <si>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</si>
  <si>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</si>
  <si>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</si>
  <si>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</si>
  <si>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</si>
  <si>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</si>
  <si>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</si>
  <si>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</si>
  <si>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</si>
  <si>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</si>
  <si>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</si>
  <si>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</si>
  <si>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</si>
  <si>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</si>
  <si>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</si>
  <si>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</si>
  <si>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</si>
  <si>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</si>
  <si>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</si>
  <si>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</si>
  <si>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</si>
  <si>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</si>
  <si>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</si>
  <si>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</si>
  <si>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</si>
  <si>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</si>
  <si>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</si>
  <si>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1101</t>
  </si>
  <si>
    <t>Физическая культура</t>
  </si>
  <si>
    <t>1102</t>
  </si>
  <si>
    <t>Массовый спорт</t>
  </si>
  <si>
    <t>1103</t>
  </si>
  <si>
    <t>Спорт высших достижений</t>
  </si>
  <si>
    <t>1200</t>
  </si>
  <si>
    <t>СРЕДСТВА МАССОВОЙ ИНФОРМАЦИИ</t>
  </si>
  <si>
    <t>1201</t>
  </si>
  <si>
    <t>Телевидение и радиовещание</t>
  </si>
  <si>
    <t>1202</t>
  </si>
  <si>
    <t>Периодическая печать и издательства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</si>
  <si>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</si>
  <si>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</si>
  <si>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</si>
  <si>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</si>
  <si>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</si>
  <si>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1401</t>
  </si>
  <si>
    <t>1402</t>
  </si>
  <si>
    <t>Иные дотации</t>
  </si>
  <si>
    <t>1403</t>
  </si>
  <si>
    <t>Прочие межбюджетные трансферты общего характера</t>
  </si>
  <si>
    <t>2</t>
  </si>
  <si>
    <t>3</t>
  </si>
  <si>
    <t>ИТОГО РАСХОДЫ:</t>
  </si>
  <si>
    <t>0108</t>
  </si>
  <si>
    <t>0703</t>
  </si>
  <si>
    <t>Высшее образование</t>
  </si>
  <si>
    <t>Молодежная политика</t>
  </si>
  <si>
    <t xml:space="preserve">Код </t>
  </si>
  <si>
    <t>6=5/3*100</t>
  </si>
  <si>
    <t>7=5/4*100</t>
  </si>
  <si>
    <t>Дополнительное образование детей</t>
  </si>
  <si>
    <t>% исполнения первоначально утвержденного бюджета</t>
  </si>
  <si>
    <t>% исполнения уточненных бюджетных назначений</t>
  </si>
  <si>
    <t>Пояснения отклонений
 от первоначальных плановых значений 
( при наличии отклонений 5% и более ) 
к графе 6</t>
  </si>
  <si>
    <t>Пояснения отклонений 
от  уточненных плановых значений
 ( при наличии отклонений 5% и более ) 
к графе 7</t>
  </si>
  <si>
    <t>Наименование раздела, подраздела</t>
  </si>
  <si>
    <t>МЕЖБЮДЖЕТНЫЕ ТРАНСФЕРТЫ ОБЩЕГО ХАРАКТЕРА БЮДЖЕТАМ БЮДЖЕТНОЙ СИСТЕМЫ РОССИЙСКОЙ ФЕДЕРАЦИИ</t>
  </si>
  <si>
    <t>Отклонение составило менее 5%, пояснения не требуются.</t>
  </si>
  <si>
    <t>Аналитические данные об исполнении расходов областного бюджета Ленинградской области по разделам и подразделам классификации расходов за 2020 год</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</si>
  <si>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</si>
  <si>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</si>
  <si>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</si>
  <si>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</si>
  <si>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</si>
  <si>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Прикладные научные исследования в области общегосударственных вопросов</t>
  </si>
  <si>
    <t>Защита населения и территории от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</si>
  <si>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</si>
  <si>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Прикладные научные исследования в области национальной экономики</t>
  </si>
  <si>
    <t>Охрана объектов растительного и животного мира и среды их обитания</t>
  </si>
  <si>
    <t>КУЛЬТУРА,  КИНЕМАТОГРАФИЯ</t>
  </si>
  <si>
    <t>Заготовка, переработка, хранение и обеспечение безопасности донорской крови и ее компонентов</t>
  </si>
  <si>
    <t>ФИЗИЧЕСКАЯ КУЛЬТУРА И СПОРТ</t>
  </si>
  <si>
    <t>Дотации на выравнивание бюджетной обеспеченности субъектов Российской Федерации и муниципальных образований</t>
  </si>
  <si>
    <t>4</t>
  </si>
  <si>
    <t xml:space="preserve">Первоначально утвержденный бюджет 
от 04.12.2019      №94-оз
</t>
  </si>
  <si>
    <t>Факт по состоянию на 01.01.2021 г.</t>
  </si>
  <si>
    <t>План по закону 
о бюджете 
в редакции
 от 02.11.2020 
№111-оз</t>
  </si>
  <si>
    <t>Рост численности получателей мер социальной поддержки.</t>
  </si>
  <si>
    <t>Увеличение бюджетных ассигнований за счет средств областного бюджета в связи с увеличением расходов на содержание сборных команд ЛО, в связи с увеличением расходов на содержание СК"Сосновый Бор".</t>
  </si>
  <si>
    <t xml:space="preserve">  Превышение расходов над суммой ассигнований, предусмотренной законом о бюджете в редакции №111-оз,  объясняется   выделением средств в сумме   98371,6.руб. в соответствии с распоряжением Правительства ЛО от 21.05.2020 № 374-р за счет резервного фонда Правительства Ленинградской области по ликвидации ЧС природного и техногенного характера и последствий стихийных бедствий, а также последствий террористических актов на ликвидацию несанкционированной свалки в Колтушском сельском поселении Всеволожского  района ЛО (указанные изменения не отражаются в ведомственной структуре закона о бюджете).  </t>
  </si>
  <si>
    <t>Увеличение  ассигнований в связи с необходимостью выплаты грантов в виде субсидий для  бюджетных (автономных)  учрежедений РСО, имеющих основания для получения субсидий по межтарифной разнице, в пределах потребности в средствах с учетом плановой  расчетной суммы ЛенРТК.</t>
  </si>
  <si>
    <t>Неисполнение  в связи с поздним выходом Порядка, предоставления грантов виде субсидий для  бюджетных (автономных)  учрежедений РСО, имеющих основания для получения субсидий по межтарифной разнице, в пределах потребности в средствах с учетом плановой  расчетной суммы ЛенРТК. (175,2 млн. руб.). Неисполнение (на 0,5 млн. руб.) ряда мероприятий (организация курсов и проведение регионального конкурса, направленных на содействие развитию эффективных форм и внедрение современных механизмов управления в жилищно-коммунальной сфере в связи с введением ограничительных мер, вызванных распространением новой коронавирусной инфекции (COVID-19).</t>
  </si>
  <si>
    <t xml:space="preserve">Увеличение  ассигнований по подпрограмме 3 "Благоустройство территории" в связи с большим объемом заявок, поступивших от МО ЛО в рамках предварительного отбора, для повышения уровня комфорта проживания в МО (Дворы ) и  для повышения среднего значения Индекса качества городской среды в Ленинградской области (субсидия на повышение качества гор среды). 
</t>
  </si>
  <si>
    <t>Отклонение составило менее 5%. Пояснения не требуются.</t>
  </si>
  <si>
    <t>Перераспределение ассигнований на реализацию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 в целях уточнения кодов бюджетной классификации.</t>
  </si>
  <si>
    <t>Отклонение в связи с отменой закупки по созданию региональной системы управления данными и с переносом сроков оплаты денежных обязательств по контрактам в связи с нарушениями подрядными организациями сроков исполнения и иных условий контрактов.</t>
  </si>
  <si>
    <t>Уменьшение бюджетных ассигнований:                                                        
 - мероприятия  по приведению гидротехнических сооружений в безопасное состояние (экономия по результатам конкурсных процедур) на сумму 8061,7 тыс. руб.;                                                       
 - за счет субвенций федерального бюджета на улучшение экологического состояния картографической сети на 5300,2 тыс..руб. на осуществление переданных полномочий РФ в области водных отношений на 3471,2 тыс.руб.</t>
  </si>
  <si>
    <t>Увеличение бюджетных ассигнований  за счет средств, поступивших из федерального бюджета, а так же  увеличение в соответствии со ст.3 и ст.5 областного закона Ленинградской области от 16.12.2011 № 111-оз "О дорожном фонде Ленинградской области" ( на сумму остатков  бюджетных ассигнований дорожного фонда, не использованных в 2019 году и доходных источников ДФ ЛО, полученных сверх плана).</t>
  </si>
  <si>
    <t>Неполное освоение средств связано с экономией по заключенным муниципальным контрактам, уменьшением целевых показателей  и неисполнением мероприятий муниципальными образованиями, а также по причине не приобретения квартир по непредвиденным обстоятельствам в связи с розыскными мероприятиями и экономией по заключенным муниципальным контрактам.</t>
  </si>
  <si>
    <t xml:space="preserve">Увеличение бюджетных ассигнований по комитету по здравоохранению ЛО за счет:                                                                                                                                 1) Средств федерального бюджета:                                                                                                                                             -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
2) Средств областного бюджета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                                                                                                                                                                                                                                                                                                                            -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                                                                         - возмещение расходов, понесенных медицинскими организациями государственной системы здравоохранения Ленинградской области в связи с уменьшением объемов оказания медицинской помощи в рамках территориальной программы обязательного медицинского страхования в период распространения новой коронавирусной инфекции (COVID-19);                                                                                                                                                                            - мероприятия по сохранению и развитию материально-технической базы государственных учреждений.
Перераспределение ассигнований на реализацию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 в целях уточнения кодов бюджетной классификации.                                                                                                 </t>
  </si>
  <si>
    <t>Увеличение бюджетных ассигнований в связи с высокими темпами работ  по обьектам АИП.</t>
  </si>
  <si>
    <t>Уменьшение бюджетных ассигнований за счет средств областного бюджета в связи с 
-ограничениями, связанными с нераспространением короновирусной инфекции  (COVID-19) и отменой физкультурных и спортивных мероприятий на территории Ленинградской области, 
-отменой всероссийских и международных соревнований и отсутствием потребности по направлению и участию сборных команд Ленинградской области в официальных физкультурных и спортивных мероприятиях.
-скорректировкой ПСД по обьектоам АИП, включением вновьначинаемых объектов, а также уточнением финансирования по объектам с учетом ранее выполненых работ.</t>
  </si>
  <si>
    <t>Уменьшение бюджетных ассигнований за счет средств областного бюджета в связи с 
-ограничениями, связанными с нераспространением короновирусной инфекции  (COVID-19) и отменой физкультурных и спортивных мероприятий на территории Ленинградской области,
-с отменой всероссийских и международных соревнований и отсутствием потребности по направлению и участию сборных команд Ленинградской области в официальных физкультурных и спортивных мероприятиях.
-с экономией в результате проведения конкурсных процедур, а также в связи с корректировкой проектно-сметной документации, выявлением большого количество доп. работ неучтенных в проектно-сметной документации,  расторжением заключенного контракта на выполнение строительно-монтажных работ, несвоевременным предоставлением подрядчиком документов на оплату выполненных работ и экономией по результатам проведения конкурсных процедур.</t>
  </si>
  <si>
    <t>Сокращение расходов, предусмотренных на реализцию проекта АПК "Безопасный город"
Увеличение бюджетных ассигнований на развитие и обеспечение функционирования сегментов системы обеспечения вызова экстренных оперативных служб по единому номеру "112"</t>
  </si>
  <si>
    <t>В соответствии с дополнительным соглашением к соглашению от 20 июля 2015 года № 33-пг «О сотрудничестве и взаимодействии между Правительством Ленинградской области и Администрацией Симферопольского района Республики Крым» иной межбюджетный трансферт предоставляется в соответствии с представленными в комитет финансов Ленинградской области актами выполненных работ. По состоянию на 01.01.2021 года акты представлены на сумму 17,6 млн. руб.</t>
  </si>
  <si>
    <t xml:space="preserve"> Уменьшение ассигнований, в связи с образовавшейся экономией  по итогам электронного аукциона и снижения цены государственного контракта на разработку и актуализация схемы и программы развития электроэнергетики Ленинградской области.</t>
  </si>
  <si>
    <t>Увеличение бюджетных ассигнований на 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сумме 520 000,0 тыс руб
Увеличение ассгнований в связи с необходимостью предоставления субсидии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
Увеличение бюджетных ассигнований на сумму остатков средств Фонда содействия реформированию жилищно-коммунального хозяйства и областного бюджета 2019 года, предусмотренных на этап 2019-2020 годов региональной адресной программы «Переселение граждан из аварийного жилищного фонда на территории Ленинградской области в 2019-2025 годах» и в связи с внесением изменений в нее.                       
Уменьшение бюджетных ассигнований в соответствии с заявленной администрацией муниципальных образований Ленинградской области потребностью в субсидиях.</t>
  </si>
  <si>
    <t xml:space="preserve">В связи со снятием бюджетных ассигнований врамках АИП за счет средств федерального бюджета и софинансирования за счет средств областного бюджета  в связи с отсутствием в Ленинградской области школ, предлагаемых к выкупу и удовлетворяющих требованиям Минпросвещения РФ,  экономия в связи с уточнением работ на объектах. </t>
  </si>
  <si>
    <t>Неисполнение связано с применением регрессивной ставки по налогам  и отменой запланированных командировок.</t>
  </si>
  <si>
    <t>Увеличение бюджетных ассигнований на поощрение  за достижение показателей деятельности органов исполнительной власти Ленинградской области.</t>
  </si>
  <si>
    <t>Неполное исполнение расходов сложилось в связи с отменой мероприятий  из сложившейся ситуации в условиях пандемии новой коронавирусной инфекции COVID-19  и с применением регрессивной ставки по налогам.</t>
  </si>
  <si>
    <t>Увеличение бюджетных ассигнований в связи с реализацией мероприятий, связанных с обеспечением санитарно-эпидемиологической безопасности и выплатам членам избирательных комиссии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</si>
  <si>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Уменьшение бюджетных ассигнований в связи с пандемией новой коронавирусной инфекции COVID-19 и отменой оплаты членского взноса в международную организацию EBROPAI. </t>
  </si>
  <si>
    <t xml:space="preserve">Отмена оплаты членского взноса в международную организацию EBROPAI. </t>
  </si>
  <si>
    <t>В случае принятия решения об использовании средств резервных фондов Правительства Ленинградской области расходы отражаются по соответствующим разделам классификации расходов, исходя из их отраслевой и ведомственной принадлежности.</t>
  </si>
  <si>
    <t>В связи с изменением в рамках подготовки в 2020 году проекта технического задания вида и объема работ по повышению эффективности управления общественными финансами Ленинградской области бюджетные ассигнования в сумме 23 550,0 тыс. руб. перераспределены на приоритетные мероприятия по поддержке отраслей экономики в связи с распространением новой коронавирусной инфекции, проводимые в Ленинградской области;
в сумме 2 950,0 тыс. руб. перераспределены на подраздел 0113.</t>
  </si>
  <si>
    <t>В связи с изменением в рамках подготовки в 2020 году проекта технического задания вида и объема работ по повышению эффективности управления общественными финансами Ленинградской области бюджетные ассигнования в сумме 23 550,0 тыс. руб. перераспределены на приоритетные мероприятия по поддержке отраслей экономики в связи с распространением новой коронавирусной инфекции, проводимые в Ленинградской области; в сумме 2 950,0 тыс. руб. перераспределены на подраздел 0113.</t>
  </si>
  <si>
    <t>Увеличение бюджетных ассигнований за счет средств федерального бюджета: 
субвенция на осуществление первичного воинского учета на территориях, где отсутствуют военные комиссариаты.</t>
  </si>
  <si>
    <t xml:space="preserve">Низкое освоение ассигнований, предусмотренных законом о бюджете в редакции №111-оз,  объясняется:
-сокращением субвенций из федерального бюджета, произведенным в декабре  на общую сумму 8771,4 тыс.руб.  (не отражено в законе в редакции № 111-03);
-нарушением подрядными организациями сроков исполнения и иных условий контрактов по мероприятиям по приведению гидротехнических сооружений в технически безопасное состояние (6469,9 тыс.руб.). </t>
  </si>
  <si>
    <t xml:space="preserve">Увеличение асиигнований : 
96 583,2 тыс. руб. -  ликвидация несанкционированных свалок на землях лесного фонда;
28600тыс.руб. - оснащение Лужского лесного семеноводческого центра, </t>
  </si>
  <si>
    <t xml:space="preserve">Увеличение бюджетных ассигнований на предоставление субсидии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 </t>
  </si>
  <si>
    <t xml:space="preserve">Неисполнение на 30,0 млн. руб.  в связи с отказом СПб от софинансирования расходов по созданию лесопаркового зеленого пояса вокруг города федерального значения Санкт-Петербург и  непредоставлением субсидии АНО "Дирекция по развитию транспортной системы СПб и ЛО".  </t>
  </si>
  <si>
    <t xml:space="preserve">Уменьшение бюджетных ассигнований  на предоставление субсидий юридическим лицам, осуществляющим инвестиционную деятельность  и трейдерскую деятельность в соответствии с заявленной  потребностью.
</t>
  </si>
  <si>
    <t>Увеличение бюджетных ассигнований объясняется предоставлением Ленинградской области иного межбюджетного трансферта из федерального бюджета на обеспечение непрерывной работы регионального оператора по оказанию коммунальной услуги населению по обращению с твердыми коммунальными отходами  (распоряжение Правительства РФ от 29.05.2020 N 1449-р) в рамках федерального (регионального) проекта «Комплексная система обращения с твердыми коммунальными отходами»  в сумме 175 261,9 тыс.руб. 
Увеличение  ассигнований в связи с необходимостью выплаты Межтарифной разницы в пределах потребности в средствах с учетом плановой  расчетной суммы ЛенРТК, имеющих основания для получения субсидий по межтарифной разнице. Увеличение ассигнований в связи с большим объемом заявок, поступивших от МО ЛО в рамках предварительного отбора, для обеспечнние бесперебойной работы объектов теплоснабжения и водоснабжения, водоотведения.</t>
  </si>
  <si>
    <t>Увеличение бюджетных ассигнований: 
100 000 тыс.руб. введение новой субсидии бюджетам МО на ликвидацию несанкционированных свалок на землях МО;                                                                       
98371,6 тыс.руб. выделение средств в соответствии с распоряжением Правительства ЛО от 21.05.2020 № 374-р за счет резервного фонда Правительства Ленинградской области по ликвидации ЧС природного и техногенного характера и последствий стихийных бедствий, а также последствий террористических актов, на ликвидацию несанкционированной свалки в Колтушском сельском поселении Всеволожского  района ЛО;                                                       28067,3 тыс.руб.создание и обустройство экологических маршрутов.</t>
  </si>
  <si>
    <t>Исполнение по КО составило 98,6% , отклонение менее 5% - пояснения не требуются.</t>
  </si>
  <si>
    <t xml:space="preserve">Уменьшение бюджетных ассигнований по комитету по местному самоуправлению, межнациональным и межконфессиональным отношениям ЛО за счет средств областного бюджета: расторжение государственных контрактов из-за невозможности проведения мероприятий в соответствии с постановлением Правительства Ленинградской области от 13 августа 2020 года № 573 «О мерах по предотвращению распространения новой коронавирусной инфекции (COVID-19) на территории Ленинградской области и признании утратившими силу отдельных постановлений Правительства Ленинградской области.
Уменьшение бюджетных ассигнований по комитету по печати Ленинградской области за счет средств областного бюджета: отмена меропряитий в сфере социальной рекламы из-за новой коронавирусной инфекции
Уменьшение бюджетных ассигнований:
- на субвенции бюджетам МО  за счет средств федерального бюджета на проведение Всероссийской переписи населения 2020 года в связи с переносом срока проведения переписи на 2021 год (25 540,2 тыс. руб.);
- на подготовку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 в связи с отсутствием необходимости (6 000,0 тыс. руб.);
- на субсидии бюджетам МО на внедрение цифровой платформы вовлечения граждан в решение вопросов городского развития муниципальных образований Ленинградской области в связи с нецелесообразностью предоставления (5 250,0 тыс. руб.)
Перераспределение ассигнований в целях проведения технической экспертизы и утилизации видеосъемочного оборудования.
</t>
  </si>
  <si>
    <t xml:space="preserve">Уменьшение бюджетных ассигнований по комитету по местному самоуправлению, межнациональным и межконфессиональным отношениям ЛО за счет средств областного бюджета: расторжение государственных контрактов из-за невозможности проведения мероприятий в соответствии с постановлением Правительства Ленинградской области от 13 августа 2020 года № 573 «О мерах по предотвращению распространения новой коронавирусной инфекции (COVID-19) на территории Ленинградской области и признании утратившими силу отдельных постановлений Правительства Ленинградской области.
Уменьшение бюджетных ассигнований по комитету по печати Ленинградской области за счет средств областного бюджета:
-мероприятий в сфере информационной политики Ленинградской области;
- взаимодействия с русскоязычной прессой и организациями соотечественников за рубежом
Причины неисполнения:
1. В связи с распространением коронавирусной инфекции отмена публичных мероприятий, планируемых в целях выработки предложений по повышению качества стратегического планирования и механизмов реализации документов стратегического планирования Ленинградской области (4 760,0 тыс. руб.)
2. Отмена закупки на предоставление услуги по проведению исследования социально-демографических, финансовых и поведенческих характеристик профиля жителей городов Ленинградской области в связи с изменением социально-экономической ситуации в условиях пандемии (7 420,5,0 тыс. руб.)
Экономия по результатам конкурсных процедур на проведение технической экспертизы и утилизации видеосъемочного обрудования.
Неполное освоение средств комитетом по дорожному хозяйству Ленинградской области в связи с отутствием вступивших в силу судебных решений.                                                                                      
Не полное исполнение предусмотренных ассигнований  по комитету по строительству Ленинградской области вызвано экономией, образовавшейся в результате проведения конкурсных процедур, досрочным вводом в эксплуатацию объектов строительства, несвоевременным предоставлением подрядчиками документов, подтверждающих факт выполнения работ, отсутствием потребности в связи со сложной эпидемиологической обстановкой </t>
  </si>
  <si>
    <t>Увеличение бюджетных ассигнований по комитету общего и профессионального образования ЛО за счет:                                                                                 1) Средств федерального бюджета:                                                                                                                                                                                                                                                                                                                                                    -субсидий в рамках НП "Образование" на внедрение целевой модели цифровой образовательной среды в общеобразовательных организациях и профессиональных образовательных организациях
2) Средств областного бюджета:
- субсидий на реализацию программ профессионального образования;
- субсидий на развитие в Ленинградской области международного конкурсного движения "Молодые профессионалы";
- субсидий на обеспечение мероприятий, связанных с профилактикой и устранением последствий распространения коронавирусной инфекции
Увеличение бюджетных ассигнований в рамках АИП в связи с  с увеличением темпов выполнения работ по объектам.</t>
  </si>
  <si>
    <t>Увеличение бюджетных ассигнований по комитету общего и профессионального образования ЛО за счет средств областного бюджета:                                                                                                                                                                                                                                                                                                                                                                                                                                 
- субсидий на мероприятия по сохранению и развитию материально-технической базы государственных учреждений;
- субсидий на реализацию программ дополнительного профессионального образования</t>
  </si>
  <si>
    <t>Уменьшение  бюджетных ассигнований по комитету общего и профессионального образования ЛО за счет средств областного бюджета:                                                                                                                                                                                                                                                                                                                                                                                                                                 
-субсидии на организацию отдыха детей в каникулярное время
Уменьшение бюджетных ассигнований в рамках АИП в связи с  перераспределением средств в 2019 году.</t>
  </si>
  <si>
    <t>Уменьшение  бюджетных ассигнований по комитету общего и профессионального образования ЛО за счет: 
1) Средств федрального бюджета:                                                                                                                                                                                                                                                                                                                                                                                                                                 
-субсидий в рамках НП "Образование" на внедрение целевой модели цифровой образовательной среды в общеобразовательных организациях и профессиональных образовательных организациях;
- осуществления переданных полномочий Российской Федерации в сфере образования
2) Средств областного бюджета:
- субсидий на государственное задание на прочие услуги, работы в области образования;
- субсидий на проведение праздника "День учителя".</t>
  </si>
  <si>
    <t xml:space="preserve">Увеличение бюджетных ассигнований по комитету по здравоохранению ЛО за счет:                                                                                 1) Средств федерального бюджета:                                                                                                                                                                          -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 дотации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 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  
2) Средств областного бюджета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                                                                                                                                                                   - финансовое обеспечение закупки лекарственных препаратов в целях оказания медицинской помощи пациентам с коронавирусной инфекцией;                                                                                                                                                                                                                            - мероприятия по сохранению и развитию материально-технической базы государственных учреждений.
Увеличение бюджетных ассигнований в рамках АИП в связи с опережающими темпами выполнения работ.
                                                                                                                                                                                                                                                                                                                                                                                                                         </t>
  </si>
  <si>
    <t xml:space="preserve">Увеличение бюджетных ассигнований по комитету по здравоохранению ЛО за счет:                                                                                                                                      1) Средств федерального бюджета: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 дотации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2) Средств областного бюджета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                                                                                                                                                                                                                                                                               - 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                                                                
 - мероприятия по сохранению и развитию материально-технической базы государственных учреждений.
Увеличение бюджетных ассигнований в рамках АИП в связи с опережающими темпами выполнения работ .                                                                                                                                                                                                                                                </t>
  </si>
  <si>
    <t xml:space="preserve">Увеличение бюджетных ассигнований по комитету по здравоохранению ЛО за счет:                                                                    
1)Средств федерального бюджета:                                                                                                                                                                        -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 дотации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2) Средств областного бюджета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                                                                                                                                                                                                                                                                                                                                               - мероприятия по сохранению и развитию материально-технической базы государственных учреждений.                                                                                                                                                                                                                                                                                                                                                                                                                            </t>
  </si>
  <si>
    <t>Увеличение потребности комитета по здравоохранению ЛО на:                                                                                                                    -  выплаты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оплату отпусков и выплаты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 дополнительные выплаты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</si>
  <si>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Уменьшение бюджетных ассигнований по комитету по здравоохранению ЛО  на долечивание граждан Ленинградской области в условиях санатория.</t>
  </si>
  <si>
    <t xml:space="preserve"> Уменьшение  потребности комитета по здравоохранению ЛО в ассигнованиях  на долечивание граждан Ленинградской области в условиях санатория.</t>
  </si>
  <si>
    <t>Увеличение бюджетных ассигнований по комитету по социальной защите населения ЛО за счет:
1) Средств федерального бюджета:
- 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и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короновирусная инфекция, и лицам из групп риска заражения этой инфекцией;
- иные межбюджетные трансферты, имеющие целевое назначение, из федерального бюджета в целях софинансирования расходных обязательств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2) Средств областного бюджета:
- 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 - в связи с увеличением количества получателей социальных услуг, а также включением в реестр новых поставщиков социальных услуг;
- обеспечение деятельности (услуги, работы) государственных учреждений - в связи с реализацией областного закона Ленинградской области от 06.04.2020 года № 39-оз "О детях Великой Отечественной войны, проживающих в Ленинградской области, и о внесении изменений в некоторые областные законы";
- обеспечение деятельности (услуги, работы) государственных учреждений на организацию работы 2 учреждений, на базе которых организованы резервные обсервации для медицинского наблюдения за лицами, прибывшими из эпидемически неблагополучных территорий по новой коронавирусной инфекции COVID-2019.</t>
  </si>
  <si>
    <t>Увеличение бюджетных ассигнований по комитету по социальной защите населения ЛО за счет:
1) Средств федерального бюджета:
- 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 субсидии на осуществление ежемесячных выплат на детей в возрасте от трех до семи лет включительно;
- 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2) Средств областного бюджета:
-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связи с ростом численности получателей с учетом периода выплат;
- осуществление ежемесячных выплат на детей в возрасте от трех до семи лет включительно для обеспечения уровня софинансирования, рост численности получателей выплаты.
- на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рассчитанного исходя из уточненной численности детей-сирот, нуждающихся в жилье в 2020 году и уточненной средней рыночной стоимостью квадратного метра площади жилья.</t>
  </si>
  <si>
    <t>Увеличение бюджетных ассигнований по комитету по социальной защите населения ЛО за счет средств областного бюджета:
- государственная поддержка деятельности социально ориентированных некоммерческих организаций в связи с увеличением числа поездок для граждан, получающих процедуру гемодиализа до 12 поездок в месяц; расширение категорий граждан, имеющих право на услуги социального такси;
- мероприятия и проекты на приобретение подарков к 75-летию Победы в Великой Отечественной Войне.</t>
  </si>
  <si>
    <t xml:space="preserve">Увеличение бюджетных ассигнований по комитету по печати Ленинградской области за счет средств областного бюджета:
- субсидий на обеспечение затрат в связи с производством продукции и вещанием региональных телеканалов Ленинградской области.
</t>
  </si>
  <si>
    <t>Увеличение бюджетных ассигнований по комитету по печати Ленинградской области за счет средств областного бюджета:
-грантов в форме субсидий из областного бюджета Ленинградской области юридическим лицам и индивидуальным предпринимателям на реализацию медиапроектов (уточнение подраздела).</t>
  </si>
  <si>
    <t>Увеличение бюджетных ассигнований по комитету по местному самоуправлению, межнациональным и межконфессиональным отношениям ЛО за счет средств областного бюджета: 
Выделение грантов муниципальным образованиям в целях содействия достижению и(или) поощрения достижения наилучших значений показателей деятельности органов местного самоуправления муниципальных районов и городского округа, уточнение подраздела.</t>
  </si>
  <si>
    <t xml:space="preserve">Увеличение бюджетных ассигнований по комитету общего и профессионального образования ЛО за счет:  
1) Средств федерального бюджета:                                                                                                                                                                          -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-субсидий в рамках НП "Образование" на внедрение целевой модели цифровой образовательной среды в общеобразовательных организациях и профессиональных образовательных организациях
2) Средств областного бюджета:
- субвенций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
- субсидий на реновацию организаций общего образования (за счет гранта)
Увеличение бюджетных ассигнований в рамках АИП в связи с   дополнительными работами по строительству объектов (корректировка ПСД), опережающими темпами работ и на выкуп новых объектов и снятие бюджетных ассигнований в рамках АИП за счет средств федерального бюджета и софинансирования за счет средств областного бюджета  в связи с отсутствием в Ленинградской области школ, предлагаемых к выкупу и удовлетворяющих требованиям Минпросвещения РФ. </t>
  </si>
  <si>
    <t>Неполное освоение плановых бюджетных ассигнований связано с низкими темпами работы подрядной организации и выявленной необходимостью корректировки ПСД.</t>
  </si>
  <si>
    <t>Увеличение потребности комитета по здравоохранению ЛО на:                                                                                                                                                              -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 оплату отпусков и выплаты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 дополнительные выплаты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 приобретение лекарственных препаратов для лечения пациентов с новой коронавирусной инфекцией (COVID-19), получающих медицинскую помощь в амбулаторных условиях.</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</si>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</sst>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0"/>
      <name val="Arial"/>
      <charset val="204"/>
    </font>
    <font>
      <sz val="10"/>
      <name val="Arial"/>
      <family val="2"/>
      <charset val="204"/>
    </font>
    <font>
      <sz val="10"/>
      <name val="Times New Roman"/>
      <family val="1"/>
      <charset val="204"/>
    </font>
    <font>
      <sz val="14"/>
      <name val="Times New Roman"/>
      <family val="1"/>
      <charset val="204"/>
    </font>
    <font>
      <sz val="12"/>
      <name val="Times New Roman"/>
      <family val="1"/>
      <charset val="204"/>
    </font>
    <font>
      <b/>
      <sz val="16"/>
      <name val="Times New Roman"/>
      <family val="1"/>
      <charset val="204"/>
    </font>
    <font>
      <b/>
      <sz val="18"/>
      <name val="Times New Roman"/>
      <family val="1"/>
      <charset val="204"/>
    </font>
    <font>
      <b/>
      <sz val="14"/>
      <name val="Times New Roman"/>
      <family val="1"/>
      <charset val="204"/>
    </font>
    <font>
      <b/>
      <sz val="13.5"/>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right" vertical="center"/>
    </xf>
    <xf numFmtId="0" fontId="2"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right"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7" fillId="2" borderId="1" xfId="0" applyFont="1" applyFill="1" applyBorder="1"/>
    <xf numFmtId="0" fontId="7" fillId="2" borderId="0" xfId="0" applyFont="1" applyFill="1"/>
    <xf numFmtId="164" fontId="3" fillId="2" borderId="0" xfId="0" applyNumberFormat="1" applyFont="1" applyFill="1"/>
    <xf numFmtId="165" fontId="4"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center" vertical="top"/>
    </xf>
    <xf numFmtId="164" fontId="4" fillId="2" borderId="1" xfId="0" applyNumberFormat="1" applyFont="1" applyFill="1" applyBorder="1" applyAlignment="1">
      <alignment horizontal="left" vertical="top"/>
    </xf>
    <xf numFmtId="165" fontId="4" fillId="2" borderId="1" xfId="0" applyNumberFormat="1" applyFont="1" applyFill="1" applyBorder="1" applyAlignment="1">
      <alignment horizontal="left" vertical="top"/>
    </xf>
    <xf numFmtId="165"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7" fillId="2" borderId="1" xfId="0" applyNumberFormat="1" applyFont="1" applyFill="1" applyBorder="1" applyAlignment="1">
      <alignment vertical="top"/>
    </xf>
    <xf numFmtId="49" fontId="9"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49" fontId="4" fillId="2" borderId="1" xfId="0" applyNumberFormat="1" applyFont="1" applyFill="1" applyBorder="1" applyAlignment="1">
      <alignment horizontal="left" vertical="top" wrapText="1"/>
    </xf>
    <xf numFmtId="0" fontId="4" fillId="0" borderId="0" xfId="0" applyFont="1" applyAlignment="1">
      <alignment horizontal="left" vertical="top" wrapText="1"/>
    </xf>
    <xf numFmtId="164" fontId="4" fillId="2" borderId="1" xfId="0" applyNumberFormat="1" applyFont="1" applyFill="1" applyBorder="1" applyAlignment="1">
      <alignment horizontal="justify" vertical="top"/>
    </xf>
    <xf numFmtId="0" fontId="4" fillId="2" borderId="1" xfId="0" applyFont="1" applyFill="1" applyBorder="1" applyAlignment="1">
      <alignment horizontal="justify" vertical="top" wrapText="1"/>
    </xf>
    <xf numFmtId="165" fontId="3" fillId="2" borderId="2"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49" fontId="2" fillId="2" borderId="2" xfId="0" applyNumberFormat="1" applyFont="1" applyFill="1" applyBorder="1" applyAlignment="1">
      <alignment vertical="center" wrapText="1"/>
    </xf>
    <xf numFmtId="49" fontId="2" fillId="2" borderId="4" xfId="0" applyNumberFormat="1" applyFont="1" applyFill="1" applyBorder="1" applyAlignment="1">
      <alignment vertical="center" wrapText="1"/>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6" fillId="2" borderId="0" xfId="0" applyFont="1" applyFill="1" applyAlignment="1">
      <alignment horizontal="center" vertical="top" wrapText="1"/>
    </xf>
    <xf numFmtId="165" fontId="4" fillId="2" borderId="2" xfId="0" applyNumberFormat="1" applyFont="1" applyFill="1" applyBorder="1" applyAlignment="1">
      <alignment horizontal="left" vertical="top" wrapText="1"/>
    </xf>
    <xf numFmtId="165" fontId="4" fillId="2" borderId="3" xfId="0" applyNumberFormat="1" applyFont="1" applyFill="1" applyBorder="1" applyAlignment="1">
      <alignment horizontal="left" vertical="top" wrapText="1"/>
    </xf>
    <xf numFmtId="165" fontId="4" fillId="2" borderId="4" xfId="0" applyNumberFormat="1" applyFont="1" applyFill="1" applyBorder="1" applyAlignment="1">
      <alignment horizontal="left" vertical="top" wrapText="1"/>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64" fontId="3" fillId="2" borderId="3"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xf>
    <xf numFmtId="164" fontId="4" fillId="2" borderId="2" xfId="0" applyNumberFormat="1" applyFont="1" applyFill="1" applyBorder="1" applyAlignment="1">
      <alignment horizontal="left" vertical="top" wrapText="1"/>
    </xf>
    <xf numFmtId="164" fontId="4" fillId="2" borderId="4" xfId="0" applyNumberFormat="1"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7"/>
  <sheetViews>
    <sheetView showGridLines="0" tabSelected="1" zoomScale="80" zoomScaleNormal="80" workbookViewId="0">
      <selection activeCell="A2" sqref="A2:I2"/>
    </sheetView>
  </sheetViews>
  <sheetFormatPr defaultColWidth="9.140625" defaultRowHeight="18.75" x14ac:dyDescent="0.3"/>
  <cols>
    <col min="1" max="1" width="12.140625" style="1" customWidth="1"/>
    <col min="2" max="2" width="36" style="1" customWidth="1"/>
    <col min="3" max="5" width="22.7109375" style="2" customWidth="1"/>
    <col min="6" max="7" width="19.42578125" style="2" customWidth="1"/>
    <col min="8" max="8" width="114" style="3" customWidth="1"/>
    <col min="9" max="9" width="121.42578125" style="3" customWidth="1"/>
    <col min="10" max="16384" width="9.140625" style="1"/>
  </cols>
  <sheetData>
    <row r="1" spans="1:9" ht="20.25" x14ac:dyDescent="0.3">
      <c r="I1" s="4" t="s">
        <v>228</v>
      </c>
    </row>
    <row r="2" spans="1:9" ht="22.5" x14ac:dyDescent="0.2">
      <c r="A2" s="46" t="s">
        <v>149</v>
      </c>
      <c r="B2" s="46"/>
      <c r="C2" s="46"/>
      <c r="D2" s="46"/>
      <c r="E2" s="46"/>
      <c r="F2" s="46"/>
      <c r="G2" s="46"/>
      <c r="H2" s="46"/>
      <c r="I2" s="46"/>
    </row>
    <row r="3" spans="1:9" x14ac:dyDescent="0.3">
      <c r="B3" s="5"/>
      <c r="C3" s="6"/>
      <c r="I3" s="7" t="s">
        <v>0</v>
      </c>
    </row>
    <row r="4" spans="1:9" s="11" customFormat="1" ht="112.5" x14ac:dyDescent="0.2">
      <c r="A4" s="8" t="s">
        <v>138</v>
      </c>
      <c r="B4" s="8" t="s">
        <v>146</v>
      </c>
      <c r="C4" s="8" t="s">
        <v>165</v>
      </c>
      <c r="D4" s="9" t="s">
        <v>167</v>
      </c>
      <c r="E4" s="9" t="s">
        <v>166</v>
      </c>
      <c r="F4" s="10" t="s">
        <v>142</v>
      </c>
      <c r="G4" s="10" t="s">
        <v>143</v>
      </c>
      <c r="H4" s="9" t="s">
        <v>144</v>
      </c>
      <c r="I4" s="9" t="s">
        <v>145</v>
      </c>
    </row>
    <row r="5" spans="1:9" s="11" customFormat="1" ht="12.75" x14ac:dyDescent="0.2">
      <c r="A5" s="12">
        <v>1</v>
      </c>
      <c r="B5" s="12" t="s">
        <v>131</v>
      </c>
      <c r="C5" s="12" t="s">
        <v>132</v>
      </c>
      <c r="D5" s="12" t="s">
        <v>164</v>
      </c>
      <c r="E5" s="13">
        <v>5</v>
      </c>
      <c r="F5" s="13" t="s">
        <v>139</v>
      </c>
      <c r="G5" s="13" t="s">
        <v>140</v>
      </c>
      <c r="H5" s="14">
        <v>8</v>
      </c>
      <c r="I5" s="14">
        <v>9</v>
      </c>
    </row>
    <row r="6" spans="1:9" ht="27" customHeight="1" x14ac:dyDescent="0.2">
      <c r="A6" s="15" t="s">
        <v>1</v>
      </c>
      <c r="B6" s="32" t="s">
        <v>2</v>
      </c>
      <c r="C6" s="16">
        <v>10964948.4</v>
      </c>
      <c r="D6" s="16">
        <v>9496930.0999999996</v>
      </c>
      <c r="E6" s="16">
        <v>8213022.8000000007</v>
      </c>
      <c r="F6" s="17">
        <f>E6/C6*100</f>
        <v>74.902521201102971</v>
      </c>
      <c r="G6" s="18">
        <f t="shared" ref="G6:G73" si="0">E6/D6*100</f>
        <v>86.480817627582624</v>
      </c>
      <c r="H6" s="26"/>
      <c r="I6" s="34"/>
    </row>
    <row r="7" spans="1:9" ht="54.75" customHeight="1" x14ac:dyDescent="0.2">
      <c r="A7" s="12" t="s">
        <v>3</v>
      </c>
      <c r="B7" s="33" t="s">
        <v>150</v>
      </c>
      <c r="C7" s="19">
        <v>6889.7</v>
      </c>
      <c r="D7" s="19">
        <v>6889.7</v>
      </c>
      <c r="E7" s="19">
        <v>5193.8999999999996</v>
      </c>
      <c r="F7" s="20">
        <f>E7/C7*100</f>
        <v>75.386446434532701</v>
      </c>
      <c r="G7" s="20">
        <f t="shared" si="0"/>
        <v>75.386446434532701</v>
      </c>
      <c r="H7" s="24" t="s">
        <v>189</v>
      </c>
      <c r="I7" s="24" t="s">
        <v>189</v>
      </c>
    </row>
    <row r="8" spans="1:9" ht="71.25" customHeight="1" x14ac:dyDescent="0.2">
      <c r="A8" s="12" t="s">
        <v>4</v>
      </c>
      <c r="B8" s="33" t="s">
        <v>151</v>
      </c>
      <c r="C8" s="19">
        <v>555877.19999999995</v>
      </c>
      <c r="D8" s="19">
        <v>557778.4</v>
      </c>
      <c r="E8" s="19">
        <v>521012.1</v>
      </c>
      <c r="F8" s="20">
        <f t="shared" ref="F8:F75" si="1">E8/C8*100</f>
        <v>93.727913287323176</v>
      </c>
      <c r="G8" s="20">
        <f t="shared" si="0"/>
        <v>93.408439624051411</v>
      </c>
      <c r="H8" s="35" t="s">
        <v>190</v>
      </c>
      <c r="I8" s="24" t="s">
        <v>191</v>
      </c>
    </row>
    <row r="9" spans="1:9" ht="81" customHeight="1" x14ac:dyDescent="0.2">
      <c r="A9" s="12" t="s">
        <v>5</v>
      </c>
      <c r="B9" s="33" t="s">
        <v>6</v>
      </c>
      <c r="C9" s="19">
        <v>3148312.8</v>
      </c>
      <c r="D9" s="19">
        <v>3153604</v>
      </c>
      <c r="E9" s="19">
        <v>3030031.2</v>
      </c>
      <c r="F9" s="20">
        <f t="shared" si="1"/>
        <v>96.243016259375509</v>
      </c>
      <c r="G9" s="20">
        <f t="shared" si="0"/>
        <v>96.081537187294288</v>
      </c>
      <c r="H9" s="24" t="s">
        <v>148</v>
      </c>
      <c r="I9" s="24" t="s">
        <v>148</v>
      </c>
    </row>
    <row r="10" spans="1:9" x14ac:dyDescent="0.2">
      <c r="A10" s="12" t="s">
        <v>7</v>
      </c>
      <c r="B10" s="33" t="s">
        <v>8</v>
      </c>
      <c r="C10" s="19">
        <v>383444.5</v>
      </c>
      <c r="D10" s="19">
        <v>407397.8</v>
      </c>
      <c r="E10" s="19">
        <v>401039.2</v>
      </c>
      <c r="F10" s="20">
        <f t="shared" si="1"/>
        <v>104.5885910477266</v>
      </c>
      <c r="G10" s="20">
        <f t="shared" si="0"/>
        <v>98.439215921146356</v>
      </c>
      <c r="H10" s="24" t="s">
        <v>148</v>
      </c>
      <c r="I10" s="24" t="s">
        <v>148</v>
      </c>
    </row>
    <row r="11" spans="1:9" ht="54" customHeight="1" x14ac:dyDescent="0.2">
      <c r="A11" s="12" t="s">
        <v>9</v>
      </c>
      <c r="B11" s="33" t="s">
        <v>152</v>
      </c>
      <c r="C11" s="19">
        <v>87987.1</v>
      </c>
      <c r="D11" s="19">
        <v>86864</v>
      </c>
      <c r="E11" s="19">
        <v>85567.9</v>
      </c>
      <c r="F11" s="20">
        <f t="shared" si="1"/>
        <v>97.250506040089959</v>
      </c>
      <c r="G11" s="20">
        <f t="shared" si="0"/>
        <v>98.507897402836605</v>
      </c>
      <c r="H11" s="24" t="s">
        <v>148</v>
      </c>
      <c r="I11" s="24" t="s">
        <v>148</v>
      </c>
    </row>
    <row r="12" spans="1:9" ht="63" x14ac:dyDescent="0.2">
      <c r="A12" s="12" t="s">
        <v>10</v>
      </c>
      <c r="B12" s="33" t="s">
        <v>153</v>
      </c>
      <c r="C12" s="19">
        <v>257914</v>
      </c>
      <c r="D12" s="19">
        <v>325199.90000000002</v>
      </c>
      <c r="E12" s="19">
        <v>361826.4</v>
      </c>
      <c r="F12" s="20">
        <f t="shared" si="1"/>
        <v>140.28955388230187</v>
      </c>
      <c r="G12" s="20">
        <f t="shared" si="0"/>
        <v>111.26276484094859</v>
      </c>
      <c r="H12" s="24" t="s">
        <v>192</v>
      </c>
      <c r="I12" s="24" t="s">
        <v>191</v>
      </c>
    </row>
    <row r="13" spans="1:9" ht="31.5" x14ac:dyDescent="0.2">
      <c r="A13" s="12" t="s">
        <v>134</v>
      </c>
      <c r="B13" s="33" t="s">
        <v>154</v>
      </c>
      <c r="C13" s="19">
        <v>166</v>
      </c>
      <c r="D13" s="19">
        <v>0</v>
      </c>
      <c r="E13" s="19">
        <v>0</v>
      </c>
      <c r="F13" s="20">
        <f>E13/C13*100</f>
        <v>0</v>
      </c>
      <c r="G13" s="20"/>
      <c r="H13" s="24" t="s">
        <v>193</v>
      </c>
      <c r="I13" s="24" t="s">
        <v>194</v>
      </c>
    </row>
    <row r="14" spans="1:9" ht="47.25" x14ac:dyDescent="0.2">
      <c r="A14" s="12" t="s">
        <v>11</v>
      </c>
      <c r="B14" s="33" t="s">
        <v>12</v>
      </c>
      <c r="C14" s="19">
        <v>250000</v>
      </c>
      <c r="D14" s="19">
        <v>770000</v>
      </c>
      <c r="E14" s="19">
        <v>0</v>
      </c>
      <c r="F14" s="20">
        <f t="shared" si="1"/>
        <v>0</v>
      </c>
      <c r="G14" s="20">
        <f t="shared" si="0"/>
        <v>0</v>
      </c>
      <c r="H14" s="24" t="s">
        <v>195</v>
      </c>
      <c r="I14" s="24" t="s">
        <v>195</v>
      </c>
    </row>
    <row r="15" spans="1:9" ht="81.75" customHeight="1" x14ac:dyDescent="0.2">
      <c r="A15" s="12" t="s">
        <v>13</v>
      </c>
      <c r="B15" s="33" t="s">
        <v>155</v>
      </c>
      <c r="C15" s="19">
        <v>26500</v>
      </c>
      <c r="D15" s="19">
        <v>0</v>
      </c>
      <c r="E15" s="19">
        <v>0</v>
      </c>
      <c r="F15" s="20">
        <f t="shared" si="1"/>
        <v>0</v>
      </c>
      <c r="G15" s="20"/>
      <c r="H15" s="24" t="s">
        <v>196</v>
      </c>
      <c r="I15" s="24" t="s">
        <v>197</v>
      </c>
    </row>
    <row r="16" spans="1:9" ht="404.25" customHeight="1" x14ac:dyDescent="0.2">
      <c r="A16" s="12" t="s">
        <v>14</v>
      </c>
      <c r="B16" s="33" t="s">
        <v>15</v>
      </c>
      <c r="C16" s="19">
        <v>6247857.0999999996</v>
      </c>
      <c r="D16" s="19">
        <v>4189196.3</v>
      </c>
      <c r="E16" s="19">
        <v>3808352.1</v>
      </c>
      <c r="F16" s="20">
        <f t="shared" si="1"/>
        <v>60.954532714904765</v>
      </c>
      <c r="G16" s="20">
        <f t="shared" si="0"/>
        <v>90.908895818512974</v>
      </c>
      <c r="H16" s="24" t="s">
        <v>207</v>
      </c>
      <c r="I16" s="24" t="s">
        <v>208</v>
      </c>
    </row>
    <row r="17" spans="1:9" ht="42" customHeight="1" x14ac:dyDescent="0.2">
      <c r="A17" s="15" t="s">
        <v>16</v>
      </c>
      <c r="B17" s="32" t="s">
        <v>17</v>
      </c>
      <c r="C17" s="16">
        <v>71362.100000000006</v>
      </c>
      <c r="D17" s="16">
        <v>79328.5</v>
      </c>
      <c r="E17" s="16">
        <v>79328.399999999994</v>
      </c>
      <c r="F17" s="17">
        <f t="shared" si="1"/>
        <v>111.16320848181316</v>
      </c>
      <c r="G17" s="17">
        <f t="shared" si="0"/>
        <v>99.999873941899821</v>
      </c>
      <c r="H17" s="27"/>
      <c r="I17" s="24"/>
    </row>
    <row r="18" spans="1:9" ht="47.25" x14ac:dyDescent="0.2">
      <c r="A18" s="12" t="s">
        <v>18</v>
      </c>
      <c r="B18" s="33" t="s">
        <v>19</v>
      </c>
      <c r="C18" s="19">
        <v>71362.100000000006</v>
      </c>
      <c r="D18" s="19">
        <v>79328.5</v>
      </c>
      <c r="E18" s="19">
        <v>79328.399999999994</v>
      </c>
      <c r="F18" s="20">
        <f t="shared" si="1"/>
        <v>111.16320848181316</v>
      </c>
      <c r="G18" s="20">
        <f t="shared" si="0"/>
        <v>99.999873941899821</v>
      </c>
      <c r="H18" s="24" t="s">
        <v>198</v>
      </c>
      <c r="I18" s="24" t="s">
        <v>148</v>
      </c>
    </row>
    <row r="19" spans="1:9" ht="38.25" x14ac:dyDescent="0.2">
      <c r="A19" s="15" t="s">
        <v>20</v>
      </c>
      <c r="B19" s="32" t="s">
        <v>21</v>
      </c>
      <c r="C19" s="16">
        <v>2888152.8</v>
      </c>
      <c r="D19" s="16">
        <v>2839014.9</v>
      </c>
      <c r="E19" s="16">
        <v>2779438.4000000004</v>
      </c>
      <c r="F19" s="17">
        <f t="shared" si="1"/>
        <v>96.235850125381191</v>
      </c>
      <c r="G19" s="17">
        <f t="shared" si="0"/>
        <v>97.901508019559898</v>
      </c>
      <c r="H19" s="24"/>
      <c r="I19" s="24"/>
    </row>
    <row r="20" spans="1:9" ht="51" x14ac:dyDescent="0.2">
      <c r="A20" s="12" t="s">
        <v>22</v>
      </c>
      <c r="B20" s="33" t="s">
        <v>156</v>
      </c>
      <c r="C20" s="19">
        <v>717334.4</v>
      </c>
      <c r="D20" s="19">
        <v>730360.6</v>
      </c>
      <c r="E20" s="19">
        <v>694645.2</v>
      </c>
      <c r="F20" s="20">
        <f t="shared" si="1"/>
        <v>96.837012138271902</v>
      </c>
      <c r="G20" s="20">
        <f t="shared" si="0"/>
        <v>95.10989502993452</v>
      </c>
      <c r="H20" s="24" t="s">
        <v>148</v>
      </c>
      <c r="I20" s="24" t="s">
        <v>148</v>
      </c>
    </row>
    <row r="21" spans="1:9" x14ac:dyDescent="0.2">
      <c r="A21" s="12" t="s">
        <v>23</v>
      </c>
      <c r="B21" s="33" t="s">
        <v>24</v>
      </c>
      <c r="C21" s="19">
        <v>1609923.8</v>
      </c>
      <c r="D21" s="19">
        <v>1596579.1</v>
      </c>
      <c r="E21" s="19">
        <v>1574510.5</v>
      </c>
      <c r="F21" s="20">
        <f t="shared" si="1"/>
        <v>97.800312039613303</v>
      </c>
      <c r="G21" s="20">
        <f t="shared" si="0"/>
        <v>98.617757178457353</v>
      </c>
      <c r="H21" s="24" t="s">
        <v>148</v>
      </c>
      <c r="I21" s="24" t="s">
        <v>148</v>
      </c>
    </row>
    <row r="22" spans="1:9" ht="47.25" x14ac:dyDescent="0.2">
      <c r="A22" s="12" t="s">
        <v>25</v>
      </c>
      <c r="B22" s="33" t="s">
        <v>157</v>
      </c>
      <c r="C22" s="19">
        <v>560894.6</v>
      </c>
      <c r="D22" s="19">
        <v>512075.2</v>
      </c>
      <c r="E22" s="19">
        <v>510282.7</v>
      </c>
      <c r="F22" s="20">
        <f t="shared" si="1"/>
        <v>90.976575634709263</v>
      </c>
      <c r="G22" s="20">
        <f t="shared" si="0"/>
        <v>99.649953756791973</v>
      </c>
      <c r="H22" s="25" t="s">
        <v>184</v>
      </c>
      <c r="I22" s="25" t="s">
        <v>174</v>
      </c>
    </row>
    <row r="23" spans="1:9" x14ac:dyDescent="0.2">
      <c r="A23" s="15" t="s">
        <v>26</v>
      </c>
      <c r="B23" s="32" t="s">
        <v>27</v>
      </c>
      <c r="C23" s="16">
        <v>24440705.399999999</v>
      </c>
      <c r="D23" s="16">
        <v>28408169.399999999</v>
      </c>
      <c r="E23" s="16">
        <v>27281026.399999999</v>
      </c>
      <c r="F23" s="17">
        <f t="shared" si="1"/>
        <v>111.62127260042176</v>
      </c>
      <c r="G23" s="17">
        <f t="shared" si="0"/>
        <v>96.032327940145279</v>
      </c>
      <c r="H23" s="28"/>
      <c r="I23" s="24"/>
    </row>
    <row r="24" spans="1:9" x14ac:dyDescent="0.2">
      <c r="A24" s="12" t="s">
        <v>28</v>
      </c>
      <c r="B24" s="33" t="s">
        <v>29</v>
      </c>
      <c r="C24" s="19">
        <v>157670.1</v>
      </c>
      <c r="D24" s="19">
        <v>171026.5</v>
      </c>
      <c r="E24" s="19">
        <v>162719.9</v>
      </c>
      <c r="F24" s="20">
        <f t="shared" si="1"/>
        <v>103.20276323792525</v>
      </c>
      <c r="G24" s="20">
        <f t="shared" si="0"/>
        <v>95.14309186003338</v>
      </c>
      <c r="H24" s="24" t="s">
        <v>148</v>
      </c>
      <c r="I24" s="24" t="s">
        <v>148</v>
      </c>
    </row>
    <row r="25" spans="1:9" ht="25.5" x14ac:dyDescent="0.2">
      <c r="A25" s="12" t="s">
        <v>30</v>
      </c>
      <c r="B25" s="33" t="s">
        <v>31</v>
      </c>
      <c r="C25" s="19">
        <v>8761</v>
      </c>
      <c r="D25" s="19">
        <v>8753</v>
      </c>
      <c r="E25" s="19">
        <v>8753</v>
      </c>
      <c r="F25" s="20">
        <f t="shared" si="1"/>
        <v>99.908686223033911</v>
      </c>
      <c r="G25" s="20">
        <f t="shared" si="0"/>
        <v>100</v>
      </c>
      <c r="H25" s="24" t="s">
        <v>148</v>
      </c>
      <c r="I25" s="24" t="s">
        <v>148</v>
      </c>
    </row>
    <row r="26" spans="1:9" x14ac:dyDescent="0.2">
      <c r="A26" s="12" t="s">
        <v>32</v>
      </c>
      <c r="B26" s="33" t="s">
        <v>33</v>
      </c>
      <c r="C26" s="19">
        <v>5425242.2999999998</v>
      </c>
      <c r="D26" s="19">
        <v>5716173.7999999998</v>
      </c>
      <c r="E26" s="19">
        <v>5589247.4000000004</v>
      </c>
      <c r="F26" s="20">
        <f t="shared" si="1"/>
        <v>103.02300046580409</v>
      </c>
      <c r="G26" s="20">
        <f t="shared" si="0"/>
        <v>97.779521679344327</v>
      </c>
      <c r="H26" s="24" t="s">
        <v>148</v>
      </c>
      <c r="I26" s="24" t="s">
        <v>148</v>
      </c>
    </row>
    <row r="27" spans="1:9" ht="84.75" customHeight="1" x14ac:dyDescent="0.2">
      <c r="A27" s="12" t="s">
        <v>34</v>
      </c>
      <c r="B27" s="33" t="s">
        <v>35</v>
      </c>
      <c r="C27" s="19">
        <v>69296.100000000006</v>
      </c>
      <c r="D27" s="19">
        <v>61234.400000000001</v>
      </c>
      <c r="E27" s="19">
        <v>43586.2</v>
      </c>
      <c r="F27" s="20">
        <f t="shared" si="1"/>
        <v>62.898489236768008</v>
      </c>
      <c r="G27" s="20">
        <f t="shared" si="0"/>
        <v>71.179271781874235</v>
      </c>
      <c r="H27" s="29" t="s">
        <v>177</v>
      </c>
      <c r="I27" s="29" t="s">
        <v>199</v>
      </c>
    </row>
    <row r="28" spans="1:9" ht="47.25" x14ac:dyDescent="0.2">
      <c r="A28" s="12" t="s">
        <v>36</v>
      </c>
      <c r="B28" s="33" t="s">
        <v>37</v>
      </c>
      <c r="C28" s="19">
        <v>1590485.8</v>
      </c>
      <c r="D28" s="19">
        <v>1708597.2</v>
      </c>
      <c r="E28" s="19">
        <v>1728935</v>
      </c>
      <c r="F28" s="20">
        <f t="shared" si="1"/>
        <v>108.70483722646249</v>
      </c>
      <c r="G28" s="20">
        <f t="shared" si="0"/>
        <v>101.19032151053509</v>
      </c>
      <c r="H28" s="29" t="s">
        <v>200</v>
      </c>
      <c r="I28" s="29" t="s">
        <v>148</v>
      </c>
    </row>
    <row r="29" spans="1:9" ht="47.25" x14ac:dyDescent="0.2">
      <c r="A29" s="12" t="s">
        <v>38</v>
      </c>
      <c r="B29" s="33" t="s">
        <v>39</v>
      </c>
      <c r="C29" s="19">
        <v>321472.5</v>
      </c>
      <c r="D29" s="19">
        <v>570227</v>
      </c>
      <c r="E29" s="19">
        <v>532135.1</v>
      </c>
      <c r="F29" s="20">
        <f t="shared" si="1"/>
        <v>165.53051971786076</v>
      </c>
      <c r="G29" s="20">
        <f>E29/D29*100</f>
        <v>93.319870858447601</v>
      </c>
      <c r="H29" s="24" t="s">
        <v>201</v>
      </c>
      <c r="I29" s="24" t="s">
        <v>202</v>
      </c>
    </row>
    <row r="30" spans="1:9" ht="63" x14ac:dyDescent="0.2">
      <c r="A30" s="12" t="s">
        <v>40</v>
      </c>
      <c r="B30" s="33" t="s">
        <v>41</v>
      </c>
      <c r="C30" s="19">
        <v>10785771.699999999</v>
      </c>
      <c r="D30" s="19">
        <v>14845467.4</v>
      </c>
      <c r="E30" s="19">
        <v>14218006.9</v>
      </c>
      <c r="F30" s="20">
        <f t="shared" si="1"/>
        <v>131.82187881836961</v>
      </c>
      <c r="G30" s="20">
        <f t="shared" si="0"/>
        <v>95.773386697140978</v>
      </c>
      <c r="H30" s="29" t="s">
        <v>178</v>
      </c>
      <c r="I30" s="24" t="s">
        <v>148</v>
      </c>
    </row>
    <row r="31" spans="1:9" ht="47.25" x14ac:dyDescent="0.2">
      <c r="A31" s="12" t="s">
        <v>42</v>
      </c>
      <c r="B31" s="33" t="s">
        <v>43</v>
      </c>
      <c r="C31" s="19">
        <v>1942533.8</v>
      </c>
      <c r="D31" s="19">
        <v>1324256.8</v>
      </c>
      <c r="E31" s="19">
        <v>1130616.2</v>
      </c>
      <c r="F31" s="20">
        <f t="shared" si="1"/>
        <v>58.203167430085379</v>
      </c>
      <c r="G31" s="20">
        <f t="shared" si="0"/>
        <v>85.377413202635609</v>
      </c>
      <c r="H31" s="25" t="s">
        <v>175</v>
      </c>
      <c r="I31" s="25" t="s">
        <v>176</v>
      </c>
    </row>
    <row r="32" spans="1:9" ht="47.25" x14ac:dyDescent="0.2">
      <c r="A32" s="12" t="s">
        <v>44</v>
      </c>
      <c r="B32" s="33" t="s">
        <v>158</v>
      </c>
      <c r="C32" s="19">
        <v>16972</v>
      </c>
      <c r="D32" s="19">
        <v>15890</v>
      </c>
      <c r="E32" s="19">
        <v>5990</v>
      </c>
      <c r="F32" s="20">
        <f t="shared" si="1"/>
        <v>35.293424463822767</v>
      </c>
      <c r="G32" s="20">
        <f t="shared" si="0"/>
        <v>37.696664568911267</v>
      </c>
      <c r="H32" s="24" t="s">
        <v>186</v>
      </c>
      <c r="I32" s="24" t="s">
        <v>186</v>
      </c>
    </row>
    <row r="33" spans="1:9" ht="37.5" customHeight="1" x14ac:dyDescent="0.2">
      <c r="A33" s="12" t="s">
        <v>45</v>
      </c>
      <c r="B33" s="33" t="s">
        <v>46</v>
      </c>
      <c r="C33" s="19">
        <v>4122500.1</v>
      </c>
      <c r="D33" s="19">
        <v>3986543.3</v>
      </c>
      <c r="E33" s="19">
        <v>3861036.7</v>
      </c>
      <c r="F33" s="20">
        <f t="shared" si="1"/>
        <v>93.657649638383276</v>
      </c>
      <c r="G33" s="20">
        <f t="shared" si="0"/>
        <v>96.851743714912118</v>
      </c>
      <c r="H33" s="29" t="s">
        <v>203</v>
      </c>
      <c r="I33" s="29" t="s">
        <v>148</v>
      </c>
    </row>
    <row r="34" spans="1:9" ht="25.5" x14ac:dyDescent="0.2">
      <c r="A34" s="15" t="s">
        <v>47</v>
      </c>
      <c r="B34" s="32" t="s">
        <v>48</v>
      </c>
      <c r="C34" s="16">
        <v>15231347</v>
      </c>
      <c r="D34" s="16">
        <v>18834439</v>
      </c>
      <c r="E34" s="16">
        <v>17936631.699999999</v>
      </c>
      <c r="F34" s="17">
        <f t="shared" si="1"/>
        <v>117.76129648940439</v>
      </c>
      <c r="G34" s="17">
        <f t="shared" si="0"/>
        <v>95.233161444309545</v>
      </c>
      <c r="H34" s="28"/>
      <c r="I34" s="24"/>
    </row>
    <row r="35" spans="1:9" ht="189" x14ac:dyDescent="0.2">
      <c r="A35" s="12" t="s">
        <v>49</v>
      </c>
      <c r="B35" s="33" t="s">
        <v>50</v>
      </c>
      <c r="C35" s="19">
        <v>3277512.5</v>
      </c>
      <c r="D35" s="19">
        <v>4409883.5999999996</v>
      </c>
      <c r="E35" s="19">
        <v>4138479.3</v>
      </c>
      <c r="F35" s="20">
        <f t="shared" si="1"/>
        <v>126.26890972955862</v>
      </c>
      <c r="G35" s="20">
        <f t="shared" si="0"/>
        <v>93.845545038875855</v>
      </c>
      <c r="H35" s="29" t="s">
        <v>187</v>
      </c>
      <c r="I35" s="30" t="s">
        <v>179</v>
      </c>
    </row>
    <row r="36" spans="1:9" ht="157.5" x14ac:dyDescent="0.2">
      <c r="A36" s="12" t="s">
        <v>51</v>
      </c>
      <c r="B36" s="33" t="s">
        <v>52</v>
      </c>
      <c r="C36" s="19">
        <v>10157522.699999999</v>
      </c>
      <c r="D36" s="19">
        <v>11903586.199999999</v>
      </c>
      <c r="E36" s="19">
        <v>11472528.300000001</v>
      </c>
      <c r="F36" s="20">
        <f t="shared" si="1"/>
        <v>112.94612514132014</v>
      </c>
      <c r="G36" s="20">
        <f t="shared" si="0"/>
        <v>96.37875600884044</v>
      </c>
      <c r="H36" s="29" t="s">
        <v>204</v>
      </c>
      <c r="I36" s="29" t="s">
        <v>148</v>
      </c>
    </row>
    <row r="37" spans="1:9" ht="94.5" x14ac:dyDescent="0.2">
      <c r="A37" s="12" t="s">
        <v>53</v>
      </c>
      <c r="B37" s="33" t="s">
        <v>54</v>
      </c>
      <c r="C37" s="19">
        <v>1420144.1</v>
      </c>
      <c r="D37" s="19">
        <v>1943828.2</v>
      </c>
      <c r="E37" s="19">
        <v>1913580.9</v>
      </c>
      <c r="F37" s="20">
        <f>E37/C37*100</f>
        <v>134.74554448383088</v>
      </c>
      <c r="G37" s="20">
        <f t="shared" si="0"/>
        <v>98.443931413280254</v>
      </c>
      <c r="H37" s="29" t="s">
        <v>173</v>
      </c>
      <c r="I37" s="29" t="s">
        <v>148</v>
      </c>
    </row>
    <row r="38" spans="1:9" ht="102" customHeight="1" x14ac:dyDescent="0.2">
      <c r="A38" s="12" t="s">
        <v>55</v>
      </c>
      <c r="B38" s="33" t="s">
        <v>56</v>
      </c>
      <c r="C38" s="19">
        <v>376167.7</v>
      </c>
      <c r="D38" s="19">
        <v>577141</v>
      </c>
      <c r="E38" s="19">
        <v>412043.2</v>
      </c>
      <c r="F38" s="20">
        <f t="shared" si="1"/>
        <v>109.53710273370095</v>
      </c>
      <c r="G38" s="20">
        <f t="shared" si="0"/>
        <v>71.393853495073131</v>
      </c>
      <c r="H38" s="29" t="s">
        <v>171</v>
      </c>
      <c r="I38" s="29" t="s">
        <v>172</v>
      </c>
    </row>
    <row r="39" spans="1:9" x14ac:dyDescent="0.2">
      <c r="A39" s="15" t="s">
        <v>57</v>
      </c>
      <c r="B39" s="32" t="s">
        <v>58</v>
      </c>
      <c r="C39" s="16">
        <v>449340.4</v>
      </c>
      <c r="D39" s="16">
        <v>604738.5</v>
      </c>
      <c r="E39" s="16">
        <v>669996.9</v>
      </c>
      <c r="F39" s="17">
        <f t="shared" si="1"/>
        <v>149.10675737147162</v>
      </c>
      <c r="G39" s="17">
        <f t="shared" si="0"/>
        <v>110.79117668215271</v>
      </c>
      <c r="H39" s="27"/>
      <c r="I39" s="27"/>
    </row>
    <row r="40" spans="1:9" ht="25.5" x14ac:dyDescent="0.2">
      <c r="A40" s="12" t="s">
        <v>59</v>
      </c>
      <c r="B40" s="33" t="s">
        <v>159</v>
      </c>
      <c r="C40" s="19">
        <v>123417.3</v>
      </c>
      <c r="D40" s="19">
        <v>125944.8</v>
      </c>
      <c r="E40" s="19">
        <v>125140.8</v>
      </c>
      <c r="F40" s="20">
        <f t="shared" si="1"/>
        <v>101.39648169259901</v>
      </c>
      <c r="G40" s="20">
        <f t="shared" si="0"/>
        <v>99.361625092897839</v>
      </c>
      <c r="H40" s="24" t="s">
        <v>148</v>
      </c>
      <c r="I40" s="24" t="s">
        <v>148</v>
      </c>
    </row>
    <row r="41" spans="1:9" ht="126" x14ac:dyDescent="0.2">
      <c r="A41" s="12" t="s">
        <v>60</v>
      </c>
      <c r="B41" s="33" t="s">
        <v>61</v>
      </c>
      <c r="C41" s="19">
        <v>325923.09999999998</v>
      </c>
      <c r="D41" s="19">
        <v>478793.7</v>
      </c>
      <c r="E41" s="19">
        <v>544856.1</v>
      </c>
      <c r="F41" s="20">
        <f t="shared" si="1"/>
        <v>167.17320742224163</v>
      </c>
      <c r="G41" s="20">
        <v>113.8</v>
      </c>
      <c r="H41" s="29" t="s">
        <v>205</v>
      </c>
      <c r="I41" s="29" t="s">
        <v>170</v>
      </c>
    </row>
    <row r="42" spans="1:9" x14ac:dyDescent="0.2">
      <c r="A42" s="15" t="s">
        <v>62</v>
      </c>
      <c r="B42" s="32" t="s">
        <v>63</v>
      </c>
      <c r="C42" s="16">
        <v>37230104.700000003</v>
      </c>
      <c r="D42" s="16">
        <v>40315597.700000003</v>
      </c>
      <c r="E42" s="16">
        <v>38617789.5</v>
      </c>
      <c r="F42" s="17">
        <f t="shared" si="1"/>
        <v>103.72731909077871</v>
      </c>
      <c r="G42" s="17">
        <f t="shared" si="0"/>
        <v>95.78870636463364</v>
      </c>
      <c r="H42" s="24"/>
      <c r="I42" s="24"/>
    </row>
    <row r="43" spans="1:9" x14ac:dyDescent="0.2">
      <c r="A43" s="12" t="s">
        <v>64</v>
      </c>
      <c r="B43" s="33" t="s">
        <v>65</v>
      </c>
      <c r="C43" s="19">
        <v>12456978.6</v>
      </c>
      <c r="D43" s="19">
        <v>13195655.699999999</v>
      </c>
      <c r="E43" s="19">
        <v>13002021</v>
      </c>
      <c r="F43" s="20">
        <f t="shared" si="1"/>
        <v>104.37539806000791</v>
      </c>
      <c r="G43" s="20">
        <f t="shared" si="0"/>
        <v>98.532587509084536</v>
      </c>
      <c r="H43" s="24" t="s">
        <v>148</v>
      </c>
      <c r="I43" s="24" t="s">
        <v>148</v>
      </c>
    </row>
    <row r="44" spans="1:9" ht="288" customHeight="1" x14ac:dyDescent="0.2">
      <c r="A44" s="12" t="s">
        <v>66</v>
      </c>
      <c r="B44" s="33" t="s">
        <v>67</v>
      </c>
      <c r="C44" s="19">
        <v>18621445.5</v>
      </c>
      <c r="D44" s="19">
        <v>21038214.100000001</v>
      </c>
      <c r="E44" s="19">
        <v>19572410.399999999</v>
      </c>
      <c r="F44" s="20">
        <f t="shared" si="1"/>
        <v>105.10682642762615</v>
      </c>
      <c r="G44" s="20">
        <f t="shared" si="0"/>
        <v>93.032660980477417</v>
      </c>
      <c r="H44" s="24" t="s">
        <v>225</v>
      </c>
      <c r="I44" s="24" t="s">
        <v>188</v>
      </c>
    </row>
    <row r="45" spans="1:9" x14ac:dyDescent="0.2">
      <c r="A45" s="12" t="s">
        <v>135</v>
      </c>
      <c r="B45" s="33" t="s">
        <v>141</v>
      </c>
      <c r="C45" s="19">
        <v>422159.5</v>
      </c>
      <c r="D45" s="19">
        <v>427284.9</v>
      </c>
      <c r="E45" s="19">
        <v>425027.4</v>
      </c>
      <c r="F45" s="20">
        <f t="shared" si="1"/>
        <v>100.67934039148712</v>
      </c>
      <c r="G45" s="20">
        <f t="shared" si="0"/>
        <v>99.471663988125954</v>
      </c>
      <c r="H45" s="24" t="s">
        <v>148</v>
      </c>
      <c r="I45" s="24" t="s">
        <v>148</v>
      </c>
    </row>
    <row r="46" spans="1:9" ht="189" x14ac:dyDescent="0.2">
      <c r="A46" s="12" t="s">
        <v>68</v>
      </c>
      <c r="B46" s="33" t="s">
        <v>69</v>
      </c>
      <c r="C46" s="19">
        <v>3161230</v>
      </c>
      <c r="D46" s="19">
        <v>3373344.4</v>
      </c>
      <c r="E46" s="19">
        <v>3380179.6</v>
      </c>
      <c r="F46" s="20">
        <f t="shared" si="1"/>
        <v>106.92608889577791</v>
      </c>
      <c r="G46" s="20">
        <f t="shared" si="0"/>
        <v>100.20262384119451</v>
      </c>
      <c r="H46" s="24" t="s">
        <v>209</v>
      </c>
      <c r="I46" s="24" t="s">
        <v>148</v>
      </c>
    </row>
    <row r="47" spans="1:9" ht="78.75" x14ac:dyDescent="0.2">
      <c r="A47" s="12" t="s">
        <v>70</v>
      </c>
      <c r="B47" s="33" t="s">
        <v>71</v>
      </c>
      <c r="C47" s="19">
        <v>273288.8</v>
      </c>
      <c r="D47" s="19">
        <v>286288.8</v>
      </c>
      <c r="E47" s="19">
        <v>289407.5</v>
      </c>
      <c r="F47" s="20">
        <f t="shared" si="1"/>
        <v>105.89804631583878</v>
      </c>
      <c r="G47" s="20">
        <f t="shared" si="0"/>
        <v>101.08935452591929</v>
      </c>
      <c r="H47" s="24" t="s">
        <v>210</v>
      </c>
      <c r="I47" s="24" t="s">
        <v>148</v>
      </c>
    </row>
    <row r="48" spans="1:9" x14ac:dyDescent="0.2">
      <c r="A48" s="12" t="s">
        <v>72</v>
      </c>
      <c r="B48" s="33" t="s">
        <v>136</v>
      </c>
      <c r="C48" s="19">
        <v>972163.9</v>
      </c>
      <c r="D48" s="19">
        <v>970515</v>
      </c>
      <c r="E48" s="19">
        <v>977515</v>
      </c>
      <c r="F48" s="20">
        <f t="shared" si="1"/>
        <v>100.5504318767648</v>
      </c>
      <c r="G48" s="20">
        <f t="shared" si="0"/>
        <v>100.72126654405136</v>
      </c>
      <c r="H48" s="24" t="s">
        <v>148</v>
      </c>
      <c r="I48" s="24" t="s">
        <v>148</v>
      </c>
    </row>
    <row r="49" spans="1:9" ht="63" x14ac:dyDescent="0.2">
      <c r="A49" s="12" t="s">
        <v>73</v>
      </c>
      <c r="B49" s="33" t="s">
        <v>137</v>
      </c>
      <c r="C49" s="19">
        <v>901437.3</v>
      </c>
      <c r="D49" s="19">
        <v>752390.1</v>
      </c>
      <c r="E49" s="19">
        <v>721055.1</v>
      </c>
      <c r="F49" s="20">
        <f t="shared" si="1"/>
        <v>79.989490117615489</v>
      </c>
      <c r="G49" s="20">
        <f t="shared" si="0"/>
        <v>95.835272154697421</v>
      </c>
      <c r="H49" s="24" t="s">
        <v>211</v>
      </c>
      <c r="I49" s="24" t="s">
        <v>148</v>
      </c>
    </row>
    <row r="50" spans="1:9" ht="126" x14ac:dyDescent="0.2">
      <c r="A50" s="12" t="s">
        <v>74</v>
      </c>
      <c r="B50" s="33" t="s">
        <v>75</v>
      </c>
      <c r="C50" s="19">
        <v>421401.1</v>
      </c>
      <c r="D50" s="19">
        <v>271904.7</v>
      </c>
      <c r="E50" s="19">
        <v>250173.5</v>
      </c>
      <c r="F50" s="20">
        <f t="shared" si="1"/>
        <v>59.367073318033583</v>
      </c>
      <c r="G50" s="20">
        <f t="shared" si="0"/>
        <v>92.007788022788858</v>
      </c>
      <c r="H50" s="24" t="s">
        <v>212</v>
      </c>
      <c r="I50" s="24" t="s">
        <v>206</v>
      </c>
    </row>
    <row r="51" spans="1:9" x14ac:dyDescent="0.2">
      <c r="A51" s="15" t="s">
        <v>76</v>
      </c>
      <c r="B51" s="32" t="s">
        <v>160</v>
      </c>
      <c r="C51" s="16">
        <v>4094603.3</v>
      </c>
      <c r="D51" s="16">
        <v>4216987.7</v>
      </c>
      <c r="E51" s="16">
        <v>3958964.9</v>
      </c>
      <c r="F51" s="17">
        <f t="shared" si="1"/>
        <v>96.687386052758768</v>
      </c>
      <c r="G51" s="17">
        <f t="shared" si="0"/>
        <v>93.881348053256104</v>
      </c>
      <c r="H51" s="24"/>
      <c r="I51" s="24"/>
    </row>
    <row r="52" spans="1:9" ht="31.5" x14ac:dyDescent="0.2">
      <c r="A52" s="12" t="s">
        <v>77</v>
      </c>
      <c r="B52" s="33" t="s">
        <v>78</v>
      </c>
      <c r="C52" s="19">
        <v>4076373.1</v>
      </c>
      <c r="D52" s="19">
        <v>4198001.5</v>
      </c>
      <c r="E52" s="19">
        <v>3939986.3</v>
      </c>
      <c r="F52" s="20">
        <f t="shared" si="1"/>
        <v>96.654212049431877</v>
      </c>
      <c r="G52" s="20">
        <f t="shared" si="0"/>
        <v>93.853856412390513</v>
      </c>
      <c r="H52" s="24" t="s">
        <v>148</v>
      </c>
      <c r="I52" s="24" t="s">
        <v>226</v>
      </c>
    </row>
    <row r="53" spans="1:9" ht="25.5" x14ac:dyDescent="0.2">
      <c r="A53" s="12" t="s">
        <v>79</v>
      </c>
      <c r="B53" s="33" t="s">
        <v>80</v>
      </c>
      <c r="C53" s="19">
        <v>18230.2</v>
      </c>
      <c r="D53" s="19">
        <v>18986.2</v>
      </c>
      <c r="E53" s="19">
        <v>18978.599999999999</v>
      </c>
      <c r="F53" s="20">
        <f t="shared" si="1"/>
        <v>104.10527586093403</v>
      </c>
      <c r="G53" s="20">
        <f t="shared" si="0"/>
        <v>99.959970926251685</v>
      </c>
      <c r="H53" s="24" t="s">
        <v>148</v>
      </c>
      <c r="I53" s="24" t="s">
        <v>148</v>
      </c>
    </row>
    <row r="54" spans="1:9" x14ac:dyDescent="0.2">
      <c r="A54" s="15" t="s">
        <v>81</v>
      </c>
      <c r="B54" s="32" t="s">
        <v>82</v>
      </c>
      <c r="C54" s="16">
        <v>19843034.5</v>
      </c>
      <c r="D54" s="16">
        <v>27239482.600000001</v>
      </c>
      <c r="E54" s="16">
        <v>28225507.400000006</v>
      </c>
      <c r="F54" s="17">
        <f t="shared" si="1"/>
        <v>142.24390629366695</v>
      </c>
      <c r="G54" s="17">
        <f t="shared" si="0"/>
        <v>103.61983674388884</v>
      </c>
      <c r="H54" s="24"/>
      <c r="I54" s="24"/>
    </row>
    <row r="55" spans="1:9" ht="409.5" customHeight="1" x14ac:dyDescent="0.2">
      <c r="A55" s="50" t="s">
        <v>83</v>
      </c>
      <c r="B55" s="40" t="s">
        <v>84</v>
      </c>
      <c r="C55" s="42">
        <v>7802353.0999999996</v>
      </c>
      <c r="D55" s="42">
        <v>10328429.4</v>
      </c>
      <c r="E55" s="42">
        <v>10594469.300000001</v>
      </c>
      <c r="F55" s="38">
        <f t="shared" si="1"/>
        <v>135.78556576733243</v>
      </c>
      <c r="G55" s="38">
        <f t="shared" si="0"/>
        <v>102.57580208661736</v>
      </c>
      <c r="H55" s="47" t="s">
        <v>213</v>
      </c>
      <c r="I55" s="47" t="s">
        <v>148</v>
      </c>
    </row>
    <row r="56" spans="1:9" ht="18.75" customHeight="1" x14ac:dyDescent="0.2">
      <c r="A56" s="51"/>
      <c r="B56" s="53"/>
      <c r="C56" s="54"/>
      <c r="D56" s="54"/>
      <c r="E56" s="54"/>
      <c r="F56" s="55"/>
      <c r="G56" s="55"/>
      <c r="H56" s="48"/>
      <c r="I56" s="48"/>
    </row>
    <row r="57" spans="1:9" ht="150" customHeight="1" x14ac:dyDescent="0.2">
      <c r="A57" s="52"/>
      <c r="B57" s="41"/>
      <c r="C57" s="43"/>
      <c r="D57" s="43"/>
      <c r="E57" s="43"/>
      <c r="F57" s="39"/>
      <c r="G57" s="39"/>
      <c r="H57" s="49"/>
      <c r="I57" s="49"/>
    </row>
    <row r="58" spans="1:9" ht="409.5" customHeight="1" x14ac:dyDescent="0.2">
      <c r="A58" s="44" t="s">
        <v>85</v>
      </c>
      <c r="B58" s="40" t="s">
        <v>86</v>
      </c>
      <c r="C58" s="42">
        <v>4963978.9000000004</v>
      </c>
      <c r="D58" s="42">
        <v>6174601.2999999998</v>
      </c>
      <c r="E58" s="42">
        <v>6516800</v>
      </c>
      <c r="F58" s="38">
        <f t="shared" si="1"/>
        <v>131.28178284561201</v>
      </c>
      <c r="G58" s="38">
        <f t="shared" si="0"/>
        <v>105.54203718384214</v>
      </c>
      <c r="H58" s="56" t="s">
        <v>214</v>
      </c>
      <c r="I58" s="47" t="s">
        <v>227</v>
      </c>
    </row>
    <row r="59" spans="1:9" ht="93" customHeight="1" x14ac:dyDescent="0.2">
      <c r="A59" s="45"/>
      <c r="B59" s="41"/>
      <c r="C59" s="43"/>
      <c r="D59" s="43"/>
      <c r="E59" s="43"/>
      <c r="F59" s="39"/>
      <c r="G59" s="39"/>
      <c r="H59" s="57"/>
      <c r="I59" s="49"/>
    </row>
    <row r="60" spans="1:9" ht="25.5" x14ac:dyDescent="0.2">
      <c r="A60" s="12" t="s">
        <v>87</v>
      </c>
      <c r="B60" s="33" t="s">
        <v>88</v>
      </c>
      <c r="C60" s="19">
        <v>67518.2</v>
      </c>
      <c r="D60" s="19">
        <v>65315.1</v>
      </c>
      <c r="E60" s="19">
        <v>64760.1</v>
      </c>
      <c r="F60" s="20">
        <f t="shared" si="1"/>
        <v>95.915027355587085</v>
      </c>
      <c r="G60" s="20">
        <f t="shared" si="0"/>
        <v>99.150273060900162</v>
      </c>
      <c r="H60" s="24" t="s">
        <v>148</v>
      </c>
      <c r="I60" s="24" t="s">
        <v>148</v>
      </c>
    </row>
    <row r="61" spans="1:9" ht="337.5" customHeight="1" x14ac:dyDescent="0.2">
      <c r="A61" s="12" t="s">
        <v>89</v>
      </c>
      <c r="B61" s="33" t="s">
        <v>90</v>
      </c>
      <c r="C61" s="19">
        <v>422616</v>
      </c>
      <c r="D61" s="19">
        <v>1309662.1000000001</v>
      </c>
      <c r="E61" s="19">
        <v>1572680.3</v>
      </c>
      <c r="F61" s="20">
        <f t="shared" si="1"/>
        <v>372.12985310541956</v>
      </c>
      <c r="G61" s="20">
        <f t="shared" si="0"/>
        <v>120.08290535398405</v>
      </c>
      <c r="H61" s="24" t="s">
        <v>215</v>
      </c>
      <c r="I61" s="24" t="s">
        <v>216</v>
      </c>
    </row>
    <row r="62" spans="1:9" ht="57" customHeight="1" x14ac:dyDescent="0.2">
      <c r="A62" s="12" t="s">
        <v>91</v>
      </c>
      <c r="B62" s="33" t="s">
        <v>92</v>
      </c>
      <c r="C62" s="19">
        <v>118696.2</v>
      </c>
      <c r="D62" s="19">
        <v>111385.5</v>
      </c>
      <c r="E62" s="19">
        <v>90328.6</v>
      </c>
      <c r="F62" s="20">
        <f t="shared" si="1"/>
        <v>76.100667081170258</v>
      </c>
      <c r="G62" s="20">
        <f t="shared" si="0"/>
        <v>81.095474725166213</v>
      </c>
      <c r="H62" s="24" t="s">
        <v>217</v>
      </c>
      <c r="I62" s="24" t="s">
        <v>218</v>
      </c>
    </row>
    <row r="63" spans="1:9" ht="38.25" x14ac:dyDescent="0.2">
      <c r="A63" s="12" t="s">
        <v>93</v>
      </c>
      <c r="B63" s="33" t="s">
        <v>161</v>
      </c>
      <c r="C63" s="19">
        <v>309264.09999999998</v>
      </c>
      <c r="D63" s="19">
        <v>308300.90000000002</v>
      </c>
      <c r="E63" s="19">
        <v>306319.7</v>
      </c>
      <c r="F63" s="20">
        <f t="shared" si="1"/>
        <v>99.047933465280977</v>
      </c>
      <c r="G63" s="20">
        <f t="shared" si="0"/>
        <v>99.357381052082559</v>
      </c>
      <c r="H63" s="24" t="s">
        <v>148</v>
      </c>
      <c r="I63" s="24" t="s">
        <v>148</v>
      </c>
    </row>
    <row r="64" spans="1:9" ht="386.25" customHeight="1" x14ac:dyDescent="0.2">
      <c r="A64" s="44" t="s">
        <v>94</v>
      </c>
      <c r="B64" s="40" t="s">
        <v>95</v>
      </c>
      <c r="C64" s="42">
        <v>6158608</v>
      </c>
      <c r="D64" s="42">
        <v>8941788.3000000007</v>
      </c>
      <c r="E64" s="42">
        <v>9080149.4000000004</v>
      </c>
      <c r="F64" s="38">
        <f t="shared" si="1"/>
        <v>147.43833996253699</v>
      </c>
      <c r="G64" s="38">
        <f t="shared" si="0"/>
        <v>101.54735378827968</v>
      </c>
      <c r="H64" s="56" t="s">
        <v>180</v>
      </c>
      <c r="I64" s="47" t="s">
        <v>148</v>
      </c>
    </row>
    <row r="65" spans="1:9" ht="225" customHeight="1" x14ac:dyDescent="0.2">
      <c r="A65" s="45"/>
      <c r="B65" s="41"/>
      <c r="C65" s="43"/>
      <c r="D65" s="43"/>
      <c r="E65" s="43"/>
      <c r="F65" s="39"/>
      <c r="G65" s="39"/>
      <c r="H65" s="57"/>
      <c r="I65" s="49"/>
    </row>
    <row r="66" spans="1:9" x14ac:dyDescent="0.2">
      <c r="A66" s="15" t="s">
        <v>96</v>
      </c>
      <c r="B66" s="32" t="s">
        <v>97</v>
      </c>
      <c r="C66" s="16">
        <v>30327586.300000001</v>
      </c>
      <c r="D66" s="16">
        <v>33879367.600000001</v>
      </c>
      <c r="E66" s="16">
        <v>33775429.899999999</v>
      </c>
      <c r="F66" s="17">
        <f t="shared" si="1"/>
        <v>111.36867130108537</v>
      </c>
      <c r="G66" s="17">
        <f t="shared" si="0"/>
        <v>99.693212396325819</v>
      </c>
      <c r="H66" s="24"/>
      <c r="I66" s="24"/>
    </row>
    <row r="67" spans="1:9" x14ac:dyDescent="0.2">
      <c r="A67" s="12" t="s">
        <v>98</v>
      </c>
      <c r="B67" s="33" t="s">
        <v>99</v>
      </c>
      <c r="C67" s="19">
        <v>415346.3</v>
      </c>
      <c r="D67" s="19">
        <v>431801.5</v>
      </c>
      <c r="E67" s="19">
        <v>431735</v>
      </c>
      <c r="F67" s="20">
        <f t="shared" si="1"/>
        <v>103.94579174053074</v>
      </c>
      <c r="G67" s="20">
        <f t="shared" si="0"/>
        <v>99.984599405050702</v>
      </c>
      <c r="H67" s="24" t="s">
        <v>148</v>
      </c>
      <c r="I67" s="24" t="s">
        <v>148</v>
      </c>
    </row>
    <row r="68" spans="1:9" ht="384" customHeight="1" x14ac:dyDescent="0.2">
      <c r="A68" s="12" t="s">
        <v>100</v>
      </c>
      <c r="B68" s="33" t="s">
        <v>101</v>
      </c>
      <c r="C68" s="19">
        <v>4707155.7</v>
      </c>
      <c r="D68" s="19">
        <v>5126925.3</v>
      </c>
      <c r="E68" s="19">
        <v>4984225.7</v>
      </c>
      <c r="F68" s="20">
        <f t="shared" si="1"/>
        <v>105.88614479015428</v>
      </c>
      <c r="G68" s="20">
        <f t="shared" si="0"/>
        <v>97.216663172369607</v>
      </c>
      <c r="H68" s="24" t="s">
        <v>219</v>
      </c>
      <c r="I68" s="24" t="s">
        <v>148</v>
      </c>
    </row>
    <row r="69" spans="1:9" x14ac:dyDescent="0.2">
      <c r="A69" s="12" t="s">
        <v>102</v>
      </c>
      <c r="B69" s="33" t="s">
        <v>103</v>
      </c>
      <c r="C69" s="19">
        <v>20345496.5</v>
      </c>
      <c r="D69" s="19">
        <v>21547100.100000001</v>
      </c>
      <c r="E69" s="19">
        <v>21014407.5</v>
      </c>
      <c r="F69" s="20">
        <f t="shared" si="1"/>
        <v>103.28775952948605</v>
      </c>
      <c r="G69" s="20">
        <f t="shared" si="0"/>
        <v>97.527775907069739</v>
      </c>
      <c r="H69" s="24" t="s">
        <v>148</v>
      </c>
      <c r="I69" s="24" t="s">
        <v>148</v>
      </c>
    </row>
    <row r="70" spans="1:9" ht="291" customHeight="1" x14ac:dyDescent="0.2">
      <c r="A70" s="12" t="s">
        <v>104</v>
      </c>
      <c r="B70" s="33" t="s">
        <v>105</v>
      </c>
      <c r="C70" s="19">
        <v>4083589.7</v>
      </c>
      <c r="D70" s="19">
        <v>5900796.2000000002</v>
      </c>
      <c r="E70" s="19">
        <v>6473091.7999999998</v>
      </c>
      <c r="F70" s="20">
        <f t="shared" si="1"/>
        <v>158.51474500486665</v>
      </c>
      <c r="G70" s="20">
        <f t="shared" si="0"/>
        <v>109.6986166036373</v>
      </c>
      <c r="H70" s="24" t="s">
        <v>220</v>
      </c>
      <c r="I70" s="24" t="s">
        <v>168</v>
      </c>
    </row>
    <row r="71" spans="1:9" ht="94.5" x14ac:dyDescent="0.2">
      <c r="A71" s="12" t="s">
        <v>106</v>
      </c>
      <c r="B71" s="33" t="s">
        <v>107</v>
      </c>
      <c r="C71" s="19">
        <v>775998.1</v>
      </c>
      <c r="D71" s="19">
        <v>872744.5</v>
      </c>
      <c r="E71" s="19">
        <v>871969.9</v>
      </c>
      <c r="F71" s="20">
        <f t="shared" si="1"/>
        <v>112.36753028132415</v>
      </c>
      <c r="G71" s="20">
        <f t="shared" si="0"/>
        <v>99.911245501976808</v>
      </c>
      <c r="H71" s="24" t="s">
        <v>221</v>
      </c>
      <c r="I71" s="24" t="s">
        <v>148</v>
      </c>
    </row>
    <row r="72" spans="1:9" x14ac:dyDescent="0.2">
      <c r="A72" s="15" t="s">
        <v>108</v>
      </c>
      <c r="B72" s="32" t="s">
        <v>162</v>
      </c>
      <c r="C72" s="16">
        <v>2560512</v>
      </c>
      <c r="D72" s="16">
        <v>2975335.3</v>
      </c>
      <c r="E72" s="16">
        <v>2483470.4000000004</v>
      </c>
      <c r="F72" s="17">
        <f t="shared" si="1"/>
        <v>96.991164267146587</v>
      </c>
      <c r="G72" s="17">
        <f t="shared" si="0"/>
        <v>83.468589237656701</v>
      </c>
      <c r="H72" s="24"/>
      <c r="I72" s="24"/>
    </row>
    <row r="73" spans="1:9" x14ac:dyDescent="0.2">
      <c r="A73" s="12" t="s">
        <v>109</v>
      </c>
      <c r="B73" s="33" t="s">
        <v>110</v>
      </c>
      <c r="C73" s="19">
        <v>160835</v>
      </c>
      <c r="D73" s="19">
        <v>172360.5</v>
      </c>
      <c r="E73" s="19">
        <v>172357.8</v>
      </c>
      <c r="F73" s="20">
        <f t="shared" si="1"/>
        <v>107.1643609910778</v>
      </c>
      <c r="G73" s="20">
        <f t="shared" si="0"/>
        <v>99.998433515799718</v>
      </c>
      <c r="H73" s="29" t="s">
        <v>181</v>
      </c>
      <c r="I73" s="24" t="s">
        <v>148</v>
      </c>
    </row>
    <row r="74" spans="1:9" ht="162.75" customHeight="1" x14ac:dyDescent="0.2">
      <c r="A74" s="12" t="s">
        <v>111</v>
      </c>
      <c r="B74" s="33" t="s">
        <v>112</v>
      </c>
      <c r="C74" s="19">
        <v>1837679.8</v>
      </c>
      <c r="D74" s="19">
        <v>2186109.7999999998</v>
      </c>
      <c r="E74" s="19">
        <v>1697583.3</v>
      </c>
      <c r="F74" s="20">
        <f t="shared" si="1"/>
        <v>92.376446647560698</v>
      </c>
      <c r="G74" s="20">
        <f t="shared" ref="G74:G84" si="2">E74/D74*100</f>
        <v>77.653158135057993</v>
      </c>
      <c r="H74" s="24" t="s">
        <v>182</v>
      </c>
      <c r="I74" s="24" t="s">
        <v>183</v>
      </c>
    </row>
    <row r="75" spans="1:9" ht="31.5" x14ac:dyDescent="0.2">
      <c r="A75" s="12" t="s">
        <v>113</v>
      </c>
      <c r="B75" s="33" t="s">
        <v>114</v>
      </c>
      <c r="C75" s="19">
        <v>561997.19999999995</v>
      </c>
      <c r="D75" s="19">
        <v>616865</v>
      </c>
      <c r="E75" s="19">
        <v>613529.30000000005</v>
      </c>
      <c r="F75" s="20">
        <f t="shared" si="1"/>
        <v>109.16945849552278</v>
      </c>
      <c r="G75" s="20">
        <f t="shared" si="2"/>
        <v>99.459249592698569</v>
      </c>
      <c r="H75" s="24" t="s">
        <v>169</v>
      </c>
      <c r="I75" s="24" t="s">
        <v>148</v>
      </c>
    </row>
    <row r="76" spans="1:9" ht="33" customHeight="1" x14ac:dyDescent="0.2">
      <c r="A76" s="15" t="s">
        <v>115</v>
      </c>
      <c r="B76" s="32" t="s">
        <v>116</v>
      </c>
      <c r="C76" s="16">
        <v>388790.8</v>
      </c>
      <c r="D76" s="16">
        <v>446741.9</v>
      </c>
      <c r="E76" s="16">
        <v>446335.3</v>
      </c>
      <c r="F76" s="17">
        <f t="shared" ref="F76:F84" si="3">E76/C76*100</f>
        <v>114.80089035028607</v>
      </c>
      <c r="G76" s="17">
        <f t="shared" si="2"/>
        <v>99.90898547908759</v>
      </c>
      <c r="H76" s="24"/>
      <c r="I76" s="24"/>
    </row>
    <row r="77" spans="1:9" ht="66.75" customHeight="1" x14ac:dyDescent="0.2">
      <c r="A77" s="12" t="s">
        <v>117</v>
      </c>
      <c r="B77" s="33" t="s">
        <v>118</v>
      </c>
      <c r="C77" s="19">
        <v>309303.09999999998</v>
      </c>
      <c r="D77" s="19">
        <v>353852.2</v>
      </c>
      <c r="E77" s="19">
        <v>353610.6</v>
      </c>
      <c r="F77" s="20">
        <f t="shared" si="3"/>
        <v>114.324945336791</v>
      </c>
      <c r="G77" s="20">
        <f t="shared" si="2"/>
        <v>99.931722905778159</v>
      </c>
      <c r="H77" s="24" t="s">
        <v>222</v>
      </c>
      <c r="I77" s="24" t="s">
        <v>148</v>
      </c>
    </row>
    <row r="78" spans="1:9" ht="63" x14ac:dyDescent="0.2">
      <c r="A78" s="12" t="s">
        <v>119</v>
      </c>
      <c r="B78" s="33" t="s">
        <v>120</v>
      </c>
      <c r="C78" s="19">
        <v>79487.7</v>
      </c>
      <c r="D78" s="19">
        <v>92889.7</v>
      </c>
      <c r="E78" s="19">
        <v>92724.7</v>
      </c>
      <c r="F78" s="20">
        <f t="shared" si="3"/>
        <v>116.65289095042377</v>
      </c>
      <c r="G78" s="20">
        <f t="shared" si="2"/>
        <v>99.822369972128229</v>
      </c>
      <c r="H78" s="24" t="s">
        <v>223</v>
      </c>
      <c r="I78" s="24" t="s">
        <v>148</v>
      </c>
    </row>
    <row r="79" spans="1:9" ht="38.25" x14ac:dyDescent="0.2">
      <c r="A79" s="15" t="s">
        <v>121</v>
      </c>
      <c r="B79" s="32" t="s">
        <v>122</v>
      </c>
      <c r="C79" s="16">
        <v>7959</v>
      </c>
      <c r="D79" s="16">
        <v>7978.8</v>
      </c>
      <c r="E79" s="16">
        <v>7978.8</v>
      </c>
      <c r="F79" s="17">
        <f t="shared" si="3"/>
        <v>100.24877497173013</v>
      </c>
      <c r="G79" s="17">
        <f t="shared" si="2"/>
        <v>100</v>
      </c>
      <c r="H79" s="24"/>
      <c r="I79" s="24"/>
    </row>
    <row r="80" spans="1:9" ht="35.25" customHeight="1" x14ac:dyDescent="0.2">
      <c r="A80" s="12" t="s">
        <v>123</v>
      </c>
      <c r="B80" s="33" t="s">
        <v>124</v>
      </c>
      <c r="C80" s="19">
        <v>7959</v>
      </c>
      <c r="D80" s="19">
        <v>7978.8</v>
      </c>
      <c r="E80" s="19">
        <v>7978.8</v>
      </c>
      <c r="F80" s="20">
        <f t="shared" si="3"/>
        <v>100.24877497173013</v>
      </c>
      <c r="G80" s="20">
        <f t="shared" si="2"/>
        <v>100</v>
      </c>
      <c r="H80" s="24" t="s">
        <v>148</v>
      </c>
      <c r="I80" s="24" t="s">
        <v>148</v>
      </c>
    </row>
    <row r="81" spans="1:9" ht="51" x14ac:dyDescent="0.2">
      <c r="A81" s="15" t="s">
        <v>125</v>
      </c>
      <c r="B81" s="32" t="s">
        <v>147</v>
      </c>
      <c r="C81" s="16">
        <v>5597709.5</v>
      </c>
      <c r="D81" s="16">
        <v>5584702.4000000004</v>
      </c>
      <c r="E81" s="16">
        <v>5793194.9000000004</v>
      </c>
      <c r="F81" s="17">
        <f t="shared" si="3"/>
        <v>103.49223910244004</v>
      </c>
      <c r="G81" s="17">
        <f t="shared" si="2"/>
        <v>103.73327860764792</v>
      </c>
      <c r="H81" s="24"/>
      <c r="I81" s="24"/>
    </row>
    <row r="82" spans="1:9" ht="51" x14ac:dyDescent="0.2">
      <c r="A82" s="12" t="s">
        <v>126</v>
      </c>
      <c r="B82" s="33" t="s">
        <v>163</v>
      </c>
      <c r="C82" s="19">
        <v>1625695.5</v>
      </c>
      <c r="D82" s="19">
        <v>1625695.5</v>
      </c>
      <c r="E82" s="19">
        <v>1625695.5</v>
      </c>
      <c r="F82" s="20">
        <f t="shared" si="3"/>
        <v>100</v>
      </c>
      <c r="G82" s="20">
        <f t="shared" si="2"/>
        <v>100</v>
      </c>
      <c r="H82" s="24" t="s">
        <v>148</v>
      </c>
      <c r="I82" s="24" t="s">
        <v>148</v>
      </c>
    </row>
    <row r="83" spans="1:9" ht="78.75" x14ac:dyDescent="0.2">
      <c r="A83" s="12" t="s">
        <v>127</v>
      </c>
      <c r="B83" s="33" t="s">
        <v>128</v>
      </c>
      <c r="C83" s="19">
        <v>505000</v>
      </c>
      <c r="D83" s="19">
        <v>650000</v>
      </c>
      <c r="E83" s="19">
        <v>643143.5</v>
      </c>
      <c r="F83" s="20">
        <f t="shared" si="3"/>
        <v>127.35514851485148</v>
      </c>
      <c r="G83" s="20">
        <f t="shared" si="2"/>
        <v>98.945153846153843</v>
      </c>
      <c r="H83" s="24" t="s">
        <v>224</v>
      </c>
      <c r="I83" s="24" t="s">
        <v>148</v>
      </c>
    </row>
    <row r="84" spans="1:9" ht="78.75" x14ac:dyDescent="0.2">
      <c r="A84" s="12" t="s">
        <v>129</v>
      </c>
      <c r="B84" s="33" t="s">
        <v>130</v>
      </c>
      <c r="C84" s="19">
        <v>3467014</v>
      </c>
      <c r="D84" s="19">
        <v>3309006.9</v>
      </c>
      <c r="E84" s="19">
        <v>3524355.9</v>
      </c>
      <c r="F84" s="20">
        <f t="shared" si="3"/>
        <v>101.65392755841194</v>
      </c>
      <c r="G84" s="20">
        <f t="shared" si="2"/>
        <v>106.50796467060857</v>
      </c>
      <c r="H84" s="24" t="s">
        <v>148</v>
      </c>
      <c r="I84" s="24" t="s">
        <v>185</v>
      </c>
    </row>
    <row r="85" spans="1:9" s="22" customFormat="1" x14ac:dyDescent="0.3">
      <c r="A85" s="21"/>
      <c r="B85" s="31" t="s">
        <v>133</v>
      </c>
      <c r="C85" s="18">
        <f>C6+C17+C19+C23+C34+C39+C42+C51+C54+C66+C72+C76+C79+C81</f>
        <v>154096156.20000002</v>
      </c>
      <c r="D85" s="18">
        <f>D6+D17+D19+D23+D34+D39+D42+D51+D54+D66+D72+D76+D79+D81</f>
        <v>174928814.40000004</v>
      </c>
      <c r="E85" s="18">
        <f>E6+E17+E19+E23+E34+E39+E42+E51+E54+E66+E72+E76+E79+E81</f>
        <v>170268115.70000005</v>
      </c>
      <c r="F85" s="18">
        <f>E85/C85*100</f>
        <v>110.49471959508878</v>
      </c>
      <c r="G85" s="18">
        <f>E85/D85*100</f>
        <v>97.335659813401222</v>
      </c>
      <c r="H85" s="36"/>
      <c r="I85" s="37"/>
    </row>
    <row r="86" spans="1:9" ht="22.5" customHeight="1" x14ac:dyDescent="0.3">
      <c r="C86" s="23"/>
      <c r="D86" s="23"/>
    </row>
    <row r="87" spans="1:9" x14ac:dyDescent="0.3">
      <c r="C87" s="23"/>
    </row>
  </sheetData>
  <autoFilter ref="A5:I87"/>
  <mergeCells count="28">
    <mergeCell ref="A2:I2"/>
    <mergeCell ref="I55:I57"/>
    <mergeCell ref="I64:I65"/>
    <mergeCell ref="H55:H57"/>
    <mergeCell ref="A55:A57"/>
    <mergeCell ref="B55:B57"/>
    <mergeCell ref="C55:C57"/>
    <mergeCell ref="D55:D57"/>
    <mergeCell ref="E55:E57"/>
    <mergeCell ref="F55:F57"/>
    <mergeCell ref="G55:G57"/>
    <mergeCell ref="H58:H59"/>
    <mergeCell ref="I58:I59"/>
    <mergeCell ref="A58:A59"/>
    <mergeCell ref="G58:G59"/>
    <mergeCell ref="H64:H65"/>
    <mergeCell ref="A64:A65"/>
    <mergeCell ref="B64:B65"/>
    <mergeCell ref="C64:C65"/>
    <mergeCell ref="D64:D65"/>
    <mergeCell ref="E64:E65"/>
    <mergeCell ref="F64:F65"/>
    <mergeCell ref="G64:G65"/>
    <mergeCell ref="B58:B59"/>
    <mergeCell ref="C58:C59"/>
    <mergeCell ref="D58:D59"/>
    <mergeCell ref="E58:E59"/>
    <mergeCell ref="F58:F59"/>
  </mergeCells>
  <pageMargins left="0.70866141732283472" right="0.51181102362204722" top="0.74803149606299213" bottom="0.74803149606299213" header="0.31496062992125984" footer="0.31496062992125984"/>
  <pageSetup paperSize="9" scale="35" fitToHeight="7"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год</vt:lpstr>
      <vt:lpstr>Лист1</vt:lpstr>
      <vt:lpstr>'2020 год'!Заголовки_для_печати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2021-03-11T06:10:14Z</cp:lastPrinted>
  <dcterms:created xsi:type="dcterms:W3CDTF">2002-03-11T10:22:12Z</dcterms:created>
  <dcterms:modified xsi:type="dcterms:W3CDTF">2021-03-22T08:57:17Z</dcterms:modified>
</cp:coreProperties>
</file>