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2019 и 2020 годы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<sst xmlns="http://schemas.openxmlformats.org/spreadsheetml/2006/main" count="42" uniqueCount="31">
  <si>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</si>
  <si>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</si>
  <si>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</si>
  <si>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</si>
  <si>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</si>
  <si>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</si>
  <si>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</si>
  <si>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Наименование муниципального образования</t>
  </si>
  <si>
    <t xml:space="preserve">% исполнения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</si>
  <si>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</si>
  <si>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</si>
  <si>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</si>
  <si>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</si>
  <si>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</si>
  <si>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</si>
  <si>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</si>
  <si>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</si>
  <si>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</si>
  <si>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</si>
  <si>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</si>
  <si>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</si>
  <si>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</si>
  <si>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</si>
  <si>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</si>
  <si>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</si>
  <si>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Подпорожский муниципальный район</t>
  </si>
  <si>
    <t>(по данным годового отчета)</t>
  </si>
  <si>
    <t>2019 год</t>
  </si>
  <si>
    <t>2020 год</t>
  </si>
  <si>
    <t xml:space="preserve">Исполнение  консолидированных бюджетов муниципальных районов и бюджета городского округа по доходам и расходам за 2020 год </t>
  </si>
  <si>
    <t>Приложение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</si>
</sst>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3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73" fontId="3" fillId="33" borderId="13" xfId="0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4" zoomScaleSheetLayoutView="84" zoomScalePageLayoutView="0" workbookViewId="0" topLeftCell="A1">
      <selection activeCell="A2" sqref="A2:M2"/>
    </sheetView>
  </sheetViews>
  <sheetFormatPr defaultColWidth="9.00390625" defaultRowHeight="12.75"/>
  <cols>
    <col min="1" max="1" width="37.375" style="0" customWidth="1"/>
    <col min="2" max="2" width="14.625" style="0" customWidth="1"/>
    <col min="3" max="3" width="12.625" style="0" customWidth="1"/>
    <col min="4" max="4" width="11.00390625" style="0" customWidth="1"/>
    <col min="5" max="5" width="13.875" style="0" customWidth="1"/>
    <col min="6" max="6" width="12.875" style="0" customWidth="1"/>
    <col min="7" max="7" width="11.625" style="0" customWidth="1"/>
    <col min="8" max="8" width="16.00390625" style="0" customWidth="1"/>
    <col min="9" max="9" width="12.875" style="0" customWidth="1"/>
    <col min="10" max="10" width="11.875" style="0" customWidth="1"/>
    <col min="11" max="11" width="14.75390625" style="0" customWidth="1"/>
    <col min="12" max="12" width="13.00390625" style="0" customWidth="1"/>
    <col min="13" max="13" width="12.375" style="0" customWidth="1"/>
  </cols>
  <sheetData>
    <row r="1" spans="12:13" ht="15.75">
      <c r="L1" s="16" t="s">
        <v>30</v>
      </c>
      <c r="M1" s="16"/>
    </row>
    <row r="2" spans="1:13" ht="15.75" customHeight="1">
      <c r="A2" s="24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1" t="s">
        <v>0</v>
      </c>
      <c r="M4" s="10"/>
    </row>
    <row r="5" spans="1:13" ht="12.75" customHeight="1">
      <c r="A5" s="26" t="s">
        <v>7</v>
      </c>
      <c r="B5" s="18" t="s">
        <v>27</v>
      </c>
      <c r="C5" s="19"/>
      <c r="D5" s="19"/>
      <c r="E5" s="19"/>
      <c r="F5" s="19"/>
      <c r="G5" s="20"/>
      <c r="H5" s="18" t="s">
        <v>28</v>
      </c>
      <c r="I5" s="19"/>
      <c r="J5" s="19"/>
      <c r="K5" s="19"/>
      <c r="L5" s="19"/>
      <c r="M5" s="20"/>
    </row>
    <row r="6" spans="1:13" ht="12.75" customHeight="1">
      <c r="A6" s="27"/>
      <c r="B6" s="21" t="s">
        <v>1</v>
      </c>
      <c r="C6" s="21"/>
      <c r="D6" s="21"/>
      <c r="E6" s="21" t="s">
        <v>2</v>
      </c>
      <c r="F6" s="21"/>
      <c r="G6" s="21"/>
      <c r="H6" s="21" t="s">
        <v>1</v>
      </c>
      <c r="I6" s="21"/>
      <c r="J6" s="21"/>
      <c r="K6" s="21" t="s">
        <v>2</v>
      </c>
      <c r="L6" s="21"/>
      <c r="M6" s="21"/>
    </row>
    <row r="7" spans="1:13" ht="38.25">
      <c r="A7" s="23"/>
      <c r="B7" s="3" t="s">
        <v>3</v>
      </c>
      <c r="C7" s="3" t="s">
        <v>6</v>
      </c>
      <c r="D7" s="3" t="s">
        <v>8</v>
      </c>
      <c r="E7" s="3" t="s">
        <v>3</v>
      </c>
      <c r="F7" s="3" t="s">
        <v>6</v>
      </c>
      <c r="G7" s="3" t="s">
        <v>8</v>
      </c>
      <c r="H7" s="3" t="s">
        <v>3</v>
      </c>
      <c r="I7" s="3" t="s">
        <v>6</v>
      </c>
      <c r="J7" s="3" t="s">
        <v>8</v>
      </c>
      <c r="K7" s="3" t="s">
        <v>3</v>
      </c>
      <c r="L7" s="3" t="s">
        <v>6</v>
      </c>
      <c r="M7" s="3" t="s">
        <v>8</v>
      </c>
    </row>
    <row r="8" spans="1:15" ht="12.75">
      <c r="A8" s="4" t="s">
        <v>9</v>
      </c>
      <c r="B8" s="5">
        <v>2662761.7</v>
      </c>
      <c r="C8" s="5">
        <v>2680441.8</v>
      </c>
      <c r="D8" s="6">
        <f>+C8/B8*100</f>
        <v>100.66397605163088</v>
      </c>
      <c r="E8" s="5">
        <v>2846058.3</v>
      </c>
      <c r="F8" s="5">
        <v>2658244.5</v>
      </c>
      <c r="G8" s="6">
        <f>+F8/E8*100</f>
        <v>93.4009152236973</v>
      </c>
      <c r="H8" s="5">
        <v>2607071.9</v>
      </c>
      <c r="I8" s="5">
        <v>2551404.9</v>
      </c>
      <c r="J8" s="6">
        <f>+I8/H8*100</f>
        <v>97.86476928388511</v>
      </c>
      <c r="K8" s="7">
        <v>2759505.7</v>
      </c>
      <c r="L8" s="7">
        <v>2575894.2</v>
      </c>
      <c r="M8" s="6">
        <f>+L8/K8*100</f>
        <v>93.34621776646448</v>
      </c>
      <c r="O8" s="1"/>
    </row>
    <row r="9" spans="1:15" ht="12.75">
      <c r="A9" s="8" t="s">
        <v>10</v>
      </c>
      <c r="B9" s="5">
        <v>2341994.1</v>
      </c>
      <c r="C9" s="5">
        <v>2244507.4</v>
      </c>
      <c r="D9" s="6">
        <f aca="true" t="shared" si="0" ref="D9:D24">+C9/B9*100</f>
        <v>95.83744895002083</v>
      </c>
      <c r="E9" s="5">
        <v>2428629.4</v>
      </c>
      <c r="F9" s="5">
        <v>2150594.2</v>
      </c>
      <c r="G9" s="6">
        <f aca="true" t="shared" si="1" ref="G9:G26">+F9/E9*100</f>
        <v>88.55176504080863</v>
      </c>
      <c r="H9" s="5">
        <v>2520626.1</v>
      </c>
      <c r="I9" s="5">
        <v>2254052</v>
      </c>
      <c r="J9" s="6">
        <f aca="true" t="shared" si="2" ref="J9:J24">+I9/H9*100</f>
        <v>89.42429025867818</v>
      </c>
      <c r="K9" s="7">
        <v>2641192.5</v>
      </c>
      <c r="L9" s="7">
        <v>2372169.3</v>
      </c>
      <c r="M9" s="6">
        <f aca="true" t="shared" si="3" ref="M9:M26">+L9/K9*100</f>
        <v>89.81432818698372</v>
      </c>
      <c r="O9" s="1"/>
    </row>
    <row r="10" spans="1:15" ht="12.75">
      <c r="A10" s="8" t="s">
        <v>11</v>
      </c>
      <c r="B10" s="5">
        <v>3772546.8</v>
      </c>
      <c r="C10" s="5">
        <v>3726878.9</v>
      </c>
      <c r="D10" s="6">
        <f t="shared" si="0"/>
        <v>98.78946763496744</v>
      </c>
      <c r="E10" s="5">
        <v>3901541.9</v>
      </c>
      <c r="F10" s="5">
        <v>3742394.2</v>
      </c>
      <c r="G10" s="6">
        <f t="shared" si="1"/>
        <v>95.92090245141287</v>
      </c>
      <c r="H10" s="5">
        <v>4229244.6</v>
      </c>
      <c r="I10" s="5">
        <v>4167637.6</v>
      </c>
      <c r="J10" s="6">
        <f t="shared" si="2"/>
        <v>98.54330960190859</v>
      </c>
      <c r="K10" s="7">
        <v>4364954.5</v>
      </c>
      <c r="L10" s="7">
        <v>4178789.9</v>
      </c>
      <c r="M10" s="6">
        <f t="shared" si="3"/>
        <v>95.73501625274673</v>
      </c>
      <c r="O10" s="1"/>
    </row>
    <row r="11" spans="1:15" ht="12.75">
      <c r="A11" s="8" t="s">
        <v>12</v>
      </c>
      <c r="B11" s="5">
        <v>16945152.5</v>
      </c>
      <c r="C11" s="5">
        <v>16767418.1</v>
      </c>
      <c r="D11" s="6">
        <f t="shared" si="0"/>
        <v>98.95111950158017</v>
      </c>
      <c r="E11" s="5">
        <v>17733710.4</v>
      </c>
      <c r="F11" s="5">
        <v>16302638.1</v>
      </c>
      <c r="G11" s="6">
        <f t="shared" si="1"/>
        <v>91.93021501016506</v>
      </c>
      <c r="H11" s="5">
        <v>18367172</v>
      </c>
      <c r="I11" s="5">
        <v>19158545.8</v>
      </c>
      <c r="J11" s="6">
        <f t="shared" si="2"/>
        <v>104.30863172621241</v>
      </c>
      <c r="K11" s="7">
        <v>19953856.5</v>
      </c>
      <c r="L11" s="7">
        <v>18903717.2</v>
      </c>
      <c r="M11" s="6">
        <f t="shared" si="3"/>
        <v>94.73716120991448</v>
      </c>
      <c r="O11" s="1"/>
    </row>
    <row r="12" spans="1:15" ht="12.75">
      <c r="A12" s="8" t="s">
        <v>13</v>
      </c>
      <c r="B12" s="5">
        <v>7541330.8</v>
      </c>
      <c r="C12" s="5">
        <v>7560411.4</v>
      </c>
      <c r="D12" s="6">
        <f t="shared" si="0"/>
        <v>100.2530136988554</v>
      </c>
      <c r="E12" s="5">
        <v>8278679.3</v>
      </c>
      <c r="F12" s="5">
        <v>7960598.2</v>
      </c>
      <c r="G12" s="6">
        <f t="shared" si="1"/>
        <v>96.15782797625704</v>
      </c>
      <c r="H12" s="5">
        <v>7863514.6</v>
      </c>
      <c r="I12" s="5">
        <v>7732350.3</v>
      </c>
      <c r="J12" s="6">
        <f t="shared" si="2"/>
        <v>98.33198885394071</v>
      </c>
      <c r="K12" s="7">
        <v>7981644.6</v>
      </c>
      <c r="L12" s="7">
        <v>7508632.4</v>
      </c>
      <c r="M12" s="6">
        <f t="shared" si="3"/>
        <v>94.07375016422054</v>
      </c>
      <c r="O12" s="1"/>
    </row>
    <row r="13" spans="1:15" ht="12.75">
      <c r="A13" s="8" t="s">
        <v>14</v>
      </c>
      <c r="B13" s="5">
        <v>8772202.6</v>
      </c>
      <c r="C13" s="5">
        <v>8663652.6</v>
      </c>
      <c r="D13" s="6">
        <f t="shared" si="0"/>
        <v>98.76256847966552</v>
      </c>
      <c r="E13" s="5">
        <v>8996242.4</v>
      </c>
      <c r="F13" s="5">
        <v>8503670.1</v>
      </c>
      <c r="G13" s="6">
        <f t="shared" si="1"/>
        <v>94.52468844103177</v>
      </c>
      <c r="H13" s="5">
        <v>10503594.2</v>
      </c>
      <c r="I13" s="5">
        <v>10199196.2</v>
      </c>
      <c r="J13" s="6">
        <f t="shared" si="2"/>
        <v>97.10196344028599</v>
      </c>
      <c r="K13" s="7">
        <v>10732945.9</v>
      </c>
      <c r="L13" s="7">
        <v>10308373.9</v>
      </c>
      <c r="M13" s="6">
        <f t="shared" si="3"/>
        <v>96.04421745943954</v>
      </c>
      <c r="O13" s="1"/>
    </row>
    <row r="14" spans="1:15" ht="12.75">
      <c r="A14" s="8" t="s">
        <v>15</v>
      </c>
      <c r="B14" s="5">
        <v>3816046</v>
      </c>
      <c r="C14" s="5">
        <v>3799733</v>
      </c>
      <c r="D14" s="6">
        <f t="shared" si="0"/>
        <v>99.5725156352937</v>
      </c>
      <c r="E14" s="5">
        <v>4091929</v>
      </c>
      <c r="F14" s="5">
        <v>3853587.3</v>
      </c>
      <c r="G14" s="6">
        <f t="shared" si="1"/>
        <v>94.17532171257126</v>
      </c>
      <c r="H14" s="5">
        <v>4666637.2</v>
      </c>
      <c r="I14" s="5">
        <v>4561401.2</v>
      </c>
      <c r="J14" s="6">
        <f t="shared" si="2"/>
        <v>97.74492861797785</v>
      </c>
      <c r="K14" s="7">
        <v>4901059</v>
      </c>
      <c r="L14" s="7">
        <v>4616606.8</v>
      </c>
      <c r="M14" s="6">
        <f t="shared" si="3"/>
        <v>94.19610741270407</v>
      </c>
      <c r="O14" s="1"/>
    </row>
    <row r="15" spans="1:15" ht="12.75">
      <c r="A15" s="8" t="s">
        <v>16</v>
      </c>
      <c r="B15" s="5">
        <v>2835527.5</v>
      </c>
      <c r="C15" s="5">
        <v>2827631</v>
      </c>
      <c r="D15" s="6">
        <f t="shared" si="0"/>
        <v>99.72151566154798</v>
      </c>
      <c r="E15" s="5">
        <v>2906782.3</v>
      </c>
      <c r="F15" s="5">
        <v>2825116.2</v>
      </c>
      <c r="G15" s="6">
        <f t="shared" si="1"/>
        <v>97.1904982357984</v>
      </c>
      <c r="H15" s="5">
        <v>2908187.7</v>
      </c>
      <c r="I15" s="5">
        <v>2924370</v>
      </c>
      <c r="J15" s="6">
        <f t="shared" si="2"/>
        <v>100.55643932473821</v>
      </c>
      <c r="K15" s="7">
        <v>3066537.4</v>
      </c>
      <c r="L15" s="7">
        <v>3019479</v>
      </c>
      <c r="M15" s="6">
        <f t="shared" si="3"/>
        <v>98.46542227073442</v>
      </c>
      <c r="O15" s="1"/>
    </row>
    <row r="16" spans="1:15" ht="12.75">
      <c r="A16" s="8" t="s">
        <v>17</v>
      </c>
      <c r="B16" s="5">
        <v>4141078</v>
      </c>
      <c r="C16" s="5">
        <v>4162562.9</v>
      </c>
      <c r="D16" s="6">
        <f t="shared" si="0"/>
        <v>100.51882384248738</v>
      </c>
      <c r="E16" s="5">
        <v>4220555.7</v>
      </c>
      <c r="F16" s="5">
        <v>3961566.1</v>
      </c>
      <c r="G16" s="6">
        <f t="shared" si="1"/>
        <v>93.86361374166914</v>
      </c>
      <c r="H16" s="5">
        <v>4650433</v>
      </c>
      <c r="I16" s="5">
        <v>4602790.3</v>
      </c>
      <c r="J16" s="6">
        <f t="shared" si="2"/>
        <v>98.97552120415453</v>
      </c>
      <c r="K16" s="7">
        <v>4802347.4</v>
      </c>
      <c r="L16" s="7">
        <v>4521282.2</v>
      </c>
      <c r="M16" s="6">
        <f t="shared" si="3"/>
        <v>94.14733719597211</v>
      </c>
      <c r="O16" s="1"/>
    </row>
    <row r="17" spans="1:15" ht="12.75">
      <c r="A17" s="8" t="s">
        <v>18</v>
      </c>
      <c r="B17" s="5">
        <v>1482314.7</v>
      </c>
      <c r="C17" s="5">
        <v>1433442.1</v>
      </c>
      <c r="D17" s="6">
        <f t="shared" si="0"/>
        <v>96.7029538329479</v>
      </c>
      <c r="E17" s="5">
        <v>1491692.7</v>
      </c>
      <c r="F17" s="5">
        <v>1395622.1</v>
      </c>
      <c r="G17" s="6">
        <f t="shared" si="1"/>
        <v>93.55962524989229</v>
      </c>
      <c r="H17" s="5">
        <v>1579745</v>
      </c>
      <c r="I17" s="5">
        <v>1516211.5</v>
      </c>
      <c r="J17" s="6">
        <f t="shared" si="2"/>
        <v>95.97824332408078</v>
      </c>
      <c r="K17" s="7">
        <v>1620276.3</v>
      </c>
      <c r="L17" s="7">
        <v>1535209.9</v>
      </c>
      <c r="M17" s="6">
        <f t="shared" si="3"/>
        <v>94.74988309092713</v>
      </c>
      <c r="O17" s="1"/>
    </row>
    <row r="18" spans="1:15" ht="12.75">
      <c r="A18" s="9" t="s">
        <v>19</v>
      </c>
      <c r="B18" s="5">
        <v>3538904.3</v>
      </c>
      <c r="C18" s="5">
        <v>3610431.5</v>
      </c>
      <c r="D18" s="6">
        <f t="shared" si="0"/>
        <v>102.02116796433292</v>
      </c>
      <c r="E18" s="5">
        <v>4197375</v>
      </c>
      <c r="F18" s="5">
        <v>3705049.9</v>
      </c>
      <c r="G18" s="6">
        <f t="shared" si="1"/>
        <v>88.27064296137466</v>
      </c>
      <c r="H18" s="5">
        <v>4922816.2</v>
      </c>
      <c r="I18" s="5">
        <v>4842444</v>
      </c>
      <c r="J18" s="6">
        <f t="shared" si="2"/>
        <v>98.36735322354711</v>
      </c>
      <c r="K18" s="7">
        <v>5481654.4</v>
      </c>
      <c r="L18" s="7">
        <v>4952933.2</v>
      </c>
      <c r="M18" s="6">
        <f t="shared" si="3"/>
        <v>90.35471481018577</v>
      </c>
      <c r="O18" s="1"/>
    </row>
    <row r="19" spans="1:15" ht="12.75">
      <c r="A19" s="8" t="s">
        <v>20</v>
      </c>
      <c r="B19" s="5">
        <v>3262343.6</v>
      </c>
      <c r="C19" s="5">
        <v>3183419.9</v>
      </c>
      <c r="D19" s="6">
        <f t="shared" si="0"/>
        <v>97.58076678373179</v>
      </c>
      <c r="E19" s="5">
        <v>3500689.7</v>
      </c>
      <c r="F19" s="5">
        <v>3077191.6</v>
      </c>
      <c r="G19" s="6">
        <f t="shared" si="1"/>
        <v>87.90243819667879</v>
      </c>
      <c r="H19" s="5">
        <v>3476758.6</v>
      </c>
      <c r="I19" s="5">
        <v>3306733.5</v>
      </c>
      <c r="J19" s="6">
        <f t="shared" si="2"/>
        <v>95.10966622761788</v>
      </c>
      <c r="K19" s="7">
        <v>3733743.1</v>
      </c>
      <c r="L19" s="7">
        <v>3306664.5</v>
      </c>
      <c r="M19" s="6">
        <f t="shared" si="3"/>
        <v>88.56165010388636</v>
      </c>
      <c r="O19" s="1"/>
    </row>
    <row r="20" spans="1:15" ht="12.75">
      <c r="A20" s="8" t="s">
        <v>25</v>
      </c>
      <c r="B20" s="5">
        <v>1372447</v>
      </c>
      <c r="C20" s="5">
        <v>1372582</v>
      </c>
      <c r="D20" s="6">
        <f t="shared" si="0"/>
        <v>100.00983644541466</v>
      </c>
      <c r="E20" s="5">
        <v>1500658.1</v>
      </c>
      <c r="F20" s="5">
        <v>1325244.7</v>
      </c>
      <c r="G20" s="6">
        <f t="shared" si="1"/>
        <v>88.31090173038082</v>
      </c>
      <c r="H20" s="5">
        <v>1768494.6</v>
      </c>
      <c r="I20" s="5">
        <v>1699858.1</v>
      </c>
      <c r="J20" s="6">
        <f t="shared" si="2"/>
        <v>96.11893075613575</v>
      </c>
      <c r="K20" s="7">
        <v>1823080.9</v>
      </c>
      <c r="L20" s="7">
        <v>1728831.4</v>
      </c>
      <c r="M20" s="6">
        <f t="shared" si="3"/>
        <v>94.83020748009592</v>
      </c>
      <c r="O20" s="1"/>
    </row>
    <row r="21" spans="1:15" ht="12.75">
      <c r="A21" s="8" t="s">
        <v>21</v>
      </c>
      <c r="B21" s="5">
        <v>2893153</v>
      </c>
      <c r="C21" s="5">
        <v>2851597.7</v>
      </c>
      <c r="D21" s="6">
        <f t="shared" si="0"/>
        <v>98.56366738986843</v>
      </c>
      <c r="E21" s="5">
        <v>3003051.6</v>
      </c>
      <c r="F21" s="5">
        <v>2882360.4</v>
      </c>
      <c r="G21" s="6">
        <f t="shared" si="1"/>
        <v>95.98104807789515</v>
      </c>
      <c r="H21" s="5">
        <v>3357518.1</v>
      </c>
      <c r="I21" s="5">
        <v>3248435.2</v>
      </c>
      <c r="J21" s="6">
        <f t="shared" si="2"/>
        <v>96.751085273375</v>
      </c>
      <c r="K21" s="7">
        <v>3450595.9</v>
      </c>
      <c r="L21" s="7">
        <v>3238500.3</v>
      </c>
      <c r="M21" s="6">
        <f t="shared" si="3"/>
        <v>93.85336312490257</v>
      </c>
      <c r="O21" s="1"/>
    </row>
    <row r="22" spans="1:15" ht="12.75">
      <c r="A22" s="8" t="s">
        <v>22</v>
      </c>
      <c r="B22" s="5">
        <v>1748348.9</v>
      </c>
      <c r="C22" s="5">
        <v>1740227</v>
      </c>
      <c r="D22" s="6">
        <f t="shared" si="0"/>
        <v>99.53545313524091</v>
      </c>
      <c r="E22" s="5">
        <v>1795533.6</v>
      </c>
      <c r="F22" s="5">
        <v>1703041.6</v>
      </c>
      <c r="G22" s="6">
        <f t="shared" si="1"/>
        <v>94.84877364589556</v>
      </c>
      <c r="H22" s="5">
        <v>1895963.1</v>
      </c>
      <c r="I22" s="5">
        <v>1865977.8</v>
      </c>
      <c r="J22" s="6">
        <f t="shared" si="2"/>
        <v>98.41846605558938</v>
      </c>
      <c r="K22" s="7">
        <v>1970661</v>
      </c>
      <c r="L22" s="7">
        <v>1855872.8</v>
      </c>
      <c r="M22" s="6">
        <f t="shared" si="3"/>
        <v>94.175142249225</v>
      </c>
      <c r="O22" s="1"/>
    </row>
    <row r="23" spans="1:15" ht="12.75">
      <c r="A23" s="8" t="s">
        <v>23</v>
      </c>
      <c r="B23" s="5">
        <v>2865549.3</v>
      </c>
      <c r="C23" s="5">
        <v>2951644.9</v>
      </c>
      <c r="D23" s="6">
        <f t="shared" si="0"/>
        <v>103.00450597726586</v>
      </c>
      <c r="E23" s="5">
        <v>3076794.9</v>
      </c>
      <c r="F23" s="5">
        <v>2860193.2</v>
      </c>
      <c r="G23" s="6">
        <f t="shared" si="1"/>
        <v>92.9601514875106</v>
      </c>
      <c r="H23" s="5">
        <v>3089974.8</v>
      </c>
      <c r="I23" s="5">
        <v>2995457.3</v>
      </c>
      <c r="J23" s="6">
        <f t="shared" si="2"/>
        <v>96.94115628386355</v>
      </c>
      <c r="K23" s="7">
        <v>3306768.5</v>
      </c>
      <c r="L23" s="7">
        <v>3179012.4</v>
      </c>
      <c r="M23" s="6">
        <f t="shared" si="3"/>
        <v>96.13652724706915</v>
      </c>
      <c r="O23" s="1"/>
    </row>
    <row r="24" spans="1:15" ht="12.75">
      <c r="A24" s="8" t="s">
        <v>4</v>
      </c>
      <c r="B24" s="5">
        <v>4435355.1</v>
      </c>
      <c r="C24" s="5">
        <v>4540100.7</v>
      </c>
      <c r="D24" s="6">
        <f t="shared" si="0"/>
        <v>102.3616057257738</v>
      </c>
      <c r="E24" s="5">
        <v>4675944.1</v>
      </c>
      <c r="F24" s="5">
        <v>4292239.8</v>
      </c>
      <c r="G24" s="6">
        <f t="shared" si="1"/>
        <v>91.79407854768837</v>
      </c>
      <c r="H24" s="5">
        <v>5152583</v>
      </c>
      <c r="I24" s="5">
        <v>4866871.5</v>
      </c>
      <c r="J24" s="6">
        <f t="shared" si="2"/>
        <v>94.45498500460837</v>
      </c>
      <c r="K24" s="7">
        <v>5546533.9</v>
      </c>
      <c r="L24" s="7">
        <v>5125752.6</v>
      </c>
      <c r="M24" s="6">
        <f t="shared" si="3"/>
        <v>92.4136170879619</v>
      </c>
      <c r="O24" s="1"/>
    </row>
    <row r="25" spans="1:15" ht="12.75">
      <c r="A25" s="8" t="s">
        <v>24</v>
      </c>
      <c r="B25" s="5">
        <v>2632106.8</v>
      </c>
      <c r="C25" s="5">
        <v>2631250.9</v>
      </c>
      <c r="D25" s="6">
        <f>+C25/B25*100</f>
        <v>99.96748232252583</v>
      </c>
      <c r="E25" s="5">
        <v>2765700.2</v>
      </c>
      <c r="F25" s="5">
        <v>2640964.4</v>
      </c>
      <c r="G25" s="6">
        <f>+F25/E25*100</f>
        <v>95.48990161695761</v>
      </c>
      <c r="H25" s="5">
        <v>3049679.3</v>
      </c>
      <c r="I25" s="5">
        <v>2987758.1</v>
      </c>
      <c r="J25" s="6">
        <f>+I25/H25*100</f>
        <v>97.96958322798073</v>
      </c>
      <c r="K25" s="7">
        <v>3154912.4</v>
      </c>
      <c r="L25" s="7">
        <v>2970741.7</v>
      </c>
      <c r="M25" s="6">
        <f>+L25/K25*100</f>
        <v>94.16241477893334</v>
      </c>
      <c r="O25" s="1"/>
    </row>
    <row r="26" spans="1:13" ht="12.75">
      <c r="A26" s="22" t="s">
        <v>5</v>
      </c>
      <c r="B26" s="12">
        <f>+SUM(B8:B25)</f>
        <v>77059162.69999999</v>
      </c>
      <c r="C26" s="12">
        <f>+SUM(C8:C25)</f>
        <v>76747933.80000001</v>
      </c>
      <c r="D26" s="14">
        <f>+C26/B26*100</f>
        <v>99.59611694561019</v>
      </c>
      <c r="E26" s="12">
        <f>+SUM(E8:E25)</f>
        <v>81411568.6</v>
      </c>
      <c r="F26" s="12">
        <f>+SUM(F8:F25)</f>
        <v>75840316.60000001</v>
      </c>
      <c r="G26" s="14">
        <f t="shared" si="1"/>
        <v>93.15668264866231</v>
      </c>
      <c r="H26" s="12">
        <f>+SUM(H8:H25)</f>
        <v>86610013.99999999</v>
      </c>
      <c r="I26" s="12">
        <f>+SUM(I8:I25)</f>
        <v>85481495.29999998</v>
      </c>
      <c r="J26" s="14">
        <f>+I26/H26*100</f>
        <v>98.69701129479091</v>
      </c>
      <c r="K26" s="12">
        <f>+SUM(K8:K25)</f>
        <v>91292269.9</v>
      </c>
      <c r="L26" s="12">
        <f>+SUM(L8:L25)</f>
        <v>85898463.7</v>
      </c>
      <c r="M26" s="14">
        <f t="shared" si="3"/>
        <v>94.09171641157758</v>
      </c>
    </row>
    <row r="27" spans="1:13" ht="12.75">
      <c r="A27" s="23"/>
      <c r="B27" s="13"/>
      <c r="C27" s="13"/>
      <c r="D27" s="15"/>
      <c r="E27" s="13"/>
      <c r="F27" s="13"/>
      <c r="G27" s="15"/>
      <c r="H27" s="13"/>
      <c r="I27" s="13"/>
      <c r="J27" s="15"/>
      <c r="K27" s="13"/>
      <c r="L27" s="13"/>
      <c r="M27" s="15"/>
    </row>
    <row r="28" ht="24.75" customHeight="1"/>
    <row r="30" spans="8:13" ht="12.75">
      <c r="H30" s="1"/>
      <c r="I30" s="1"/>
      <c r="J30" s="1"/>
      <c r="K30" s="1"/>
      <c r="L30" s="1"/>
      <c r="M30" s="1"/>
    </row>
  </sheetData>
  <sheetProtection/>
  <mergeCells count="23">
    <mergeCell ref="B6:D6"/>
    <mergeCell ref="K26:K27"/>
    <mergeCell ref="F26:F27"/>
    <mergeCell ref="D26:D27"/>
    <mergeCell ref="H26:H27"/>
    <mergeCell ref="I26:I27"/>
    <mergeCell ref="A26:A27"/>
    <mergeCell ref="A2:M2"/>
    <mergeCell ref="A5:A7"/>
    <mergeCell ref="H6:J6"/>
    <mergeCell ref="B26:B27"/>
    <mergeCell ref="E6:G6"/>
    <mergeCell ref="H5:M5"/>
    <mergeCell ref="E26:E27"/>
    <mergeCell ref="C26:C27"/>
    <mergeCell ref="J26:J27"/>
    <mergeCell ref="L1:M1"/>
    <mergeCell ref="M26:M27"/>
    <mergeCell ref="G26:G27"/>
    <mergeCell ref="A3:M3"/>
    <mergeCell ref="L26:L27"/>
    <mergeCell ref="B5:G5"/>
    <mergeCell ref="K6:M6"/>
  </mergeCells>
  <printOptions/>
  <pageMargins left="0.16" right="0.2" top="1.1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Васютина Ольга Валерьевна</cp:lastModifiedBy>
  <cp:lastPrinted>2020-03-11T07:18:56Z</cp:lastPrinted>
  <dcterms:created xsi:type="dcterms:W3CDTF">2010-05-17T09:38:32Z</dcterms:created>
  <dcterms:modified xsi:type="dcterms:W3CDTF">2021-03-17T09:30:00Z</dcterms:modified>
  <cp:category/>
  <cp:version/>
  <cp:contentType/>
  <cp:contentStatus/>
</cp:coreProperties>
</file>