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485" yWindow="195" windowWidth="15030" windowHeight="11835" tabRatio="921"/>
  </bookViews>
  <sheets>
    <sheet name="2020 " sheetId="45" r:id="rId1"/>
  </sheets>
  <definedNames>
    <definedName name="_xlnm.Print_Titles" localSheetId="0">'2020 '!$4:$4</definedName>
  </definedNames>
  <calcPr calcId="145621" refMode="R1C1"/>
  <customWorkbookViews>
    <customWorkbookView name="Шитаков Вадим Валерьевич - Личное представление" guid="{DC108E10-6EC0-4E51-A594-3CB01FEFC4B1}" mergeInterval="0" personalView="1" maximized="1" windowWidth="1276" windowHeight="516" tabRatio="822" activeSheetId="4"/>
    <customWorkbookView name="ShitakovV - Личное представление" guid="{5AAE038D-77CF-4224-857B-56D57FF74134}" mergeInterval="0" personalView="1" maximized="1" windowWidth="1276" windowHeight="553" tabRatio="567" activeSheetId="3"/>
    <customWorkbookView name="Аникина Екатерина Васильевна - Личное представление" guid="{6CDE2422-0AD0-4E49-9BE3-31BE94C35396}" mergeInterval="0" personalView="1" maximized="1" windowWidth="1676" windowHeight="835" tabRatio="718" activeSheetId="4" showComments="commIndAndComment"/>
  </customWorkbookViews>
</workbook>
</file>

<file path=xl/calcChain.xml><?xml version="1.0" encoding="utf-8"?>
<calcChain xmlns="http://schemas.openxmlformats.org/spreadsheetml/2006/main">
  <c r="F71" i="45" l="1"/>
  <c r="F70" i="45"/>
  <c r="F69" i="45"/>
  <c r="F68" i="45"/>
  <c r="F67" i="45"/>
  <c r="F66" i="45"/>
  <c r="F65" i="45"/>
  <c r="F64" i="45"/>
  <c r="F63" i="45"/>
  <c r="F62" i="45"/>
  <c r="F61" i="45"/>
  <c r="F60" i="45"/>
  <c r="F59" i="45"/>
  <c r="F58" i="45"/>
  <c r="F57" i="45"/>
  <c r="F56" i="45"/>
  <c r="F55" i="45"/>
  <c r="F54" i="45"/>
  <c r="F53" i="45"/>
  <c r="F52" i="45"/>
  <c r="F51" i="45"/>
  <c r="F50" i="45"/>
  <c r="F49" i="45"/>
  <c r="F48" i="45"/>
  <c r="F47" i="45"/>
  <c r="F46" i="45"/>
  <c r="F45" i="45"/>
  <c r="F44" i="45"/>
  <c r="F43" i="45"/>
  <c r="F42" i="45"/>
  <c r="F41" i="45"/>
  <c r="F40" i="45"/>
  <c r="F39" i="45"/>
  <c r="F38" i="45"/>
  <c r="F37" i="45"/>
  <c r="F36" i="45"/>
  <c r="F35" i="45"/>
  <c r="F34" i="45"/>
  <c r="F33" i="45"/>
  <c r="F32" i="45"/>
  <c r="F31" i="45"/>
  <c r="F30" i="45"/>
  <c r="F29" i="45"/>
  <c r="F28" i="45"/>
  <c r="F27" i="45"/>
  <c r="F26" i="45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F6" i="45"/>
  <c r="F5" i="45"/>
  <c r="E69" i="45" l="1"/>
  <c r="E70" i="45" s="1"/>
  <c r="D69" i="45"/>
  <c r="E63" i="45"/>
  <c r="D63" i="45"/>
  <c r="E56" i="45"/>
  <c r="D56" i="45"/>
  <c r="E59" i="45"/>
  <c r="D59" i="45"/>
  <c r="E53" i="45"/>
  <c r="D53" i="45"/>
  <c r="D54" i="45" s="1"/>
  <c r="E50" i="45"/>
  <c r="E51" i="45" s="1"/>
  <c r="D50" i="45"/>
  <c r="D51" i="45" s="1"/>
  <c r="E47" i="45"/>
  <c r="D47" i="45"/>
  <c r="E45" i="45"/>
  <c r="D45" i="45"/>
  <c r="D48" i="45" s="1"/>
  <c r="E42" i="45"/>
  <c r="D42" i="45"/>
  <c r="E40" i="45"/>
  <c r="D40" i="45"/>
  <c r="E37" i="45"/>
  <c r="E38" i="45" s="1"/>
  <c r="D37" i="45"/>
  <c r="E33" i="45"/>
  <c r="D33" i="45"/>
  <c r="E31" i="45"/>
  <c r="D31" i="45"/>
  <c r="E28" i="45"/>
  <c r="D28" i="45"/>
  <c r="E25" i="45"/>
  <c r="D25" i="45"/>
  <c r="D23" i="45"/>
  <c r="E23" i="45"/>
  <c r="E19" i="45"/>
  <c r="D19" i="45"/>
  <c r="E17" i="45"/>
  <c r="D17" i="45"/>
  <c r="E13" i="45"/>
  <c r="D13" i="45"/>
  <c r="E10" i="45"/>
  <c r="D10" i="45"/>
  <c r="E8" i="45"/>
  <c r="D8" i="45"/>
  <c r="E6" i="45"/>
  <c r="D6" i="45"/>
  <c r="E48" i="45" l="1"/>
  <c r="E54" i="45"/>
  <c r="D38" i="45"/>
  <c r="D70" i="45"/>
</calcChain>
</file>

<file path=xl/sharedStrings.xml><?xml version="1.0" encoding="utf-8"?>
<sst xmlns="http://schemas.openxmlformats.org/spreadsheetml/2006/main" count="110" uniqueCount="69">
  <si>
    <t>ГП ЛО "Развитие здравоохранения в Ленинградской области"</t>
  </si>
  <si>
    <t>Наименование государственной программы</t>
  </si>
  <si>
    <t>Наименование подпрограммы</t>
  </si>
  <si>
    <t>ГП ЛО "Развитие физической культуры и спорта в Ленинградской области"</t>
  </si>
  <si>
    <t>ГП ЛО "Развитие сельского хозяйства Ленинградской области"</t>
  </si>
  <si>
    <t>ГРБС</t>
  </si>
  <si>
    <t>Итог по программе</t>
  </si>
  <si>
    <t>Обеспечение условий реализации государственной программы</t>
  </si>
  <si>
    <t>Развитие дошкольного образования детей Ленинградской области</t>
  </si>
  <si>
    <t>ГП ЛО "Безопасность Ленинградской области"</t>
  </si>
  <si>
    <t>ГП ЛО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</si>
  <si>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ГП ЛО "Стимулирование экономической активности Ленинградской области"</t>
  </si>
  <si>
    <t>Развитие малого, среднего предпринимательства и потребительского рынка Ленинградской области</t>
  </si>
  <si>
    <t>Водоснабжение и водоотведение Ленинградской области</t>
  </si>
  <si>
    <t>Развитие инженерной, транспортной и социальной инфраструктуры в районах массовой жилой застройки</t>
  </si>
  <si>
    <t>Развитие сети автомобильных дорог общего пользования</t>
  </si>
  <si>
    <t>ГП ЛО "Социальная поддержка отдельных категорий граждан в Ленинградской области"</t>
  </si>
  <si>
    <t>ГП ЛО "Устойчивое общественное развитие в Ленинградской области"</t>
  </si>
  <si>
    <t>Организация территориальной модели здравоохранения Ленинградской области</t>
  </si>
  <si>
    <t>Развитие системы социального обслуживания</t>
  </si>
  <si>
    <t>Развитие спортивной инфраструктуры Ленинградской области</t>
  </si>
  <si>
    <t>Профессиональное искусство, народное творчество и культурно-досуговая деятельности</t>
  </si>
  <si>
    <t>Содействие в обеспечении жильем граждан Ленинградской области</t>
  </si>
  <si>
    <t>Газификация Ленинградской области</t>
  </si>
  <si>
    <t>ГП ЛО "Современное образование Ленинградской области"</t>
  </si>
  <si>
    <t>Молодежь Ленинградской области</t>
  </si>
  <si>
    <t>Развитие профессионального образования</t>
  </si>
  <si>
    <t>Непрограммные расходы</t>
  </si>
  <si>
    <t>Развитие начального общего, основного общего и среднего образования детей Ленинградской области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</si>
  <si>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</t>
  </si>
  <si>
    <t xml:space="preserve">Комитет по дорожному хозяйству </t>
  </si>
  <si>
    <t xml:space="preserve">Комитет общего и професс. образования </t>
  </si>
  <si>
    <t>Комитет по ЖКХ</t>
  </si>
  <si>
    <t xml:space="preserve">Комитет по здравоохранению </t>
  </si>
  <si>
    <t xml:space="preserve">Комитет по социальной защите населения </t>
  </si>
  <si>
    <t xml:space="preserve">Комитет по строительству </t>
  </si>
  <si>
    <t>Комитет по ТЭК</t>
  </si>
  <si>
    <t>Комитет по физкультуре и спорту</t>
  </si>
  <si>
    <t>КУГИ</t>
  </si>
  <si>
    <t>Энергетика Ленинградской области</t>
  </si>
  <si>
    <t>ГП ЛО "Формирование городской среды и обеспечение качественным жильем граждан на территории Ленинградской области"</t>
  </si>
  <si>
    <t>ГП ЛО "Развитие транспортной системы Ленинградской области"</t>
  </si>
  <si>
    <t>Обеспечение эпизоотического благополучия
на территории Ленинградской области</t>
  </si>
  <si>
    <t>Развитие международных и межрегиональных связей Ленинградской области</t>
  </si>
  <si>
    <t>Подпрограмма "Управление и кадровое обеспечение"</t>
  </si>
  <si>
    <t>ГП ЛО "Комплексное развитие сельских территорий Ленинградской области"</t>
  </si>
  <si>
    <t>Развитие транспортной инфраструктуры и благоустройство сельских территорий Ленинградской области</t>
  </si>
  <si>
    <t>Современный облик сельских территорий Ленинградской области</t>
  </si>
  <si>
    <t>Комитет по строительству  Итог</t>
  </si>
  <si>
    <t>Комитет по здравоохранению  Итог</t>
  </si>
  <si>
    <t>Комитет по дорожному хозяйству  Итог</t>
  </si>
  <si>
    <t>Комитет по ЖКХ Итог</t>
  </si>
  <si>
    <t>Комитет по физкультуре и спорту Итог</t>
  </si>
  <si>
    <t>Комитет по ТЭК Итог</t>
  </si>
  <si>
    <t>Общественный транспорт и транспортная инфраструктура</t>
  </si>
  <si>
    <t>КУГИ Итог</t>
  </si>
  <si>
    <t>ГП ЛО "Развитие культуры в Ленинградской области"</t>
  </si>
  <si>
    <t xml:space="preserve">План           2020 год
</t>
  </si>
  <si>
    <t xml:space="preserve">Факт           2020 год
</t>
  </si>
  <si>
    <t>%
исполнения</t>
  </si>
  <si>
    <t>Комитет общего и професс. образования  Итог</t>
  </si>
  <si>
    <t>Комитет по социальной защите населения  Итог</t>
  </si>
  <si>
    <t>Общий итог по АИП</t>
  </si>
  <si>
    <t>Итог по непрограммным расходам</t>
  </si>
  <si>
    <t>Приложение 14</t>
  </si>
  <si>
    <t>Исполнение адресной инвестиционной программы за 2020 год в разрезе главных распорядителей бюджетных средств</t>
  </si>
  <si>
    <t>тыс.рублей</t>
  </si>
  <si>
    <t>Комитет по культуре</t>
  </si>
  <si>
    <t>Комитет по культуре 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</si>
</sst>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_(* #,##0.00_);_(* \(#,##0.00\);_(* &quot;-&quot;??_);_(@_)"/>
    <numFmt numFmtId="167" formatCode="_-* #,##0.00&quot;р.&quot;_-;\-* #,##0.00&quot;р.&quot;_-;_-* &quot;-&quot;??&quot;р.&quot;_-;_-@_-"/>
    <numFmt numFmtId="168" formatCode="0.0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 Cyr"/>
      <charset val="204"/>
    </font>
    <font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6">
    <xf numFmtId="0" fontId="0" fillId="0" borderId="0"/>
    <xf numFmtId="0" fontId="9" fillId="0" borderId="0"/>
    <xf numFmtId="0" fontId="6" fillId="0" borderId="0"/>
    <xf numFmtId="0" fontId="7" fillId="0" borderId="0"/>
    <xf numFmtId="0" fontId="10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0" fontId="11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4" fillId="0" borderId="1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 vertical="center" wrapText="1"/>
    </xf>
    <xf numFmtId="0" fontId="0" fillId="0" borderId="0" xfId="0" applyFont="1" applyFill="1"/>
    <xf numFmtId="0" fontId="16" fillId="0" borderId="0" xfId="0" applyFont="1" applyFill="1" applyBorder="1" applyAlignment="1">
      <alignment vertical="center" wrapText="1"/>
    </xf>
    <xf numFmtId="0" fontId="0" fillId="0" borderId="0" xfId="0" applyFont="1" applyFill="1" applyAlignment="1"/>
    <xf numFmtId="0" fontId="13" fillId="0" borderId="1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right"/>
    </xf>
    <xf numFmtId="168" fontId="15" fillId="0" borderId="1" xfId="0" applyNumberFormat="1" applyFont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/>
    </xf>
    <xf numFmtId="168" fontId="0" fillId="0" borderId="0" xfId="0" applyNumberFormat="1"/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68" fontId="17" fillId="0" borderId="0" xfId="0" applyNumberFormat="1" applyFont="1" applyFill="1" applyAlignment="1">
      <alignment horizontal="right" vertical="center"/>
    </xf>
  </cellXfs>
  <cellStyles count="586">
    <cellStyle name="Денежный 2" xfId="29"/>
    <cellStyle name="Обычный" xfId="0" builtinId="0"/>
    <cellStyle name="Обычный 10" xfId="18"/>
    <cellStyle name="Обычный 10 2" xfId="20"/>
    <cellStyle name="Обычный 10 2 2" xfId="64"/>
    <cellStyle name="Обычный 10 2 2 2" xfId="109"/>
    <cellStyle name="Обычный 10 2 2 2 2" xfId="298"/>
    <cellStyle name="Обычный 10 2 2 2 3" xfId="577"/>
    <cellStyle name="Обычный 10 2 2 3" xfId="253"/>
    <cellStyle name="Обычный 10 2 2 3 2" xfId="352"/>
    <cellStyle name="Обычный 10 2 2 3 3" xfId="532"/>
    <cellStyle name="Обычный 10 2 2 4" xfId="120"/>
    <cellStyle name="Обычный 10 2 2 5" xfId="399"/>
    <cellStyle name="Обычный 10 2 3" xfId="38"/>
    <cellStyle name="Обычный 10 2 3 2" xfId="227"/>
    <cellStyle name="Обычный 10 2 3 2 2" xfId="326"/>
    <cellStyle name="Обычный 10 2 3 2 3" xfId="506"/>
    <cellStyle name="Обычный 10 2 3 3" xfId="121"/>
    <cellStyle name="Обычный 10 2 3 4" xfId="400"/>
    <cellStyle name="Обычный 10 2 4" xfId="91"/>
    <cellStyle name="Обычный 10 2 4 2" xfId="280"/>
    <cellStyle name="Обычный 10 2 4 2 2" xfId="379"/>
    <cellStyle name="Обычный 10 2 4 2 3" xfId="559"/>
    <cellStyle name="Обычный 10 2 4 3" xfId="122"/>
    <cellStyle name="Обычный 10 2 4 4" xfId="401"/>
    <cellStyle name="Обычный 10 2 5" xfId="217"/>
    <cellStyle name="Обычный 10 2 5 2" xfId="316"/>
    <cellStyle name="Обычный 10 2 5 3" xfId="496"/>
    <cellStyle name="Обычный 10 2 6" xfId="119"/>
    <cellStyle name="Обычный 10 2 7" xfId="398"/>
    <cellStyle name="Обычный 10 3" xfId="63"/>
    <cellStyle name="Обычный 10 3 2" xfId="90"/>
    <cellStyle name="Обычный 10 3 2 2" xfId="279"/>
    <cellStyle name="Обычный 10 3 2 2 2" xfId="378"/>
    <cellStyle name="Обычный 10 3 2 2 3" xfId="558"/>
    <cellStyle name="Обычный 10 3 2 3" xfId="124"/>
    <cellStyle name="Обычный 10 3 2 4" xfId="403"/>
    <cellStyle name="Обычный 10 3 3" xfId="252"/>
    <cellStyle name="Обычный 10 3 3 2" xfId="351"/>
    <cellStyle name="Обычный 10 3 3 3" xfId="531"/>
    <cellStyle name="Обычный 10 3 4" xfId="123"/>
    <cellStyle name="Обычный 10 3 5" xfId="402"/>
    <cellStyle name="Обычный 10 4" xfId="37"/>
    <cellStyle name="Обычный 10 4 2" xfId="100"/>
    <cellStyle name="Обычный 10 4 2 2" xfId="289"/>
    <cellStyle name="Обычный 10 4 2 2 2" xfId="388"/>
    <cellStyle name="Обычный 10 4 2 2 3" xfId="568"/>
    <cellStyle name="Обычный 10 4 2 3" xfId="126"/>
    <cellStyle name="Обычный 10 4 2 4" xfId="405"/>
    <cellStyle name="Обычный 10 4 3" xfId="226"/>
    <cellStyle name="Обычный 10 4 3 2" xfId="325"/>
    <cellStyle name="Обычный 10 4 3 3" xfId="505"/>
    <cellStyle name="Обычный 10 4 4" xfId="125"/>
    <cellStyle name="Обычный 10 4 5" xfId="404"/>
    <cellStyle name="Обычный 10 5" xfId="73"/>
    <cellStyle name="Обычный 10 5 2" xfId="262"/>
    <cellStyle name="Обычный 10 5 2 2" xfId="361"/>
    <cellStyle name="Обычный 10 5 2 3" xfId="541"/>
    <cellStyle name="Обычный 10 5 3" xfId="127"/>
    <cellStyle name="Обычный 10 5 4" xfId="406"/>
    <cellStyle name="Обычный 10 6" xfId="216"/>
    <cellStyle name="Обычный 10 6 2" xfId="315"/>
    <cellStyle name="Обычный 10 6 3" xfId="495"/>
    <cellStyle name="Обычный 10 7" xfId="118"/>
    <cellStyle name="Обычный 10 8" xfId="397"/>
    <cellStyle name="Обычный 2" xfId="1"/>
    <cellStyle name="Обычный 2 2" xfId="11"/>
    <cellStyle name="Обычный 2 2 2" xfId="2"/>
    <cellStyle name="Обычный 2 2 2 2" xfId="30"/>
    <cellStyle name="Обычный 2 3" xfId="21"/>
    <cellStyle name="Обычный 2 3 2" xfId="65"/>
    <cellStyle name="Обычный 2 3 2 2" xfId="110"/>
    <cellStyle name="Обычный 2 3 2 2 2" xfId="299"/>
    <cellStyle name="Обычный 2 3 2 2 3" xfId="578"/>
    <cellStyle name="Обычный 2 3 2 3" xfId="254"/>
    <cellStyle name="Обычный 2 3 2 3 2" xfId="353"/>
    <cellStyle name="Обычный 2 3 2 3 3" xfId="533"/>
    <cellStyle name="Обычный 2 3 2 4" xfId="130"/>
    <cellStyle name="Обычный 2 3 2 5" xfId="409"/>
    <cellStyle name="Обычный 2 3 3" xfId="40"/>
    <cellStyle name="Обычный 2 3 3 2" xfId="229"/>
    <cellStyle name="Обычный 2 3 3 2 2" xfId="328"/>
    <cellStyle name="Обычный 2 3 3 2 3" xfId="508"/>
    <cellStyle name="Обычный 2 3 3 3" xfId="131"/>
    <cellStyle name="Обычный 2 3 3 4" xfId="410"/>
    <cellStyle name="Обычный 2 3 4" xfId="92"/>
    <cellStyle name="Обычный 2 3 4 2" xfId="281"/>
    <cellStyle name="Обычный 2 3 4 2 2" xfId="380"/>
    <cellStyle name="Обычный 2 3 4 2 3" xfId="560"/>
    <cellStyle name="Обычный 2 3 4 3" xfId="132"/>
    <cellStyle name="Обычный 2 3 4 4" xfId="411"/>
    <cellStyle name="Обычный 2 3 5" xfId="218"/>
    <cellStyle name="Обычный 2 3 5 2" xfId="317"/>
    <cellStyle name="Обычный 2 3 5 3" xfId="497"/>
    <cellStyle name="Обычный 2 3 6" xfId="129"/>
    <cellStyle name="Обычный 2 3 7" xfId="408"/>
    <cellStyle name="Обычный 2 4" xfId="55"/>
    <cellStyle name="Обычный 2 4 2" xfId="82"/>
    <cellStyle name="Обычный 2 4 2 2" xfId="271"/>
    <cellStyle name="Обычный 2 4 2 2 2" xfId="370"/>
    <cellStyle name="Обычный 2 4 2 2 3" xfId="550"/>
    <cellStyle name="Обычный 2 4 2 3" xfId="134"/>
    <cellStyle name="Обычный 2 4 2 4" xfId="413"/>
    <cellStyle name="Обычный 2 4 3" xfId="244"/>
    <cellStyle name="Обычный 2 4 3 2" xfId="343"/>
    <cellStyle name="Обычный 2 4 3 3" xfId="523"/>
    <cellStyle name="Обычный 2 4 4" xfId="133"/>
    <cellStyle name="Обычный 2 4 5" xfId="412"/>
    <cellStyle name="Обычный 2 5" xfId="39"/>
    <cellStyle name="Обычный 2 5 2" xfId="101"/>
    <cellStyle name="Обычный 2 5 2 2" xfId="290"/>
    <cellStyle name="Обычный 2 5 2 2 2" xfId="389"/>
    <cellStyle name="Обычный 2 5 2 2 3" xfId="569"/>
    <cellStyle name="Обычный 2 5 2 3" xfId="136"/>
    <cellStyle name="Обычный 2 5 2 4" xfId="415"/>
    <cellStyle name="Обычный 2 5 3" xfId="228"/>
    <cellStyle name="Обычный 2 5 3 2" xfId="327"/>
    <cellStyle name="Обычный 2 5 3 3" xfId="507"/>
    <cellStyle name="Обычный 2 5 4" xfId="135"/>
    <cellStyle name="Обычный 2 5 5" xfId="414"/>
    <cellStyle name="Обычный 2 6" xfId="74"/>
    <cellStyle name="Обычный 2 6 2" xfId="263"/>
    <cellStyle name="Обычный 2 6 2 2" xfId="362"/>
    <cellStyle name="Обычный 2 6 2 3" xfId="542"/>
    <cellStyle name="Обычный 2 6 3" xfId="137"/>
    <cellStyle name="Обычный 2 6 4" xfId="416"/>
    <cellStyle name="Обычный 2 7" xfId="208"/>
    <cellStyle name="Обычный 2 7 2" xfId="307"/>
    <cellStyle name="Обычный 2 7 3" xfId="487"/>
    <cellStyle name="Обычный 2 8" xfId="128"/>
    <cellStyle name="Обычный 2 9" xfId="407"/>
    <cellStyle name="Обычный 2_АИП 2015 год" xfId="3"/>
    <cellStyle name="Обычный 3" xfId="4"/>
    <cellStyle name="Обычный 3 2" xfId="32"/>
    <cellStyle name="Обычный 3 3" xfId="31"/>
    <cellStyle name="Обычный 4" xfId="10"/>
    <cellStyle name="Обычный 4 2" xfId="22"/>
    <cellStyle name="Обычный 4 2 2" xfId="66"/>
    <cellStyle name="Обычный 4 2 2 2" xfId="111"/>
    <cellStyle name="Обычный 4 2 2 2 2" xfId="300"/>
    <cellStyle name="Обычный 4 2 2 2 3" xfId="579"/>
    <cellStyle name="Обычный 4 2 2 3" xfId="255"/>
    <cellStyle name="Обычный 4 2 2 3 2" xfId="354"/>
    <cellStyle name="Обычный 4 2 2 3 3" xfId="534"/>
    <cellStyle name="Обычный 4 2 2 4" xfId="140"/>
    <cellStyle name="Обычный 4 2 2 5" xfId="419"/>
    <cellStyle name="Обычный 4 2 3" xfId="42"/>
    <cellStyle name="Обычный 4 2 3 2" xfId="231"/>
    <cellStyle name="Обычный 4 2 3 2 2" xfId="330"/>
    <cellStyle name="Обычный 4 2 3 2 3" xfId="510"/>
    <cellStyle name="Обычный 4 2 3 3" xfId="141"/>
    <cellStyle name="Обычный 4 2 3 4" xfId="420"/>
    <cellStyle name="Обычный 4 2 4" xfId="93"/>
    <cellStyle name="Обычный 4 2 4 2" xfId="282"/>
    <cellStyle name="Обычный 4 2 4 2 2" xfId="381"/>
    <cellStyle name="Обычный 4 2 4 2 3" xfId="561"/>
    <cellStyle name="Обычный 4 2 4 3" xfId="142"/>
    <cellStyle name="Обычный 4 2 4 4" xfId="421"/>
    <cellStyle name="Обычный 4 2 5" xfId="219"/>
    <cellStyle name="Обычный 4 2 5 2" xfId="318"/>
    <cellStyle name="Обычный 4 2 5 3" xfId="498"/>
    <cellStyle name="Обычный 4 2 6" xfId="139"/>
    <cellStyle name="Обычный 4 2 7" xfId="418"/>
    <cellStyle name="Обычный 4 3" xfId="33"/>
    <cellStyle name="Обычный 4 3 2" xfId="83"/>
    <cellStyle name="Обычный 4 3 2 2" xfId="272"/>
    <cellStyle name="Обычный 4 3 2 2 2" xfId="371"/>
    <cellStyle name="Обычный 4 3 2 2 3" xfId="551"/>
    <cellStyle name="Обычный 4 3 2 3" xfId="143"/>
    <cellStyle name="Обычный 4 3 2 4" xfId="422"/>
    <cellStyle name="Обычный 4 4" xfId="56"/>
    <cellStyle name="Обычный 4 4 2" xfId="102"/>
    <cellStyle name="Обычный 4 4 2 2" xfId="291"/>
    <cellStyle name="Обычный 4 4 2 2 2" xfId="390"/>
    <cellStyle name="Обычный 4 4 2 2 3" xfId="570"/>
    <cellStyle name="Обычный 4 4 2 3" xfId="145"/>
    <cellStyle name="Обычный 4 4 2 4" xfId="424"/>
    <cellStyle name="Обычный 4 4 3" xfId="245"/>
    <cellStyle name="Обычный 4 4 3 2" xfId="344"/>
    <cellStyle name="Обычный 4 4 3 3" xfId="524"/>
    <cellStyle name="Обычный 4 4 4" xfId="144"/>
    <cellStyle name="Обычный 4 4 5" xfId="423"/>
    <cellStyle name="Обычный 4 5" xfId="41"/>
    <cellStyle name="Обычный 4 5 2" xfId="230"/>
    <cellStyle name="Обычный 4 5 2 2" xfId="329"/>
    <cellStyle name="Обычный 4 5 2 3" xfId="509"/>
    <cellStyle name="Обычный 4 5 3" xfId="146"/>
    <cellStyle name="Обычный 4 5 4" xfId="425"/>
    <cellStyle name="Обычный 4 6" xfId="75"/>
    <cellStyle name="Обычный 4 6 2" xfId="264"/>
    <cellStyle name="Обычный 4 6 2 2" xfId="363"/>
    <cellStyle name="Обычный 4 6 2 3" xfId="543"/>
    <cellStyle name="Обычный 4 6 3" xfId="147"/>
    <cellStyle name="Обычный 4 6 4" xfId="426"/>
    <cellStyle name="Обычный 4 7" xfId="209"/>
    <cellStyle name="Обычный 4 7 2" xfId="308"/>
    <cellStyle name="Обычный 4 7 3" xfId="488"/>
    <cellStyle name="Обычный 4 8" xfId="138"/>
    <cellStyle name="Обычный 4 9" xfId="417"/>
    <cellStyle name="Обычный 5" xfId="13"/>
    <cellStyle name="Обычный 5 2" xfId="23"/>
    <cellStyle name="Обычный 5 2 2" xfId="67"/>
    <cellStyle name="Обычный 5 2 2 2" xfId="112"/>
    <cellStyle name="Обычный 5 2 2 2 2" xfId="301"/>
    <cellStyle name="Обычный 5 2 2 2 3" xfId="580"/>
    <cellStyle name="Обычный 5 2 2 3" xfId="256"/>
    <cellStyle name="Обычный 5 2 2 3 2" xfId="355"/>
    <cellStyle name="Обычный 5 2 2 3 3" xfId="535"/>
    <cellStyle name="Обычный 5 2 2 4" xfId="150"/>
    <cellStyle name="Обычный 5 2 2 5" xfId="429"/>
    <cellStyle name="Обычный 5 2 3" xfId="44"/>
    <cellStyle name="Обычный 5 2 3 2" xfId="233"/>
    <cellStyle name="Обычный 5 2 3 2 2" xfId="332"/>
    <cellStyle name="Обычный 5 2 3 2 3" xfId="512"/>
    <cellStyle name="Обычный 5 2 3 3" xfId="151"/>
    <cellStyle name="Обычный 5 2 3 4" xfId="430"/>
    <cellStyle name="Обычный 5 2 4" xfId="94"/>
    <cellStyle name="Обычный 5 2 4 2" xfId="283"/>
    <cellStyle name="Обычный 5 2 4 2 2" xfId="382"/>
    <cellStyle name="Обычный 5 2 4 2 3" xfId="562"/>
    <cellStyle name="Обычный 5 2 4 3" xfId="152"/>
    <cellStyle name="Обычный 5 2 4 4" xfId="431"/>
    <cellStyle name="Обычный 5 2 5" xfId="220"/>
    <cellStyle name="Обычный 5 2 5 2" xfId="319"/>
    <cellStyle name="Обычный 5 2 5 3" xfId="499"/>
    <cellStyle name="Обычный 5 2 6" xfId="149"/>
    <cellStyle name="Обычный 5 2 7" xfId="428"/>
    <cellStyle name="Обычный 5 3" xfId="36"/>
    <cellStyle name="Обычный 5 3 2" xfId="85"/>
    <cellStyle name="Обычный 5 3 2 2" xfId="274"/>
    <cellStyle name="Обычный 5 3 2 2 2" xfId="373"/>
    <cellStyle name="Обычный 5 3 2 2 3" xfId="553"/>
    <cellStyle name="Обычный 5 3 2 3" xfId="153"/>
    <cellStyle name="Обычный 5 3 2 4" xfId="432"/>
    <cellStyle name="Обычный 5 4" xfId="58"/>
    <cellStyle name="Обычный 5 4 2" xfId="103"/>
    <cellStyle name="Обычный 5 4 2 2" xfId="292"/>
    <cellStyle name="Обычный 5 4 2 2 2" xfId="391"/>
    <cellStyle name="Обычный 5 4 2 2 3" xfId="571"/>
    <cellStyle name="Обычный 5 4 2 3" xfId="155"/>
    <cellStyle name="Обычный 5 4 2 4" xfId="434"/>
    <cellStyle name="Обычный 5 4 3" xfId="247"/>
    <cellStyle name="Обычный 5 4 3 2" xfId="346"/>
    <cellStyle name="Обычный 5 4 3 3" xfId="526"/>
    <cellStyle name="Обычный 5 4 4" xfId="154"/>
    <cellStyle name="Обычный 5 4 5" xfId="433"/>
    <cellStyle name="Обычный 5 5" xfId="43"/>
    <cellStyle name="Обычный 5 5 2" xfId="232"/>
    <cellStyle name="Обычный 5 5 2 2" xfId="331"/>
    <cellStyle name="Обычный 5 5 2 3" xfId="511"/>
    <cellStyle name="Обычный 5 5 3" xfId="156"/>
    <cellStyle name="Обычный 5 5 4" xfId="435"/>
    <cellStyle name="Обычный 5 6" xfId="76"/>
    <cellStyle name="Обычный 5 6 2" xfId="265"/>
    <cellStyle name="Обычный 5 6 2 2" xfId="364"/>
    <cellStyle name="Обычный 5 6 2 3" xfId="544"/>
    <cellStyle name="Обычный 5 6 3" xfId="157"/>
    <cellStyle name="Обычный 5 6 4" xfId="436"/>
    <cellStyle name="Обычный 5 7" xfId="211"/>
    <cellStyle name="Обычный 5 7 2" xfId="310"/>
    <cellStyle name="Обычный 5 7 3" xfId="490"/>
    <cellStyle name="Обычный 5 8" xfId="148"/>
    <cellStyle name="Обычный 5 9" xfId="427"/>
    <cellStyle name="Обычный 6" xfId="14"/>
    <cellStyle name="Обычный 6 2" xfId="24"/>
    <cellStyle name="Обычный 6 2 2" xfId="68"/>
    <cellStyle name="Обычный 6 2 2 2" xfId="113"/>
    <cellStyle name="Обычный 6 2 2 2 2" xfId="302"/>
    <cellStyle name="Обычный 6 2 2 2 3" xfId="581"/>
    <cellStyle name="Обычный 6 2 2 3" xfId="257"/>
    <cellStyle name="Обычный 6 2 2 3 2" xfId="356"/>
    <cellStyle name="Обычный 6 2 2 3 3" xfId="536"/>
    <cellStyle name="Обычный 6 2 2 4" xfId="160"/>
    <cellStyle name="Обычный 6 2 2 5" xfId="439"/>
    <cellStyle name="Обычный 6 2 3" xfId="46"/>
    <cellStyle name="Обычный 6 2 3 2" xfId="235"/>
    <cellStyle name="Обычный 6 2 3 2 2" xfId="334"/>
    <cellStyle name="Обычный 6 2 3 2 3" xfId="514"/>
    <cellStyle name="Обычный 6 2 3 3" xfId="161"/>
    <cellStyle name="Обычный 6 2 3 4" xfId="440"/>
    <cellStyle name="Обычный 6 2 4" xfId="95"/>
    <cellStyle name="Обычный 6 2 4 2" xfId="284"/>
    <cellStyle name="Обычный 6 2 4 2 2" xfId="383"/>
    <cellStyle name="Обычный 6 2 4 2 3" xfId="563"/>
    <cellStyle name="Обычный 6 2 4 3" xfId="162"/>
    <cellStyle name="Обычный 6 2 4 4" xfId="441"/>
    <cellStyle name="Обычный 6 2 5" xfId="221"/>
    <cellStyle name="Обычный 6 2 5 2" xfId="320"/>
    <cellStyle name="Обычный 6 2 5 3" xfId="500"/>
    <cellStyle name="Обычный 6 2 6" xfId="159"/>
    <cellStyle name="Обычный 6 2 7" xfId="438"/>
    <cellStyle name="Обычный 6 3" xfId="59"/>
    <cellStyle name="Обычный 6 3 2" xfId="86"/>
    <cellStyle name="Обычный 6 3 2 2" xfId="275"/>
    <cellStyle name="Обычный 6 3 2 2 2" xfId="374"/>
    <cellStyle name="Обычный 6 3 2 2 3" xfId="554"/>
    <cellStyle name="Обычный 6 3 2 3" xfId="164"/>
    <cellStyle name="Обычный 6 3 2 4" xfId="443"/>
    <cellStyle name="Обычный 6 3 3" xfId="248"/>
    <cellStyle name="Обычный 6 3 3 2" xfId="347"/>
    <cellStyle name="Обычный 6 3 3 3" xfId="527"/>
    <cellStyle name="Обычный 6 3 4" xfId="163"/>
    <cellStyle name="Обычный 6 3 5" xfId="442"/>
    <cellStyle name="Обычный 6 4" xfId="45"/>
    <cellStyle name="Обычный 6 4 2" xfId="104"/>
    <cellStyle name="Обычный 6 4 2 2" xfId="293"/>
    <cellStyle name="Обычный 6 4 2 2 2" xfId="392"/>
    <cellStyle name="Обычный 6 4 2 2 3" xfId="572"/>
    <cellStyle name="Обычный 6 4 2 3" xfId="166"/>
    <cellStyle name="Обычный 6 4 2 4" xfId="445"/>
    <cellStyle name="Обычный 6 4 3" xfId="234"/>
    <cellStyle name="Обычный 6 4 3 2" xfId="333"/>
    <cellStyle name="Обычный 6 4 3 3" xfId="513"/>
    <cellStyle name="Обычный 6 4 4" xfId="165"/>
    <cellStyle name="Обычный 6 4 5" xfId="444"/>
    <cellStyle name="Обычный 6 5" xfId="77"/>
    <cellStyle name="Обычный 6 5 2" xfId="266"/>
    <cellStyle name="Обычный 6 5 2 2" xfId="365"/>
    <cellStyle name="Обычный 6 5 2 3" xfId="545"/>
    <cellStyle name="Обычный 6 5 3" xfId="167"/>
    <cellStyle name="Обычный 6 5 4" xfId="446"/>
    <cellStyle name="Обычный 6 6" xfId="212"/>
    <cellStyle name="Обычный 6 6 2" xfId="311"/>
    <cellStyle name="Обычный 6 6 3" xfId="491"/>
    <cellStyle name="Обычный 6 7" xfId="158"/>
    <cellStyle name="Обычный 6 8" xfId="437"/>
    <cellStyle name="Обычный 7" xfId="15"/>
    <cellStyle name="Обычный 7 2" xfId="25"/>
    <cellStyle name="Обычный 7 2 2" xfId="69"/>
    <cellStyle name="Обычный 7 2 2 2" xfId="114"/>
    <cellStyle name="Обычный 7 2 2 2 2" xfId="303"/>
    <cellStyle name="Обычный 7 2 2 2 3" xfId="582"/>
    <cellStyle name="Обычный 7 2 2 3" xfId="258"/>
    <cellStyle name="Обычный 7 2 2 3 2" xfId="357"/>
    <cellStyle name="Обычный 7 2 2 3 3" xfId="537"/>
    <cellStyle name="Обычный 7 2 2 4" xfId="170"/>
    <cellStyle name="Обычный 7 2 2 5" xfId="449"/>
    <cellStyle name="Обычный 7 2 3" xfId="48"/>
    <cellStyle name="Обычный 7 2 3 2" xfId="237"/>
    <cellStyle name="Обычный 7 2 3 2 2" xfId="336"/>
    <cellStyle name="Обычный 7 2 3 2 3" xfId="516"/>
    <cellStyle name="Обычный 7 2 3 3" xfId="171"/>
    <cellStyle name="Обычный 7 2 3 4" xfId="450"/>
    <cellStyle name="Обычный 7 2 4" xfId="96"/>
    <cellStyle name="Обычный 7 2 4 2" xfId="285"/>
    <cellStyle name="Обычный 7 2 4 2 2" xfId="384"/>
    <cellStyle name="Обычный 7 2 4 2 3" xfId="564"/>
    <cellStyle name="Обычный 7 2 4 3" xfId="172"/>
    <cellStyle name="Обычный 7 2 4 4" xfId="451"/>
    <cellStyle name="Обычный 7 2 5" xfId="222"/>
    <cellStyle name="Обычный 7 2 5 2" xfId="321"/>
    <cellStyle name="Обычный 7 2 5 3" xfId="501"/>
    <cellStyle name="Обычный 7 2 6" xfId="169"/>
    <cellStyle name="Обычный 7 2 7" xfId="448"/>
    <cellStyle name="Обычный 7 3" xfId="60"/>
    <cellStyle name="Обычный 7 3 2" xfId="87"/>
    <cellStyle name="Обычный 7 3 2 2" xfId="276"/>
    <cellStyle name="Обычный 7 3 2 2 2" xfId="375"/>
    <cellStyle name="Обычный 7 3 2 2 3" xfId="555"/>
    <cellStyle name="Обычный 7 3 2 3" xfId="174"/>
    <cellStyle name="Обычный 7 3 2 4" xfId="453"/>
    <cellStyle name="Обычный 7 3 3" xfId="249"/>
    <cellStyle name="Обычный 7 3 3 2" xfId="348"/>
    <cellStyle name="Обычный 7 3 3 3" xfId="528"/>
    <cellStyle name="Обычный 7 3 4" xfId="173"/>
    <cellStyle name="Обычный 7 3 5" xfId="452"/>
    <cellStyle name="Обычный 7 4" xfId="47"/>
    <cellStyle name="Обычный 7 4 2" xfId="105"/>
    <cellStyle name="Обычный 7 4 2 2" xfId="294"/>
    <cellStyle name="Обычный 7 4 2 2 2" xfId="393"/>
    <cellStyle name="Обычный 7 4 2 2 3" xfId="573"/>
    <cellStyle name="Обычный 7 4 2 3" xfId="176"/>
    <cellStyle name="Обычный 7 4 2 4" xfId="455"/>
    <cellStyle name="Обычный 7 4 3" xfId="236"/>
    <cellStyle name="Обычный 7 4 3 2" xfId="335"/>
    <cellStyle name="Обычный 7 4 3 3" xfId="515"/>
    <cellStyle name="Обычный 7 4 4" xfId="175"/>
    <cellStyle name="Обычный 7 4 5" xfId="454"/>
    <cellStyle name="Обычный 7 5" xfId="78"/>
    <cellStyle name="Обычный 7 5 2" xfId="267"/>
    <cellStyle name="Обычный 7 5 2 2" xfId="366"/>
    <cellStyle name="Обычный 7 5 2 3" xfId="546"/>
    <cellStyle name="Обычный 7 5 3" xfId="177"/>
    <cellStyle name="Обычный 7 5 4" xfId="456"/>
    <cellStyle name="Обычный 7 6" xfId="213"/>
    <cellStyle name="Обычный 7 6 2" xfId="312"/>
    <cellStyle name="Обычный 7 6 3" xfId="492"/>
    <cellStyle name="Обычный 7 7" xfId="168"/>
    <cellStyle name="Обычный 7 8" xfId="447"/>
    <cellStyle name="Обычный 8" xfId="16"/>
    <cellStyle name="Обычный 8 2" xfId="26"/>
    <cellStyle name="Обычный 8 2 2" xfId="70"/>
    <cellStyle name="Обычный 8 2 2 2" xfId="115"/>
    <cellStyle name="Обычный 8 2 2 2 2" xfId="304"/>
    <cellStyle name="Обычный 8 2 2 2 3" xfId="583"/>
    <cellStyle name="Обычный 8 2 2 3" xfId="259"/>
    <cellStyle name="Обычный 8 2 2 3 2" xfId="358"/>
    <cellStyle name="Обычный 8 2 2 3 3" xfId="538"/>
    <cellStyle name="Обычный 8 2 2 4" xfId="180"/>
    <cellStyle name="Обычный 8 2 2 5" xfId="459"/>
    <cellStyle name="Обычный 8 2 3" xfId="50"/>
    <cellStyle name="Обычный 8 2 3 2" xfId="239"/>
    <cellStyle name="Обычный 8 2 3 2 2" xfId="338"/>
    <cellStyle name="Обычный 8 2 3 2 3" xfId="518"/>
    <cellStyle name="Обычный 8 2 3 3" xfId="181"/>
    <cellStyle name="Обычный 8 2 3 4" xfId="460"/>
    <cellStyle name="Обычный 8 2 4" xfId="97"/>
    <cellStyle name="Обычный 8 2 4 2" xfId="286"/>
    <cellStyle name="Обычный 8 2 4 2 2" xfId="385"/>
    <cellStyle name="Обычный 8 2 4 2 3" xfId="565"/>
    <cellStyle name="Обычный 8 2 4 3" xfId="182"/>
    <cellStyle name="Обычный 8 2 4 4" xfId="461"/>
    <cellStyle name="Обычный 8 2 5" xfId="223"/>
    <cellStyle name="Обычный 8 2 5 2" xfId="322"/>
    <cellStyle name="Обычный 8 2 5 3" xfId="502"/>
    <cellStyle name="Обычный 8 2 6" xfId="179"/>
    <cellStyle name="Обычный 8 2 7" xfId="458"/>
    <cellStyle name="Обычный 8 3" xfId="61"/>
    <cellStyle name="Обычный 8 3 2" xfId="88"/>
    <cellStyle name="Обычный 8 3 2 2" xfId="277"/>
    <cellStyle name="Обычный 8 3 2 2 2" xfId="376"/>
    <cellStyle name="Обычный 8 3 2 2 3" xfId="556"/>
    <cellStyle name="Обычный 8 3 2 3" xfId="184"/>
    <cellStyle name="Обычный 8 3 2 4" xfId="463"/>
    <cellStyle name="Обычный 8 3 3" xfId="250"/>
    <cellStyle name="Обычный 8 3 3 2" xfId="349"/>
    <cellStyle name="Обычный 8 3 3 3" xfId="529"/>
    <cellStyle name="Обычный 8 3 4" xfId="183"/>
    <cellStyle name="Обычный 8 3 5" xfId="462"/>
    <cellStyle name="Обычный 8 4" xfId="49"/>
    <cellStyle name="Обычный 8 4 2" xfId="106"/>
    <cellStyle name="Обычный 8 4 2 2" xfId="295"/>
    <cellStyle name="Обычный 8 4 2 2 2" xfId="394"/>
    <cellStyle name="Обычный 8 4 2 2 3" xfId="574"/>
    <cellStyle name="Обычный 8 4 2 3" xfId="186"/>
    <cellStyle name="Обычный 8 4 2 4" xfId="465"/>
    <cellStyle name="Обычный 8 4 3" xfId="238"/>
    <cellStyle name="Обычный 8 4 3 2" xfId="337"/>
    <cellStyle name="Обычный 8 4 3 3" xfId="517"/>
    <cellStyle name="Обычный 8 4 4" xfId="185"/>
    <cellStyle name="Обычный 8 4 5" xfId="464"/>
    <cellStyle name="Обычный 8 5" xfId="79"/>
    <cellStyle name="Обычный 8 5 2" xfId="268"/>
    <cellStyle name="Обычный 8 5 2 2" xfId="367"/>
    <cellStyle name="Обычный 8 5 2 3" xfId="547"/>
    <cellStyle name="Обычный 8 5 3" xfId="187"/>
    <cellStyle name="Обычный 8 5 4" xfId="466"/>
    <cellStyle name="Обычный 8 6" xfId="214"/>
    <cellStyle name="Обычный 8 6 2" xfId="313"/>
    <cellStyle name="Обычный 8 6 3" xfId="493"/>
    <cellStyle name="Обычный 8 7" xfId="178"/>
    <cellStyle name="Обычный 8 8" xfId="457"/>
    <cellStyle name="Обычный 9" xfId="17"/>
    <cellStyle name="Обычный 9 2" xfId="27"/>
    <cellStyle name="Обычный 9 2 2" xfId="71"/>
    <cellStyle name="Обычный 9 2 2 2" xfId="116"/>
    <cellStyle name="Обычный 9 2 2 2 2" xfId="305"/>
    <cellStyle name="Обычный 9 2 2 2 3" xfId="584"/>
    <cellStyle name="Обычный 9 2 2 3" xfId="260"/>
    <cellStyle name="Обычный 9 2 2 3 2" xfId="359"/>
    <cellStyle name="Обычный 9 2 2 3 3" xfId="539"/>
    <cellStyle name="Обычный 9 2 2 4" xfId="190"/>
    <cellStyle name="Обычный 9 2 2 5" xfId="469"/>
    <cellStyle name="Обычный 9 2 3" xfId="52"/>
    <cellStyle name="Обычный 9 2 3 2" xfId="241"/>
    <cellStyle name="Обычный 9 2 3 2 2" xfId="340"/>
    <cellStyle name="Обычный 9 2 3 2 3" xfId="520"/>
    <cellStyle name="Обычный 9 2 3 3" xfId="191"/>
    <cellStyle name="Обычный 9 2 3 4" xfId="470"/>
    <cellStyle name="Обычный 9 2 4" xfId="98"/>
    <cellStyle name="Обычный 9 2 4 2" xfId="287"/>
    <cellStyle name="Обычный 9 2 4 2 2" xfId="386"/>
    <cellStyle name="Обычный 9 2 4 2 3" xfId="566"/>
    <cellStyle name="Обычный 9 2 4 3" xfId="192"/>
    <cellStyle name="Обычный 9 2 4 4" xfId="471"/>
    <cellStyle name="Обычный 9 2 5" xfId="224"/>
    <cellStyle name="Обычный 9 2 5 2" xfId="323"/>
    <cellStyle name="Обычный 9 2 5 3" xfId="503"/>
    <cellStyle name="Обычный 9 2 6" xfId="189"/>
    <cellStyle name="Обычный 9 2 7" xfId="468"/>
    <cellStyle name="Обычный 9 3" xfId="62"/>
    <cellStyle name="Обычный 9 3 2" xfId="89"/>
    <cellStyle name="Обычный 9 3 2 2" xfId="278"/>
    <cellStyle name="Обычный 9 3 2 2 2" xfId="377"/>
    <cellStyle name="Обычный 9 3 2 2 3" xfId="557"/>
    <cellStyle name="Обычный 9 3 2 3" xfId="194"/>
    <cellStyle name="Обычный 9 3 2 4" xfId="473"/>
    <cellStyle name="Обычный 9 3 3" xfId="251"/>
    <cellStyle name="Обычный 9 3 3 2" xfId="350"/>
    <cellStyle name="Обычный 9 3 3 3" xfId="530"/>
    <cellStyle name="Обычный 9 3 4" xfId="193"/>
    <cellStyle name="Обычный 9 3 5" xfId="472"/>
    <cellStyle name="Обычный 9 4" xfId="51"/>
    <cellStyle name="Обычный 9 4 2" xfId="107"/>
    <cellStyle name="Обычный 9 4 2 2" xfId="296"/>
    <cellStyle name="Обычный 9 4 2 2 2" xfId="395"/>
    <cellStyle name="Обычный 9 4 2 2 3" xfId="575"/>
    <cellStyle name="Обычный 9 4 2 3" xfId="196"/>
    <cellStyle name="Обычный 9 4 2 4" xfId="475"/>
    <cellStyle name="Обычный 9 4 3" xfId="240"/>
    <cellStyle name="Обычный 9 4 3 2" xfId="339"/>
    <cellStyle name="Обычный 9 4 3 3" xfId="519"/>
    <cellStyle name="Обычный 9 4 4" xfId="195"/>
    <cellStyle name="Обычный 9 4 5" xfId="474"/>
    <cellStyle name="Обычный 9 5" xfId="80"/>
    <cellStyle name="Обычный 9 5 2" xfId="269"/>
    <cellStyle name="Обычный 9 5 2 2" xfId="368"/>
    <cellStyle name="Обычный 9 5 2 3" xfId="548"/>
    <cellStyle name="Обычный 9 5 3" xfId="197"/>
    <cellStyle name="Обычный 9 5 4" xfId="476"/>
    <cellStyle name="Обычный 9 6" xfId="215"/>
    <cellStyle name="Обычный 9 6 2" xfId="314"/>
    <cellStyle name="Обычный 9 6 3" xfId="494"/>
    <cellStyle name="Обычный 9 7" xfId="188"/>
    <cellStyle name="Обычный 9 8" xfId="467"/>
    <cellStyle name="Финансовый 2" xfId="5"/>
    <cellStyle name="Финансовый 2 10" xfId="6"/>
    <cellStyle name="Финансовый 2 11" xfId="7"/>
    <cellStyle name="Финансовый 2 2" xfId="34"/>
    <cellStyle name="Финансовый 2 8" xfId="8"/>
    <cellStyle name="Финансовый 2 9" xfId="9"/>
    <cellStyle name="Финансовый 3" xfId="12"/>
    <cellStyle name="Финансовый 3 2" xfId="28"/>
    <cellStyle name="Финансовый 3 2 2" xfId="72"/>
    <cellStyle name="Финансовый 3 2 2 2" xfId="117"/>
    <cellStyle name="Финансовый 3 2 2 2 2" xfId="306"/>
    <cellStyle name="Финансовый 3 2 2 2 3" xfId="585"/>
    <cellStyle name="Финансовый 3 2 2 3" xfId="261"/>
    <cellStyle name="Финансовый 3 2 2 3 2" xfId="360"/>
    <cellStyle name="Финансовый 3 2 2 3 3" xfId="540"/>
    <cellStyle name="Финансовый 3 2 2 4" xfId="200"/>
    <cellStyle name="Финансовый 3 2 2 5" xfId="479"/>
    <cellStyle name="Финансовый 3 2 3" xfId="54"/>
    <cellStyle name="Финансовый 3 2 3 2" xfId="243"/>
    <cellStyle name="Финансовый 3 2 3 2 2" xfId="342"/>
    <cellStyle name="Финансовый 3 2 3 2 3" xfId="522"/>
    <cellStyle name="Финансовый 3 2 3 3" xfId="201"/>
    <cellStyle name="Финансовый 3 2 3 4" xfId="480"/>
    <cellStyle name="Финансовый 3 2 4" xfId="99"/>
    <cellStyle name="Финансовый 3 2 4 2" xfId="288"/>
    <cellStyle name="Финансовый 3 2 4 2 2" xfId="387"/>
    <cellStyle name="Финансовый 3 2 4 2 3" xfId="567"/>
    <cellStyle name="Финансовый 3 2 4 3" xfId="202"/>
    <cellStyle name="Финансовый 3 2 4 4" xfId="481"/>
    <cellStyle name="Финансовый 3 2 5" xfId="225"/>
    <cellStyle name="Финансовый 3 2 5 2" xfId="324"/>
    <cellStyle name="Финансовый 3 2 5 3" xfId="504"/>
    <cellStyle name="Финансовый 3 2 6" xfId="199"/>
    <cellStyle name="Финансовый 3 2 7" xfId="478"/>
    <cellStyle name="Финансовый 3 3" xfId="35"/>
    <cellStyle name="Финансовый 3 3 2" xfId="84"/>
    <cellStyle name="Финансовый 3 3 2 2" xfId="273"/>
    <cellStyle name="Финансовый 3 3 2 2 2" xfId="372"/>
    <cellStyle name="Финансовый 3 3 2 2 3" xfId="552"/>
    <cellStyle name="Финансовый 3 3 2 3" xfId="203"/>
    <cellStyle name="Финансовый 3 3 2 4" xfId="482"/>
    <cellStyle name="Финансовый 3 4" xfId="57"/>
    <cellStyle name="Финансовый 3 4 2" xfId="108"/>
    <cellStyle name="Финансовый 3 4 2 2" xfId="297"/>
    <cellStyle name="Финансовый 3 4 2 2 2" xfId="396"/>
    <cellStyle name="Финансовый 3 4 2 2 3" xfId="576"/>
    <cellStyle name="Финансовый 3 4 2 3" xfId="205"/>
    <cellStyle name="Финансовый 3 4 2 4" xfId="484"/>
    <cellStyle name="Финансовый 3 4 3" xfId="246"/>
    <cellStyle name="Финансовый 3 4 3 2" xfId="345"/>
    <cellStyle name="Финансовый 3 4 3 3" xfId="525"/>
    <cellStyle name="Финансовый 3 4 4" xfId="204"/>
    <cellStyle name="Финансовый 3 4 5" xfId="483"/>
    <cellStyle name="Финансовый 3 5" xfId="53"/>
    <cellStyle name="Финансовый 3 5 2" xfId="242"/>
    <cellStyle name="Финансовый 3 5 2 2" xfId="341"/>
    <cellStyle name="Финансовый 3 5 2 3" xfId="521"/>
    <cellStyle name="Финансовый 3 5 3" xfId="206"/>
    <cellStyle name="Финансовый 3 5 4" xfId="485"/>
    <cellStyle name="Финансовый 3 6" xfId="81"/>
    <cellStyle name="Финансовый 3 6 2" xfId="270"/>
    <cellStyle name="Финансовый 3 6 2 2" xfId="369"/>
    <cellStyle name="Финансовый 3 6 2 3" xfId="549"/>
    <cellStyle name="Финансовый 3 6 3" xfId="207"/>
    <cellStyle name="Финансовый 3 6 4" xfId="486"/>
    <cellStyle name="Финансовый 3 7" xfId="210"/>
    <cellStyle name="Финансовый 3 7 2" xfId="309"/>
    <cellStyle name="Финансовый 3 7 3" xfId="489"/>
    <cellStyle name="Финансовый 3 8" xfId="198"/>
    <cellStyle name="Финансовый 3 9" xfId="477"/>
    <cellStyle name="Финансовый 4" xfId="19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workbookViewId="0">
      <selection activeCell="I5" sqref="I5"/>
    </sheetView>
  </sheetViews>
  <sheetFormatPr defaultRowHeight="12.75" x14ac:dyDescent="0.2"/>
  <cols>
    <col min="1" max="1" width="24.140625" customWidth="1"/>
    <col min="2" max="2" width="25.28515625" customWidth="1"/>
    <col min="3" max="3" width="23.85546875" customWidth="1"/>
    <col min="4" max="4" width="12.42578125" customWidth="1"/>
    <col min="5" max="5" width="11.7109375" customWidth="1"/>
    <col min="6" max="6" width="14.85546875" style="13" customWidth="1"/>
  </cols>
  <sheetData>
    <row r="1" spans="1:9" ht="22.5" customHeight="1" x14ac:dyDescent="0.2">
      <c r="A1" s="6"/>
      <c r="B1" s="6"/>
      <c r="C1" s="6"/>
      <c r="D1" s="6"/>
      <c r="E1" s="6"/>
      <c r="F1" s="18" t="s">
        <v>64</v>
      </c>
      <c r="G1" s="8"/>
    </row>
    <row r="2" spans="1:9" ht="42.75" customHeight="1" x14ac:dyDescent="0.2">
      <c r="A2" s="17" t="s">
        <v>65</v>
      </c>
      <c r="B2" s="17"/>
      <c r="C2" s="17"/>
      <c r="D2" s="17"/>
      <c r="E2" s="17"/>
      <c r="F2" s="17"/>
      <c r="G2" s="7"/>
      <c r="H2" s="7"/>
      <c r="I2" s="7"/>
    </row>
    <row r="3" spans="1:9" x14ac:dyDescent="0.2">
      <c r="F3" s="10" t="s">
        <v>66</v>
      </c>
    </row>
    <row r="4" spans="1:9" ht="38.25" x14ac:dyDescent="0.2">
      <c r="A4" s="3" t="s">
        <v>5</v>
      </c>
      <c r="B4" s="3" t="s">
        <v>1</v>
      </c>
      <c r="C4" s="3" t="s">
        <v>2</v>
      </c>
      <c r="D4" s="9" t="s">
        <v>57</v>
      </c>
      <c r="E4" s="9" t="s">
        <v>58</v>
      </c>
      <c r="F4" s="11" t="s">
        <v>59</v>
      </c>
    </row>
    <row r="5" spans="1:9" ht="127.5" x14ac:dyDescent="0.2">
      <c r="A5" s="15" t="s">
        <v>35</v>
      </c>
      <c r="B5" s="1" t="s">
        <v>9</v>
      </c>
      <c r="C5" s="1" t="s">
        <v>29</v>
      </c>
      <c r="D5" s="2">
        <v>288557</v>
      </c>
      <c r="E5" s="2">
        <v>244245.11</v>
      </c>
      <c r="F5" s="12">
        <f>E5/D5*100</f>
        <v>84.643626735792239</v>
      </c>
    </row>
    <row r="6" spans="1:9" x14ac:dyDescent="0.2">
      <c r="A6" s="15"/>
      <c r="B6" s="14" t="s">
        <v>6</v>
      </c>
      <c r="C6" s="14"/>
      <c r="D6" s="4">
        <f>D5</f>
        <v>288557</v>
      </c>
      <c r="E6" s="4">
        <f>E5</f>
        <v>244245.11</v>
      </c>
      <c r="F6" s="12">
        <f t="shared" ref="F6:F69" si="0">E6/D6*100</f>
        <v>84.643626735792239</v>
      </c>
    </row>
    <row r="7" spans="1:9" ht="51" x14ac:dyDescent="0.2">
      <c r="A7" s="15"/>
      <c r="B7" s="1" t="s">
        <v>45</v>
      </c>
      <c r="C7" s="1" t="s">
        <v>47</v>
      </c>
      <c r="D7" s="2">
        <v>672454.12</v>
      </c>
      <c r="E7" s="2">
        <v>644753.24000000011</v>
      </c>
      <c r="F7" s="12">
        <f t="shared" si="0"/>
        <v>95.880629001128</v>
      </c>
    </row>
    <row r="8" spans="1:9" x14ac:dyDescent="0.2">
      <c r="A8" s="15"/>
      <c r="B8" s="14" t="s">
        <v>6</v>
      </c>
      <c r="C8" s="14"/>
      <c r="D8" s="4">
        <f>D7</f>
        <v>672454.12</v>
      </c>
      <c r="E8" s="4">
        <f>E7</f>
        <v>644753.24000000011</v>
      </c>
      <c r="F8" s="12">
        <f t="shared" si="0"/>
        <v>95.880629001128</v>
      </c>
    </row>
    <row r="9" spans="1:9" ht="51" x14ac:dyDescent="0.2">
      <c r="A9" s="15"/>
      <c r="B9" s="1" t="s">
        <v>0</v>
      </c>
      <c r="C9" s="1" t="s">
        <v>18</v>
      </c>
      <c r="D9" s="2">
        <v>1006588.4400000001</v>
      </c>
      <c r="E9" s="2">
        <v>999338.26</v>
      </c>
      <c r="F9" s="12">
        <f t="shared" si="0"/>
        <v>99.279727472332183</v>
      </c>
    </row>
    <row r="10" spans="1:9" x14ac:dyDescent="0.2">
      <c r="A10" s="15"/>
      <c r="B10" s="14" t="s">
        <v>6</v>
      </c>
      <c r="C10" s="14"/>
      <c r="D10" s="4">
        <f>D9</f>
        <v>1006588.4400000001</v>
      </c>
      <c r="E10" s="4">
        <f>E9</f>
        <v>999338.26</v>
      </c>
      <c r="F10" s="12">
        <f t="shared" si="0"/>
        <v>99.279727472332183</v>
      </c>
    </row>
    <row r="11" spans="1:9" ht="51" x14ac:dyDescent="0.2">
      <c r="A11" s="15"/>
      <c r="B11" s="15" t="s">
        <v>56</v>
      </c>
      <c r="C11" s="1" t="s">
        <v>7</v>
      </c>
      <c r="D11" s="2">
        <v>10000</v>
      </c>
      <c r="E11" s="2">
        <v>2966.22</v>
      </c>
      <c r="F11" s="12">
        <f t="shared" si="0"/>
        <v>29.662199999999999</v>
      </c>
    </row>
    <row r="12" spans="1:9" ht="51" x14ac:dyDescent="0.2">
      <c r="A12" s="15"/>
      <c r="B12" s="15"/>
      <c r="C12" s="1" t="s">
        <v>21</v>
      </c>
      <c r="D12" s="2">
        <v>243485</v>
      </c>
      <c r="E12" s="2">
        <v>169012.36</v>
      </c>
      <c r="F12" s="12">
        <f t="shared" si="0"/>
        <v>69.41386943754236</v>
      </c>
    </row>
    <row r="13" spans="1:9" x14ac:dyDescent="0.2">
      <c r="A13" s="15"/>
      <c r="B13" s="14" t="s">
        <v>6</v>
      </c>
      <c r="C13" s="14"/>
      <c r="D13" s="4">
        <f>D11+D12</f>
        <v>253485</v>
      </c>
      <c r="E13" s="4">
        <f>E11+E12</f>
        <v>171978.58</v>
      </c>
      <c r="F13" s="12">
        <f t="shared" si="0"/>
        <v>67.845663451486274</v>
      </c>
    </row>
    <row r="14" spans="1:9" ht="63.75" x14ac:dyDescent="0.2">
      <c r="A14" s="15"/>
      <c r="B14" s="1" t="s">
        <v>4</v>
      </c>
      <c r="C14" s="1" t="s">
        <v>42</v>
      </c>
      <c r="D14" s="2">
        <v>40000</v>
      </c>
      <c r="E14" s="2">
        <v>11034.11</v>
      </c>
      <c r="F14" s="12">
        <f t="shared" si="0"/>
        <v>27.585275000000003</v>
      </c>
    </row>
    <row r="15" spans="1:9" x14ac:dyDescent="0.2">
      <c r="A15" s="15"/>
      <c r="B15" s="14" t="s">
        <v>6</v>
      </c>
      <c r="C15" s="14"/>
      <c r="D15" s="4">
        <v>40000</v>
      </c>
      <c r="E15" s="4">
        <v>11034.11</v>
      </c>
      <c r="F15" s="12">
        <f t="shared" si="0"/>
        <v>27.585275000000003</v>
      </c>
    </row>
    <row r="16" spans="1:9" ht="38.25" x14ac:dyDescent="0.2">
      <c r="A16" s="15"/>
      <c r="B16" s="1" t="s">
        <v>41</v>
      </c>
      <c r="C16" s="1" t="s">
        <v>54</v>
      </c>
      <c r="D16" s="2">
        <v>352</v>
      </c>
      <c r="E16" s="2">
        <v>352</v>
      </c>
      <c r="F16" s="12">
        <f t="shared" si="0"/>
        <v>100</v>
      </c>
    </row>
    <row r="17" spans="1:6" x14ac:dyDescent="0.2">
      <c r="A17" s="15"/>
      <c r="B17" s="14" t="s">
        <v>6</v>
      </c>
      <c r="C17" s="14"/>
      <c r="D17" s="4">
        <f>D16</f>
        <v>352</v>
      </c>
      <c r="E17" s="4">
        <f>E16</f>
        <v>352</v>
      </c>
      <c r="F17" s="12">
        <f t="shared" si="0"/>
        <v>100</v>
      </c>
    </row>
    <row r="18" spans="1:6" ht="38.25" x14ac:dyDescent="0.2">
      <c r="A18" s="15"/>
      <c r="B18" s="1" t="s">
        <v>3</v>
      </c>
      <c r="C18" s="1" t="s">
        <v>20</v>
      </c>
      <c r="D18" s="2">
        <v>780472.54000000015</v>
      </c>
      <c r="E18" s="2">
        <v>690284</v>
      </c>
      <c r="F18" s="12">
        <f t="shared" si="0"/>
        <v>88.444367305991307</v>
      </c>
    </row>
    <row r="19" spans="1:6" x14ac:dyDescent="0.2">
      <c r="A19" s="15"/>
      <c r="B19" s="14" t="s">
        <v>6</v>
      </c>
      <c r="C19" s="14"/>
      <c r="D19" s="4">
        <f>D18</f>
        <v>780472.54000000015</v>
      </c>
      <c r="E19" s="4">
        <f>E18</f>
        <v>690284</v>
      </c>
      <c r="F19" s="12">
        <f t="shared" si="0"/>
        <v>88.444367305991307</v>
      </c>
    </row>
    <row r="20" spans="1:6" ht="38.25" x14ac:dyDescent="0.2">
      <c r="A20" s="15"/>
      <c r="B20" s="15" t="s">
        <v>24</v>
      </c>
      <c r="C20" s="1" t="s">
        <v>8</v>
      </c>
      <c r="D20" s="2">
        <v>909122.66</v>
      </c>
      <c r="E20" s="2">
        <v>843844.44</v>
      </c>
      <c r="F20" s="12">
        <f t="shared" si="0"/>
        <v>92.819646581023505</v>
      </c>
    </row>
    <row r="21" spans="1:6" ht="63.75" x14ac:dyDescent="0.2">
      <c r="A21" s="15"/>
      <c r="B21" s="15"/>
      <c r="C21" s="1" t="s">
        <v>28</v>
      </c>
      <c r="D21" s="2">
        <v>1378979</v>
      </c>
      <c r="E21" s="2">
        <v>1376781.6600000001</v>
      </c>
      <c r="F21" s="12">
        <f t="shared" si="0"/>
        <v>99.840654571244386</v>
      </c>
    </row>
    <row r="22" spans="1:6" ht="38.25" x14ac:dyDescent="0.2">
      <c r="A22" s="15"/>
      <c r="B22" s="15"/>
      <c r="C22" s="1" t="s">
        <v>26</v>
      </c>
      <c r="D22" s="2">
        <v>215977.60000000001</v>
      </c>
      <c r="E22" s="2">
        <v>215711.8</v>
      </c>
      <c r="F22" s="12">
        <f t="shared" si="0"/>
        <v>99.876931681804024</v>
      </c>
    </row>
    <row r="23" spans="1:6" x14ac:dyDescent="0.2">
      <c r="A23" s="15"/>
      <c r="B23" s="14" t="s">
        <v>6</v>
      </c>
      <c r="C23" s="14"/>
      <c r="D23" s="4">
        <f>D20+D21+D22</f>
        <v>2504079.2600000002</v>
      </c>
      <c r="E23" s="4">
        <f>E20+E21+E22</f>
        <v>2436337.9</v>
      </c>
      <c r="F23" s="12">
        <f t="shared" si="0"/>
        <v>97.294759751334695</v>
      </c>
    </row>
    <row r="24" spans="1:6" ht="51" x14ac:dyDescent="0.2">
      <c r="A24" s="15"/>
      <c r="B24" s="1" t="s">
        <v>11</v>
      </c>
      <c r="C24" s="1" t="s">
        <v>12</v>
      </c>
      <c r="D24" s="2">
        <v>51110.600000000006</v>
      </c>
      <c r="E24" s="2">
        <v>39168.61</v>
      </c>
      <c r="F24" s="12">
        <f t="shared" si="0"/>
        <v>76.635003306554793</v>
      </c>
    </row>
    <row r="25" spans="1:6" x14ac:dyDescent="0.2">
      <c r="A25" s="15"/>
      <c r="B25" s="14" t="s">
        <v>6</v>
      </c>
      <c r="C25" s="14"/>
      <c r="D25" s="4">
        <f>D24</f>
        <v>51110.600000000006</v>
      </c>
      <c r="E25" s="4">
        <f>E24</f>
        <v>39168.61</v>
      </c>
      <c r="F25" s="12">
        <f t="shared" si="0"/>
        <v>76.635003306554793</v>
      </c>
    </row>
    <row r="26" spans="1:6" ht="25.5" x14ac:dyDescent="0.2">
      <c r="A26" s="15"/>
      <c r="B26" s="15" t="s">
        <v>17</v>
      </c>
      <c r="C26" s="1" t="s">
        <v>25</v>
      </c>
      <c r="D26" s="2">
        <v>100000</v>
      </c>
      <c r="E26" s="2">
        <v>98933.91</v>
      </c>
      <c r="F26" s="12">
        <f t="shared" si="0"/>
        <v>98.933909999999997</v>
      </c>
    </row>
    <row r="27" spans="1:6" ht="38.25" x14ac:dyDescent="0.2">
      <c r="A27" s="15"/>
      <c r="B27" s="15"/>
      <c r="C27" s="1" t="s">
        <v>43</v>
      </c>
      <c r="D27" s="2">
        <v>115000</v>
      </c>
      <c r="E27" s="2">
        <v>113381.41</v>
      </c>
      <c r="F27" s="12">
        <f t="shared" si="0"/>
        <v>98.592530434782617</v>
      </c>
    </row>
    <row r="28" spans="1:6" x14ac:dyDescent="0.2">
      <c r="A28" s="15"/>
      <c r="B28" s="14" t="s">
        <v>6</v>
      </c>
      <c r="C28" s="14"/>
      <c r="D28" s="4">
        <f>D26+D27</f>
        <v>215000</v>
      </c>
      <c r="E28" s="4">
        <f>E26+E27</f>
        <v>212315.32</v>
      </c>
      <c r="F28" s="12">
        <f t="shared" si="0"/>
        <v>98.751311627906972</v>
      </c>
    </row>
    <row r="29" spans="1:6" ht="51" x14ac:dyDescent="0.2">
      <c r="A29" s="15"/>
      <c r="B29" s="15" t="s">
        <v>40</v>
      </c>
      <c r="C29" s="1" t="s">
        <v>14</v>
      </c>
      <c r="D29" s="2">
        <v>793682.32000000007</v>
      </c>
      <c r="E29" s="2">
        <v>679366.11</v>
      </c>
      <c r="F29" s="12">
        <f t="shared" si="0"/>
        <v>85.596729683987405</v>
      </c>
    </row>
    <row r="30" spans="1:6" ht="38.25" x14ac:dyDescent="0.2">
      <c r="A30" s="15"/>
      <c r="B30" s="15"/>
      <c r="C30" s="1" t="s">
        <v>22</v>
      </c>
      <c r="D30" s="2">
        <v>2409602.0099999998</v>
      </c>
      <c r="E30" s="2">
        <v>2280106.3800000004</v>
      </c>
      <c r="F30" s="12">
        <f t="shared" si="0"/>
        <v>94.625849851444983</v>
      </c>
    </row>
    <row r="31" spans="1:6" x14ac:dyDescent="0.2">
      <c r="A31" s="15"/>
      <c r="B31" s="14" t="s">
        <v>6</v>
      </c>
      <c r="C31" s="14"/>
      <c r="D31" s="4">
        <f>D29+D30</f>
        <v>3203284.33</v>
      </c>
      <c r="E31" s="4">
        <f>E29+E30</f>
        <v>2959472.49</v>
      </c>
      <c r="F31" s="12">
        <f t="shared" si="0"/>
        <v>92.388691889864177</v>
      </c>
    </row>
    <row r="32" spans="1:6" x14ac:dyDescent="0.2">
      <c r="A32" s="15"/>
      <c r="B32" s="1" t="s">
        <v>27</v>
      </c>
      <c r="C32" s="1" t="s">
        <v>27</v>
      </c>
      <c r="D32" s="2">
        <v>90235.7</v>
      </c>
      <c r="E32" s="2">
        <v>90227.71</v>
      </c>
      <c r="F32" s="12">
        <f t="shared" si="0"/>
        <v>99.99114541140591</v>
      </c>
    </row>
    <row r="33" spans="1:6" x14ac:dyDescent="0.2">
      <c r="A33" s="15"/>
      <c r="B33" s="14" t="s">
        <v>63</v>
      </c>
      <c r="C33" s="14"/>
      <c r="D33" s="4">
        <f>D32</f>
        <v>90235.7</v>
      </c>
      <c r="E33" s="4">
        <f>E32</f>
        <v>90227.71</v>
      </c>
      <c r="F33" s="12">
        <f t="shared" si="0"/>
        <v>99.99114541140591</v>
      </c>
    </row>
    <row r="34" spans="1:6" x14ac:dyDescent="0.2">
      <c r="A34" s="14" t="s">
        <v>48</v>
      </c>
      <c r="B34" s="14"/>
      <c r="C34" s="14"/>
      <c r="D34" s="4">
        <v>9105618.9900000021</v>
      </c>
      <c r="E34" s="4">
        <v>8499507.3300000001</v>
      </c>
      <c r="F34" s="12">
        <f t="shared" si="0"/>
        <v>93.343542480026372</v>
      </c>
    </row>
    <row r="35" spans="1:6" ht="51" x14ac:dyDescent="0.2">
      <c r="A35" s="15" t="s">
        <v>33</v>
      </c>
      <c r="B35" s="15" t="s">
        <v>0</v>
      </c>
      <c r="C35" s="1" t="s">
        <v>18</v>
      </c>
      <c r="D35" s="2">
        <v>1367057.56</v>
      </c>
      <c r="E35" s="2">
        <v>1018204.13</v>
      </c>
      <c r="F35" s="12">
        <f t="shared" si="0"/>
        <v>74.481438074926416</v>
      </c>
    </row>
    <row r="36" spans="1:6" ht="38.25" x14ac:dyDescent="0.2">
      <c r="A36" s="15"/>
      <c r="B36" s="15"/>
      <c r="C36" s="1" t="s">
        <v>44</v>
      </c>
      <c r="D36" s="2">
        <v>78000</v>
      </c>
      <c r="E36" s="2">
        <v>77937.41</v>
      </c>
      <c r="F36" s="12">
        <f t="shared" si="0"/>
        <v>99.919756410256412</v>
      </c>
    </row>
    <row r="37" spans="1:6" x14ac:dyDescent="0.2">
      <c r="A37" s="15"/>
      <c r="B37" s="14" t="s">
        <v>6</v>
      </c>
      <c r="C37" s="14"/>
      <c r="D37" s="4">
        <f>D35+D36</f>
        <v>1445057.56</v>
      </c>
      <c r="E37" s="4">
        <f>E35+E36</f>
        <v>1096141.54</v>
      </c>
      <c r="F37" s="12">
        <f t="shared" si="0"/>
        <v>75.854524438459052</v>
      </c>
    </row>
    <row r="38" spans="1:6" x14ac:dyDescent="0.2">
      <c r="A38" s="14" t="s">
        <v>49</v>
      </c>
      <c r="B38" s="14"/>
      <c r="C38" s="14"/>
      <c r="D38" s="4">
        <f>D37</f>
        <v>1445057.56</v>
      </c>
      <c r="E38" s="4">
        <f>E37</f>
        <v>1096141.54</v>
      </c>
      <c r="F38" s="12">
        <f t="shared" si="0"/>
        <v>75.854524438459052</v>
      </c>
    </row>
    <row r="39" spans="1:6" ht="63.75" x14ac:dyDescent="0.2">
      <c r="A39" s="15" t="s">
        <v>30</v>
      </c>
      <c r="B39" s="1" t="s">
        <v>45</v>
      </c>
      <c r="C39" s="1" t="s">
        <v>46</v>
      </c>
      <c r="D39" s="2">
        <v>98315.03</v>
      </c>
      <c r="E39" s="2">
        <v>61011.22</v>
      </c>
      <c r="F39" s="12">
        <f t="shared" si="0"/>
        <v>62.05685946492617</v>
      </c>
    </row>
    <row r="40" spans="1:6" x14ac:dyDescent="0.2">
      <c r="A40" s="15"/>
      <c r="B40" s="14" t="s">
        <v>6</v>
      </c>
      <c r="C40" s="14"/>
      <c r="D40" s="4">
        <f>D39</f>
        <v>98315.03</v>
      </c>
      <c r="E40" s="4">
        <f>E39</f>
        <v>61011.22</v>
      </c>
      <c r="F40" s="12">
        <f t="shared" si="0"/>
        <v>62.05685946492617</v>
      </c>
    </row>
    <row r="41" spans="1:6" ht="38.25" x14ac:dyDescent="0.2">
      <c r="A41" s="15"/>
      <c r="B41" s="1" t="s">
        <v>41</v>
      </c>
      <c r="C41" s="1" t="s">
        <v>15</v>
      </c>
      <c r="D41" s="2">
        <v>2515087.2100000004</v>
      </c>
      <c r="E41" s="2">
        <v>2165856.41</v>
      </c>
      <c r="F41" s="12">
        <f t="shared" si="0"/>
        <v>86.114564989577431</v>
      </c>
    </row>
    <row r="42" spans="1:6" x14ac:dyDescent="0.2">
      <c r="A42" s="15"/>
      <c r="B42" s="14" t="s">
        <v>6</v>
      </c>
      <c r="C42" s="14"/>
      <c r="D42" s="4">
        <f>D41</f>
        <v>2515087.2100000004</v>
      </c>
      <c r="E42" s="4">
        <f>E41</f>
        <v>2165856.41</v>
      </c>
      <c r="F42" s="12">
        <f t="shared" si="0"/>
        <v>86.114564989577431</v>
      </c>
    </row>
    <row r="43" spans="1:6" x14ac:dyDescent="0.2">
      <c r="A43" s="14" t="s">
        <v>50</v>
      </c>
      <c r="B43" s="14"/>
      <c r="C43" s="14"/>
      <c r="D43" s="5">
        <v>2613402.2400000007</v>
      </c>
      <c r="E43" s="5">
        <v>2226867.63</v>
      </c>
      <c r="F43" s="12">
        <f t="shared" si="0"/>
        <v>85.209524807019349</v>
      </c>
    </row>
    <row r="44" spans="1:6" ht="51" x14ac:dyDescent="0.2">
      <c r="A44" s="15" t="s">
        <v>32</v>
      </c>
      <c r="B44" s="1" t="s">
        <v>45</v>
      </c>
      <c r="C44" s="1" t="s">
        <v>47</v>
      </c>
      <c r="D44" s="2">
        <v>46373.899999999994</v>
      </c>
      <c r="E44" s="2">
        <v>34477.08</v>
      </c>
      <c r="F44" s="12">
        <f t="shared" si="0"/>
        <v>74.345871276731103</v>
      </c>
    </row>
    <row r="45" spans="1:6" x14ac:dyDescent="0.2">
      <c r="A45" s="15"/>
      <c r="B45" s="14" t="s">
        <v>6</v>
      </c>
      <c r="C45" s="14"/>
      <c r="D45" s="4">
        <f>D44</f>
        <v>46373.899999999994</v>
      </c>
      <c r="E45" s="4">
        <f>E44</f>
        <v>34477.08</v>
      </c>
      <c r="F45" s="12">
        <f t="shared" si="0"/>
        <v>74.345871276731103</v>
      </c>
    </row>
    <row r="46" spans="1:6" ht="114.75" x14ac:dyDescent="0.2">
      <c r="A46" s="15"/>
      <c r="B46" s="1" t="s">
        <v>10</v>
      </c>
      <c r="C46" s="1" t="s">
        <v>13</v>
      </c>
      <c r="D46" s="2">
        <v>559860.05999999994</v>
      </c>
      <c r="E46" s="2">
        <v>431998.27999999991</v>
      </c>
      <c r="F46" s="12">
        <f t="shared" si="0"/>
        <v>77.161832190708495</v>
      </c>
    </row>
    <row r="47" spans="1:6" x14ac:dyDescent="0.2">
      <c r="A47" s="15"/>
      <c r="B47" s="14" t="s">
        <v>6</v>
      </c>
      <c r="C47" s="14"/>
      <c r="D47" s="4">
        <f>D46</f>
        <v>559860.05999999994</v>
      </c>
      <c r="E47" s="4">
        <f>E46</f>
        <v>431998.27999999991</v>
      </c>
      <c r="F47" s="12">
        <f t="shared" si="0"/>
        <v>77.161832190708495</v>
      </c>
    </row>
    <row r="48" spans="1:6" x14ac:dyDescent="0.2">
      <c r="A48" s="14" t="s">
        <v>51</v>
      </c>
      <c r="B48" s="14"/>
      <c r="C48" s="14"/>
      <c r="D48" s="4">
        <f>D45+D47</f>
        <v>606233.96</v>
      </c>
      <c r="E48" s="4">
        <f>E45+E47</f>
        <v>466475.35999999993</v>
      </c>
      <c r="F48" s="12">
        <f t="shared" si="0"/>
        <v>76.946425106241151</v>
      </c>
    </row>
    <row r="49" spans="1:6" ht="38.25" x14ac:dyDescent="0.2">
      <c r="A49" s="15" t="s">
        <v>37</v>
      </c>
      <c r="B49" s="1" t="s">
        <v>3</v>
      </c>
      <c r="C49" s="1" t="s">
        <v>20</v>
      </c>
      <c r="D49" s="2">
        <v>581882.97</v>
      </c>
      <c r="E49" s="2">
        <v>220382.97</v>
      </c>
      <c r="F49" s="12">
        <f t="shared" si="0"/>
        <v>37.87410550956664</v>
      </c>
    </row>
    <row r="50" spans="1:6" x14ac:dyDescent="0.2">
      <c r="A50" s="15"/>
      <c r="B50" s="14" t="s">
        <v>6</v>
      </c>
      <c r="C50" s="14"/>
      <c r="D50" s="4">
        <f>D49</f>
        <v>581882.97</v>
      </c>
      <c r="E50" s="4">
        <f>E49</f>
        <v>220382.97</v>
      </c>
      <c r="F50" s="12">
        <f t="shared" si="0"/>
        <v>37.87410550956664</v>
      </c>
    </row>
    <row r="51" spans="1:6" x14ac:dyDescent="0.2">
      <c r="A51" s="14" t="s">
        <v>52</v>
      </c>
      <c r="B51" s="14"/>
      <c r="C51" s="14"/>
      <c r="D51" s="4">
        <f>D50</f>
        <v>581882.97</v>
      </c>
      <c r="E51" s="4">
        <f>E50</f>
        <v>220382.97</v>
      </c>
      <c r="F51" s="12">
        <f t="shared" si="0"/>
        <v>37.87410550956664</v>
      </c>
    </row>
    <row r="52" spans="1:6" x14ac:dyDescent="0.2">
      <c r="A52" s="15" t="s">
        <v>38</v>
      </c>
      <c r="B52" s="1" t="s">
        <v>27</v>
      </c>
      <c r="C52" s="1" t="s">
        <v>27</v>
      </c>
      <c r="D52" s="2">
        <v>13255.21</v>
      </c>
      <c r="E52" s="2">
        <v>7996.34</v>
      </c>
      <c r="F52" s="12">
        <f t="shared" si="0"/>
        <v>60.326015204587478</v>
      </c>
    </row>
    <row r="53" spans="1:6" x14ac:dyDescent="0.2">
      <c r="A53" s="15"/>
      <c r="B53" s="14" t="s">
        <v>6</v>
      </c>
      <c r="C53" s="14"/>
      <c r="D53" s="4">
        <f>D52</f>
        <v>13255.21</v>
      </c>
      <c r="E53" s="4">
        <f>E52</f>
        <v>7996.34</v>
      </c>
      <c r="F53" s="12">
        <f t="shared" si="0"/>
        <v>60.326015204587478</v>
      </c>
    </row>
    <row r="54" spans="1:6" x14ac:dyDescent="0.2">
      <c r="A54" s="14" t="s">
        <v>55</v>
      </c>
      <c r="B54" s="14"/>
      <c r="C54" s="14"/>
      <c r="D54" s="4">
        <f>D53</f>
        <v>13255.21</v>
      </c>
      <c r="E54" s="4">
        <f>E53</f>
        <v>7996.34</v>
      </c>
      <c r="F54" s="12">
        <f t="shared" si="0"/>
        <v>60.326015204587478</v>
      </c>
    </row>
    <row r="55" spans="1:6" ht="51" x14ac:dyDescent="0.2">
      <c r="A55" s="15" t="s">
        <v>36</v>
      </c>
      <c r="B55" s="1" t="s">
        <v>45</v>
      </c>
      <c r="C55" s="1" t="s">
        <v>47</v>
      </c>
      <c r="D55" s="2">
        <v>73672.12</v>
      </c>
      <c r="E55" s="2">
        <v>72626.62</v>
      </c>
      <c r="F55" s="12">
        <f t="shared" si="0"/>
        <v>98.580874284600469</v>
      </c>
    </row>
    <row r="56" spans="1:6" x14ac:dyDescent="0.2">
      <c r="A56" s="15"/>
      <c r="B56" s="14" t="s">
        <v>6</v>
      </c>
      <c r="C56" s="14"/>
      <c r="D56" s="4">
        <f>D55</f>
        <v>73672.12</v>
      </c>
      <c r="E56" s="4">
        <f>E55</f>
        <v>72626.62</v>
      </c>
      <c r="F56" s="12">
        <f t="shared" si="0"/>
        <v>98.580874284600469</v>
      </c>
    </row>
    <row r="57" spans="1:6" ht="25.5" x14ac:dyDescent="0.2">
      <c r="A57" s="15"/>
      <c r="B57" s="15" t="s">
        <v>10</v>
      </c>
      <c r="C57" s="1" t="s">
        <v>23</v>
      </c>
      <c r="D57" s="2">
        <v>413529.38999999978</v>
      </c>
      <c r="E57" s="2">
        <v>386450.6999999999</v>
      </c>
      <c r="F57" s="12">
        <f t="shared" si="0"/>
        <v>93.451810039426732</v>
      </c>
    </row>
    <row r="58" spans="1:6" ht="25.5" x14ac:dyDescent="0.2">
      <c r="A58" s="15"/>
      <c r="B58" s="15"/>
      <c r="C58" s="1" t="s">
        <v>39</v>
      </c>
      <c r="D58" s="2">
        <v>157156.06000000003</v>
      </c>
      <c r="E58" s="2">
        <v>110592.15000000001</v>
      </c>
      <c r="F58" s="12">
        <f t="shared" si="0"/>
        <v>70.370910291337154</v>
      </c>
    </row>
    <row r="59" spans="1:6" ht="25.5" customHeight="1" x14ac:dyDescent="0.2">
      <c r="A59" s="15"/>
      <c r="B59" s="14" t="s">
        <v>6</v>
      </c>
      <c r="C59" s="14"/>
      <c r="D59" s="4">
        <f>D57+D58</f>
        <v>570685.44999999984</v>
      </c>
      <c r="E59" s="4">
        <f>E57+E58</f>
        <v>497042.84999999992</v>
      </c>
      <c r="F59" s="12">
        <f t="shared" si="0"/>
        <v>87.09576352437233</v>
      </c>
    </row>
    <row r="60" spans="1:6" ht="21.75" customHeight="1" x14ac:dyDescent="0.2">
      <c r="A60" s="14" t="s">
        <v>53</v>
      </c>
      <c r="B60" s="14"/>
      <c r="C60" s="14"/>
      <c r="D60" s="4">
        <v>644357.56999999972</v>
      </c>
      <c r="E60" s="4">
        <v>569669.47</v>
      </c>
      <c r="F60" s="12">
        <f t="shared" si="0"/>
        <v>88.408904701779207</v>
      </c>
    </row>
    <row r="61" spans="1:6" ht="38.25" x14ac:dyDescent="0.2">
      <c r="A61" s="15" t="s">
        <v>31</v>
      </c>
      <c r="B61" s="15" t="s">
        <v>24</v>
      </c>
      <c r="C61" s="1" t="s">
        <v>8</v>
      </c>
      <c r="D61" s="2">
        <v>19022.43</v>
      </c>
      <c r="E61" s="2">
        <v>19022.36</v>
      </c>
      <c r="F61" s="12">
        <f t="shared" si="0"/>
        <v>99.999632013365286</v>
      </c>
    </row>
    <row r="62" spans="1:6" ht="63.75" x14ac:dyDescent="0.2">
      <c r="A62" s="15"/>
      <c r="B62" s="15"/>
      <c r="C62" s="1" t="s">
        <v>28</v>
      </c>
      <c r="D62" s="2">
        <v>7395</v>
      </c>
      <c r="E62" s="2">
        <v>7395</v>
      </c>
      <c r="F62" s="12">
        <f t="shared" si="0"/>
        <v>100</v>
      </c>
    </row>
    <row r="63" spans="1:6" x14ac:dyDescent="0.2">
      <c r="A63" s="15"/>
      <c r="B63" s="14" t="s">
        <v>6</v>
      </c>
      <c r="C63" s="14"/>
      <c r="D63" s="4">
        <f>D61+D62</f>
        <v>26417.43</v>
      </c>
      <c r="E63" s="4">
        <f>E61+E62</f>
        <v>26417.360000000001</v>
      </c>
      <c r="F63" s="12">
        <f t="shared" si="0"/>
        <v>99.999735023429608</v>
      </c>
    </row>
    <row r="64" spans="1:6" x14ac:dyDescent="0.2">
      <c r="A64" s="14" t="s">
        <v>60</v>
      </c>
      <c r="B64" s="14"/>
      <c r="C64" s="14"/>
      <c r="D64" s="4">
        <v>26417.43</v>
      </c>
      <c r="E64" s="4">
        <v>26417.360000000001</v>
      </c>
      <c r="F64" s="12">
        <f t="shared" si="0"/>
        <v>99.999735023429608</v>
      </c>
    </row>
    <row r="65" spans="1:6" ht="51" x14ac:dyDescent="0.2">
      <c r="A65" s="15" t="s">
        <v>34</v>
      </c>
      <c r="B65" s="1" t="s">
        <v>16</v>
      </c>
      <c r="C65" s="1" t="s">
        <v>19</v>
      </c>
      <c r="D65" s="2">
        <v>48989.5</v>
      </c>
      <c r="E65" s="2">
        <v>0</v>
      </c>
      <c r="F65" s="12">
        <f t="shared" si="0"/>
        <v>0</v>
      </c>
    </row>
    <row r="66" spans="1:6" x14ac:dyDescent="0.2">
      <c r="A66" s="15"/>
      <c r="B66" s="14" t="s">
        <v>6</v>
      </c>
      <c r="C66" s="14"/>
      <c r="D66" s="4">
        <v>48989.5</v>
      </c>
      <c r="E66" s="4">
        <v>0</v>
      </c>
      <c r="F66" s="12">
        <f t="shared" si="0"/>
        <v>0</v>
      </c>
    </row>
    <row r="67" spans="1:6" x14ac:dyDescent="0.2">
      <c r="A67" s="14" t="s">
        <v>61</v>
      </c>
      <c r="B67" s="14"/>
      <c r="C67" s="14"/>
      <c r="D67" s="4">
        <v>48989.5</v>
      </c>
      <c r="E67" s="4">
        <v>0</v>
      </c>
      <c r="F67" s="12">
        <f t="shared" si="0"/>
        <v>0</v>
      </c>
    </row>
    <row r="68" spans="1:6" ht="51" x14ac:dyDescent="0.2">
      <c r="A68" s="15" t="s">
        <v>67</v>
      </c>
      <c r="B68" s="1" t="s">
        <v>56</v>
      </c>
      <c r="C68" s="1" t="s">
        <v>21</v>
      </c>
      <c r="D68" s="2">
        <v>204865.78</v>
      </c>
      <c r="E68" s="2">
        <v>204865.78</v>
      </c>
      <c r="F68" s="12">
        <f t="shared" si="0"/>
        <v>100</v>
      </c>
    </row>
    <row r="69" spans="1:6" x14ac:dyDescent="0.2">
      <c r="A69" s="15"/>
      <c r="B69" s="14" t="s">
        <v>6</v>
      </c>
      <c r="C69" s="14"/>
      <c r="D69" s="4">
        <f>D68</f>
        <v>204865.78</v>
      </c>
      <c r="E69" s="4">
        <f>E68</f>
        <v>204865.78</v>
      </c>
      <c r="F69" s="12">
        <f t="shared" si="0"/>
        <v>100</v>
      </c>
    </row>
    <row r="70" spans="1:6" x14ac:dyDescent="0.2">
      <c r="A70" s="14" t="s">
        <v>68</v>
      </c>
      <c r="B70" s="14"/>
      <c r="C70" s="14"/>
      <c r="D70" s="4">
        <f>D69</f>
        <v>204865.78</v>
      </c>
      <c r="E70" s="4">
        <f>E69</f>
        <v>204865.78</v>
      </c>
      <c r="F70" s="12">
        <f t="shared" ref="F70:F71" si="1">E70/D70*100</f>
        <v>100</v>
      </c>
    </row>
    <row r="71" spans="1:6" x14ac:dyDescent="0.2">
      <c r="A71" s="16" t="s">
        <v>62</v>
      </c>
      <c r="B71" s="16"/>
      <c r="C71" s="16"/>
      <c r="D71" s="4">
        <v>19112068.52</v>
      </c>
      <c r="E71" s="4">
        <v>17139619.070000004</v>
      </c>
      <c r="F71" s="12">
        <f t="shared" si="1"/>
        <v>89.679560598394119</v>
      </c>
    </row>
  </sheetData>
  <mergeCells count="53">
    <mergeCell ref="B31:C31"/>
    <mergeCell ref="A5:A33"/>
    <mergeCell ref="B6:C6"/>
    <mergeCell ref="B8:C8"/>
    <mergeCell ref="B10:C10"/>
    <mergeCell ref="B11:B12"/>
    <mergeCell ref="B13:C13"/>
    <mergeCell ref="B15:C15"/>
    <mergeCell ref="B17:C17"/>
    <mergeCell ref="B19:C19"/>
    <mergeCell ref="B20:B22"/>
    <mergeCell ref="B23:C23"/>
    <mergeCell ref="B25:C25"/>
    <mergeCell ref="B26:B27"/>
    <mergeCell ref="B28:C28"/>
    <mergeCell ref="B29:B30"/>
    <mergeCell ref="B45:C45"/>
    <mergeCell ref="B47:C47"/>
    <mergeCell ref="B33:C33"/>
    <mergeCell ref="A34:C34"/>
    <mergeCell ref="A35:A37"/>
    <mergeCell ref="B35:B36"/>
    <mergeCell ref="B37:C37"/>
    <mergeCell ref="A38:C38"/>
    <mergeCell ref="A65:A66"/>
    <mergeCell ref="B66:C66"/>
    <mergeCell ref="A54:C54"/>
    <mergeCell ref="A55:A59"/>
    <mergeCell ref="B56:C56"/>
    <mergeCell ref="B57:B58"/>
    <mergeCell ref="B59:C59"/>
    <mergeCell ref="A60:C60"/>
    <mergeCell ref="A2:F2"/>
    <mergeCell ref="A61:A63"/>
    <mergeCell ref="B61:B62"/>
    <mergeCell ref="B63:C63"/>
    <mergeCell ref="A64:C64"/>
    <mergeCell ref="A48:C48"/>
    <mergeCell ref="A49:A50"/>
    <mergeCell ref="B50:C50"/>
    <mergeCell ref="A51:C51"/>
    <mergeCell ref="A52:A53"/>
    <mergeCell ref="B53:C53"/>
    <mergeCell ref="A39:A42"/>
    <mergeCell ref="B40:C40"/>
    <mergeCell ref="B42:C42"/>
    <mergeCell ref="A43:C43"/>
    <mergeCell ref="A44:A47"/>
    <mergeCell ref="A67:C67"/>
    <mergeCell ref="A68:A69"/>
    <mergeCell ref="B69:C69"/>
    <mergeCell ref="A70:C70"/>
    <mergeCell ref="A71:C71"/>
  </mergeCells>
  <pageMargins left="0.70866141732283472" right="0.70866141732283472" top="0.74803149606299213" bottom="0.74803149606299213" header="0.31496062992125984" footer="0.31496062992125984"/>
  <pageSetup paperSize="9" scale="79" fitToHeight="6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</vt:lpstr>
      <vt:lpstr>'2020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ShitakovV</dc:creator>
  <cp:lastModifiedBy>Васютина Ольга Валерьевна</cp:lastModifiedBy>
  <cp:lastPrinted>2021-03-22T10:49:22Z</cp:lastPrinted>
  <dcterms:created xsi:type="dcterms:W3CDTF">2012-07-18T07:18:55Z</dcterms:created>
  <dcterms:modified xsi:type="dcterms:W3CDTF">2021-03-22T10:53:30Z</dcterms:modified>
</cp:coreProperties>
</file>