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0" yWindow="90" windowWidth="14655" windowHeight="12030"/>
  </bookViews>
  <sheets>
    <sheet name="2020 год" sheetId="3" r:id="rId1"/>
  </sheets>
  <definedNames>
    <definedName name="_xlnm._FilterDatabase" localSheetId="0" hidden="1">'2020 год'!$A$5:$H$99</definedName>
    <definedName name="APPT" localSheetId="0">'2020 год'!#REF!</definedName>
    <definedName name="FIO" localSheetId="0">'2020 год'!$F$13</definedName>
    <definedName name="SIGN" localSheetId="0">'2020 год'!$C$13:$H$14</definedName>
    <definedName name="_xlnm.Print_Titles" localSheetId="0">'2020 год'!$5:$5</definedName>
  </definedNames>
  <calcPr calcId="145621"/>
</workbook>
</file>

<file path=xl/calcChain.xml><?xml version="1.0" encoding="utf-8"?>
<calcChain xmlns="http://schemas.openxmlformats.org/spreadsheetml/2006/main">
  <c r="F99" i="3" l="1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F56" i="3"/>
  <c r="E56" i="3"/>
  <c r="F55" i="3"/>
  <c r="E55" i="3"/>
  <c r="F54" i="3"/>
  <c r="E54" i="3"/>
  <c r="F53" i="3"/>
  <c r="E53" i="3"/>
  <c r="F52" i="3"/>
  <c r="E52" i="3"/>
  <c r="E51" i="3"/>
  <c r="F50" i="3"/>
  <c r="E50" i="3"/>
  <c r="F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D6" i="3"/>
  <c r="C6" i="3"/>
  <c r="B6" i="3"/>
  <c r="F6" i="3" l="1"/>
  <c r="E6" i="3"/>
</calcChain>
</file>

<file path=xl/sharedStrings.xml><?xml version="1.0" encoding="utf-8"?>
<sst xmlns="http://schemas.openxmlformats.org/spreadsheetml/2006/main" count="295" uniqueCount="177">
  <si>
    <t>тыс. руб.</t>
  </si>
  <si>
    <t>2</t>
  </si>
  <si>
    <t>ИТОГО:</t>
  </si>
  <si>
    <t>Наименование субсидии</t>
  </si>
  <si>
    <t>1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</si>
  <si>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</si>
  <si>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</si>
  <si>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</si>
  <si>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</si>
  <si>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</si>
  <si>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</si>
  <si>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проведению капитального ремонта спортивных объектов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</si>
  <si>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</si>
  <si>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</si>
  <si>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</si>
  <si>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мероприятия, направленные на безаварийную работу объектов водоснабжения и водоотведения</t>
  </si>
  <si>
    <t>Субсидии на приобретение коммунальной спецтехники и оборудования в лизинг (сублизинг)</t>
  </si>
  <si>
    <t>Субсидии на организацию работы школьных лесничеств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</si>
  <si>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</si>
  <si>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</si>
  <si>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</si>
  <si>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</si>
  <si>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</si>
  <si>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</si>
  <si>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</si>
  <si>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</si>
  <si>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</si>
  <si>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% исполнения первоначально утвержденного бюджета</t>
  </si>
  <si>
    <t>5=4/2*100</t>
  </si>
  <si>
    <t>6=4/3*100</t>
  </si>
  <si>
    <t>Субсидии на организацию отдыха детей, находящихся в трудной жизненной ситуации, в каникулярное время</t>
  </si>
  <si>
    <t>Субсидии на обеспечение стимулирующих выплат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</si>
  <si>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</si>
  <si>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</si>
  <si>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Субсидии на ремонт автомобильных дорог общего пользования местного значения</t>
  </si>
  <si>
    <t>Отклонение составило менее 5%, пояснение не требуется</t>
  </si>
  <si>
    <t>Субсидии на организацию отдыха детей в каникулярное время</t>
  </si>
  <si>
    <t>Субсидии на организацию электронного и дистанционного обучения детей-инвалидов</t>
  </si>
  <si>
    <t>Мероприятия государственной программы Российской Федерации "Доступная среда"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</si>
  <si>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</si>
  <si>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Государственная поддержка отрасли культуры</t>
  </si>
  <si>
    <t>Реализация программ формирования современной городской среды</t>
  </si>
  <si>
    <t>Субсидии на мероприятия по созданию мест (площадок) накопления твердых коммунальных отходов</t>
  </si>
  <si>
    <t>Субсидии на внедрение цифровой платформы вовлечения граждан в решение вопросов городского развития муниципальных образований Ленинградской области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</si>
  <si>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</si>
  <si>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</si>
  <si>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</si>
  <si>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</si>
  <si>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</si>
  <si>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</si>
  <si>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Субсидии на строительство, реконструкцию и приобретение объектов для организации дошкольного образования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</si>
  <si>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</si>
  <si>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</si>
  <si>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реализацию мероприятий по строительству и реконструкции спортивных объектов</t>
  </si>
  <si>
    <t>Реализация федеральной целевой программы "Развитие физической культуры и спорта в Российской Федерации на 2016 - 2020 годы"</t>
  </si>
  <si>
    <t>Субсидии на строительство и реконструкцию объектов культуры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</si>
  <si>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</si>
  <si>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</si>
  <si>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Обеспечение устойчивого сокращения непригодного для проживания жилого фонда</t>
  </si>
  <si>
    <t>Субсидии на проектирование и строительство объектов инженерной и транспортной инфраструктуры</t>
  </si>
  <si>
    <t>Стимулирование программ развития жилищного строительства субъектов Российской Федерации</t>
  </si>
  <si>
    <t>Субсидии на капитальное строительство электросетевых объектов, включая проектно-изыскательские работы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</si>
  <si>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</si>
  <si>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</si>
  <si>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</si>
  <si>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</si>
  <si>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Создание новых мест в общеобразовательных организациях</t>
  </si>
  <si>
    <t>Сведения о фактически произведенных расходах на предоставление субсидий местным бюджетам в целом и в разрезе субсидий в сравнении с первоначально утвержденными законом о бюджете значениями 
и с уточненными значениями с учетом внесенных изменений за 2020 год</t>
  </si>
  <si>
    <t>План по закону 
о бюджете 
в редакции
 от 02.11.2020 
№111-оз</t>
  </si>
  <si>
    <t>Факт по состоянию на 01.01.2021 г.</t>
  </si>
  <si>
    <t>% исполнения 
уточненных бюджетных назначений</t>
  </si>
  <si>
    <t>Обеспечение комплексного развития сельских территорий</t>
  </si>
  <si>
    <t>Субсидии на мероприятия по капитальному ремонту объектов</t>
  </si>
  <si>
    <t>Субсидии на реновацию дошкольных образовательных организаций</t>
  </si>
  <si>
    <t>Субсидии на проведение капитального ремонта спортивных площадок (стадионов) общеобразовательных организаций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</si>
  <si>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</si>
  <si>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</si>
  <si>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</si>
  <si>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</si>
  <si>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</si>
  <si>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</si>
  <si>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проведение комплексных кадастровых работ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</si>
  <si>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</si>
  <si>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>Субсидии на поддержку развития общественной инфраструктуры муниципального значения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</si>
  <si>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</si>
  <si>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мероприятия по строительству, реконструкции, модернизации объектов</t>
  </si>
  <si>
    <t>Субсидии на ликвидацию аварийного жилищного фонда на территории Ленинградской области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</si>
  <si>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</si>
  <si>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реализацию мероприятий, направленных на повышение качества городской среды</t>
  </si>
  <si>
    <t>Субсидии на ликвидацию несанкционированных свалок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</si>
  <si>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</si>
  <si>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на строительство (реконструкцию) объектов транспортной инфраструктуры, включая их проектирование</t>
  </si>
  <si>
    <t>Первоначально утвержденный бюджет 
от 04.12.2019      №94-оз</t>
  </si>
  <si>
    <t>Пояснения отклонений
 от первоначальных плановых значений 
( при наличии отклонений 5% и более ) 
к графе 5</t>
  </si>
  <si>
    <t>Пояснения отклонений 
от  уточненных плановых значений
 ( при наличии отклонений 5% и более ) 
к графе 6</t>
  </si>
  <si>
    <t>Уменьшение бюджетных ассигнований обусловлено введением ограничений в связи с распространением новой коронавирусной инфекции.</t>
  </si>
  <si>
    <t xml:space="preserve">Ассигнования на предоставление субсидии бюджетам МО на ликвидацию несанкционированных свалок на землях МО в сумме 100,0 млн.руб. предусмотрены областным законом от 02.04.2020 г. № 32-оз. </t>
  </si>
  <si>
    <t xml:space="preserve">Неполное освоение ассигнований объясняется  невыполнением условий заключенного соглашения Котельским сельским поселением (мероприятия не осуществлялись) и  экономией, сложившейся в результате конкурсных процедур (7 муниципальных образований).
</t>
  </si>
  <si>
    <t xml:space="preserve">Увеличение ассигнований в связи с большим количеством заявок МО ЛО на проведение ремонтных работ на объектах теплоснабжения  за счет уменьшения 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 в связи с отсутсвие заключенных концессионных соглашений. </t>
  </si>
  <si>
    <t>Уменьшение бюджетных ассигнований в связи с перераспределением средств, предусмотренных на капитальный ремонт «Центральной библиотеки Ломоносовского района им. Н.А. Рубакина» Ломоносовского МР на другие цели.</t>
  </si>
  <si>
    <t>Уменьшение плановых бюджетных ассигнований в связи с корректировкой ПСД и переносом части средств на строительство объекта на следующий год из-за низких темпов выполнения работ.</t>
  </si>
  <si>
    <t>Увеличение ассигнований в связи с высокими темпами работ подрядной организациеи по строительству  спортивного объекта.</t>
  </si>
  <si>
    <t>Увеличение ассигнований в связи с необходимостью выполнения корректировки проектно-сметной документации, уточнением сметной стоимости объектов по итогам прохождения государственной экспертизы.</t>
  </si>
  <si>
    <t>Увеличение бюджетных ассигнований в рамках АИП в связи с   дополнительными работами по строительству объектов (корректировка ПСД), опережающими темпами работ и на выкуп нового детского сада</t>
  </si>
  <si>
    <t>В связи с корректировкой проектно-сметной документации и недобросовестной работой подрядных организаций, поздними сроками заключения муниципального контракта и получения разрешения на строительство объекта</t>
  </si>
  <si>
    <t>Увеличение бюджетных ассигнований в рамках АИП в связи с   дополнительными работами по строительству объектов (корректировка ПСД)  и на выкуп новой школы</t>
  </si>
  <si>
    <t xml:space="preserve">Снятие бюджетных ассигнований за счет средств федерального бюджета и софинансирования за счет средств областного бюджета  в связи с отсутствием в Ленинградской области школ, предлагаемых к выкупу и удовлетворяющих требованиям Минпросвещения РФ. </t>
  </si>
  <si>
    <t xml:space="preserve">В связи со снятием бюджетных ассигнований за счет средств федерального бюджета и софинансирования за счет средств областного бюджета  из-за отсутствия в Ленинградской области школ, предлагаемых к выкупу и удовлетворяющих требованиям Минпросвещения РФ. </t>
  </si>
  <si>
    <t>Увеличение ассигнований в соответствии с заявленной администрацией муниципальных образований Ленинградской области потребностью в субсидиях</t>
  </si>
  <si>
    <t>Уменьшение бюджетных ассигнований  в связи с расторжением муниципального контракта.</t>
  </si>
  <si>
    <t>Уменьшение бюджетных ассигнований  в связи  с расторжением муниципального контракта и с корректировкой ПСД.</t>
  </si>
  <si>
    <t>Неполное освоение плановых бюджетных ассигнований связано с необходимостью корректировки ПСД .</t>
  </si>
  <si>
    <t>Низкое исполнение бюджетных ассигнований обусловлено плохой работой подрядных организаций и поздним заключением контрактов ввиду необходимости проведения повторных конкурсных процедур из-за отсутствия претендентов.</t>
  </si>
  <si>
    <t xml:space="preserve">Увеличение ассигнований в связи с необходимостью выполнения корректировки проектно-сметной документации, уточнением сметной стоимости объектов по итогам прохождения государственной экспертизы. </t>
  </si>
  <si>
    <t xml:space="preserve">Уменьшение бюджетных ассигнований по итогам отбора объектов для предоставления субсидии муниципальным образованим из бюджета Ленинградской области. </t>
  </si>
  <si>
    <t>Уменьшение ассигнований в связи с необходимостью выполнения корректировки проектно-сметной документации и  переносом сроков выполнения работ по объектам водоснабжения и водоотведения и уточнением сметной стоимости объектов капитального строительства.</t>
  </si>
  <si>
    <t>Неполное освоение плановых бюджетных ассигнований связано с экономией в результате проведения конкурсных процедур, а также с расторжением муниципального контракта в Русско-Высоцком сельском поселении Ломоносовского района.</t>
  </si>
  <si>
    <t>Неполное освоение плановых бюджетных ассигнований  связано с экономией в результате проведения конкурсных процедур. В Сланцевском муниципальном районе связи с корректировкой принятых технических решений и длительностью прохождения экспертизы достоверной сметной стоимости, контракт с подрядчиком заключен на 2 года, средства будут использованы в 2021 году.</t>
  </si>
  <si>
    <t>Уменьшение бюджетных ассигнований в соответствии с заявленной администрацией муниципальных образований Ленинградской области потребностью в субсидиях.</t>
  </si>
  <si>
    <t>Неполное освоение бюджетных ассигнований связано с экономией в результате отсутствия претендентов, необходимых для заключения муниципального контракта.</t>
  </si>
  <si>
    <t>Увеличение бюджетных ассигнований на сумму остатков средств Фонда содействия реформированию жилищно-коммунального хозяйства 2019 года, предусмотренных на этап 2019-2020 годов региональной адресной программы «Переселение граждан из аварийного жилищного фонда на территории Ленинградской области в 2019-2025 годах».</t>
  </si>
  <si>
    <t>Увеличение бюджетных ассигнований на сумму остатков средств обастного бюджета 2019 года, предусмотренных на этап 2019-2020 годов региональной адресной программы «Переселение граждан из аварийного жилищного фонда на территории Ленинградской области в 2019-2025 годах» и внесением изменений в нее.</t>
  </si>
  <si>
    <t>Неполное освоение средств образовалось по причине не приобретения квартир по непредвиденным обстоятельствам в связи с розыскными мероприятиями и экономией по заключенным муниципальным контрактам.</t>
  </si>
  <si>
    <t xml:space="preserve">Низкое исполнение бюджетных ассигнований сложилось в связи с корректировкой проектно-сметной документации. </t>
  </si>
  <si>
    <t>Уменьшение бюджетных асигнований в связи с заключением доп.соглашения с Министерством сельского хозяйства  РФ, из-за образовавшейся экономии по итогам конкурсных процедур по муниципальным контрактам.</t>
  </si>
  <si>
    <t>Расторгнуты  муниципальные контракты  в шести муниципальных образованиях в связи с невыполнением работ. Неполное освоение ассигнований в 11 муниципальных образованиях (экономия по результатам конкурсных процедур при заключении муниципальных контрактов, а также неполная оплата работ по причине отсутствия положительной оценки эффективности на части площадей).</t>
  </si>
  <si>
    <t>Неполное освоение плановых бюджетных ассигнований связано с экономией, сложившейся по результатам проведения конкурсных процедур.</t>
  </si>
  <si>
    <t>Неполное освоение плановых бюджетных ассигнований связано с  ограничениями при  проведении ремонтных работ, связанными со сложной эпидемиологической обстановкой. Расход осуществлен по факту выполненных работ.</t>
  </si>
  <si>
    <t>Неполное освоение плановых бюджетных ассигнований связано с  уменьшением численности детей, находящихся в трудной жизненной ситуации, нуждающихся в отдыхе в каникулярное время, в связи с введением ограничений из-за распространения новой коронавирусной инфекции. Расход осуществлен по фактической потребности в соответствии с заключенными дополнительными соглашениями.</t>
  </si>
  <si>
    <t>Неполное освоение плановых бюджетных ассигнований связано с экономией, сложившейся  по результатам проведения конкурсных процедур.</t>
  </si>
  <si>
    <t xml:space="preserve">Неполное освоение плановых бюджетных ассигнований  в результате экономии, сложившейся по результатам проведения конкурсных процедур 57, 2 млн. руб. и неоплата по муниципальным контрактам в связи с  нарушением подрядными организациями сроков исполнения по муниципальным контрактам- 19,6 млн.руб. </t>
  </si>
  <si>
    <t>Уменьшение бюджетных ассигнований в связи с отсутсвием потребности муниципальных образований.</t>
  </si>
  <si>
    <t>Неполное освоение плановых бюджетных ассигнований сложилось в связи  с экономией, возникшей по итогам проведения конкурсных процедур  и в результате уточнения стоимости работ на дорожных объектах</t>
  </si>
  <si>
    <t>Неполное освоение плановых бюджетных ассигнований объясняется невыполнением  исполнителем по муниципальному контракту работ в установленный срок в Тихвинском муниципальном районе и экономией, образовавшейся по результатам конкурсных процедур при заключении муниципальных контрактов в 4 муниципальных образованиях</t>
  </si>
  <si>
    <t>Ассигнования уменьшены в связи с образовавшейся экономией по результатам конкурсных процедур</t>
  </si>
  <si>
    <t>Неполное освоение плановых бюджетных ассигнований обусловлено экономией, сложившейся в результате проведения конкурсных процедур</t>
  </si>
  <si>
    <t>Неполное освоение плановых бюджетных ассигнованийе обусловлено экономией, сложившейся в результате проведения конкурсных процедур, а также отменой мероприятий, связанных с эпидемиологической обстановкой</t>
  </si>
  <si>
    <t>Неполное освоение плановых бюджетных ассигнований обусловлено экономией, сложившейся в результате проведения конкурсных процедур, а также отменой мероприятий, связанных с эпидемиологической обстановкой</t>
  </si>
  <si>
    <t>Неполное освоение плановых бюджетных ассигнований связано с экономий по итогам проведения конкурсных процедур, поздними сроками проведения конкурсных процедур,  низкими темпами работ подрядных организаций.</t>
  </si>
  <si>
    <t xml:space="preserve">Неполное освоение плановых бюджетных ассигнований в связи с корректировкой проектно-сметной документации, выявлением большого количество доп. работ неучтенных в проектно-сметной документации,  расторжением заключенного контракта на выполнение строительно-монтажных работ, несвоевременным предоставлением подрядчиком документов на оплату выполненных работ и экономией по результатам проведения конкурсных процедур.
</t>
  </si>
  <si>
    <t>Неполное освоение плановых бюджетных ассигнований в связи с низкими темпами работы подрядной организации и  выявленной необходимостью корректировки проектной документации.</t>
  </si>
  <si>
    <t>Неполное освоение плановых бюджетных ассигнований в связано с экономией по заключенным муниципальным контрактам и уменьшением целевых показателей.</t>
  </si>
  <si>
    <t>Неполное освоение плановых бюджетных ассигнований  в связи с экономией по заключенным муниципальным контрактам и неисполнением мероприятий муниципальными образованиями.</t>
  </si>
  <si>
    <t xml:space="preserve">Неполное освоение плановых бюджетных ассигнований  связано с корректировкой плановых сроков создания и (или) проектирования объектов газификации (корректировка проектной сметной документации), поздними сроками проведения конкурсных процедур,  низкими темпами работ подрядных организаций.
</t>
  </si>
  <si>
    <t xml:space="preserve">Неполное освоение плановых бюджетных ассигнований связано с корректировкой плановых сроков создания и (или) проектирования объектов газификации (корректировка проектной сметной документации), поздними сроками проведения конкурсных процедур,  низкими темпами работ подрядных организаций.
</t>
  </si>
  <si>
    <t>Неполное освоение плановых бюджетных ассигнований связано с ограничениями при  проведении ремонтных работ, связанными со сложной эпидемиологической обстановкой, а также увеличением объема средств в середине года (за счет федерального гранта) идлительностью проведения конкурсных процедур. Расход произведен по факту выполненных работ.</t>
  </si>
  <si>
    <t>Ассигнования уменьшены на 5 млн.руб. (экономия при заключении муниципальных контрактов).</t>
  </si>
  <si>
    <t>Отклонение составило менее 5%, пояснение не требуется.</t>
  </si>
  <si>
    <t>Неполное освоение плановых бюджетных ассигнований связано с ограничениями при  проведении ремонтных работ, связанными со сложной эпидемиологической обстановкой.</t>
  </si>
  <si>
    <t>Увеличение бюджетных ассигнований на оснащение вновь вводимых объектов общего образования во Всеволожском МР.</t>
  </si>
  <si>
    <t>Уменьшение бюджетных ассигнований за счет экономии средств от проведения конкурсных процедур по Лужскому МР.</t>
  </si>
  <si>
    <t>Неполное освоение плановых бюджетных ассигнований связано с  ограничениями при  проведении ремонтных работ, связанными со сложной эпидемиологической обстановкой. Расход произведен по факту выполненных работ.</t>
  </si>
  <si>
    <t xml:space="preserve">Уменьшение бюджетных ассигнований за счет экономии средств от проведения конкурсных процедур. </t>
  </si>
  <si>
    <t>Умньшение бюджетных ассигнований в связи с уточнением численности детей-инвалидов.</t>
  </si>
  <si>
    <t>Увеличение бюджетных ассигнований в соответствии с заявленной администрацией муниципальных образований Ленинградской области потребностью в субсидиях.</t>
  </si>
  <si>
    <t>Увеличение бюджетных ассигнований в связи с большим объемом заявок, поступивших от МО ЛО в рамках предварительного отбора, для повышения уровня комфорта проживания в МО и  для повышения среднего значения Индекса качества городской среды в Ленинградской области.</t>
  </si>
  <si>
    <t>Увеличение бюджетных ассигнований в связи с дополнительноым софинансированием муниципальных программ формирования современной городской среды с целью повышения среднего значения Индекса качества городской среды в приграничных городах и исторических поселениях.</t>
  </si>
  <si>
    <t>Уменьшение ассигнований в связи с отсутствием заключенных концессионных соглашений и перераспределением ассигнований на  реализацию мероприятий по обеспечению устойчивого функционирования объектов теплоснабжения на территории Ленинградской области.</t>
  </si>
  <si>
    <t>Уменьшение ассигнований в связи с отсутствием заявок от МО (Нераспределенный остаток).</t>
  </si>
  <si>
    <t>Неполное освоение плановых бюджетных ассигнований  в результате отказа от заключения соглашения на реализацию мероприятия (Мгинское г.п. Кировского  МР). Расторжение соглашения (Лужское городское поселение ).</t>
  </si>
  <si>
    <t>Увеличение ассигнований в связи с большим количеством заявок МО ЛО на проведение ремонтных работ на объектах водоснабжения и водоотведения за счет перераспределения с других расходов.</t>
  </si>
  <si>
    <t>Уменьшение ассигнований в связи с незаключением соглашения между комитетом  администрацией МО Сосновоборский городской округ Ленинградской области на предоставление субсидии в 2020 году, из-за отсутствия необходимых документов, предусмотренных Порядком предоставления субсидий из областного бюджета Ленинградской области на приобретение коммунальной спецтехники и оборудования в лизинг (сублизинг), утвержденным постановлением Правительства Ленинградской области от 14 ноября 2013 года № 400.</t>
  </si>
  <si>
    <t>Уменьшение бюджетных ассигнований: на субсидии бюджетам МО на внедрение цифровой платформы вовлечения граждан в решение вопросов городского развития муниципальных образований Ленинградской области в связи с нецелесообразностью предоставления (5 250,0 тыс. руб.).</t>
  </si>
  <si>
    <t>В ходе уточнения бюджета ассигнования уменьшены в связи с отсутсвием потребности муниципальных образований, а также в связи с образовавшейся экономией по результатам конкурсных процедур.</t>
  </si>
  <si>
    <t>Неполное освоение плановых бюджетных ассигнований  в результате  объясняется невыполнением  исполнителем по муниципальному контракту работ в установленный срок в Бокситогорском муниципальном районе.</t>
  </si>
  <si>
    <t>Уменьшение бюджетных ассигнований в связи с отсутсвием потребности муниципальных образований, а также в связи с образовавшейся экономией по результатам конкурсных процедур.</t>
  </si>
  <si>
    <t>Неполное освоение плановых бюджетных ассигнований объясняется невыполнением  исполнителем по муниципальному контракту работ в установленный срок в Морозовском городском поселении.</t>
  </si>
  <si>
    <t>Неполное освоение плановых бюджетных ассигнований объясняется выполнением исполнителями по муниципальным контрактам кадастровых работ не в полном объеме в 2 муниципальных образованиях и полным неисполнением работ в установленный срок в Старопольском сельском поселении.</t>
  </si>
  <si>
    <t>Ассигнования увеличены в связи с востребованностью данной меры поддержки.</t>
  </si>
  <si>
    <t>Ассигнования на субсидию предусмотрены  областным законом от 10.07.2020 года № 70-оз.</t>
  </si>
  <si>
    <t>Увеличение бюджетных ассигнований за счет средств дотации на сбалансированность предоставленной  из федерального бюджета, в соответствии с заявленной администрациями МО ЛО потребностью в субсидиях.</t>
  </si>
  <si>
    <t>Уменьшение бюджетных ассигнований связано с  невозможностью заключения муниципальными образованиями контрактов, по причине отсутствия положительных заключений госэкспертизы.</t>
  </si>
  <si>
    <t>Неполное освоение плановых бюджетных ассигнований на проектно-изыскательские работы  сложилось в связи с с длительностью получения технических условий и согласований от балансодержателей сетей, необходимостью согласования документации по планировке территорий с профильными ведомствами.</t>
  </si>
  <si>
    <t>Увеличение бюджетных ассигнований в рамках АИП  в целях финансового обеспечения создания нового объекта капитального строительства (Автостанция г. Подпорожье).</t>
  </si>
  <si>
    <t>Неполное освоение плановых бюджетных ассигнований связано с  невыполнением графика работ подрядчиком по муниципальному контракту.</t>
  </si>
  <si>
    <t>Неполное освоение плановых бюджетных ассигнований связано с   невыполнением графика работ подрядчиком по муниципальному контракту.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</si>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</sst>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/>
    <xf numFmtId="164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D2FA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01"/>
  <sheetViews>
    <sheetView showGridLines="0" tabSelected="1" zoomScale="80" zoomScaleNormal="80" workbookViewId="0">
      <selection activeCell="D1" sqref="D1:G1048576"/>
    </sheetView>
  </sheetViews>
  <sheetFormatPr defaultColWidth="9.140625" defaultRowHeight="15.75" x14ac:dyDescent="0.25"/>
  <cols>
    <col min="1" max="1" width="49.42578125" style="3" customWidth="1"/>
    <col min="2" max="2" width="20.28515625" style="4" customWidth="1"/>
    <col min="3" max="3" width="25.85546875" style="4" customWidth="1"/>
    <col min="4" max="4" width="18.85546875" style="5" customWidth="1"/>
    <col min="5" max="5" width="17.85546875" style="4" customWidth="1"/>
    <col min="6" max="6" width="17.28515625" style="6" customWidth="1"/>
    <col min="7" max="7" width="67.85546875" style="7" customWidth="1"/>
    <col min="8" max="8" width="67.28515625" style="2" customWidth="1"/>
    <col min="9" max="16384" width="9.140625" style="4"/>
  </cols>
  <sheetData>
    <row r="1" spans="1:8" ht="18.75" x14ac:dyDescent="0.25">
      <c r="H1" s="14" t="s">
        <v>176</v>
      </c>
    </row>
    <row r="2" spans="1:8" ht="65.25" customHeight="1" x14ac:dyDescent="0.25">
      <c r="A2" s="33" t="s">
        <v>67</v>
      </c>
      <c r="B2" s="33"/>
      <c r="C2" s="33"/>
      <c r="D2" s="33"/>
      <c r="E2" s="33"/>
      <c r="F2" s="33"/>
      <c r="G2" s="33"/>
      <c r="H2" s="33"/>
    </row>
    <row r="3" spans="1:8" ht="18.75" x14ac:dyDescent="0.3">
      <c r="A3" s="8"/>
      <c r="B3" s="8"/>
      <c r="C3" s="8"/>
      <c r="D3" s="9"/>
      <c r="E3" s="8"/>
      <c r="F3" s="10"/>
      <c r="G3" s="11"/>
      <c r="H3" s="15" t="s">
        <v>0</v>
      </c>
    </row>
    <row r="4" spans="1:8" ht="78.75" x14ac:dyDescent="0.25">
      <c r="A4" s="16" t="s">
        <v>3</v>
      </c>
      <c r="B4" s="16" t="s">
        <v>92</v>
      </c>
      <c r="C4" s="16" t="s">
        <v>68</v>
      </c>
      <c r="D4" s="16" t="s">
        <v>69</v>
      </c>
      <c r="E4" s="16" t="s">
        <v>27</v>
      </c>
      <c r="F4" s="17" t="s">
        <v>70</v>
      </c>
      <c r="G4" s="17" t="s">
        <v>93</v>
      </c>
      <c r="H4" s="17" t="s">
        <v>94</v>
      </c>
    </row>
    <row r="5" spans="1:8" x14ac:dyDescent="0.25">
      <c r="A5" s="12" t="s">
        <v>4</v>
      </c>
      <c r="B5" s="12" t="s">
        <v>1</v>
      </c>
      <c r="C5" s="13">
        <v>3</v>
      </c>
      <c r="D5" s="13">
        <v>4</v>
      </c>
      <c r="E5" s="13" t="s">
        <v>28</v>
      </c>
      <c r="F5" s="13" t="s">
        <v>29</v>
      </c>
      <c r="G5" s="13">
        <v>7</v>
      </c>
      <c r="H5" s="1">
        <v>8</v>
      </c>
    </row>
    <row r="6" spans="1:8" x14ac:dyDescent="0.25">
      <c r="A6" s="18" t="s">
        <v>2</v>
      </c>
      <c r="B6" s="19">
        <f>SUM(B7:B99)</f>
        <v>19130537.700000003</v>
      </c>
      <c r="C6" s="19">
        <f>SUM(C7:C99)</f>
        <v>21073537.000000007</v>
      </c>
      <c r="D6" s="19">
        <f>SUM(D7:D99)</f>
        <v>18265135.799999993</v>
      </c>
      <c r="E6" s="19">
        <f>D6/B6*100</f>
        <v>95.476332586302533</v>
      </c>
      <c r="F6" s="19">
        <f>D6/C6*100</f>
        <v>86.673327785459023</v>
      </c>
      <c r="G6" s="20"/>
      <c r="H6" s="21"/>
    </row>
    <row r="7" spans="1:8" ht="31.5" x14ac:dyDescent="0.25">
      <c r="A7" s="29" t="s">
        <v>71</v>
      </c>
      <c r="B7" s="22">
        <v>33403.1</v>
      </c>
      <c r="C7" s="22">
        <v>33403.1</v>
      </c>
      <c r="D7" s="22">
        <v>32271.3</v>
      </c>
      <c r="E7" s="22">
        <f>D7/B7*100</f>
        <v>96.611691729210776</v>
      </c>
      <c r="F7" s="22">
        <f>D7/C7*100</f>
        <v>96.611691729210776</v>
      </c>
      <c r="G7" s="27" t="s">
        <v>147</v>
      </c>
      <c r="H7" s="27" t="s">
        <v>147</v>
      </c>
    </row>
    <row r="8" spans="1:8" ht="110.25" x14ac:dyDescent="0.25">
      <c r="A8" s="29" t="s">
        <v>24</v>
      </c>
      <c r="B8" s="22">
        <v>20197.599999999999</v>
      </c>
      <c r="C8" s="22">
        <v>15210.7</v>
      </c>
      <c r="D8" s="22">
        <v>14100.9</v>
      </c>
      <c r="E8" s="22">
        <f>D8/B8*100</f>
        <v>69.814730463025313</v>
      </c>
      <c r="F8" s="22">
        <f>D8/C8*100</f>
        <v>92.703820336999613</v>
      </c>
      <c r="G8" s="27" t="s">
        <v>146</v>
      </c>
      <c r="H8" s="27" t="s">
        <v>125</v>
      </c>
    </row>
    <row r="9" spans="1:8" ht="63" x14ac:dyDescent="0.25">
      <c r="A9" s="29" t="s">
        <v>72</v>
      </c>
      <c r="B9" s="22">
        <v>122049</v>
      </c>
      <c r="C9" s="22">
        <v>119781.7</v>
      </c>
      <c r="D9" s="22">
        <v>112973.2</v>
      </c>
      <c r="E9" s="22">
        <f>D9/B9*100</f>
        <v>92.563806340076525</v>
      </c>
      <c r="F9" s="22">
        <f>D9/C9*100</f>
        <v>94.315909692382064</v>
      </c>
      <c r="G9" s="27" t="s">
        <v>126</v>
      </c>
      <c r="H9" s="27" t="s">
        <v>116</v>
      </c>
    </row>
    <row r="10" spans="1:8" ht="47.25" x14ac:dyDescent="0.25">
      <c r="A10" s="29" t="s">
        <v>71</v>
      </c>
      <c r="B10" s="22">
        <v>46390.400000000001</v>
      </c>
      <c r="C10" s="22">
        <v>46390.400000000001</v>
      </c>
      <c r="D10" s="22">
        <v>38024.400000000001</v>
      </c>
      <c r="E10" s="22">
        <f>D10/B10*100</f>
        <v>81.966096433744923</v>
      </c>
      <c r="F10" s="22">
        <f>D10/C10*100</f>
        <v>81.966096433744923</v>
      </c>
      <c r="G10" s="27" t="s">
        <v>175</v>
      </c>
      <c r="H10" s="27" t="s">
        <v>174</v>
      </c>
    </row>
    <row r="11" spans="1:8" ht="47.25" x14ac:dyDescent="0.25">
      <c r="A11" s="29" t="s">
        <v>5</v>
      </c>
      <c r="B11" s="22">
        <v>41850.1</v>
      </c>
      <c r="C11" s="22">
        <v>41850.1</v>
      </c>
      <c r="D11" s="22">
        <v>41823.199999999997</v>
      </c>
      <c r="E11" s="22">
        <f>D11/B11*100</f>
        <v>99.935722973182862</v>
      </c>
      <c r="F11" s="22">
        <f>D11/C11*100</f>
        <v>99.935722973182862</v>
      </c>
      <c r="G11" s="27" t="s">
        <v>147</v>
      </c>
      <c r="H11" s="27" t="s">
        <v>147</v>
      </c>
    </row>
    <row r="12" spans="1:8" ht="63" x14ac:dyDescent="0.25">
      <c r="A12" s="29" t="s">
        <v>73</v>
      </c>
      <c r="B12" s="22">
        <v>336401.7</v>
      </c>
      <c r="C12" s="22">
        <v>336401.7</v>
      </c>
      <c r="D12" s="22">
        <v>225760.8</v>
      </c>
      <c r="E12" s="22">
        <f>D12/B12*100</f>
        <v>67.110481308507048</v>
      </c>
      <c r="F12" s="22">
        <f>D12/C12*100</f>
        <v>67.110481308507048</v>
      </c>
      <c r="G12" s="28" t="s">
        <v>148</v>
      </c>
      <c r="H12" s="28" t="s">
        <v>127</v>
      </c>
    </row>
    <row r="13" spans="1:8" ht="47.25" x14ac:dyDescent="0.25">
      <c r="A13" s="29" t="s">
        <v>6</v>
      </c>
      <c r="B13" s="22">
        <v>242749.4</v>
      </c>
      <c r="C13" s="22">
        <v>656665.80000000005</v>
      </c>
      <c r="D13" s="22">
        <v>655481.69999999995</v>
      </c>
      <c r="E13" s="22">
        <f>D13/B13*100</f>
        <v>270.02402477616829</v>
      </c>
      <c r="F13" s="22">
        <f>D13/C13*100</f>
        <v>99.819679965059834</v>
      </c>
      <c r="G13" s="28" t="s">
        <v>149</v>
      </c>
      <c r="H13" s="28" t="s">
        <v>147</v>
      </c>
    </row>
    <row r="14" spans="1:8" ht="94.5" x14ac:dyDescent="0.25">
      <c r="A14" s="29" t="s">
        <v>7</v>
      </c>
      <c r="B14" s="22">
        <v>566387.19999999995</v>
      </c>
      <c r="C14" s="22">
        <v>1066387.2</v>
      </c>
      <c r="D14" s="22">
        <v>539273.9</v>
      </c>
      <c r="E14" s="22">
        <f>D14/B14*100</f>
        <v>95.212939134217734</v>
      </c>
      <c r="F14" s="22">
        <f>D14/C14*100</f>
        <v>50.570177511508021</v>
      </c>
      <c r="G14" s="28" t="s">
        <v>147</v>
      </c>
      <c r="H14" s="28" t="s">
        <v>145</v>
      </c>
    </row>
    <row r="15" spans="1:8" ht="63" x14ac:dyDescent="0.25">
      <c r="A15" s="29" t="s">
        <v>74</v>
      </c>
      <c r="B15" s="22">
        <v>206189</v>
      </c>
      <c r="C15" s="22">
        <v>203410.6</v>
      </c>
      <c r="D15" s="22">
        <v>163884</v>
      </c>
      <c r="E15" s="22">
        <f>D15/B15*100</f>
        <v>79.48241661776332</v>
      </c>
      <c r="F15" s="22">
        <f>D15/C15*100</f>
        <v>80.568072656980505</v>
      </c>
      <c r="G15" s="28" t="s">
        <v>150</v>
      </c>
      <c r="H15" s="28" t="s">
        <v>151</v>
      </c>
    </row>
    <row r="16" spans="1:8" ht="110.25" x14ac:dyDescent="0.25">
      <c r="A16" s="29" t="s">
        <v>75</v>
      </c>
      <c r="B16" s="22">
        <v>25692.400000000001</v>
      </c>
      <c r="C16" s="22">
        <v>25692.400000000001</v>
      </c>
      <c r="D16" s="22">
        <v>24955.9</v>
      </c>
      <c r="E16" s="22">
        <f>D16/B16*100</f>
        <v>97.133393532717847</v>
      </c>
      <c r="F16" s="22">
        <f>D16/C16*100</f>
        <v>97.133393532717847</v>
      </c>
      <c r="G16" s="27" t="s">
        <v>147</v>
      </c>
      <c r="H16" s="27" t="s">
        <v>147</v>
      </c>
    </row>
    <row r="17" spans="1:8" ht="63" x14ac:dyDescent="0.25">
      <c r="A17" s="29" t="s">
        <v>76</v>
      </c>
      <c r="B17" s="22">
        <v>29951.3</v>
      </c>
      <c r="C17" s="22">
        <v>29951.3</v>
      </c>
      <c r="D17" s="22">
        <v>29951.3</v>
      </c>
      <c r="E17" s="22">
        <f>D17/B17*100</f>
        <v>100</v>
      </c>
      <c r="F17" s="22">
        <f>D17/C17*100</f>
        <v>100</v>
      </c>
      <c r="G17" s="27" t="s">
        <v>147</v>
      </c>
      <c r="H17" s="27" t="s">
        <v>147</v>
      </c>
    </row>
    <row r="18" spans="1:8" ht="47.25" x14ac:dyDescent="0.25">
      <c r="A18" s="29" t="s">
        <v>8</v>
      </c>
      <c r="B18" s="22">
        <v>25086.6</v>
      </c>
      <c r="C18" s="22">
        <v>25086.6</v>
      </c>
      <c r="D18" s="22">
        <v>25008.1</v>
      </c>
      <c r="E18" s="22">
        <f>D18/B18*100</f>
        <v>99.687083941227584</v>
      </c>
      <c r="F18" s="22">
        <f>D18/C18*100</f>
        <v>99.687083941227584</v>
      </c>
      <c r="G18" s="27" t="s">
        <v>147</v>
      </c>
      <c r="H18" s="27" t="s">
        <v>147</v>
      </c>
    </row>
    <row r="19" spans="1:8" ht="63" x14ac:dyDescent="0.25">
      <c r="A19" s="29" t="s">
        <v>77</v>
      </c>
      <c r="B19" s="22">
        <v>29985.7</v>
      </c>
      <c r="C19" s="22">
        <v>18340.099999999999</v>
      </c>
      <c r="D19" s="22">
        <v>17899.400000000001</v>
      </c>
      <c r="E19" s="22">
        <f>D19/B19*100</f>
        <v>59.69312038738466</v>
      </c>
      <c r="F19" s="22">
        <f>D19/C19*100</f>
        <v>97.597068718273093</v>
      </c>
      <c r="G19" s="28" t="s">
        <v>152</v>
      </c>
      <c r="H19" s="28" t="s">
        <v>147</v>
      </c>
    </row>
    <row r="20" spans="1:8" ht="47.25" x14ac:dyDescent="0.25">
      <c r="A20" s="29" t="s">
        <v>36</v>
      </c>
      <c r="B20" s="22">
        <v>62047.4</v>
      </c>
      <c r="C20" s="22">
        <v>13723.9</v>
      </c>
      <c r="D20" s="22">
        <v>13694.8</v>
      </c>
      <c r="E20" s="22">
        <f>D20/B20*100</f>
        <v>22.071513069040762</v>
      </c>
      <c r="F20" s="22">
        <f>D20/C20*100</f>
        <v>99.787961148070153</v>
      </c>
      <c r="G20" s="28" t="s">
        <v>95</v>
      </c>
      <c r="H20" s="28" t="s">
        <v>147</v>
      </c>
    </row>
    <row r="21" spans="1:8" ht="110.25" x14ac:dyDescent="0.25">
      <c r="A21" s="29" t="s">
        <v>30</v>
      </c>
      <c r="B21" s="22">
        <v>93095.8</v>
      </c>
      <c r="C21" s="22">
        <v>11414</v>
      </c>
      <c r="D21" s="22">
        <v>10837.4</v>
      </c>
      <c r="E21" s="22">
        <f>D21/B21*100</f>
        <v>11.641126667368452</v>
      </c>
      <c r="F21" s="22">
        <f>D21/C21*100</f>
        <v>94.948309094094967</v>
      </c>
      <c r="G21" s="28" t="s">
        <v>95</v>
      </c>
      <c r="H21" s="28" t="s">
        <v>128</v>
      </c>
    </row>
    <row r="22" spans="1:8" ht="47.25" x14ac:dyDescent="0.25">
      <c r="A22" s="29" t="s">
        <v>9</v>
      </c>
      <c r="B22" s="22">
        <v>7084.4</v>
      </c>
      <c r="C22" s="22">
        <v>7084.4</v>
      </c>
      <c r="D22" s="22">
        <v>7084.4</v>
      </c>
      <c r="E22" s="22">
        <f>D22/B22*100</f>
        <v>100</v>
      </c>
      <c r="F22" s="22">
        <f>D22/C22*100</f>
        <v>100</v>
      </c>
      <c r="G22" s="28" t="s">
        <v>147</v>
      </c>
      <c r="H22" s="28" t="s">
        <v>147</v>
      </c>
    </row>
    <row r="23" spans="1:8" ht="31.5" x14ac:dyDescent="0.25">
      <c r="A23" s="29" t="s">
        <v>37</v>
      </c>
      <c r="B23" s="22">
        <v>10326.1</v>
      </c>
      <c r="C23" s="22">
        <v>10033.200000000001</v>
      </c>
      <c r="D23" s="22">
        <v>9748.6</v>
      </c>
      <c r="E23" s="22">
        <f>D23/B23*100</f>
        <v>94.407375485420445</v>
      </c>
      <c r="F23" s="22">
        <f>D23/C23*100</f>
        <v>97.163417454052549</v>
      </c>
      <c r="G23" s="28" t="s">
        <v>153</v>
      </c>
      <c r="H23" s="28" t="s">
        <v>147</v>
      </c>
    </row>
    <row r="24" spans="1:8" ht="63" x14ac:dyDescent="0.25">
      <c r="A24" s="29" t="s">
        <v>78</v>
      </c>
      <c r="B24" s="22">
        <v>131032.1</v>
      </c>
      <c r="C24" s="22">
        <v>131032.1</v>
      </c>
      <c r="D24" s="22">
        <v>124981.1</v>
      </c>
      <c r="E24" s="22">
        <f>D24/B24*100</f>
        <v>95.382047605128818</v>
      </c>
      <c r="F24" s="22">
        <f>D24/C24*100</f>
        <v>95.382047605128818</v>
      </c>
      <c r="G24" s="27" t="s">
        <v>147</v>
      </c>
      <c r="H24" s="27" t="s">
        <v>147</v>
      </c>
    </row>
    <row r="25" spans="1:8" ht="47.25" x14ac:dyDescent="0.25">
      <c r="A25" s="29" t="s">
        <v>10</v>
      </c>
      <c r="B25" s="22">
        <v>2195</v>
      </c>
      <c r="C25" s="22">
        <v>2195</v>
      </c>
      <c r="D25" s="22">
        <v>2195</v>
      </c>
      <c r="E25" s="22">
        <f>D25/B25*100</f>
        <v>100</v>
      </c>
      <c r="F25" s="22">
        <f>D25/C25*100</f>
        <v>100</v>
      </c>
      <c r="G25" s="27" t="s">
        <v>147</v>
      </c>
      <c r="H25" s="27" t="s">
        <v>147</v>
      </c>
    </row>
    <row r="26" spans="1:8" ht="31.5" x14ac:dyDescent="0.25">
      <c r="A26" s="29" t="s">
        <v>38</v>
      </c>
      <c r="B26" s="22">
        <v>11949.3</v>
      </c>
      <c r="C26" s="22">
        <v>11949.3</v>
      </c>
      <c r="D26" s="22">
        <v>11681.1</v>
      </c>
      <c r="E26" s="22">
        <f>D26/B26*100</f>
        <v>97.755517059576718</v>
      </c>
      <c r="F26" s="22">
        <f>D26/C26*100</f>
        <v>97.755517059576718</v>
      </c>
      <c r="G26" s="27" t="s">
        <v>147</v>
      </c>
      <c r="H26" s="27" t="s">
        <v>147</v>
      </c>
    </row>
    <row r="27" spans="1:8" ht="78.75" x14ac:dyDescent="0.25">
      <c r="A27" s="29" t="s">
        <v>39</v>
      </c>
      <c r="B27" s="22">
        <v>20000</v>
      </c>
      <c r="C27" s="22">
        <v>19333.3</v>
      </c>
      <c r="D27" s="22">
        <v>19333.3</v>
      </c>
      <c r="E27" s="22">
        <f>D27/B27*100</f>
        <v>96.666499999999999</v>
      </c>
      <c r="F27" s="22">
        <f>D27/C27*100</f>
        <v>100</v>
      </c>
      <c r="G27" s="27" t="s">
        <v>147</v>
      </c>
      <c r="H27" s="27" t="s">
        <v>147</v>
      </c>
    </row>
    <row r="28" spans="1:8" ht="110.25" x14ac:dyDescent="0.25">
      <c r="A28" s="29" t="s">
        <v>11</v>
      </c>
      <c r="B28" s="22">
        <v>162495.70000000001</v>
      </c>
      <c r="C28" s="22">
        <v>262215.8</v>
      </c>
      <c r="D28" s="22">
        <v>236465.1</v>
      </c>
      <c r="E28" s="22">
        <f>D28/B28*100</f>
        <v>145.5208353205654</v>
      </c>
      <c r="F28" s="22">
        <f>D28/C28*100</f>
        <v>90.179577279477442</v>
      </c>
      <c r="G28" s="25" t="s">
        <v>154</v>
      </c>
      <c r="H28" s="27" t="s">
        <v>117</v>
      </c>
    </row>
    <row r="29" spans="1:8" x14ac:dyDescent="0.25">
      <c r="A29" s="29" t="s">
        <v>40</v>
      </c>
      <c r="B29" s="22">
        <v>2500</v>
      </c>
      <c r="C29" s="22">
        <v>2500</v>
      </c>
      <c r="D29" s="22">
        <v>2500</v>
      </c>
      <c r="E29" s="22">
        <f>D29/B29*100</f>
        <v>100</v>
      </c>
      <c r="F29" s="22">
        <f>D29/C29*100</f>
        <v>100</v>
      </c>
      <c r="G29" s="27" t="s">
        <v>147</v>
      </c>
      <c r="H29" s="27" t="s">
        <v>147</v>
      </c>
    </row>
    <row r="30" spans="1:8" x14ac:dyDescent="0.25">
      <c r="A30" s="29" t="s">
        <v>40</v>
      </c>
      <c r="B30" s="22">
        <v>15000</v>
      </c>
      <c r="C30" s="22">
        <v>15000</v>
      </c>
      <c r="D30" s="22">
        <v>14966</v>
      </c>
      <c r="E30" s="22">
        <f>D30/B30*100</f>
        <v>99.773333333333341</v>
      </c>
      <c r="F30" s="22">
        <f>D30/C30*100</f>
        <v>99.773333333333341</v>
      </c>
      <c r="G30" s="27" t="s">
        <v>147</v>
      </c>
      <c r="H30" s="27" t="s">
        <v>147</v>
      </c>
    </row>
    <row r="31" spans="1:8" x14ac:dyDescent="0.25">
      <c r="A31" s="29" t="s">
        <v>40</v>
      </c>
      <c r="B31" s="22">
        <v>9405.7000000000007</v>
      </c>
      <c r="C31" s="22">
        <v>9405.7000000000007</v>
      </c>
      <c r="D31" s="22">
        <v>9405.7000000000007</v>
      </c>
      <c r="E31" s="22">
        <f>D31/B31*100</f>
        <v>100</v>
      </c>
      <c r="F31" s="22">
        <f>D31/C31*100</f>
        <v>100</v>
      </c>
      <c r="G31" s="27" t="s">
        <v>147</v>
      </c>
      <c r="H31" s="27" t="s">
        <v>147</v>
      </c>
    </row>
    <row r="32" spans="1:8" x14ac:dyDescent="0.25">
      <c r="A32" s="29" t="s">
        <v>40</v>
      </c>
      <c r="B32" s="22">
        <v>7000</v>
      </c>
      <c r="C32" s="22">
        <v>7000</v>
      </c>
      <c r="D32" s="22">
        <v>7000</v>
      </c>
      <c r="E32" s="22">
        <f>D32/B32*100</f>
        <v>100</v>
      </c>
      <c r="F32" s="22">
        <f>D32/C32*100</f>
        <v>100</v>
      </c>
      <c r="G32" s="27" t="s">
        <v>147</v>
      </c>
      <c r="H32" s="27" t="s">
        <v>147</v>
      </c>
    </row>
    <row r="33" spans="1:8" x14ac:dyDescent="0.25">
      <c r="A33" s="29" t="s">
        <v>40</v>
      </c>
      <c r="B33" s="22">
        <v>2000</v>
      </c>
      <c r="C33" s="22">
        <v>2000</v>
      </c>
      <c r="D33" s="22">
        <v>2000</v>
      </c>
      <c r="E33" s="22">
        <f>D33/B33*100</f>
        <v>100</v>
      </c>
      <c r="F33" s="22">
        <f>D33/C33*100</f>
        <v>100</v>
      </c>
      <c r="G33" s="27" t="s">
        <v>147</v>
      </c>
      <c r="H33" s="27" t="s">
        <v>147</v>
      </c>
    </row>
    <row r="34" spans="1:8" ht="63" x14ac:dyDescent="0.25">
      <c r="A34" s="29" t="s">
        <v>79</v>
      </c>
      <c r="B34" s="22">
        <v>101432</v>
      </c>
      <c r="C34" s="22">
        <v>88474.2</v>
      </c>
      <c r="D34" s="22">
        <v>82502.7</v>
      </c>
      <c r="E34" s="22">
        <f>D34/B34*100</f>
        <v>81.337940689328818</v>
      </c>
      <c r="F34" s="22">
        <f>D34/C34*100</f>
        <v>93.25057474382362</v>
      </c>
      <c r="G34" s="27" t="s">
        <v>99</v>
      </c>
      <c r="H34" s="27" t="s">
        <v>129</v>
      </c>
    </row>
    <row r="35" spans="1:8" ht="47.25" x14ac:dyDescent="0.25">
      <c r="A35" s="29" t="s">
        <v>31</v>
      </c>
      <c r="B35" s="22">
        <v>688553.1</v>
      </c>
      <c r="C35" s="22">
        <v>697615.4</v>
      </c>
      <c r="D35" s="22">
        <v>697615.4</v>
      </c>
      <c r="E35" s="22">
        <f>D35/B35*100</f>
        <v>101.31613669301613</v>
      </c>
      <c r="F35" s="22">
        <f>D35/C35*100</f>
        <v>100</v>
      </c>
      <c r="G35" s="27" t="s">
        <v>147</v>
      </c>
      <c r="H35" s="27" t="s">
        <v>147</v>
      </c>
    </row>
    <row r="36" spans="1:8" x14ac:dyDescent="0.25">
      <c r="A36" s="29" t="s">
        <v>40</v>
      </c>
      <c r="B36" s="22">
        <v>4000</v>
      </c>
      <c r="C36" s="22">
        <v>4000</v>
      </c>
      <c r="D36" s="22">
        <v>3999.9</v>
      </c>
      <c r="E36" s="22">
        <f>D36/B36*100</f>
        <v>99.997500000000002</v>
      </c>
      <c r="F36" s="22">
        <f>D36/C36*100</f>
        <v>99.997500000000002</v>
      </c>
      <c r="G36" s="27" t="s">
        <v>147</v>
      </c>
      <c r="H36" s="27" t="s">
        <v>147</v>
      </c>
    </row>
    <row r="37" spans="1:8" ht="31.5" x14ac:dyDescent="0.25">
      <c r="A37" s="29" t="s">
        <v>32</v>
      </c>
      <c r="B37" s="22">
        <v>109892.5</v>
      </c>
      <c r="C37" s="22">
        <v>109892.5</v>
      </c>
      <c r="D37" s="22">
        <v>109892.5</v>
      </c>
      <c r="E37" s="22">
        <f>D37/B37*100</f>
        <v>100</v>
      </c>
      <c r="F37" s="22">
        <f>D37/C37*100</f>
        <v>100</v>
      </c>
      <c r="G37" s="27" t="s">
        <v>147</v>
      </c>
      <c r="H37" s="27" t="s">
        <v>147</v>
      </c>
    </row>
    <row r="38" spans="1:8" ht="78.75" x14ac:dyDescent="0.25">
      <c r="A38" s="29" t="s">
        <v>80</v>
      </c>
      <c r="B38" s="22">
        <v>221561.7</v>
      </c>
      <c r="C38" s="22">
        <v>341429.8</v>
      </c>
      <c r="D38" s="22">
        <v>334210.90000000002</v>
      </c>
      <c r="E38" s="22">
        <f>D38/B38*100</f>
        <v>150.8432639756781</v>
      </c>
      <c r="F38" s="22">
        <f>D38/C38*100</f>
        <v>97.885685432261639</v>
      </c>
      <c r="G38" s="27" t="s">
        <v>155</v>
      </c>
      <c r="H38" s="27" t="s">
        <v>147</v>
      </c>
    </row>
    <row r="39" spans="1:8" ht="78.75" x14ac:dyDescent="0.25">
      <c r="A39" s="29" t="s">
        <v>88</v>
      </c>
      <c r="B39" s="22">
        <v>0</v>
      </c>
      <c r="C39" s="22">
        <v>173902.9</v>
      </c>
      <c r="D39" s="22">
        <v>173363.7</v>
      </c>
      <c r="E39" s="22"/>
      <c r="F39" s="22">
        <f>D39/C39*100</f>
        <v>99.689941915862263</v>
      </c>
      <c r="G39" s="27" t="s">
        <v>156</v>
      </c>
      <c r="H39" s="27" t="s">
        <v>147</v>
      </c>
    </row>
    <row r="40" spans="1:8" ht="31.5" x14ac:dyDescent="0.25">
      <c r="A40" s="29" t="s">
        <v>41</v>
      </c>
      <c r="B40" s="22">
        <v>1148204.8999999999</v>
      </c>
      <c r="C40" s="22">
        <v>1148204.8999999999</v>
      </c>
      <c r="D40" s="22">
        <v>1126825.3</v>
      </c>
      <c r="E40" s="22">
        <f>D40/B40*100</f>
        <v>98.137997843416287</v>
      </c>
      <c r="F40" s="22">
        <f>D40/C40*100</f>
        <v>98.137997843416287</v>
      </c>
      <c r="G40" s="27" t="s">
        <v>147</v>
      </c>
      <c r="H40" s="27" t="s">
        <v>147</v>
      </c>
    </row>
    <row r="41" spans="1:8" ht="126" x14ac:dyDescent="0.25">
      <c r="A41" s="29" t="s">
        <v>23</v>
      </c>
      <c r="B41" s="22">
        <v>427858.2</v>
      </c>
      <c r="C41" s="22">
        <v>722557.3</v>
      </c>
      <c r="D41" s="22">
        <v>645762.5</v>
      </c>
      <c r="E41" s="22">
        <f>D41/B41*100</f>
        <v>150.92909286300929</v>
      </c>
      <c r="F41" s="22">
        <f>D41/C41*100</f>
        <v>89.371804838176843</v>
      </c>
      <c r="G41" s="27" t="s">
        <v>98</v>
      </c>
      <c r="H41" s="27" t="s">
        <v>130</v>
      </c>
    </row>
    <row r="42" spans="1:8" ht="104.25" customHeight="1" x14ac:dyDescent="0.25">
      <c r="A42" s="29" t="s">
        <v>25</v>
      </c>
      <c r="B42" s="22">
        <v>230400</v>
      </c>
      <c r="C42" s="22">
        <v>51999.199999999997</v>
      </c>
      <c r="D42" s="22">
        <v>51999.199999999997</v>
      </c>
      <c r="E42" s="22">
        <f>D42/B42*100</f>
        <v>22.569097222222219</v>
      </c>
      <c r="F42" s="22">
        <f>D42/C42*100</f>
        <v>100</v>
      </c>
      <c r="G42" s="27" t="s">
        <v>157</v>
      </c>
      <c r="H42" s="27" t="s">
        <v>147</v>
      </c>
    </row>
    <row r="43" spans="1:8" ht="78.75" x14ac:dyDescent="0.25">
      <c r="A43" s="29" t="s">
        <v>12</v>
      </c>
      <c r="B43" s="22">
        <v>30000</v>
      </c>
      <c r="C43" s="22">
        <v>29546.400000000001</v>
      </c>
      <c r="D43" s="22">
        <v>29545.7</v>
      </c>
      <c r="E43" s="22">
        <f>D43/B43*100</f>
        <v>98.485666666666674</v>
      </c>
      <c r="F43" s="22">
        <f>D43/C43*100</f>
        <v>99.99763084504373</v>
      </c>
      <c r="G43" s="27" t="s">
        <v>147</v>
      </c>
      <c r="H43" s="27" t="s">
        <v>147</v>
      </c>
    </row>
    <row r="44" spans="1:8" ht="63" x14ac:dyDescent="0.25">
      <c r="A44" s="29" t="s">
        <v>13</v>
      </c>
      <c r="B44" s="22">
        <v>74651.5</v>
      </c>
      <c r="C44" s="22">
        <v>110881.5</v>
      </c>
      <c r="D44" s="22">
        <v>64133.8</v>
      </c>
      <c r="E44" s="22">
        <f>D44/B44*100</f>
        <v>85.910932801082367</v>
      </c>
      <c r="F44" s="22">
        <f>D44/C44*100</f>
        <v>57.839946248923404</v>
      </c>
      <c r="G44" s="27" t="s">
        <v>158</v>
      </c>
      <c r="H44" s="27" t="s">
        <v>159</v>
      </c>
    </row>
    <row r="45" spans="1:8" ht="63" x14ac:dyDescent="0.25">
      <c r="A45" s="29" t="s">
        <v>14</v>
      </c>
      <c r="B45" s="22">
        <v>300000</v>
      </c>
      <c r="C45" s="22">
        <v>300000</v>
      </c>
      <c r="D45" s="22">
        <v>297288.3</v>
      </c>
      <c r="E45" s="22">
        <f>D45/B45*100</f>
        <v>99.096099999999993</v>
      </c>
      <c r="F45" s="22">
        <f>D45/C45*100</f>
        <v>99.096099999999993</v>
      </c>
      <c r="G45" s="27" t="s">
        <v>147</v>
      </c>
      <c r="H45" s="27" t="s">
        <v>147</v>
      </c>
    </row>
    <row r="46" spans="1:8" ht="63" x14ac:dyDescent="0.25">
      <c r="A46" s="29" t="s">
        <v>15</v>
      </c>
      <c r="B46" s="22">
        <v>20000</v>
      </c>
      <c r="C46" s="22">
        <v>62937.4</v>
      </c>
      <c r="D46" s="22">
        <v>62937.3</v>
      </c>
      <c r="E46" s="22">
        <f>D46/B46*100</f>
        <v>314.68650000000002</v>
      </c>
      <c r="F46" s="22">
        <f>D46/C46*100</f>
        <v>99.999841111962056</v>
      </c>
      <c r="G46" s="27" t="s">
        <v>160</v>
      </c>
      <c r="H46" s="27" t="s">
        <v>147</v>
      </c>
    </row>
    <row r="47" spans="1:8" ht="141.75" x14ac:dyDescent="0.25">
      <c r="A47" s="29" t="s">
        <v>16</v>
      </c>
      <c r="B47" s="22">
        <v>16045</v>
      </c>
      <c r="C47" s="22">
        <v>8661.6</v>
      </c>
      <c r="D47" s="22">
        <v>8661.5</v>
      </c>
      <c r="E47" s="22">
        <f>D47/B47*100</f>
        <v>53.982549080710506</v>
      </c>
      <c r="F47" s="22">
        <f>D47/C47*100</f>
        <v>99.998845478895348</v>
      </c>
      <c r="G47" s="27" t="s">
        <v>161</v>
      </c>
      <c r="H47" s="27" t="s">
        <v>147</v>
      </c>
    </row>
    <row r="48" spans="1:8" ht="31.5" x14ac:dyDescent="0.25">
      <c r="A48" s="29" t="s">
        <v>17</v>
      </c>
      <c r="B48" s="22">
        <v>1206.4000000000001</v>
      </c>
      <c r="C48" s="22">
        <v>1206.4000000000001</v>
      </c>
      <c r="D48" s="22">
        <v>1206.4000000000001</v>
      </c>
      <c r="E48" s="22">
        <f>D48/B48*100</f>
        <v>100</v>
      </c>
      <c r="F48" s="22">
        <f>D48/C48*100</f>
        <v>100</v>
      </c>
      <c r="G48" s="27" t="s">
        <v>147</v>
      </c>
      <c r="H48" s="27" t="s">
        <v>147</v>
      </c>
    </row>
    <row r="49" spans="1:8" ht="81" customHeight="1" x14ac:dyDescent="0.25">
      <c r="A49" s="29" t="s">
        <v>89</v>
      </c>
      <c r="B49" s="22">
        <v>0</v>
      </c>
      <c r="C49" s="22">
        <v>100000</v>
      </c>
      <c r="D49" s="22">
        <v>77322.100000000006</v>
      </c>
      <c r="E49" s="22"/>
      <c r="F49" s="22">
        <f>D49/C49*100</f>
        <v>77.322100000000006</v>
      </c>
      <c r="G49" s="27" t="s">
        <v>96</v>
      </c>
      <c r="H49" s="27" t="s">
        <v>97</v>
      </c>
    </row>
    <row r="50" spans="1:8" ht="47.25" x14ac:dyDescent="0.25">
      <c r="A50" s="29" t="s">
        <v>42</v>
      </c>
      <c r="B50" s="22">
        <v>174600</v>
      </c>
      <c r="C50" s="22">
        <v>174600</v>
      </c>
      <c r="D50" s="22">
        <v>166655.1</v>
      </c>
      <c r="E50" s="22">
        <f>D50/B50*100</f>
        <v>95.449656357388321</v>
      </c>
      <c r="F50" s="22">
        <f>D50/C50*100</f>
        <v>95.449656357388321</v>
      </c>
      <c r="G50" s="27" t="s">
        <v>147</v>
      </c>
      <c r="H50" s="27" t="s">
        <v>147</v>
      </c>
    </row>
    <row r="51" spans="1:8" ht="78.75" x14ac:dyDescent="0.25">
      <c r="A51" s="29" t="s">
        <v>43</v>
      </c>
      <c r="B51" s="22">
        <v>5250</v>
      </c>
      <c r="C51" s="22">
        <v>0</v>
      </c>
      <c r="D51" s="22">
        <v>0</v>
      </c>
      <c r="E51" s="22">
        <f>D51/B51*100</f>
        <v>0</v>
      </c>
      <c r="F51" s="22"/>
      <c r="G51" s="25" t="s">
        <v>162</v>
      </c>
      <c r="H51" s="27" t="s">
        <v>162</v>
      </c>
    </row>
    <row r="52" spans="1:8" ht="63" x14ac:dyDescent="0.25">
      <c r="A52" s="29" t="s">
        <v>81</v>
      </c>
      <c r="B52" s="22">
        <v>14000</v>
      </c>
      <c r="C52" s="22">
        <v>10788</v>
      </c>
      <c r="D52" s="22">
        <v>9880.2000000000007</v>
      </c>
      <c r="E52" s="22">
        <f>D52/B52*100</f>
        <v>70.572857142857146</v>
      </c>
      <c r="F52" s="22">
        <f>D52/C52*100</f>
        <v>91.585094549499445</v>
      </c>
      <c r="G52" s="27" t="s">
        <v>163</v>
      </c>
      <c r="H52" s="27" t="s">
        <v>164</v>
      </c>
    </row>
    <row r="53" spans="1:8" ht="78.75" x14ac:dyDescent="0.25">
      <c r="A53" s="29" t="s">
        <v>44</v>
      </c>
      <c r="B53" s="22">
        <v>10864.5</v>
      </c>
      <c r="C53" s="22">
        <v>2710</v>
      </c>
      <c r="D53" s="22">
        <v>2350.1</v>
      </c>
      <c r="E53" s="22">
        <f>D53/B53*100</f>
        <v>21.631000046021445</v>
      </c>
      <c r="F53" s="22">
        <f>D53/C53*100</f>
        <v>86.719557195571952</v>
      </c>
      <c r="G53" s="27" t="s">
        <v>165</v>
      </c>
      <c r="H53" s="27" t="s">
        <v>166</v>
      </c>
    </row>
    <row r="54" spans="1:8" ht="78.75" x14ac:dyDescent="0.25">
      <c r="A54" s="29" t="s">
        <v>82</v>
      </c>
      <c r="B54" s="22">
        <v>2000</v>
      </c>
      <c r="C54" s="22">
        <v>529</v>
      </c>
      <c r="D54" s="22">
        <v>293.8</v>
      </c>
      <c r="E54" s="22">
        <f>D54/B54*100</f>
        <v>14.69</v>
      </c>
      <c r="F54" s="22">
        <f>D54/C54*100</f>
        <v>55.538752362948962</v>
      </c>
      <c r="G54" s="27" t="s">
        <v>165</v>
      </c>
      <c r="H54" s="27" t="s">
        <v>167</v>
      </c>
    </row>
    <row r="55" spans="1:8" ht="63" x14ac:dyDescent="0.25">
      <c r="A55" s="29" t="s">
        <v>33</v>
      </c>
      <c r="B55" s="22">
        <v>5414.7</v>
      </c>
      <c r="C55" s="22">
        <v>5137.1000000000004</v>
      </c>
      <c r="D55" s="22">
        <v>5137.1000000000004</v>
      </c>
      <c r="E55" s="22">
        <f>D55/B55*100</f>
        <v>94.873215505937551</v>
      </c>
      <c r="F55" s="22">
        <f>D55/C55*100</f>
        <v>100</v>
      </c>
      <c r="G55" s="27" t="s">
        <v>131</v>
      </c>
      <c r="H55" s="27" t="s">
        <v>147</v>
      </c>
    </row>
    <row r="56" spans="1:8" ht="94.5" x14ac:dyDescent="0.25">
      <c r="A56" s="29" t="s">
        <v>22</v>
      </c>
      <c r="B56" s="22">
        <v>9000</v>
      </c>
      <c r="C56" s="22">
        <v>16000</v>
      </c>
      <c r="D56" s="22">
        <v>16000</v>
      </c>
      <c r="E56" s="22">
        <f>D56/B56*100</f>
        <v>177.77777777777777</v>
      </c>
      <c r="F56" s="22">
        <f>D56/C56*100</f>
        <v>100</v>
      </c>
      <c r="G56" s="25" t="s">
        <v>168</v>
      </c>
      <c r="H56" s="27" t="s">
        <v>147</v>
      </c>
    </row>
    <row r="57" spans="1:8" ht="94.5" x14ac:dyDescent="0.25">
      <c r="A57" s="29" t="s">
        <v>90</v>
      </c>
      <c r="B57" s="22">
        <v>0</v>
      </c>
      <c r="C57" s="22">
        <v>118179.8</v>
      </c>
      <c r="D57" s="22">
        <v>118179.8</v>
      </c>
      <c r="E57" s="22"/>
      <c r="F57" s="22">
        <f>D57/C57*100</f>
        <v>100</v>
      </c>
      <c r="G57" s="24" t="s">
        <v>169</v>
      </c>
      <c r="H57" s="27" t="s">
        <v>147</v>
      </c>
    </row>
    <row r="58" spans="1:8" ht="63" x14ac:dyDescent="0.25">
      <c r="A58" s="29" t="s">
        <v>18</v>
      </c>
      <c r="B58" s="22">
        <v>3000</v>
      </c>
      <c r="C58" s="22">
        <v>3000</v>
      </c>
      <c r="D58" s="22">
        <v>3000</v>
      </c>
      <c r="E58" s="22">
        <f>D58/B58*100</f>
        <v>100</v>
      </c>
      <c r="F58" s="22">
        <f>D58/C58*100</f>
        <v>100</v>
      </c>
      <c r="G58" s="27" t="s">
        <v>147</v>
      </c>
      <c r="H58" s="27" t="s">
        <v>147</v>
      </c>
    </row>
    <row r="59" spans="1:8" ht="78.75" x14ac:dyDescent="0.25">
      <c r="A59" s="29" t="s">
        <v>45</v>
      </c>
      <c r="B59" s="22">
        <v>23800</v>
      </c>
      <c r="C59" s="22">
        <v>23800</v>
      </c>
      <c r="D59" s="22">
        <v>23800</v>
      </c>
      <c r="E59" s="22">
        <f>D59/B59*100</f>
        <v>100</v>
      </c>
      <c r="F59" s="22">
        <f>D59/C59*100</f>
        <v>100</v>
      </c>
      <c r="G59" s="27" t="s">
        <v>147</v>
      </c>
      <c r="H59" s="27" t="s">
        <v>147</v>
      </c>
    </row>
    <row r="60" spans="1:8" ht="126" x14ac:dyDescent="0.25">
      <c r="A60" s="30" t="s">
        <v>26</v>
      </c>
      <c r="B60" s="22">
        <v>30000</v>
      </c>
      <c r="C60" s="22">
        <v>29990</v>
      </c>
      <c r="D60" s="22">
        <v>29953.599999999999</v>
      </c>
      <c r="E60" s="22">
        <f>D60/B60*100</f>
        <v>99.845333333333329</v>
      </c>
      <c r="F60" s="22">
        <f>D60/C60*100</f>
        <v>99.87862620873625</v>
      </c>
      <c r="G60" s="27" t="s">
        <v>147</v>
      </c>
      <c r="H60" s="27" t="s">
        <v>147</v>
      </c>
    </row>
    <row r="61" spans="1:8" ht="63" x14ac:dyDescent="0.25">
      <c r="A61" s="29" t="s">
        <v>34</v>
      </c>
      <c r="B61" s="22">
        <v>230000</v>
      </c>
      <c r="C61" s="22">
        <v>720855.7</v>
      </c>
      <c r="D61" s="22">
        <v>654667.1</v>
      </c>
      <c r="E61" s="22">
        <f>D61/B61*100</f>
        <v>284.63786956521739</v>
      </c>
      <c r="F61" s="22">
        <f>D61/C61*100</f>
        <v>90.818051379769898</v>
      </c>
      <c r="G61" s="25" t="s">
        <v>170</v>
      </c>
      <c r="H61" s="27" t="s">
        <v>132</v>
      </c>
    </row>
    <row r="62" spans="1:8" ht="63" x14ac:dyDescent="0.25">
      <c r="A62" s="29" t="s">
        <v>19</v>
      </c>
      <c r="B62" s="22">
        <v>639090.30000000005</v>
      </c>
      <c r="C62" s="22">
        <v>639090.30000000005</v>
      </c>
      <c r="D62" s="22">
        <v>520501.3</v>
      </c>
      <c r="E62" s="22">
        <f>D62/B62*100</f>
        <v>81.444093268196994</v>
      </c>
      <c r="F62" s="22">
        <f>D62/C62*100</f>
        <v>81.444093268196994</v>
      </c>
      <c r="G62" s="27" t="s">
        <v>132</v>
      </c>
      <c r="H62" s="27" t="s">
        <v>132</v>
      </c>
    </row>
    <row r="63" spans="1:8" ht="94.5" x14ac:dyDescent="0.25">
      <c r="A63" s="29" t="s">
        <v>46</v>
      </c>
      <c r="B63" s="22">
        <v>13184.7</v>
      </c>
      <c r="C63" s="22">
        <v>3522.6</v>
      </c>
      <c r="D63" s="22">
        <v>2619.8000000000002</v>
      </c>
      <c r="E63" s="22">
        <f>D63/B63*100</f>
        <v>19.870000834300363</v>
      </c>
      <c r="F63" s="22">
        <f>D63/C63*100</f>
        <v>74.371203088627723</v>
      </c>
      <c r="G63" s="25" t="s">
        <v>134</v>
      </c>
      <c r="H63" s="27" t="s">
        <v>133</v>
      </c>
    </row>
    <row r="64" spans="1:8" ht="110.25" x14ac:dyDescent="0.25">
      <c r="A64" s="30" t="s">
        <v>47</v>
      </c>
      <c r="B64" s="22">
        <v>249914.6</v>
      </c>
      <c r="C64" s="22">
        <v>247135.8</v>
      </c>
      <c r="D64" s="22">
        <v>243374.3</v>
      </c>
      <c r="E64" s="22">
        <f>D64/B64*100</f>
        <v>97.382986028027162</v>
      </c>
      <c r="F64" s="22">
        <f>D64/C64*100</f>
        <v>98.477962318692803</v>
      </c>
      <c r="G64" s="27" t="s">
        <v>35</v>
      </c>
      <c r="H64" s="27" t="s">
        <v>35</v>
      </c>
    </row>
    <row r="65" spans="1:8" ht="126" x14ac:dyDescent="0.25">
      <c r="A65" s="30" t="s">
        <v>48</v>
      </c>
      <c r="B65" s="22">
        <v>208727.4</v>
      </c>
      <c r="C65" s="22">
        <v>207675.7</v>
      </c>
      <c r="D65" s="22">
        <v>205741.3</v>
      </c>
      <c r="E65" s="22">
        <f>D65/B65*100</f>
        <v>98.569378050030792</v>
      </c>
      <c r="F65" s="22">
        <f>D65/C65*100</f>
        <v>99.068547740539685</v>
      </c>
      <c r="G65" s="27" t="s">
        <v>35</v>
      </c>
      <c r="H65" s="27" t="s">
        <v>35</v>
      </c>
    </row>
    <row r="66" spans="1:8" ht="47.25" x14ac:dyDescent="0.25">
      <c r="A66" s="29" t="s">
        <v>83</v>
      </c>
      <c r="B66" s="22">
        <v>501086.3</v>
      </c>
      <c r="C66" s="22">
        <v>499786.3</v>
      </c>
      <c r="D66" s="22">
        <v>497413</v>
      </c>
      <c r="E66" s="22">
        <f>D66/B66*100</f>
        <v>99.266932662098327</v>
      </c>
      <c r="F66" s="22">
        <f>D66/C66*100</f>
        <v>99.525137043572414</v>
      </c>
      <c r="G66" s="27" t="s">
        <v>35</v>
      </c>
      <c r="H66" s="27" t="s">
        <v>35</v>
      </c>
    </row>
    <row r="67" spans="1:8" ht="31.5" x14ac:dyDescent="0.25">
      <c r="A67" s="29" t="s">
        <v>49</v>
      </c>
      <c r="B67" s="22">
        <v>49980.2</v>
      </c>
      <c r="C67" s="22">
        <v>49980.2</v>
      </c>
      <c r="D67" s="22">
        <v>48852.800000000003</v>
      </c>
      <c r="E67" s="22">
        <f>D67/B67*100</f>
        <v>97.744306745471221</v>
      </c>
      <c r="F67" s="22">
        <f>D67/C67*100</f>
        <v>97.744306745471221</v>
      </c>
      <c r="G67" s="27" t="s">
        <v>35</v>
      </c>
      <c r="H67" s="27" t="s">
        <v>35</v>
      </c>
    </row>
    <row r="68" spans="1:8" ht="94.5" x14ac:dyDescent="0.25">
      <c r="A68" s="29" t="s">
        <v>20</v>
      </c>
      <c r="B68" s="22">
        <v>4739.7</v>
      </c>
      <c r="C68" s="22">
        <v>10038.9</v>
      </c>
      <c r="D68" s="22">
        <v>9786.6</v>
      </c>
      <c r="E68" s="22">
        <f>D68/B68*100</f>
        <v>206.48142287486553</v>
      </c>
      <c r="F68" s="22">
        <f>D68/C68*100</f>
        <v>97.486776439649773</v>
      </c>
      <c r="G68" s="28" t="s">
        <v>135</v>
      </c>
      <c r="H68" s="28" t="s">
        <v>35</v>
      </c>
    </row>
    <row r="69" spans="1:8" ht="63" x14ac:dyDescent="0.25">
      <c r="A69" s="29" t="s">
        <v>21</v>
      </c>
      <c r="B69" s="22">
        <v>4923.1000000000004</v>
      </c>
      <c r="C69" s="22">
        <v>4923.1000000000004</v>
      </c>
      <c r="D69" s="22">
        <v>3765.6</v>
      </c>
      <c r="E69" s="22">
        <f>D69/B69*100</f>
        <v>76.488391460665014</v>
      </c>
      <c r="F69" s="22">
        <f>D69/C69*100</f>
        <v>76.488391460665014</v>
      </c>
      <c r="G69" s="28" t="s">
        <v>136</v>
      </c>
      <c r="H69" s="28" t="s">
        <v>137</v>
      </c>
    </row>
    <row r="70" spans="1:8" ht="126" x14ac:dyDescent="0.25">
      <c r="A70" s="30" t="s">
        <v>84</v>
      </c>
      <c r="B70" s="22">
        <v>42350</v>
      </c>
      <c r="C70" s="22">
        <v>40421.9</v>
      </c>
      <c r="D70" s="22">
        <v>40421.9</v>
      </c>
      <c r="E70" s="22">
        <f>D70/B70*100</f>
        <v>95.447225501770959</v>
      </c>
      <c r="F70" s="22">
        <f>D70/C70*100</f>
        <v>100</v>
      </c>
      <c r="G70" s="27" t="s">
        <v>35</v>
      </c>
      <c r="H70" s="27" t="s">
        <v>35</v>
      </c>
    </row>
    <row r="71" spans="1:8" ht="31.5" x14ac:dyDescent="0.25">
      <c r="A71" s="29" t="s">
        <v>71</v>
      </c>
      <c r="B71" s="22">
        <v>242671.4</v>
      </c>
      <c r="C71" s="22">
        <v>242671.4</v>
      </c>
      <c r="D71" s="22">
        <v>242671.4</v>
      </c>
      <c r="E71" s="22">
        <f>D71/B71*100</f>
        <v>100</v>
      </c>
      <c r="F71" s="22">
        <f>D71/C71*100</f>
        <v>100</v>
      </c>
      <c r="G71" s="27" t="s">
        <v>35</v>
      </c>
      <c r="H71" s="27" t="s">
        <v>35</v>
      </c>
    </row>
    <row r="72" spans="1:8" ht="63" x14ac:dyDescent="0.25">
      <c r="A72" s="29" t="s">
        <v>85</v>
      </c>
      <c r="B72" s="22">
        <v>214823</v>
      </c>
      <c r="C72" s="22">
        <v>188866</v>
      </c>
      <c r="D72" s="22">
        <v>196246.2</v>
      </c>
      <c r="E72" s="22">
        <f>D72/B72*100</f>
        <v>91.352508809578126</v>
      </c>
      <c r="F72" s="22">
        <f>D72/C72*100</f>
        <v>103.90763821969016</v>
      </c>
      <c r="G72" s="25" t="s">
        <v>100</v>
      </c>
      <c r="H72" s="27" t="s">
        <v>35</v>
      </c>
    </row>
    <row r="73" spans="1:8" ht="31.5" x14ac:dyDescent="0.25">
      <c r="A73" s="29" t="s">
        <v>71</v>
      </c>
      <c r="B73" s="22">
        <v>189451.8</v>
      </c>
      <c r="C73" s="22">
        <v>189451.8</v>
      </c>
      <c r="D73" s="22">
        <v>189451.8</v>
      </c>
      <c r="E73" s="22">
        <f>D73/B73*100</f>
        <v>100</v>
      </c>
      <c r="F73" s="22">
        <f>D73/C73*100</f>
        <v>100</v>
      </c>
      <c r="G73" s="27" t="s">
        <v>35</v>
      </c>
      <c r="H73" s="27" t="s">
        <v>35</v>
      </c>
    </row>
    <row r="74" spans="1:8" ht="31.5" x14ac:dyDescent="0.25">
      <c r="A74" s="29" t="s">
        <v>85</v>
      </c>
      <c r="B74" s="22">
        <v>21393.200000000001</v>
      </c>
      <c r="C74" s="22">
        <v>32926</v>
      </c>
      <c r="D74" s="22">
        <v>32797.1</v>
      </c>
      <c r="E74" s="22">
        <f>D74/B74*100</f>
        <v>153.30619075220162</v>
      </c>
      <c r="F74" s="22">
        <f>D74/C74*100</f>
        <v>99.608516066330552</v>
      </c>
      <c r="G74" s="25" t="s">
        <v>101</v>
      </c>
      <c r="H74" s="27" t="s">
        <v>35</v>
      </c>
    </row>
    <row r="75" spans="1:8" ht="31.5" x14ac:dyDescent="0.25">
      <c r="A75" s="29" t="s">
        <v>71</v>
      </c>
      <c r="B75" s="22">
        <v>149266.70000000001</v>
      </c>
      <c r="C75" s="22">
        <v>149266.70000000001</v>
      </c>
      <c r="D75" s="22">
        <v>149266.70000000001</v>
      </c>
      <c r="E75" s="22">
        <f>D75/B75*100</f>
        <v>100</v>
      </c>
      <c r="F75" s="22">
        <f>D75/C75*100</f>
        <v>100</v>
      </c>
      <c r="G75" s="27" t="s">
        <v>35</v>
      </c>
      <c r="H75" s="27" t="s">
        <v>35</v>
      </c>
    </row>
    <row r="76" spans="1:8" ht="63" x14ac:dyDescent="0.25">
      <c r="A76" s="29" t="s">
        <v>85</v>
      </c>
      <c r="B76" s="22">
        <v>95493</v>
      </c>
      <c r="C76" s="22">
        <v>116822.7</v>
      </c>
      <c r="D76" s="22">
        <v>88029.2</v>
      </c>
      <c r="E76" s="22">
        <f>D76/B76*100</f>
        <v>92.18392971212549</v>
      </c>
      <c r="F76" s="22">
        <f>D76/C76*100</f>
        <v>75.352820984277884</v>
      </c>
      <c r="G76" s="24" t="s">
        <v>102</v>
      </c>
      <c r="H76" s="24" t="s">
        <v>138</v>
      </c>
    </row>
    <row r="77" spans="1:8" ht="63" x14ac:dyDescent="0.25">
      <c r="A77" s="29" t="s">
        <v>71</v>
      </c>
      <c r="B77" s="22">
        <v>43504.7</v>
      </c>
      <c r="C77" s="22">
        <v>37896.5</v>
      </c>
      <c r="D77" s="22">
        <v>37401</v>
      </c>
      <c r="E77" s="22">
        <f>D77/B77*100</f>
        <v>85.970021629846897</v>
      </c>
      <c r="F77" s="22">
        <f>D77/C77*100</f>
        <v>98.692491391025555</v>
      </c>
      <c r="G77" s="24" t="s">
        <v>124</v>
      </c>
      <c r="H77" s="27" t="s">
        <v>35</v>
      </c>
    </row>
    <row r="78" spans="1:8" ht="63" x14ac:dyDescent="0.25">
      <c r="A78" s="29" t="s">
        <v>50</v>
      </c>
      <c r="B78" s="22">
        <v>751267.6</v>
      </c>
      <c r="C78" s="22">
        <v>887124.5</v>
      </c>
      <c r="D78" s="22">
        <v>821846.2</v>
      </c>
      <c r="E78" s="22">
        <f>D78/B78*100</f>
        <v>109.39460187022574</v>
      </c>
      <c r="F78" s="22">
        <f>D78/C78*100</f>
        <v>92.641585256635338</v>
      </c>
      <c r="G78" s="27" t="s">
        <v>103</v>
      </c>
      <c r="H78" s="27" t="s">
        <v>104</v>
      </c>
    </row>
    <row r="79" spans="1:8" ht="94.5" x14ac:dyDescent="0.25">
      <c r="A79" s="29" t="s">
        <v>51</v>
      </c>
      <c r="B79" s="22">
        <v>150955.79999999999</v>
      </c>
      <c r="C79" s="22">
        <v>150955.79999999999</v>
      </c>
      <c r="D79" s="22">
        <v>150955.79999999999</v>
      </c>
      <c r="E79" s="22">
        <f>D79/B79*100</f>
        <v>100</v>
      </c>
      <c r="F79" s="22">
        <f>D79/C79*100</f>
        <v>100</v>
      </c>
      <c r="G79" s="27" t="s">
        <v>35</v>
      </c>
      <c r="H79" s="27" t="s">
        <v>35</v>
      </c>
    </row>
    <row r="80" spans="1:8" ht="47.25" x14ac:dyDescent="0.25">
      <c r="A80" s="29" t="s">
        <v>52</v>
      </c>
      <c r="B80" s="22">
        <v>989268</v>
      </c>
      <c r="C80" s="22">
        <v>1386374</v>
      </c>
      <c r="D80" s="22">
        <v>1384176.7</v>
      </c>
      <c r="E80" s="22">
        <f>D80/B80*100</f>
        <v>139.91928375323977</v>
      </c>
      <c r="F80" s="22">
        <f>D80/C80*100</f>
        <v>99.841507414305227</v>
      </c>
      <c r="G80" s="27" t="s">
        <v>105</v>
      </c>
      <c r="H80" s="27" t="s">
        <v>35</v>
      </c>
    </row>
    <row r="81" spans="1:8" ht="78.75" x14ac:dyDescent="0.25">
      <c r="A81" s="29" t="s">
        <v>66</v>
      </c>
      <c r="B81" s="22">
        <v>796792.5</v>
      </c>
      <c r="C81" s="22">
        <v>796792.5</v>
      </c>
      <c r="D81" s="22">
        <v>0</v>
      </c>
      <c r="E81" s="22">
        <f>D81/B81*100</f>
        <v>0</v>
      </c>
      <c r="F81" s="22">
        <f>D81/C81*100</f>
        <v>0</v>
      </c>
      <c r="G81" s="25" t="s">
        <v>106</v>
      </c>
      <c r="H81" s="25" t="s">
        <v>107</v>
      </c>
    </row>
    <row r="82" spans="1:8" ht="137.25" customHeight="1" x14ac:dyDescent="0.25">
      <c r="A82" s="29" t="s">
        <v>53</v>
      </c>
      <c r="B82" s="22">
        <v>409506.1</v>
      </c>
      <c r="C82" s="22">
        <v>450562.6</v>
      </c>
      <c r="D82" s="22">
        <v>363444.7</v>
      </c>
      <c r="E82" s="22">
        <f>D82/B82*100</f>
        <v>88.751962424979752</v>
      </c>
      <c r="F82" s="22">
        <f>D82/C82*100</f>
        <v>80.664640163209285</v>
      </c>
      <c r="G82" s="25" t="s">
        <v>108</v>
      </c>
      <c r="H82" s="27" t="s">
        <v>139</v>
      </c>
    </row>
    <row r="83" spans="1:8" ht="47.25" x14ac:dyDescent="0.25">
      <c r="A83" s="29" t="s">
        <v>54</v>
      </c>
      <c r="B83" s="22">
        <v>349838.9</v>
      </c>
      <c r="C83" s="22">
        <v>349838.9</v>
      </c>
      <c r="D83" s="22">
        <v>349838.9</v>
      </c>
      <c r="E83" s="22">
        <f>D83/B83*100</f>
        <v>100</v>
      </c>
      <c r="F83" s="22">
        <f>D83/C83*100</f>
        <v>100</v>
      </c>
      <c r="G83" s="27" t="s">
        <v>35</v>
      </c>
      <c r="H83" s="27" t="s">
        <v>35</v>
      </c>
    </row>
    <row r="84" spans="1:8" ht="63" x14ac:dyDescent="0.25">
      <c r="A84" s="29" t="s">
        <v>55</v>
      </c>
      <c r="B84" s="22">
        <v>353962</v>
      </c>
      <c r="C84" s="22">
        <v>235000</v>
      </c>
      <c r="D84" s="22">
        <v>160528.1</v>
      </c>
      <c r="E84" s="22">
        <f>D84/B84*100</f>
        <v>45.35178917510919</v>
      </c>
      <c r="F84" s="22">
        <f>D84/C84*100</f>
        <v>68.309829787234051</v>
      </c>
      <c r="G84" s="25" t="s">
        <v>109</v>
      </c>
      <c r="H84" s="27" t="s">
        <v>140</v>
      </c>
    </row>
    <row r="85" spans="1:8" ht="31.5" x14ac:dyDescent="0.25">
      <c r="A85" s="29" t="s">
        <v>55</v>
      </c>
      <c r="B85" s="22">
        <v>80000</v>
      </c>
      <c r="C85" s="22">
        <v>10000</v>
      </c>
      <c r="D85" s="22">
        <v>2966.2</v>
      </c>
      <c r="E85" s="22">
        <f>D85/B85*100</f>
        <v>3.7077499999999999</v>
      </c>
      <c r="F85" s="22">
        <f>D85/C85*100</f>
        <v>29.661999999999999</v>
      </c>
      <c r="G85" s="25" t="s">
        <v>110</v>
      </c>
      <c r="H85" s="27" t="s">
        <v>111</v>
      </c>
    </row>
    <row r="86" spans="1:8" ht="47.25" x14ac:dyDescent="0.25">
      <c r="A86" s="29" t="s">
        <v>56</v>
      </c>
      <c r="B86" s="22">
        <v>200000</v>
      </c>
      <c r="C86" s="22">
        <v>195788.4</v>
      </c>
      <c r="D86" s="22">
        <v>167246.39999999999</v>
      </c>
      <c r="E86" s="22">
        <f>D86/B86*100</f>
        <v>83.623199999999997</v>
      </c>
      <c r="F86" s="22">
        <f>D86/C86*100</f>
        <v>85.422016830414876</v>
      </c>
      <c r="G86" s="25" t="s">
        <v>118</v>
      </c>
      <c r="H86" s="24" t="s">
        <v>141</v>
      </c>
    </row>
    <row r="87" spans="1:8" ht="47.25" x14ac:dyDescent="0.25">
      <c r="A87" s="29" t="s">
        <v>57</v>
      </c>
      <c r="B87" s="22">
        <v>25000</v>
      </c>
      <c r="C87" s="22">
        <v>23065.3</v>
      </c>
      <c r="D87" s="22">
        <v>20941.2</v>
      </c>
      <c r="E87" s="22">
        <f>D87/B87*100</f>
        <v>83.764800000000008</v>
      </c>
      <c r="F87" s="22">
        <f>D87/C87*100</f>
        <v>90.790928364252792</v>
      </c>
      <c r="G87" s="25" t="s">
        <v>118</v>
      </c>
      <c r="H87" s="27" t="s">
        <v>119</v>
      </c>
    </row>
    <row r="88" spans="1:8" ht="47.25" x14ac:dyDescent="0.25">
      <c r="A88" s="29" t="s">
        <v>86</v>
      </c>
      <c r="B88" s="22">
        <v>200000</v>
      </c>
      <c r="C88" s="22">
        <v>199806.8</v>
      </c>
      <c r="D88" s="22">
        <v>172451.6</v>
      </c>
      <c r="E88" s="22">
        <f>D88/B88*100</f>
        <v>86.225800000000007</v>
      </c>
      <c r="F88" s="22">
        <f>D88/C88*100</f>
        <v>86.309174662724203</v>
      </c>
      <c r="G88" s="25" t="s">
        <v>118</v>
      </c>
      <c r="H88" s="24" t="s">
        <v>142</v>
      </c>
    </row>
    <row r="89" spans="1:8" ht="94.5" x14ac:dyDescent="0.25">
      <c r="A89" s="29" t="s">
        <v>58</v>
      </c>
      <c r="B89" s="22">
        <v>724121.5</v>
      </c>
      <c r="C89" s="22">
        <v>1028179</v>
      </c>
      <c r="D89" s="22">
        <v>1172970.3</v>
      </c>
      <c r="E89" s="22">
        <f>D89/B89*100</f>
        <v>161.98528838047207</v>
      </c>
      <c r="F89" s="22">
        <f>D89/C89*100</f>
        <v>114.08230473487593</v>
      </c>
      <c r="G89" s="25" t="s">
        <v>120</v>
      </c>
      <c r="H89" s="27" t="s">
        <v>147</v>
      </c>
    </row>
    <row r="90" spans="1:8" ht="94.5" x14ac:dyDescent="0.25">
      <c r="A90" s="29" t="s">
        <v>58</v>
      </c>
      <c r="B90" s="22">
        <v>800000</v>
      </c>
      <c r="C90" s="22">
        <v>1100751.8</v>
      </c>
      <c r="D90" s="22">
        <v>746496.9</v>
      </c>
      <c r="E90" s="22">
        <f>D90/B90*100</f>
        <v>93.312112499999998</v>
      </c>
      <c r="F90" s="22">
        <f>D90/C90*100</f>
        <v>67.81700470532958</v>
      </c>
      <c r="G90" s="25" t="s">
        <v>121</v>
      </c>
      <c r="H90" s="24" t="s">
        <v>122</v>
      </c>
    </row>
    <row r="91" spans="1:8" ht="63" x14ac:dyDescent="0.25">
      <c r="A91" s="29" t="s">
        <v>59</v>
      </c>
      <c r="B91" s="22">
        <v>225000</v>
      </c>
      <c r="C91" s="22">
        <v>226866.6</v>
      </c>
      <c r="D91" s="22">
        <v>160074</v>
      </c>
      <c r="E91" s="22">
        <f>D91/B91*100</f>
        <v>71.143999999999991</v>
      </c>
      <c r="F91" s="22">
        <f>D91/C91*100</f>
        <v>70.5586454771218</v>
      </c>
      <c r="G91" s="25" t="s">
        <v>112</v>
      </c>
      <c r="H91" s="27" t="s">
        <v>112</v>
      </c>
    </row>
    <row r="92" spans="1:8" ht="47.25" x14ac:dyDescent="0.25">
      <c r="A92" s="29" t="s">
        <v>60</v>
      </c>
      <c r="B92" s="22">
        <v>1877672.6</v>
      </c>
      <c r="C92" s="22">
        <v>1877672.6</v>
      </c>
      <c r="D92" s="22">
        <v>1829699.9</v>
      </c>
      <c r="E92" s="23">
        <f>D92/B92*100</f>
        <v>97.44509772363935</v>
      </c>
      <c r="F92" s="23">
        <f>D92/C92*100</f>
        <v>97.44509772363935</v>
      </c>
      <c r="G92" s="27" t="s">
        <v>147</v>
      </c>
      <c r="H92" s="27" t="s">
        <v>147</v>
      </c>
    </row>
    <row r="93" spans="1:8" ht="63" x14ac:dyDescent="0.25">
      <c r="A93" s="29" t="s">
        <v>61</v>
      </c>
      <c r="B93" s="22">
        <v>20175.5</v>
      </c>
      <c r="C93" s="22">
        <v>27773.8</v>
      </c>
      <c r="D93" s="22">
        <v>22591.200000000001</v>
      </c>
      <c r="E93" s="22">
        <f>D93/B93*100</f>
        <v>111.97343312433397</v>
      </c>
      <c r="F93" s="22">
        <f>D93/C93*100</f>
        <v>81.339967883400917</v>
      </c>
      <c r="G93" s="25" t="s">
        <v>113</v>
      </c>
      <c r="H93" s="27" t="s">
        <v>138</v>
      </c>
    </row>
    <row r="94" spans="1:8" ht="96" customHeight="1" x14ac:dyDescent="0.25">
      <c r="A94" s="29" t="s">
        <v>62</v>
      </c>
      <c r="B94" s="22">
        <v>244431.5</v>
      </c>
      <c r="C94" s="22">
        <v>134131.1</v>
      </c>
      <c r="D94" s="22">
        <v>88001</v>
      </c>
      <c r="E94" s="22">
        <f>D94/B94*100</f>
        <v>36.002315577165788</v>
      </c>
      <c r="F94" s="22">
        <f>D94/C94*100</f>
        <v>65.608199738912148</v>
      </c>
      <c r="G94" s="25" t="s">
        <v>114</v>
      </c>
      <c r="H94" s="24" t="s">
        <v>143</v>
      </c>
    </row>
    <row r="95" spans="1:8" ht="96" customHeight="1" x14ac:dyDescent="0.25">
      <c r="A95" s="29" t="s">
        <v>63</v>
      </c>
      <c r="B95" s="22">
        <v>1040000</v>
      </c>
      <c r="C95" s="22">
        <v>413529.4</v>
      </c>
      <c r="D95" s="22">
        <v>386450.7</v>
      </c>
      <c r="E95" s="22">
        <f>D95/B95*100</f>
        <v>37.158721153846152</v>
      </c>
      <c r="F95" s="22">
        <f>D95/C95*100</f>
        <v>93.451807779567787</v>
      </c>
      <c r="G95" s="25" t="s">
        <v>171</v>
      </c>
      <c r="H95" s="24" t="s">
        <v>144</v>
      </c>
    </row>
    <row r="96" spans="1:8" ht="78.75" x14ac:dyDescent="0.25">
      <c r="A96" s="29" t="s">
        <v>64</v>
      </c>
      <c r="B96" s="22">
        <v>817631.8</v>
      </c>
      <c r="C96" s="22">
        <v>450979.4</v>
      </c>
      <c r="D96" s="22">
        <v>359267.8</v>
      </c>
      <c r="E96" s="22">
        <f>D96/B96*100</f>
        <v>43.940047341602906</v>
      </c>
      <c r="F96" s="22">
        <f>D96/C96*100</f>
        <v>79.66390482580799</v>
      </c>
      <c r="G96" s="25" t="s">
        <v>115</v>
      </c>
      <c r="H96" s="24" t="s">
        <v>138</v>
      </c>
    </row>
    <row r="97" spans="1:8" ht="63" x14ac:dyDescent="0.25">
      <c r="A97" s="29" t="s">
        <v>87</v>
      </c>
      <c r="B97" s="22">
        <v>51110.6</v>
      </c>
      <c r="C97" s="22">
        <v>51110.6</v>
      </c>
      <c r="D97" s="22">
        <v>39168.6</v>
      </c>
      <c r="E97" s="22">
        <f>D97/B97*100</f>
        <v>76.634983741141767</v>
      </c>
      <c r="F97" s="22">
        <f>D97/C97*100</f>
        <v>76.634983741141767</v>
      </c>
      <c r="G97" s="27" t="s">
        <v>123</v>
      </c>
      <c r="H97" s="27" t="s">
        <v>123</v>
      </c>
    </row>
    <row r="98" spans="1:8" ht="94.5" x14ac:dyDescent="0.25">
      <c r="A98" s="29" t="s">
        <v>65</v>
      </c>
      <c r="B98" s="22">
        <v>209003.7</v>
      </c>
      <c r="C98" s="22">
        <v>236048.5</v>
      </c>
      <c r="D98" s="22">
        <v>166843</v>
      </c>
      <c r="E98" s="22">
        <f>D98/B98*100</f>
        <v>79.827773383916167</v>
      </c>
      <c r="F98" s="22">
        <f>D98/C98*100</f>
        <v>70.681660760394578</v>
      </c>
      <c r="G98" s="27" t="s">
        <v>172</v>
      </c>
      <c r="H98" s="27" t="s">
        <v>172</v>
      </c>
    </row>
    <row r="99" spans="1:8" ht="47.25" x14ac:dyDescent="0.25">
      <c r="A99" s="29" t="s">
        <v>91</v>
      </c>
      <c r="B99" s="23">
        <v>0</v>
      </c>
      <c r="C99" s="23">
        <v>352</v>
      </c>
      <c r="D99" s="23">
        <v>352</v>
      </c>
      <c r="E99" s="23"/>
      <c r="F99" s="23">
        <f>D99/C99*100</f>
        <v>100</v>
      </c>
      <c r="G99" s="26" t="s">
        <v>173</v>
      </c>
      <c r="H99" s="27" t="s">
        <v>147</v>
      </c>
    </row>
    <row r="100" spans="1:8" x14ac:dyDescent="0.25">
      <c r="A100" s="31"/>
      <c r="B100" s="31"/>
      <c r="C100" s="31"/>
      <c r="E100" s="31"/>
      <c r="F100" s="32"/>
    </row>
    <row r="101" spans="1:8" x14ac:dyDescent="0.25">
      <c r="A101" s="31"/>
      <c r="B101" s="31"/>
      <c r="C101" s="31"/>
      <c r="E101" s="31"/>
      <c r="F101" s="32"/>
    </row>
  </sheetData>
  <autoFilter ref="A5:H99"/>
  <mergeCells count="1">
    <mergeCell ref="A2:H2"/>
  </mergeCells>
  <pageMargins left="0.39370078740157483" right="0.19685039370078741" top="0.39370078740157483" bottom="0.39370078740157483" header="0.11811023622047245" footer="0.11811023622047245"/>
  <pageSetup paperSize="9" scale="33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 год</vt:lpstr>
      <vt:lpstr>'2020 год'!FIO</vt:lpstr>
      <vt:lpstr>'2020 год'!SIGN</vt:lpstr>
      <vt:lpstr>'2020 год'!Заголовки_для_печати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2021-03-10T11:55:49Z</cp:lastPrinted>
  <dcterms:created xsi:type="dcterms:W3CDTF">2002-03-11T10:22:12Z</dcterms:created>
  <dcterms:modified xsi:type="dcterms:W3CDTF">2021-03-22T09:07:38Z</dcterms:modified>
</cp:coreProperties>
</file>