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865" yWindow="-45" windowWidth="14040" windowHeight="12270"/>
  </bookViews>
  <sheets>
    <sheet name="Бюджет" sheetId="1" r:id="rId1"/>
  </sheets>
  <definedNames>
    <definedName name="_xlnm._FilterDatabase" localSheetId="0" hidden="1">Бюджет!$A$6:$J$29</definedName>
    <definedName name="APPT" localSheetId="0">Бюджет!#REF!</definedName>
    <definedName name="FIO" localSheetId="0">Бюджет!#REF!</definedName>
    <definedName name="LAST_CELL" localSheetId="0">Бюджет!#REF!</definedName>
    <definedName name="SIGN" localSheetId="0">Бюджет!#REF!</definedName>
    <definedName name="_xlnm.Print_Titles" localSheetId="0">Бюджет!$5:$6</definedName>
  </definedNames>
  <calcPr calcId="145621"/>
</workbook>
</file>

<file path=xl/calcChain.xml><?xml version="1.0" encoding="utf-8"?>
<calcChain xmlns="http://schemas.openxmlformats.org/spreadsheetml/2006/main">
  <c r="H7" i="1" l="1"/>
  <c r="H8" i="1"/>
  <c r="G8" i="1"/>
  <c r="G7" i="1"/>
  <c r="F28" i="1"/>
  <c r="F29" i="1" s="1"/>
  <c r="E28" i="1"/>
  <c r="E29" i="1" s="1"/>
  <c r="I29" i="1" l="1"/>
  <c r="I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9" i="1"/>
  <c r="I26" i="1" l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H26" i="1" l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I28" i="1" l="1"/>
  <c r="H27" i="1" l="1"/>
  <c r="I27" i="1"/>
  <c r="H28" i="1"/>
  <c r="G9" i="1" l="1"/>
  <c r="H29" i="1"/>
  <c r="G29" i="1"/>
  <c r="G25" i="1"/>
  <c r="G21" i="1"/>
  <c r="G17" i="1"/>
  <c r="G13" i="1"/>
  <c r="G10" i="1"/>
  <c r="G24" i="1"/>
  <c r="G20" i="1"/>
  <c r="G16" i="1"/>
  <c r="G12" i="1"/>
  <c r="G11" i="1"/>
  <c r="G23" i="1"/>
  <c r="G19" i="1"/>
  <c r="G15" i="1"/>
  <c r="G18" i="1"/>
  <c r="G26" i="1"/>
  <c r="G22" i="1"/>
  <c r="G14" i="1"/>
  <c r="G28" i="1"/>
  <c r="G27" i="1"/>
</calcChain>
</file>

<file path=xl/sharedStrings.xml><?xml version="1.0" encoding="utf-8"?>
<sst xmlns="http://schemas.openxmlformats.org/spreadsheetml/2006/main" count="62" uniqueCount="58">
  <si>
    <t>КЦСР</t>
  </si>
  <si>
    <t>5000000000</t>
  </si>
  <si>
    <t>Государственная программа Ленинградской области "Содействие занятости населения Ленинградской области"</t>
  </si>
  <si>
    <t>5100000000</t>
  </si>
  <si>
    <t>Государственная программа Ленинградской области "Развитие здравоохранения в Ленинградской области"</t>
  </si>
  <si>
    <t>5200000000</t>
  </si>
  <si>
    <t>Государственная программа Ленинградской области "Современное образование Ленинградской области"</t>
  </si>
  <si>
    <t>5300000000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</si>
  <si>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</si>
  <si>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5400000000</t>
  </si>
  <si>
    <t>Государственная программа Ленинградской области "Развитие физической культуры и спорта в Ленинградской области"</t>
  </si>
  <si>
    <t>5500000000</t>
  </si>
  <si>
    <t>5600000000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</si>
  <si>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</si>
  <si>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5700000000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</si>
  <si>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</si>
  <si>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5800000000</t>
  </si>
  <si>
    <t>Государственная программа Ленинградской области "Безопасность Ленинградской области"</t>
  </si>
  <si>
    <t>5900000000</t>
  </si>
  <si>
    <t>Государственная программа Ленинградской области "Охрана окружающей среды Ленинградской области"</t>
  </si>
  <si>
    <t>6000000000</t>
  </si>
  <si>
    <t>Государственная программа Ленинградской области "Цифровое развитие Ленинградской области"</t>
  </si>
  <si>
    <t>6100000000</t>
  </si>
  <si>
    <t>Государственная программа Ленинградской области "Стимулирование экономической активности Ленинградской области"</t>
  </si>
  <si>
    <t>6200000000</t>
  </si>
  <si>
    <t>Государственная программа Ленинградской области "Развитие транспортной системы Ленинградской области"</t>
  </si>
  <si>
    <t>6300000000</t>
  </si>
  <si>
    <t>Государственная программа Ленинградской области "Развитие сельского хозяйства Ленинградской области"</t>
  </si>
  <si>
    <t>6400000000</t>
  </si>
  <si>
    <t>Государственная программа Ленинградской области "Управление государственными финансами и государственным долгом Ленинградской области"</t>
  </si>
  <si>
    <t>6600000000</t>
  </si>
  <si>
    <t>Государственная программа Ленинградской области "Устойчивое общественное развитие в Ленинградской области"</t>
  </si>
  <si>
    <t>6700000000</t>
  </si>
  <si>
    <t>Обеспечение деятельности государственных органов Ленинградской области</t>
  </si>
  <si>
    <t>6800000000</t>
  </si>
  <si>
    <t>Непрограммные расходы органов государственной власти Ленинградской области</t>
  </si>
  <si>
    <t>Наименование программы (подпрограммы)</t>
  </si>
  <si>
    <t>1</t>
  </si>
  <si>
    <t>2</t>
  </si>
  <si>
    <t>Удельный  вес</t>
  </si>
  <si>
    <t>Приложение 9.2</t>
  </si>
  <si>
    <t>тыс.руб.</t>
  </si>
  <si>
    <t xml:space="preserve">ИТОГО по непрограммным расходам </t>
  </si>
  <si>
    <t>ИТОГО по государственным програмам (подпрограммам)</t>
  </si>
  <si>
    <t xml:space="preserve">ИТОГО РАСХОДОВ </t>
  </si>
  <si>
    <t>Фактически исполнено по состоянию на  01.07.2019 г.</t>
  </si>
  <si>
    <t>Темп роста к соответсвую-щему периоду прошлого года</t>
  </si>
  <si>
    <t>по состоянию на 01 июля 2020 года</t>
  </si>
  <si>
    <t>Утвержденные бюджетные назначения                        2020 года</t>
  </si>
  <si>
    <t>Фактически исполнено по состоянию на  01.07.2020 г.</t>
  </si>
  <si>
    <t>Государственная программа Ленинградской области "Комплексное развитие сельских территорий Ленинградской области"</t>
  </si>
  <si>
    <t>Государственная программа Ленинградской области "Развитие внутреннего и въездного туризма в Ленинградской области"</t>
  </si>
  <si>
    <t>Государственная программа Ленинградской области "Развитие культуры в Ленинградской области"</t>
  </si>
  <si>
    <t>4800000000</t>
  </si>
  <si>
    <t>4900000000</t>
  </si>
  <si>
    <t>0</t>
  </si>
  <si>
    <t xml:space="preserve">Информация об исполнении областного бюджета Ленинградской области в 2020 году
по государственным программам и непрограммным направлениям                     </t>
  </si>
  <si>
    <t>% исполнения утвержденных бюджетных назначений по состоянию на 01.07.2020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</si>
</sst>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b/>
      <sz val="8"/>
      <name val="Arial Cy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.5"/>
      <name val="MS Sans Serif"/>
      <family val="2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b/>
      <sz val="6"/>
      <name val="MS Sans Serif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top" wrapText="1"/>
    </xf>
    <xf numFmtId="0" fontId="0" fillId="2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 shrinkToFi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left" vertical="center" wrapText="1" shrinkToFit="1"/>
    </xf>
    <xf numFmtId="164" fontId="1" fillId="0" borderId="1" xfId="0" applyNumberFormat="1" applyFont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vertical="center" wrapText="1" shrinkToFit="1"/>
    </xf>
    <xf numFmtId="164" fontId="7" fillId="0" borderId="1" xfId="0" applyNumberFormat="1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left" vertical="top"/>
    </xf>
    <xf numFmtId="0" fontId="0" fillId="0" borderId="0" xfId="0" applyAlignment="1">
      <alignment horizontal="right" vertical="top" wrapText="1"/>
    </xf>
    <xf numFmtId="0" fontId="2" fillId="0" borderId="0" xfId="0" applyFont="1" applyAlignment="1">
      <alignment horizontal="center" vertical="top" wrapText="1" shrinkToFit="1"/>
    </xf>
    <xf numFmtId="49" fontId="1" fillId="0" borderId="3" xfId="0" applyNumberFormat="1" applyFont="1" applyBorder="1" applyAlignment="1" applyProtection="1">
      <alignment horizontal="left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33"/>
  <sheetViews>
    <sheetView showGridLines="0" tabSelected="1" workbookViewId="0">
      <selection activeCell="K5" sqref="K5"/>
    </sheetView>
  </sheetViews>
  <sheetFormatPr defaultRowHeight="12.75" customHeight="1" outlineLevelRow="1" x14ac:dyDescent="0.2"/>
  <cols>
    <col min="1" max="1" width="10.7109375" style="1" customWidth="1"/>
    <col min="2" max="2" width="31" style="1" customWidth="1"/>
    <col min="3" max="3" width="12.5703125" style="1" customWidth="1"/>
    <col min="4" max="4" width="10.5703125" style="1" customWidth="1"/>
    <col min="5" max="5" width="13.5703125" style="2" customWidth="1"/>
    <col min="6" max="6" width="12.85546875" style="2" customWidth="1"/>
    <col min="7" max="7" width="10.28515625" style="7" customWidth="1"/>
    <col min="8" max="9" width="14" style="8" customWidth="1"/>
    <col min="10" max="10" width="9.140625" style="1" customWidth="1"/>
    <col min="11" max="16384" width="9.140625" style="1"/>
  </cols>
  <sheetData>
    <row r="1" spans="1:9" ht="20.25" customHeight="1" x14ac:dyDescent="0.2">
      <c r="F1" s="8"/>
      <c r="G1" s="1"/>
      <c r="H1" s="20" t="s">
        <v>40</v>
      </c>
      <c r="I1" s="20"/>
    </row>
    <row r="2" spans="1:9" ht="33.75" customHeight="1" x14ac:dyDescent="0.2">
      <c r="A2" s="21" t="s">
        <v>56</v>
      </c>
      <c r="B2" s="21"/>
      <c r="C2" s="21"/>
      <c r="D2" s="21"/>
      <c r="E2" s="21"/>
      <c r="F2" s="21"/>
      <c r="G2" s="21"/>
      <c r="H2" s="21"/>
      <c r="I2" s="21"/>
    </row>
    <row r="3" spans="1:9" ht="20.25" customHeight="1" x14ac:dyDescent="0.2">
      <c r="A3" s="21" t="s">
        <v>47</v>
      </c>
      <c r="B3" s="21"/>
      <c r="C3" s="21"/>
      <c r="D3" s="21"/>
      <c r="E3" s="21"/>
      <c r="F3" s="21"/>
      <c r="G3" s="21"/>
      <c r="H3" s="21"/>
      <c r="I3" s="21"/>
    </row>
    <row r="4" spans="1:9" ht="12.75" customHeight="1" x14ac:dyDescent="0.2">
      <c r="G4" s="3"/>
      <c r="H4" s="3"/>
      <c r="I4" s="3" t="s">
        <v>41</v>
      </c>
    </row>
    <row r="5" spans="1:9" ht="91.5" customHeight="1" x14ac:dyDescent="0.2">
      <c r="A5" s="10" t="s">
        <v>0</v>
      </c>
      <c r="B5" s="10" t="s">
        <v>36</v>
      </c>
      <c r="C5" s="10" t="s">
        <v>45</v>
      </c>
      <c r="D5" s="10" t="s">
        <v>39</v>
      </c>
      <c r="E5" s="10" t="s">
        <v>48</v>
      </c>
      <c r="F5" s="10" t="s">
        <v>49</v>
      </c>
      <c r="G5" s="10" t="s">
        <v>39</v>
      </c>
      <c r="H5" s="11" t="s">
        <v>57</v>
      </c>
      <c r="I5" s="11" t="s">
        <v>46</v>
      </c>
    </row>
    <row r="6" spans="1:9" x14ac:dyDescent="0.2">
      <c r="A6" s="12" t="s">
        <v>37</v>
      </c>
      <c r="B6" s="12" t="s">
        <v>38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</row>
    <row r="7" spans="1:9" ht="56.25" x14ac:dyDescent="0.2">
      <c r="A7" s="23" t="s">
        <v>53</v>
      </c>
      <c r="B7" s="22" t="s">
        <v>50</v>
      </c>
      <c r="C7" s="12" t="s">
        <v>55</v>
      </c>
      <c r="D7" s="12" t="s">
        <v>55</v>
      </c>
      <c r="E7" s="15">
        <v>1908980.7</v>
      </c>
      <c r="F7" s="15">
        <v>345361.8</v>
      </c>
      <c r="G7" s="15">
        <f t="shared" ref="G7:G8" si="0">F7/$F$29*100</f>
        <v>0.4761980794988529</v>
      </c>
      <c r="H7" s="24">
        <f>F7/E7*100</f>
        <v>18.091424392085262</v>
      </c>
      <c r="I7" s="24"/>
    </row>
    <row r="8" spans="1:9" ht="78" customHeight="1" x14ac:dyDescent="0.2">
      <c r="A8" s="23" t="s">
        <v>54</v>
      </c>
      <c r="B8" s="22" t="s">
        <v>51</v>
      </c>
      <c r="C8" s="12" t="s">
        <v>55</v>
      </c>
      <c r="D8" s="12" t="s">
        <v>55</v>
      </c>
      <c r="E8" s="15">
        <v>314662.59999999998</v>
      </c>
      <c r="F8" s="15">
        <v>92571.3</v>
      </c>
      <c r="G8" s="15">
        <f t="shared" si="0"/>
        <v>0.12764085453779822</v>
      </c>
      <c r="H8" s="24">
        <f>F8/E8*100</f>
        <v>29.419225545075907</v>
      </c>
      <c r="I8" s="24"/>
    </row>
    <row r="9" spans="1:9" ht="58.5" customHeight="1" x14ac:dyDescent="0.2">
      <c r="A9" s="23" t="s">
        <v>1</v>
      </c>
      <c r="B9" s="22" t="s">
        <v>2</v>
      </c>
      <c r="C9" s="15">
        <v>334150</v>
      </c>
      <c r="D9" s="15">
        <f>C9/$C$29*100</f>
        <v>0.56132678198428121</v>
      </c>
      <c r="E9" s="15">
        <v>1398035.9</v>
      </c>
      <c r="F9" s="15">
        <v>680758.8</v>
      </c>
      <c r="G9" s="15">
        <f>F9/$F$29*100</f>
        <v>0.93865631103944835</v>
      </c>
      <c r="H9" s="15">
        <f>F9/E9*100</f>
        <v>48.693942694890744</v>
      </c>
      <c r="I9" s="15">
        <f>F9/C9*100</f>
        <v>203.72850516235226</v>
      </c>
    </row>
    <row r="10" spans="1:9" ht="57" customHeight="1" x14ac:dyDescent="0.2">
      <c r="A10" s="23" t="s">
        <v>3</v>
      </c>
      <c r="B10" s="22" t="s">
        <v>4</v>
      </c>
      <c r="C10" s="15">
        <v>11524693.199999999</v>
      </c>
      <c r="D10" s="15">
        <f>C10/$C$29*100</f>
        <v>19.359925025623603</v>
      </c>
      <c r="E10" s="15">
        <v>30533958.100000001</v>
      </c>
      <c r="F10" s="15">
        <v>16001908.4</v>
      </c>
      <c r="G10" s="15">
        <f>F10/$F$29*100</f>
        <v>22.064044281667986</v>
      </c>
      <c r="H10" s="15">
        <f t="shared" ref="H10:H29" si="1">F10/E10*100</f>
        <v>52.406924603725059</v>
      </c>
      <c r="I10" s="15">
        <f t="shared" ref="I10:I28" si="2">F10/C10*100</f>
        <v>138.84888840251298</v>
      </c>
    </row>
    <row r="11" spans="1:9" ht="57" customHeight="1" x14ac:dyDescent="0.2">
      <c r="A11" s="23" t="s">
        <v>5</v>
      </c>
      <c r="B11" s="22" t="s">
        <v>6</v>
      </c>
      <c r="C11" s="15">
        <v>18509082.699999999</v>
      </c>
      <c r="D11" s="15">
        <f>C11/$C$29*100</f>
        <v>31.092754240526499</v>
      </c>
      <c r="E11" s="15">
        <v>37522975.899999999</v>
      </c>
      <c r="F11" s="15">
        <v>19859419</v>
      </c>
      <c r="G11" s="15">
        <f>F11/$F$29*100</f>
        <v>27.382927665315133</v>
      </c>
      <c r="H11" s="15">
        <f t="shared" si="1"/>
        <v>52.926023386114217</v>
      </c>
      <c r="I11" s="15">
        <f t="shared" si="2"/>
        <v>107.29553334374589</v>
      </c>
    </row>
    <row r="12" spans="1:9" ht="69" customHeight="1" x14ac:dyDescent="0.2">
      <c r="A12" s="23" t="s">
        <v>7</v>
      </c>
      <c r="B12" s="22" t="s">
        <v>8</v>
      </c>
      <c r="C12" s="15">
        <v>8873521.5</v>
      </c>
      <c r="D12" s="15">
        <f>C12/$C$29*100</f>
        <v>14.906315332824574</v>
      </c>
      <c r="E12" s="15">
        <v>22714386.699999999</v>
      </c>
      <c r="F12" s="15">
        <v>10548928.199999999</v>
      </c>
      <c r="G12" s="15">
        <f>F12/$F$29*100</f>
        <v>14.545266296421003</v>
      </c>
      <c r="H12" s="15">
        <f t="shared" si="1"/>
        <v>46.441615788816343</v>
      </c>
      <c r="I12" s="15">
        <f t="shared" si="2"/>
        <v>118.88096738143925</v>
      </c>
    </row>
    <row r="13" spans="1:9" ht="59.25" customHeight="1" x14ac:dyDescent="0.2">
      <c r="A13" s="23" t="s">
        <v>9</v>
      </c>
      <c r="B13" s="22" t="s">
        <v>10</v>
      </c>
      <c r="C13" s="15">
        <v>882321.3</v>
      </c>
      <c r="D13" s="15">
        <f>C13/$C$29*100</f>
        <v>1.482180386069692</v>
      </c>
      <c r="E13" s="15">
        <v>2812741.6</v>
      </c>
      <c r="F13" s="15">
        <v>1004260.9</v>
      </c>
      <c r="G13" s="15">
        <f>F13/$F$29*100</f>
        <v>1.3847133988060916</v>
      </c>
      <c r="H13" s="15">
        <f t="shared" si="1"/>
        <v>35.703987170382092</v>
      </c>
      <c r="I13" s="15">
        <f t="shared" si="2"/>
        <v>113.82031692989844</v>
      </c>
    </row>
    <row r="14" spans="1:9" ht="61.5" customHeight="1" x14ac:dyDescent="0.2">
      <c r="A14" s="23" t="s">
        <v>11</v>
      </c>
      <c r="B14" s="22" t="s">
        <v>52</v>
      </c>
      <c r="C14" s="15">
        <v>1583761.7</v>
      </c>
      <c r="D14" s="15">
        <f>C14/$C$29*100</f>
        <v>2.6605053373962426</v>
      </c>
      <c r="E14" s="15">
        <v>3623363.6</v>
      </c>
      <c r="F14" s="15">
        <v>1514448.1</v>
      </c>
      <c r="G14" s="15">
        <f>F14/$F$29*100</f>
        <v>2.0881790537363623</v>
      </c>
      <c r="H14" s="15">
        <f t="shared" si="1"/>
        <v>41.796746536836658</v>
      </c>
      <c r="I14" s="15">
        <f t="shared" si="2"/>
        <v>95.623483002524949</v>
      </c>
    </row>
    <row r="15" spans="1:9" ht="83.25" customHeight="1" x14ac:dyDescent="0.2">
      <c r="A15" s="23" t="s">
        <v>12</v>
      </c>
      <c r="B15" s="22" t="s">
        <v>13</v>
      </c>
      <c r="C15" s="15">
        <v>895626.4</v>
      </c>
      <c r="D15" s="15">
        <f>C15/$C$29*100</f>
        <v>1.504531153590204</v>
      </c>
      <c r="E15" s="15">
        <v>9127546.5</v>
      </c>
      <c r="F15" s="15">
        <v>1476468.8</v>
      </c>
      <c r="G15" s="15">
        <f>F15/$F$29*100</f>
        <v>2.0358117400360318</v>
      </c>
      <c r="H15" s="15">
        <f t="shared" si="1"/>
        <v>16.175965797599606</v>
      </c>
      <c r="I15" s="15">
        <f t="shared" si="2"/>
        <v>164.85320218341039</v>
      </c>
    </row>
    <row r="16" spans="1:9" ht="102.75" customHeight="1" x14ac:dyDescent="0.2">
      <c r="A16" s="23" t="s">
        <v>14</v>
      </c>
      <c r="B16" s="22" t="s">
        <v>15</v>
      </c>
      <c r="C16" s="15">
        <v>2436785.5</v>
      </c>
      <c r="D16" s="15">
        <f>C16/$C$29*100</f>
        <v>4.0934698880770837</v>
      </c>
      <c r="E16" s="15">
        <v>10418020.5</v>
      </c>
      <c r="F16" s="15">
        <v>4025307.5</v>
      </c>
      <c r="G16" s="15">
        <f>F16/$F$29*100</f>
        <v>5.5502481771068171</v>
      </c>
      <c r="H16" s="15">
        <f t="shared" si="1"/>
        <v>38.637930305474057</v>
      </c>
      <c r="I16" s="15">
        <f t="shared" si="2"/>
        <v>165.18924213887519</v>
      </c>
    </row>
    <row r="17" spans="1:9" ht="55.5" customHeight="1" x14ac:dyDescent="0.2">
      <c r="A17" s="23" t="s">
        <v>16</v>
      </c>
      <c r="B17" s="22" t="s">
        <v>17</v>
      </c>
      <c r="C17" s="15">
        <v>913614.2</v>
      </c>
      <c r="D17" s="15">
        <f>C17/$C$29*100</f>
        <v>1.5347482234360121</v>
      </c>
      <c r="E17" s="15">
        <v>2924824.7</v>
      </c>
      <c r="F17" s="15">
        <v>1189928.8</v>
      </c>
      <c r="G17" s="15">
        <f>F17/$F$29*100</f>
        <v>1.6407194116441794</v>
      </c>
      <c r="H17" s="15">
        <f t="shared" si="1"/>
        <v>40.683764739815004</v>
      </c>
      <c r="I17" s="15">
        <f t="shared" si="2"/>
        <v>130.24412273802227</v>
      </c>
    </row>
    <row r="18" spans="1:9" ht="57" customHeight="1" x14ac:dyDescent="0.2">
      <c r="A18" s="23" t="s">
        <v>18</v>
      </c>
      <c r="B18" s="22" t="s">
        <v>19</v>
      </c>
      <c r="C18" s="15">
        <v>598231.9</v>
      </c>
      <c r="D18" s="15">
        <f>C18/$C$29*100</f>
        <v>1.0049486377595163</v>
      </c>
      <c r="E18" s="15">
        <v>2733694.1</v>
      </c>
      <c r="F18" s="15">
        <v>764726.8</v>
      </c>
      <c r="G18" s="15">
        <f>F18/$F$29*100</f>
        <v>1.0544346059735137</v>
      </c>
      <c r="H18" s="15">
        <f t="shared" si="1"/>
        <v>27.974117513733521</v>
      </c>
      <c r="I18" s="15">
        <f t="shared" si="2"/>
        <v>127.83116380119482</v>
      </c>
    </row>
    <row r="19" spans="1:9" ht="33.75" x14ac:dyDescent="0.2">
      <c r="A19" s="23" t="s">
        <v>20</v>
      </c>
      <c r="B19" s="22" t="s">
        <v>21</v>
      </c>
      <c r="C19" s="16">
        <v>788710</v>
      </c>
      <c r="D19" s="15">
        <f>C19/$C$29*100</f>
        <v>1.3249260697854928</v>
      </c>
      <c r="E19" s="16">
        <v>2946839.8</v>
      </c>
      <c r="F19" s="16">
        <v>878666</v>
      </c>
      <c r="G19" s="16">
        <f>F19/$F$29*100</f>
        <v>1.2115383395643036</v>
      </c>
      <c r="H19" s="16">
        <f t="shared" si="1"/>
        <v>29.817229969542293</v>
      </c>
      <c r="I19" s="16">
        <f t="shared" si="2"/>
        <v>111.40545954786931</v>
      </c>
    </row>
    <row r="20" spans="1:9" ht="66" customHeight="1" x14ac:dyDescent="0.2">
      <c r="A20" s="23" t="s">
        <v>22</v>
      </c>
      <c r="B20" s="22" t="s">
        <v>23</v>
      </c>
      <c r="C20" s="15">
        <v>1104491.2</v>
      </c>
      <c r="D20" s="15">
        <f>C20/$C$29*100</f>
        <v>1.8553957534818408</v>
      </c>
      <c r="E20" s="15">
        <v>2437041.6</v>
      </c>
      <c r="F20" s="15">
        <v>1423561.7</v>
      </c>
      <c r="G20" s="15">
        <f>F20/$F$29*100</f>
        <v>1.9628614038614642</v>
      </c>
      <c r="H20" s="15">
        <f t="shared" si="1"/>
        <v>58.413516617853375</v>
      </c>
      <c r="I20" s="15">
        <f t="shared" si="2"/>
        <v>128.88846013440397</v>
      </c>
    </row>
    <row r="21" spans="1:9" ht="61.5" customHeight="1" x14ac:dyDescent="0.2">
      <c r="A21" s="23" t="s">
        <v>24</v>
      </c>
      <c r="B21" s="22" t="s">
        <v>25</v>
      </c>
      <c r="C21" s="15">
        <v>2496876.5</v>
      </c>
      <c r="D21" s="15">
        <f>C21/$C$29*100</f>
        <v>4.1944146364123149</v>
      </c>
      <c r="E21" s="15">
        <v>13908034.4</v>
      </c>
      <c r="F21" s="15">
        <v>3511943.2</v>
      </c>
      <c r="G21" s="15">
        <f>F21/$F$29*100</f>
        <v>4.8424018149924395</v>
      </c>
      <c r="H21" s="15">
        <f t="shared" si="1"/>
        <v>25.251182870240818</v>
      </c>
      <c r="I21" s="15">
        <f t="shared" si="2"/>
        <v>140.65346043346557</v>
      </c>
    </row>
    <row r="22" spans="1:9" s="6" customFormat="1" ht="55.5" customHeight="1" x14ac:dyDescent="0.2">
      <c r="A22" s="23" t="s">
        <v>26</v>
      </c>
      <c r="B22" s="22" t="s">
        <v>27</v>
      </c>
      <c r="C22" s="16">
        <v>3359316.5</v>
      </c>
      <c r="D22" s="15">
        <f>C22/$C$29*100</f>
        <v>5.6431971288693656</v>
      </c>
      <c r="E22" s="16">
        <v>5813314.5</v>
      </c>
      <c r="F22" s="16">
        <v>3116744.3</v>
      </c>
      <c r="G22" s="16">
        <f>F22/$F$29*100</f>
        <v>4.2974864329204809</v>
      </c>
      <c r="H22" s="16">
        <f t="shared" si="1"/>
        <v>53.613894448683276</v>
      </c>
      <c r="I22" s="16">
        <f t="shared" si="2"/>
        <v>92.779120395473299</v>
      </c>
    </row>
    <row r="23" spans="1:9" ht="67.5" customHeight="1" x14ac:dyDescent="0.2">
      <c r="A23" s="23" t="s">
        <v>28</v>
      </c>
      <c r="B23" s="22" t="s">
        <v>29</v>
      </c>
      <c r="C23" s="15">
        <v>1708881</v>
      </c>
      <c r="D23" s="15">
        <f>C23/$C$29*100</f>
        <v>2.8706888299388909</v>
      </c>
      <c r="E23" s="15">
        <v>4461283.0999999996</v>
      </c>
      <c r="F23" s="15">
        <v>2305021.6</v>
      </c>
      <c r="G23" s="15">
        <f>F23/$F$29*100</f>
        <v>3.1782520797707603</v>
      </c>
      <c r="H23" s="15">
        <f t="shared" si="1"/>
        <v>51.667234477901673</v>
      </c>
      <c r="I23" s="15">
        <f t="shared" si="2"/>
        <v>134.88485154905462</v>
      </c>
    </row>
    <row r="24" spans="1:9" ht="53.25" customHeight="1" x14ac:dyDescent="0.2">
      <c r="A24" s="23" t="s">
        <v>30</v>
      </c>
      <c r="B24" s="22" t="s">
        <v>31</v>
      </c>
      <c r="C24" s="15">
        <v>381648.5</v>
      </c>
      <c r="D24" s="15">
        <f>C24/$C$29*100</f>
        <v>0.6411178343681817</v>
      </c>
      <c r="E24" s="15">
        <v>2242340.2000000002</v>
      </c>
      <c r="F24" s="15">
        <v>650237.5</v>
      </c>
      <c r="G24" s="15">
        <f t="shared" ref="G24:G29" si="3">F24/$F$29*100</f>
        <v>0.896572373430227</v>
      </c>
      <c r="H24" s="15">
        <f t="shared" si="1"/>
        <v>28.998164506884365</v>
      </c>
      <c r="I24" s="15">
        <f t="shared" si="2"/>
        <v>170.37601353077505</v>
      </c>
    </row>
    <row r="25" spans="1:9" ht="50.25" customHeight="1" x14ac:dyDescent="0.2">
      <c r="A25" s="23" t="s">
        <v>32</v>
      </c>
      <c r="B25" s="22" t="s">
        <v>33</v>
      </c>
      <c r="C25" s="15">
        <v>1756470.6</v>
      </c>
      <c r="D25" s="15">
        <f>C25/$C$29*100</f>
        <v>2.9506329179949113</v>
      </c>
      <c r="E25" s="15">
        <v>4486678.5</v>
      </c>
      <c r="F25" s="15">
        <v>1779511.9</v>
      </c>
      <c r="G25" s="15">
        <f t="shared" si="3"/>
        <v>2.453659174886611</v>
      </c>
      <c r="H25" s="15">
        <f t="shared" si="1"/>
        <v>39.662121990688654</v>
      </c>
      <c r="I25" s="15">
        <f t="shared" si="2"/>
        <v>101.31179536964636</v>
      </c>
    </row>
    <row r="26" spans="1:9" ht="35.25" customHeight="1" x14ac:dyDescent="0.2">
      <c r="A26" s="23" t="s">
        <v>34</v>
      </c>
      <c r="B26" s="22" t="s">
        <v>35</v>
      </c>
      <c r="C26" s="15">
        <v>1380421.8</v>
      </c>
      <c r="D26" s="15">
        <f>C26/$C$29*100</f>
        <v>2.318921821861287</v>
      </c>
      <c r="E26" s="15">
        <v>5204894.0999999996</v>
      </c>
      <c r="F26" s="15">
        <v>1355045.4</v>
      </c>
      <c r="G26" s="15">
        <f t="shared" si="3"/>
        <v>1.868388504790498</v>
      </c>
      <c r="H26" s="15">
        <f t="shared" si="1"/>
        <v>26.034062825601005</v>
      </c>
      <c r="I26" s="15">
        <f t="shared" si="2"/>
        <v>98.161692317522068</v>
      </c>
    </row>
    <row r="27" spans="1:9" customFormat="1" ht="24.75" customHeight="1" outlineLevel="1" x14ac:dyDescent="0.2">
      <c r="A27" s="13"/>
      <c r="B27" s="14" t="s">
        <v>42</v>
      </c>
      <c r="C27" s="15">
        <v>3136892.4000000004</v>
      </c>
      <c r="D27" s="15">
        <f>C27/$C$29*100</f>
        <v>5.2695547398561988</v>
      </c>
      <c r="E27" s="15">
        <v>9691572.5999999996</v>
      </c>
      <c r="F27" s="15">
        <v>3134557.3</v>
      </c>
      <c r="G27" s="15">
        <f t="shared" si="3"/>
        <v>4.3220476796771088</v>
      </c>
      <c r="H27" s="15">
        <f t="shared" si="1"/>
        <v>32.343123550454543</v>
      </c>
      <c r="I27" s="15">
        <f t="shared" si="2"/>
        <v>99.925560086154036</v>
      </c>
    </row>
    <row r="28" spans="1:9" customFormat="1" ht="32.25" customHeight="1" outlineLevel="1" x14ac:dyDescent="0.2">
      <c r="A28" s="13"/>
      <c r="B28" s="14" t="s">
        <v>43</v>
      </c>
      <c r="C28" s="17">
        <v>56391712.100000001</v>
      </c>
      <c r="D28" s="15">
        <f>C28/$C$29*100</f>
        <v>94.730445260143796</v>
      </c>
      <c r="E28" s="15">
        <f>E24+E23+E22+E21+E20+E19+E18+E17+E16+E15+E14+E13+E12+E11+E10+E9+E8+E7</f>
        <v>157842044.5</v>
      </c>
      <c r="F28" s="15">
        <f>F24+F23+F22+F21+F20+F19+F18+F17+F16+F15+F14+F13+F12+F11+F10+F9+F8+F7</f>
        <v>69390262.700000003</v>
      </c>
      <c r="G28" s="15">
        <f t="shared" si="3"/>
        <v>95.677952320322888</v>
      </c>
      <c r="H28" s="15">
        <f t="shared" si="1"/>
        <v>43.961837240393834</v>
      </c>
      <c r="I28" s="15">
        <f t="shared" si="2"/>
        <v>123.0504627647225</v>
      </c>
    </row>
    <row r="29" spans="1:9" customFormat="1" ht="17.25" customHeight="1" outlineLevel="1" x14ac:dyDescent="0.2">
      <c r="A29" s="13"/>
      <c r="B29" s="14" t="s">
        <v>44</v>
      </c>
      <c r="C29" s="18">
        <v>59528604.5</v>
      </c>
      <c r="D29" s="15">
        <f>C29/$C$29*100</f>
        <v>100</v>
      </c>
      <c r="E29" s="15">
        <f>E27+E28</f>
        <v>167533617.09999999</v>
      </c>
      <c r="F29" s="15">
        <f>F27+F28</f>
        <v>72524820</v>
      </c>
      <c r="G29" s="15">
        <f t="shared" si="3"/>
        <v>100</v>
      </c>
      <c r="H29" s="15">
        <f t="shared" si="1"/>
        <v>43.289711793609932</v>
      </c>
      <c r="I29" s="15">
        <f>F29/C29*100</f>
        <v>121.83188335953685</v>
      </c>
    </row>
    <row r="30" spans="1:9" customFormat="1" ht="15" customHeight="1" x14ac:dyDescent="0.2">
      <c r="A30" s="19"/>
      <c r="B30" s="19"/>
      <c r="C30" s="9"/>
      <c r="D30" s="9"/>
      <c r="E30" s="4"/>
      <c r="F30" s="4"/>
      <c r="G30" s="4"/>
      <c r="H30" s="4"/>
      <c r="I30" s="4"/>
    </row>
    <row r="33" spans="5:5" ht="12.75" customHeight="1" x14ac:dyDescent="0.2">
      <c r="E33" s="5"/>
    </row>
  </sheetData>
  <mergeCells count="4">
    <mergeCell ref="A30:B30"/>
    <mergeCell ref="H1:I1"/>
    <mergeCell ref="A2:I2"/>
    <mergeCell ref="A3:I3"/>
  </mergeCells>
  <pageMargins left="0.78740157480314965" right="0.39370078740157483" top="0.78740157480314965" bottom="0.78740157480314965" header="0.51181102362204722" footer="0.51181102362204722"/>
  <pageSetup paperSize="9" scale="71" fitToHeight="2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rep:2.47.0.154</dc:description>
  <cp:lastModifiedBy>Тагарифуллина Елена Рифовна</cp:lastModifiedBy>
  <cp:lastPrinted>2020-07-27T15:34:37Z</cp:lastPrinted>
  <dcterms:created xsi:type="dcterms:W3CDTF">2019-04-10T13:14:40Z</dcterms:created>
  <dcterms:modified xsi:type="dcterms:W3CDTF">2020-07-27T15:35:26Z</dcterms:modified>
</cp:coreProperties>
</file>