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435" windowWidth="15450" windowHeight="10140"/>
  </bookViews>
  <sheets>
    <sheet name="на 01.07.2020" sheetId="3" r:id="rId1"/>
  </sheets>
  <definedNames>
    <definedName name="_xlnm._FilterDatabase" localSheetId="0" hidden="1">'на 01.07.2020'!$A$8:$K$90</definedName>
    <definedName name="APPT" localSheetId="0">'на 01.07.2020'!$A$18</definedName>
    <definedName name="FIO" localSheetId="0">'на 01.07.2020'!$F$18</definedName>
    <definedName name="SIGN" localSheetId="0">'на 01.07.2020'!$A$18:$G$19</definedName>
    <definedName name="_xlnm.Print_Titles" localSheetId="0">'на 01.07.2020'!$6:$8</definedName>
  </definedNames>
  <calcPr calcId="145621"/>
</workbook>
</file>

<file path=xl/calcChain.xml><?xml version="1.0" encoding="utf-8"?>
<calcChain xmlns="http://schemas.openxmlformats.org/spreadsheetml/2006/main">
  <c r="I90" i="3" l="1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H9" i="3"/>
  <c r="G9" i="3"/>
  <c r="I9" i="3" s="1"/>
  <c r="K20" i="3" l="1"/>
  <c r="K21" i="3"/>
  <c r="K22" i="3"/>
  <c r="K23" i="3"/>
  <c r="K24" i="3"/>
  <c r="K25" i="3"/>
  <c r="K26" i="3"/>
  <c r="K27" i="3"/>
  <c r="K28" i="3"/>
  <c r="K29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6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16" i="3" l="1"/>
  <c r="K15" i="3"/>
  <c r="K14" i="3"/>
  <c r="K13" i="3"/>
  <c r="K12" i="3"/>
  <c r="K11" i="3"/>
  <c r="K10" i="3"/>
  <c r="E90" i="3" l="1"/>
  <c r="E89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C9" i="3"/>
  <c r="F88" i="3" l="1"/>
  <c r="J90" i="3"/>
  <c r="J88" i="3"/>
  <c r="J86" i="3"/>
  <c r="J84" i="3"/>
  <c r="J82" i="3"/>
  <c r="J78" i="3"/>
  <c r="J76" i="3"/>
  <c r="J74" i="3"/>
  <c r="J72" i="3"/>
  <c r="J70" i="3"/>
  <c r="J68" i="3"/>
  <c r="J66" i="3"/>
  <c r="J64" i="3"/>
  <c r="J62" i="3"/>
  <c r="J60" i="3"/>
  <c r="J56" i="3"/>
  <c r="J54" i="3"/>
  <c r="J50" i="3"/>
  <c r="J46" i="3"/>
  <c r="J42" i="3"/>
  <c r="J38" i="3"/>
  <c r="J34" i="3"/>
  <c r="J30" i="3"/>
  <c r="J26" i="3"/>
  <c r="J22" i="3"/>
  <c r="J18" i="3"/>
  <c r="J14" i="3"/>
  <c r="J89" i="3"/>
  <c r="J87" i="3"/>
  <c r="J85" i="3"/>
  <c r="J83" i="3"/>
  <c r="J81" i="3"/>
  <c r="J79" i="3"/>
  <c r="J77" i="3"/>
  <c r="J75" i="3"/>
  <c r="J73" i="3"/>
  <c r="J71" i="3"/>
  <c r="J69" i="3"/>
  <c r="J67" i="3"/>
  <c r="J65" i="3"/>
  <c r="J63" i="3"/>
  <c r="J61" i="3"/>
  <c r="J59" i="3"/>
  <c r="J57" i="3"/>
  <c r="J55" i="3"/>
  <c r="J53" i="3"/>
  <c r="J51" i="3"/>
  <c r="J49" i="3"/>
  <c r="J47" i="3"/>
  <c r="J45" i="3"/>
  <c r="J43" i="3"/>
  <c r="J41" i="3"/>
  <c r="J39" i="3"/>
  <c r="J37" i="3"/>
  <c r="J35" i="3"/>
  <c r="J33" i="3"/>
  <c r="J31" i="3"/>
  <c r="J29" i="3"/>
  <c r="J27" i="3"/>
  <c r="J25" i="3"/>
  <c r="J23" i="3"/>
  <c r="J21" i="3"/>
  <c r="J19" i="3"/>
  <c r="J17" i="3"/>
  <c r="J15" i="3"/>
  <c r="J13" i="3"/>
  <c r="J11" i="3"/>
  <c r="J9" i="3"/>
  <c r="J80" i="3"/>
  <c r="J58" i="3"/>
  <c r="J52" i="3"/>
  <c r="J48" i="3"/>
  <c r="J44" i="3"/>
  <c r="J40" i="3"/>
  <c r="J36" i="3"/>
  <c r="J32" i="3"/>
  <c r="J28" i="3"/>
  <c r="J24" i="3"/>
  <c r="J20" i="3"/>
  <c r="J16" i="3"/>
  <c r="J12" i="3"/>
  <c r="J10" i="3"/>
  <c r="F90" i="3"/>
  <c r="F86" i="3"/>
  <c r="F82" i="3"/>
  <c r="F78" i="3"/>
  <c r="F74" i="3"/>
  <c r="F70" i="3"/>
  <c r="F66" i="3"/>
  <c r="F62" i="3"/>
  <c r="F58" i="3"/>
  <c r="F54" i="3"/>
  <c r="F50" i="3"/>
  <c r="F46" i="3"/>
  <c r="F39" i="3"/>
  <c r="F35" i="3"/>
  <c r="F31" i="3"/>
  <c r="F27" i="3"/>
  <c r="F24" i="3"/>
  <c r="F20" i="3"/>
  <c r="F16" i="3"/>
  <c r="F12" i="3"/>
  <c r="F13" i="3"/>
  <c r="F89" i="3"/>
  <c r="F85" i="3"/>
  <c r="F81" i="3"/>
  <c r="F77" i="3"/>
  <c r="F73" i="3"/>
  <c r="F69" i="3"/>
  <c r="F65" i="3"/>
  <c r="F61" i="3"/>
  <c r="F57" i="3"/>
  <c r="F53" i="3"/>
  <c r="F49" i="3"/>
  <c r="F45" i="3"/>
  <c r="F42" i="3"/>
  <c r="F38" i="3"/>
  <c r="F34" i="3"/>
  <c r="F30" i="3"/>
  <c r="F26" i="3"/>
  <c r="F23" i="3"/>
  <c r="F19" i="3"/>
  <c r="F15" i="3"/>
  <c r="F11" i="3"/>
  <c r="F43" i="3"/>
  <c r="F28" i="3"/>
  <c r="F17" i="3"/>
  <c r="F84" i="3"/>
  <c r="F80" i="3"/>
  <c r="F76" i="3"/>
  <c r="F72" i="3"/>
  <c r="F68" i="3"/>
  <c r="F64" i="3"/>
  <c r="F60" i="3"/>
  <c r="F56" i="3"/>
  <c r="F52" i="3"/>
  <c r="F48" i="3"/>
  <c r="F44" i="3"/>
  <c r="F41" i="3"/>
  <c r="F37" i="3"/>
  <c r="F33" i="3"/>
  <c r="F29" i="3"/>
  <c r="F22" i="3"/>
  <c r="F18" i="3"/>
  <c r="F14" i="3"/>
  <c r="F10" i="3"/>
  <c r="F59" i="3"/>
  <c r="F51" i="3"/>
  <c r="F40" i="3"/>
  <c r="F32" i="3"/>
  <c r="F25" i="3"/>
  <c r="F9" i="3"/>
  <c r="F87" i="3"/>
  <c r="F83" i="3"/>
  <c r="F79" i="3"/>
  <c r="F75" i="3"/>
  <c r="F71" i="3"/>
  <c r="F67" i="3"/>
  <c r="F63" i="3"/>
  <c r="F55" i="3"/>
  <c r="F47" i="3"/>
  <c r="F36" i="3"/>
  <c r="F21" i="3"/>
  <c r="E9" i="3"/>
  <c r="K9" i="3" l="1"/>
</calcChain>
</file>

<file path=xl/sharedStrings.xml><?xml version="1.0" encoding="utf-8"?>
<sst xmlns="http://schemas.openxmlformats.org/spreadsheetml/2006/main" count="191" uniqueCount="187">
  <si>
    <t>тыс. руб.</t>
  </si>
  <si>
    <t>КФСР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</si>
  <si>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</si>
  <si>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</si>
  <si>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</si>
  <si>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</si>
  <si>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</si>
  <si>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</si>
  <si>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</si>
  <si>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</si>
  <si>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</si>
  <si>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</si>
  <si>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</si>
  <si>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</si>
  <si>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</si>
  <si>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</si>
  <si>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</si>
  <si>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</si>
  <si>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</si>
  <si>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</si>
  <si>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</si>
  <si>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</si>
  <si>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</si>
  <si>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</si>
  <si>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</si>
  <si>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</si>
  <si>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</si>
  <si>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</si>
  <si>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</si>
  <si>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</si>
  <si>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</si>
  <si>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</si>
  <si>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</si>
  <si>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</si>
  <si>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</si>
  <si>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</si>
  <si>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</si>
  <si>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</si>
  <si>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</si>
  <si>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</si>
  <si>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</si>
  <si>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</si>
  <si>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</si>
  <si>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</si>
  <si>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</si>
  <si>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</si>
  <si>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</si>
  <si>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</si>
  <si>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</si>
  <si>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</si>
  <si>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</si>
  <si>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</si>
  <si>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Прикладные научные исследования в области национальной экономики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</si>
  <si>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</si>
  <si>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</si>
  <si>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</si>
  <si>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</si>
  <si>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</si>
  <si>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</si>
  <si>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</si>
  <si>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</si>
  <si>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</si>
  <si>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</si>
  <si>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</si>
  <si>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</si>
  <si>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</si>
  <si>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</si>
  <si>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</si>
  <si>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</si>
  <si>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</si>
  <si>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</si>
  <si>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</si>
  <si>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</si>
  <si>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</si>
  <si>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</si>
  <si>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</si>
  <si>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</si>
  <si>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</si>
  <si>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</si>
  <si>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</si>
  <si>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</si>
  <si>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</si>
  <si>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</si>
  <si>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</si>
  <si>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</si>
  <si>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</si>
  <si>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</si>
  <si>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</si>
  <si>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</si>
  <si>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</si>
  <si>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</si>
  <si>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</si>
  <si>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</si>
  <si>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</si>
  <si>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</si>
  <si>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</si>
  <si>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</si>
  <si>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</si>
  <si>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</si>
  <si>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</si>
  <si>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</si>
  <si>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</si>
  <si>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</si>
  <si>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</si>
  <si>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</si>
  <si>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</si>
  <si>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</si>
  <si>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</si>
  <si>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</si>
  <si>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</si>
  <si>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</si>
  <si>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</si>
  <si>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</si>
  <si>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</si>
  <si>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</si>
  <si>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</si>
  <si>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</si>
  <si>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</si>
  <si>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</si>
  <si>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</si>
  <si>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</si>
  <si>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</si>
  <si>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</si>
  <si>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</si>
  <si>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</si>
  <si>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</si>
  <si>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</si>
  <si>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</si>
  <si>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</si>
  <si>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</si>
  <si>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</si>
  <si>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</si>
  <si>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</si>
  <si>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</si>
  <si>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</si>
  <si>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</si>
  <si>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</si>
  <si>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</si>
  <si>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</si>
  <si>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</si>
  <si>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</si>
  <si>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</si>
  <si>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</si>
  <si>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</si>
  <si>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</si>
  <si>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</si>
  <si>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</si>
  <si>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Итого</t>
  </si>
  <si>
    <t>%% исполнения</t>
  </si>
  <si>
    <t>план</t>
  </si>
  <si>
    <t>ИТОГО</t>
  </si>
  <si>
    <t>1</t>
  </si>
  <si>
    <t>2</t>
  </si>
  <si>
    <t>3</t>
  </si>
  <si>
    <t>6</t>
  </si>
  <si>
    <t>7</t>
  </si>
  <si>
    <t>Наименование раздела,
подраздела</t>
  </si>
  <si>
    <t>удельный вес в общем объеме расходов, %%</t>
  </si>
  <si>
    <t>Топливно-энергетический комплекс</t>
  </si>
  <si>
    <t>Экологический контроль</t>
  </si>
  <si>
    <t>Другие вопросы в области физической культуры и спорта</t>
  </si>
  <si>
    <t>Другие вопросы в области средств массовой информации</t>
  </si>
  <si>
    <t xml:space="preserve">  Прикладные научные исследования в области охраны окружающей среды</t>
  </si>
  <si>
    <t>Начальное профессиональное образование</t>
  </si>
  <si>
    <t>4</t>
  </si>
  <si>
    <t>5=4/3</t>
  </si>
  <si>
    <t>8</t>
  </si>
  <si>
    <t>9=8/7</t>
  </si>
  <si>
    <t>10</t>
  </si>
  <si>
    <t>11=4/8</t>
  </si>
  <si>
    <t>0108</t>
  </si>
  <si>
    <t>0402</t>
  </si>
  <si>
    <t>0601</t>
  </si>
  <si>
    <t>0604</t>
  </si>
  <si>
    <t>0703</t>
  </si>
  <si>
    <t>1204</t>
  </si>
  <si>
    <t>0100</t>
  </si>
  <si>
    <t>Приложение 8</t>
  </si>
  <si>
    <t>Международные отношения и международное сотрудничество</t>
  </si>
  <si>
    <t>2019 год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</si>
  <si>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</si>
  <si>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</si>
  <si>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>Темп роста исполнеиия 2019 к 2018,
%%</t>
  </si>
  <si>
    <t>исполнено за первое полугодие</t>
  </si>
  <si>
    <t>1105</t>
  </si>
  <si>
    <t xml:space="preserve">Исполнение расходной части консолидированного бюджета Ленинградской области по разделам и подразделам классификации расходов бюджетов за первое полугодие 2020 года в сравнении с аналогичным периодом 2019 года 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</si>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</sst>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28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</borders>
  <cellStyleXfs count="37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>
      <alignment horizontal="center" wrapText="1"/>
    </xf>
    <xf numFmtId="0" fontId="4" fillId="0" borderId="0">
      <alignment horizontal="center" wrapText="1"/>
    </xf>
    <xf numFmtId="0" fontId="5" fillId="0" borderId="2"/>
    <xf numFmtId="0" fontId="5" fillId="0" borderId="0"/>
    <xf numFmtId="0" fontId="6" fillId="0" borderId="0"/>
    <xf numFmtId="0" fontId="4" fillId="0" borderId="0">
      <alignment horizontal="left" wrapText="1"/>
    </xf>
    <xf numFmtId="0" fontId="7" fillId="0" borderId="0"/>
    <xf numFmtId="0" fontId="5" fillId="0" borderId="3"/>
    <xf numFmtId="0" fontId="8" fillId="0" borderId="4">
      <alignment horizontal="center"/>
    </xf>
    <xf numFmtId="0" fontId="6" fillId="0" borderId="5"/>
    <xf numFmtId="0" fontId="8" fillId="0" borderId="0">
      <alignment horizontal="left"/>
    </xf>
    <xf numFmtId="0" fontId="9" fillId="0" borderId="0">
      <alignment horizontal="center" vertical="top"/>
    </xf>
    <xf numFmtId="49" fontId="10" fillId="0" borderId="6">
      <alignment horizontal="right"/>
    </xf>
    <xf numFmtId="49" fontId="6" fillId="0" borderId="7">
      <alignment horizontal="center"/>
    </xf>
    <xf numFmtId="0" fontId="6" fillId="0" borderId="8"/>
    <xf numFmtId="49" fontId="6" fillId="0" borderId="0"/>
    <xf numFmtId="49" fontId="8" fillId="0" borderId="0">
      <alignment horizontal="right"/>
    </xf>
    <xf numFmtId="0" fontId="8" fillId="0" borderId="0"/>
    <xf numFmtId="0" fontId="8" fillId="0" borderId="0">
      <alignment horizontal="center"/>
    </xf>
    <xf numFmtId="0" fontId="8" fillId="0" borderId="6">
      <alignment horizontal="right"/>
    </xf>
    <xf numFmtId="165" fontId="8" fillId="0" borderId="9">
      <alignment horizontal="center"/>
    </xf>
    <xf numFmtId="49" fontId="8" fillId="0" borderId="0"/>
    <xf numFmtId="0" fontId="8" fillId="0" borderId="0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11" fillId="0" borderId="0"/>
    <xf numFmtId="0" fontId="11" fillId="0" borderId="15"/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16">
      <alignment horizontal="center" vertical="center" wrapText="1"/>
    </xf>
    <xf numFmtId="49" fontId="8" fillId="0" borderId="4">
      <alignment horizontal="center" vertical="center" wrapText="1"/>
    </xf>
    <xf numFmtId="0" fontId="8" fillId="0" borderId="17">
      <alignment horizontal="left" wrapText="1"/>
    </xf>
    <xf numFmtId="49" fontId="8" fillId="0" borderId="18">
      <alignment horizontal="center" wrapText="1"/>
    </xf>
    <xf numFmtId="49" fontId="8" fillId="0" borderId="19">
      <alignment horizontal="center"/>
    </xf>
    <xf numFmtId="4" fontId="8" fillId="0" borderId="16">
      <alignment horizontal="right"/>
    </xf>
    <xf numFmtId="4" fontId="8" fillId="0" borderId="20">
      <alignment horizontal="right"/>
    </xf>
    <xf numFmtId="0" fontId="8" fillId="0" borderId="21">
      <alignment horizontal="left" wrapText="1"/>
    </xf>
    <xf numFmtId="0" fontId="8" fillId="0" borderId="22">
      <alignment horizontal="left" wrapText="1" indent="1"/>
    </xf>
    <xf numFmtId="49" fontId="8" fillId="0" borderId="23">
      <alignment horizontal="center" wrapText="1"/>
    </xf>
    <xf numFmtId="49" fontId="8" fillId="0" borderId="24">
      <alignment horizontal="center"/>
    </xf>
    <xf numFmtId="49" fontId="8" fillId="0" borderId="25">
      <alignment horizontal="center"/>
    </xf>
    <xf numFmtId="0" fontId="8" fillId="0" borderId="26">
      <alignment horizontal="left" wrapText="1" indent="1"/>
    </xf>
    <xf numFmtId="0" fontId="8" fillId="0" borderId="20">
      <alignment horizontal="left" wrapText="1" indent="2"/>
    </xf>
    <xf numFmtId="49" fontId="8" fillId="0" borderId="27">
      <alignment horizontal="center"/>
    </xf>
    <xf numFmtId="49" fontId="8" fillId="0" borderId="16">
      <alignment horizontal="center"/>
    </xf>
    <xf numFmtId="0" fontId="8" fillId="0" borderId="9">
      <alignment horizontal="left" wrapText="1" indent="2"/>
    </xf>
    <xf numFmtId="0" fontId="8" fillId="0" borderId="15"/>
    <xf numFmtId="0" fontId="8" fillId="3" borderId="15"/>
    <xf numFmtId="0" fontId="8" fillId="3" borderId="28"/>
    <xf numFmtId="0" fontId="8" fillId="3" borderId="0"/>
    <xf numFmtId="0" fontId="8" fillId="0" borderId="0">
      <alignment horizontal="left" wrapText="1"/>
    </xf>
    <xf numFmtId="49" fontId="8" fillId="0" borderId="0">
      <alignment horizontal="center" wrapText="1"/>
    </xf>
    <xf numFmtId="49" fontId="8" fillId="0" borderId="0">
      <alignment horizontal="center"/>
    </xf>
    <xf numFmtId="49" fontId="8" fillId="0" borderId="0">
      <alignment horizontal="right"/>
    </xf>
    <xf numFmtId="0" fontId="8" fillId="0" borderId="2">
      <alignment horizontal="left"/>
    </xf>
    <xf numFmtId="49" fontId="8" fillId="0" borderId="2"/>
    <xf numFmtId="0" fontId="8" fillId="0" borderId="2"/>
    <xf numFmtId="0" fontId="6" fillId="0" borderId="2"/>
    <xf numFmtId="0" fontId="8" fillId="0" borderId="29">
      <alignment horizontal="left" wrapText="1"/>
    </xf>
    <xf numFmtId="49" fontId="8" fillId="0" borderId="19">
      <alignment horizontal="center" wrapText="1"/>
    </xf>
    <xf numFmtId="4" fontId="8" fillId="0" borderId="30">
      <alignment horizontal="right"/>
    </xf>
    <xf numFmtId="4" fontId="8" fillId="0" borderId="31">
      <alignment horizontal="right"/>
    </xf>
    <xf numFmtId="0" fontId="8" fillId="0" borderId="32">
      <alignment horizontal="left" wrapText="1"/>
    </xf>
    <xf numFmtId="49" fontId="8" fillId="0" borderId="27">
      <alignment horizontal="center" wrapText="1"/>
    </xf>
    <xf numFmtId="49" fontId="8" fillId="0" borderId="20">
      <alignment horizontal="center"/>
    </xf>
    <xf numFmtId="0" fontId="8" fillId="0" borderId="31">
      <alignment horizontal="left" wrapText="1" indent="2"/>
    </xf>
    <xf numFmtId="49" fontId="8" fillId="0" borderId="33">
      <alignment horizontal="center"/>
    </xf>
    <xf numFmtId="49" fontId="8" fillId="0" borderId="30">
      <alignment horizontal="center"/>
    </xf>
    <xf numFmtId="0" fontId="8" fillId="0" borderId="11">
      <alignment horizontal="left" wrapText="1" indent="2"/>
    </xf>
    <xf numFmtId="0" fontId="8" fillId="0" borderId="12"/>
    <xf numFmtId="0" fontId="8" fillId="0" borderId="34"/>
    <xf numFmtId="0" fontId="3" fillId="0" borderId="35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19">
      <alignment horizontal="right"/>
    </xf>
    <xf numFmtId="4" fontId="8" fillId="0" borderId="38">
      <alignment horizontal="right"/>
    </xf>
    <xf numFmtId="0" fontId="3" fillId="0" borderId="9">
      <alignment horizontal="left" wrapText="1"/>
    </xf>
    <xf numFmtId="0" fontId="6" fillId="0" borderId="15"/>
    <xf numFmtId="0" fontId="6" fillId="0" borderId="13"/>
    <xf numFmtId="0" fontId="8" fillId="0" borderId="0">
      <alignment horizontal="center" wrapText="1"/>
    </xf>
    <xf numFmtId="0" fontId="3" fillId="0" borderId="0">
      <alignment horizontal="center"/>
    </xf>
    <xf numFmtId="0" fontId="3" fillId="0" borderId="2"/>
    <xf numFmtId="49" fontId="8" fillId="0" borderId="2">
      <alignment horizontal="left"/>
    </xf>
    <xf numFmtId="0" fontId="8" fillId="0" borderId="22">
      <alignment horizontal="left" wrapText="1"/>
    </xf>
    <xf numFmtId="0" fontId="8" fillId="0" borderId="26">
      <alignment horizontal="left" wrapText="1"/>
    </xf>
    <xf numFmtId="0" fontId="6" fillId="0" borderId="24"/>
    <xf numFmtId="0" fontId="6" fillId="0" borderId="25"/>
    <xf numFmtId="0" fontId="8" fillId="0" borderId="29">
      <alignment horizontal="left" wrapText="1" indent="1"/>
    </xf>
    <xf numFmtId="49" fontId="8" fillId="0" borderId="33">
      <alignment horizontal="center" wrapText="1"/>
    </xf>
    <xf numFmtId="0" fontId="8" fillId="0" borderId="32">
      <alignment horizontal="left" wrapText="1" indent="1"/>
    </xf>
    <xf numFmtId="0" fontId="8" fillId="0" borderId="22">
      <alignment horizontal="left" wrapText="1" indent="2"/>
    </xf>
    <xf numFmtId="0" fontId="8" fillId="0" borderId="26">
      <alignment horizontal="left" wrapText="1" indent="2"/>
    </xf>
    <xf numFmtId="0" fontId="8" fillId="0" borderId="39">
      <alignment horizontal="left" wrapText="1" indent="2"/>
    </xf>
    <xf numFmtId="49" fontId="8" fillId="0" borderId="33">
      <alignment horizontal="center" shrinkToFit="1"/>
    </xf>
    <xf numFmtId="49" fontId="8" fillId="0" borderId="30">
      <alignment horizontal="center" shrinkToFit="1"/>
    </xf>
    <xf numFmtId="0" fontId="8" fillId="0" borderId="32">
      <alignment horizontal="left" wrapText="1" indent="2"/>
    </xf>
    <xf numFmtId="0" fontId="3" fillId="0" borderId="40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16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8" fillId="0" borderId="16">
      <alignment horizontal="center" vertical="top" wrapText="1"/>
    </xf>
    <xf numFmtId="0" fontId="3" fillId="0" borderId="41"/>
    <xf numFmtId="49" fontId="3" fillId="0" borderId="18">
      <alignment horizontal="center"/>
    </xf>
    <xf numFmtId="0" fontId="11" fillId="0" borderId="8"/>
    <xf numFmtId="49" fontId="12" fillId="0" borderId="42">
      <alignment horizontal="left" vertical="center" wrapText="1"/>
    </xf>
    <xf numFmtId="49" fontId="3" fillId="0" borderId="27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3">
      <alignment horizontal="center" vertical="center" wrapText="1"/>
    </xf>
    <xf numFmtId="0" fontId="8" fillId="0" borderId="24"/>
    <xf numFmtId="4" fontId="8" fillId="0" borderId="24">
      <alignment horizontal="right"/>
    </xf>
    <xf numFmtId="4" fontId="8" fillId="0" borderId="25">
      <alignment horizontal="right"/>
    </xf>
    <xf numFmtId="49" fontId="8" fillId="0" borderId="39">
      <alignment horizontal="left" vertical="center" wrapText="1" indent="3"/>
    </xf>
    <xf numFmtId="49" fontId="8" fillId="0" borderId="33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27">
      <alignment horizontal="center" vertical="center" wrapText="1"/>
    </xf>
    <xf numFmtId="49" fontId="8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5">
      <alignment horizontal="center" vertical="center" wrapText="1"/>
    </xf>
    <xf numFmtId="4" fontId="8" fillId="0" borderId="4">
      <alignment horizontal="right"/>
    </xf>
    <xf numFmtId="4" fontId="8" fillId="0" borderId="46">
      <alignment horizontal="right"/>
    </xf>
    <xf numFmtId="0" fontId="3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0">
      <alignment vertical="center"/>
    </xf>
    <xf numFmtId="49" fontId="8" fillId="0" borderId="0">
      <alignment horizontal="left" vertical="center" wrapText="1" indent="3"/>
    </xf>
    <xf numFmtId="49" fontId="8" fillId="0" borderId="0">
      <alignment horizontal="center" vertical="center" wrapText="1"/>
    </xf>
    <xf numFmtId="4" fontId="8" fillId="0" borderId="0">
      <alignment horizontal="right" shrinkToFit="1"/>
    </xf>
    <xf numFmtId="0" fontId="3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3" fillId="0" borderId="18">
      <alignment horizontal="center" vertical="center" wrapText="1"/>
    </xf>
    <xf numFmtId="0" fontId="8" fillId="0" borderId="25"/>
    <xf numFmtId="0" fontId="3" fillId="0" borderId="13">
      <alignment horizontal="center" vertical="center" textRotation="90"/>
    </xf>
    <xf numFmtId="0" fontId="3" fillId="0" borderId="2">
      <alignment horizontal="center" vertical="center" textRotation="90"/>
    </xf>
    <xf numFmtId="0" fontId="3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3" fillId="0" borderId="16">
      <alignment horizontal="center" vertical="center" textRotation="90"/>
    </xf>
    <xf numFmtId="0" fontId="3" fillId="0" borderId="18">
      <alignment horizontal="center" vertical="center"/>
    </xf>
    <xf numFmtId="0" fontId="8" fillId="0" borderId="42">
      <alignment horizontal="left" vertical="center" wrapText="1"/>
    </xf>
    <xf numFmtId="0" fontId="8" fillId="0" borderId="23">
      <alignment horizontal="center" vertical="center"/>
    </xf>
    <xf numFmtId="0" fontId="8" fillId="0" borderId="33">
      <alignment horizontal="center" vertical="center"/>
    </xf>
    <xf numFmtId="0" fontId="8" fillId="0" borderId="27">
      <alignment horizontal="center" vertical="center"/>
    </xf>
    <xf numFmtId="0" fontId="8" fillId="0" borderId="44">
      <alignment horizontal="left" vertical="center" wrapText="1"/>
    </xf>
    <xf numFmtId="0" fontId="3" fillId="0" borderId="27">
      <alignment horizontal="center" vertical="center"/>
    </xf>
    <xf numFmtId="0" fontId="8" fillId="0" borderId="45">
      <alignment horizontal="center" vertical="center"/>
    </xf>
    <xf numFmtId="49" fontId="3" fillId="0" borderId="18">
      <alignment horizontal="center" vertical="center"/>
    </xf>
    <xf numFmtId="49" fontId="8" fillId="0" borderId="42">
      <alignment horizontal="left" vertical="center" wrapText="1"/>
    </xf>
    <xf numFmtId="49" fontId="8" fillId="0" borderId="23">
      <alignment horizontal="center" vertical="center"/>
    </xf>
    <xf numFmtId="49" fontId="8" fillId="0" borderId="33">
      <alignment horizontal="center" vertical="center"/>
    </xf>
    <xf numFmtId="49" fontId="8" fillId="0" borderId="27">
      <alignment horizontal="center" vertical="center"/>
    </xf>
    <xf numFmtId="49" fontId="8" fillId="0" borderId="44">
      <alignment horizontal="left" vertical="center" wrapText="1"/>
    </xf>
    <xf numFmtId="49" fontId="8" fillId="0" borderId="45">
      <alignment horizontal="center" vertical="center"/>
    </xf>
    <xf numFmtId="49" fontId="8" fillId="0" borderId="2">
      <alignment horizontal="center"/>
    </xf>
    <xf numFmtId="0" fontId="8" fillId="0" borderId="2">
      <alignment horizontal="center"/>
    </xf>
    <xf numFmtId="49" fontId="8" fillId="0" borderId="0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8" fillId="0" borderId="0">
      <alignment horizontal="center"/>
    </xf>
    <xf numFmtId="49" fontId="8" fillId="0" borderId="2"/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8" fillId="0" borderId="13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4" borderId="0"/>
    <xf numFmtId="0" fontId="6" fillId="4" borderId="2"/>
    <xf numFmtId="0" fontId="6" fillId="4" borderId="12"/>
    <xf numFmtId="0" fontId="6" fillId="4" borderId="13"/>
    <xf numFmtId="0" fontId="6" fillId="4" borderId="47"/>
    <xf numFmtId="0" fontId="6" fillId="4" borderId="48"/>
    <xf numFmtId="0" fontId="6" fillId="4" borderId="49"/>
    <xf numFmtId="0" fontId="6" fillId="4" borderId="50"/>
    <xf numFmtId="0" fontId="6" fillId="4" borderId="15"/>
    <xf numFmtId="0" fontId="6" fillId="4" borderId="28"/>
    <xf numFmtId="0" fontId="19" fillId="0" borderId="11">
      <alignment horizontal="left" wrapText="1" indent="2"/>
    </xf>
    <xf numFmtId="0" fontId="19" fillId="0" borderId="2">
      <alignment horizontal="left"/>
    </xf>
    <xf numFmtId="0" fontId="19" fillId="0" borderId="17">
      <alignment horizontal="left" wrapText="1"/>
    </xf>
    <xf numFmtId="49" fontId="19" fillId="0" borderId="16">
      <alignment horizontal="center" vertical="center" wrapText="1"/>
    </xf>
    <xf numFmtId="0" fontId="19" fillId="0" borderId="2">
      <alignment wrapText="1"/>
    </xf>
    <xf numFmtId="49" fontId="19" fillId="0" borderId="27">
      <alignment horizontal="center" wrapText="1"/>
    </xf>
    <xf numFmtId="0" fontId="17" fillId="0" borderId="8"/>
    <xf numFmtId="49" fontId="19" fillId="0" borderId="30">
      <alignment horizontal="center"/>
    </xf>
    <xf numFmtId="49" fontId="19" fillId="0" borderId="4">
      <alignment horizontal="center" vertical="center" wrapText="1"/>
    </xf>
    <xf numFmtId="0" fontId="22" fillId="0" borderId="15"/>
    <xf numFmtId="0" fontId="19" fillId="0" borderId="10">
      <alignment horizontal="center"/>
    </xf>
    <xf numFmtId="49" fontId="19" fillId="0" borderId="33">
      <alignment horizontal="center"/>
    </xf>
    <xf numFmtId="49" fontId="19" fillId="0" borderId="0">
      <alignment horizontal="right"/>
    </xf>
    <xf numFmtId="49" fontId="19" fillId="0" borderId="16">
      <alignment horizontal="center" vertical="center" wrapText="1"/>
    </xf>
    <xf numFmtId="0" fontId="22" fillId="0" borderId="0"/>
    <xf numFmtId="0" fontId="19" fillId="0" borderId="0">
      <alignment horizontal="right"/>
    </xf>
    <xf numFmtId="49" fontId="17" fillId="0" borderId="7">
      <alignment horizontal="center"/>
    </xf>
    <xf numFmtId="0" fontId="20" fillId="0" borderId="0">
      <alignment horizontal="center" vertical="top"/>
    </xf>
    <xf numFmtId="0" fontId="19" fillId="0" borderId="31">
      <alignment horizontal="left" wrapText="1" indent="2"/>
    </xf>
    <xf numFmtId="49" fontId="19" fillId="0" borderId="27">
      <alignment horizontal="center"/>
    </xf>
    <xf numFmtId="49" fontId="19" fillId="0" borderId="16">
      <alignment horizontal="center" vertical="center" wrapText="1"/>
    </xf>
    <xf numFmtId="49" fontId="19" fillId="0" borderId="14">
      <alignment horizontal="center"/>
    </xf>
    <xf numFmtId="0" fontId="19" fillId="0" borderId="26">
      <alignment horizontal="left" wrapText="1" indent="1"/>
    </xf>
    <xf numFmtId="49" fontId="21" fillId="0" borderId="6">
      <alignment horizontal="right"/>
    </xf>
    <xf numFmtId="0" fontId="19" fillId="0" borderId="9">
      <alignment horizontal="center"/>
    </xf>
    <xf numFmtId="49" fontId="19" fillId="0" borderId="0">
      <alignment horizontal="center"/>
    </xf>
    <xf numFmtId="49" fontId="19" fillId="0" borderId="13"/>
    <xf numFmtId="49" fontId="19" fillId="0" borderId="0">
      <alignment horizontal="center" wrapText="1"/>
    </xf>
    <xf numFmtId="0" fontId="19" fillId="0" borderId="13">
      <alignment horizontal="left"/>
    </xf>
    <xf numFmtId="0" fontId="19" fillId="0" borderId="0">
      <alignment horizontal="left" wrapText="1"/>
    </xf>
    <xf numFmtId="0" fontId="19" fillId="0" borderId="20">
      <alignment horizontal="left" wrapText="1" indent="2"/>
    </xf>
    <xf numFmtId="49" fontId="19" fillId="0" borderId="9">
      <alignment horizontal="center"/>
    </xf>
    <xf numFmtId="0" fontId="19" fillId="0" borderId="12">
      <alignment wrapText="1"/>
    </xf>
    <xf numFmtId="49" fontId="19" fillId="0" borderId="20">
      <alignment horizontal="center"/>
    </xf>
    <xf numFmtId="49" fontId="19" fillId="0" borderId="11">
      <alignment horizontal="center"/>
    </xf>
    <xf numFmtId="4" fontId="19" fillId="0" borderId="31">
      <alignment horizontal="right"/>
    </xf>
    <xf numFmtId="0" fontId="19" fillId="0" borderId="22">
      <alignment horizontal="left" wrapText="1" indent="1"/>
    </xf>
    <xf numFmtId="4" fontId="19" fillId="0" borderId="30">
      <alignment horizontal="right"/>
    </xf>
    <xf numFmtId="0" fontId="19" fillId="0" borderId="21">
      <alignment horizontal="left" wrapText="1"/>
    </xf>
    <xf numFmtId="0" fontId="19" fillId="0" borderId="29">
      <alignment horizontal="left" wrapText="1"/>
    </xf>
    <xf numFmtId="0" fontId="19" fillId="3" borderId="28"/>
    <xf numFmtId="49" fontId="19" fillId="0" borderId="25">
      <alignment horizontal="center"/>
    </xf>
    <xf numFmtId="4" fontId="19" fillId="0" borderId="16">
      <alignment horizontal="right"/>
    </xf>
    <xf numFmtId="49" fontId="19" fillId="0" borderId="0"/>
    <xf numFmtId="0" fontId="19" fillId="0" borderId="6">
      <alignment horizontal="right"/>
    </xf>
    <xf numFmtId="0" fontId="17" fillId="0" borderId="2"/>
    <xf numFmtId="0" fontId="19" fillId="3" borderId="15"/>
    <xf numFmtId="49" fontId="19" fillId="0" borderId="24">
      <alignment horizontal="center"/>
    </xf>
    <xf numFmtId="165" fontId="19" fillId="0" borderId="9">
      <alignment horizontal="center"/>
    </xf>
    <xf numFmtId="0" fontId="19" fillId="0" borderId="0">
      <alignment horizontal="center"/>
    </xf>
    <xf numFmtId="0" fontId="19" fillId="0" borderId="2"/>
    <xf numFmtId="0" fontId="19" fillId="0" borderId="15"/>
    <xf numFmtId="49" fontId="19" fillId="0" borderId="23">
      <alignment horizontal="center" wrapText="1"/>
    </xf>
    <xf numFmtId="0" fontId="19" fillId="0" borderId="0"/>
    <xf numFmtId="49" fontId="19" fillId="0" borderId="16">
      <alignment horizontal="center"/>
    </xf>
    <xf numFmtId="49" fontId="19" fillId="0" borderId="19">
      <alignment horizontal="center"/>
    </xf>
    <xf numFmtId="49" fontId="17" fillId="0" borderId="0"/>
    <xf numFmtId="49" fontId="19" fillId="0" borderId="18">
      <alignment horizontal="center" wrapText="1"/>
    </xf>
    <xf numFmtId="0" fontId="19" fillId="0" borderId="0">
      <alignment horizontal="left"/>
    </xf>
    <xf numFmtId="0" fontId="17" fillId="0" borderId="0"/>
    <xf numFmtId="0" fontId="17" fillId="4" borderId="13"/>
    <xf numFmtId="0" fontId="17" fillId="0" borderId="5"/>
    <xf numFmtId="0" fontId="17" fillId="0" borderId="0"/>
    <xf numFmtId="49" fontId="19" fillId="0" borderId="13">
      <alignment horizontal="center"/>
    </xf>
    <xf numFmtId="0" fontId="19" fillId="0" borderId="13">
      <alignment horizontal="center"/>
    </xf>
    <xf numFmtId="0" fontId="19" fillId="0" borderId="4">
      <alignment horizontal="center"/>
    </xf>
    <xf numFmtId="0" fontId="17" fillId="4" borderId="12"/>
    <xf numFmtId="0" fontId="17" fillId="0" borderId="0"/>
    <xf numFmtId="0" fontId="24" fillId="0" borderId="16">
      <alignment wrapText="1"/>
    </xf>
    <xf numFmtId="0" fontId="16" fillId="0" borderId="0"/>
    <xf numFmtId="0" fontId="19" fillId="0" borderId="13"/>
    <xf numFmtId="0" fontId="15" fillId="0" borderId="0">
      <alignment horizontal="left" wrapText="1"/>
    </xf>
    <xf numFmtId="0" fontId="14" fillId="0" borderId="0"/>
    <xf numFmtId="0" fontId="17" fillId="4" borderId="0"/>
    <xf numFmtId="49" fontId="19" fillId="0" borderId="2"/>
    <xf numFmtId="0" fontId="16" fillId="0" borderId="3"/>
    <xf numFmtId="0" fontId="16" fillId="0" borderId="2"/>
    <xf numFmtId="0" fontId="18" fillId="0" borderId="0"/>
    <xf numFmtId="0" fontId="15" fillId="0" borderId="0">
      <alignment horizontal="center" wrapText="1"/>
    </xf>
    <xf numFmtId="0" fontId="17" fillId="4" borderId="2"/>
    <xf numFmtId="0" fontId="24" fillId="0" borderId="13">
      <alignment wrapText="1"/>
    </xf>
    <xf numFmtId="0" fontId="24" fillId="0" borderId="2">
      <alignment wrapText="1"/>
    </xf>
    <xf numFmtId="0" fontId="19" fillId="0" borderId="0">
      <alignment horizontal="center"/>
    </xf>
    <xf numFmtId="49" fontId="19" fillId="0" borderId="23">
      <alignment horizontal="center" vertical="center"/>
    </xf>
    <xf numFmtId="49" fontId="19" fillId="0" borderId="0">
      <alignment horizontal="left"/>
    </xf>
    <xf numFmtId="0" fontId="19" fillId="0" borderId="2">
      <alignment horizontal="center"/>
    </xf>
    <xf numFmtId="49" fontId="19" fillId="0" borderId="42">
      <alignment horizontal="left" vertical="center" wrapText="1"/>
    </xf>
    <xf numFmtId="49" fontId="19" fillId="0" borderId="2">
      <alignment horizontal="center"/>
    </xf>
    <xf numFmtId="0" fontId="19" fillId="0" borderId="44">
      <alignment horizontal="left" vertical="center" wrapText="1"/>
    </xf>
    <xf numFmtId="0" fontId="19" fillId="0" borderId="42">
      <alignment horizontal="left" vertical="center" wrapText="1"/>
    </xf>
    <xf numFmtId="0" fontId="14" fillId="0" borderId="18">
      <alignment horizontal="center" vertical="center"/>
    </xf>
    <xf numFmtId="49" fontId="19" fillId="0" borderId="45">
      <alignment horizontal="center" vertical="center"/>
    </xf>
    <xf numFmtId="49" fontId="14" fillId="0" borderId="18">
      <alignment horizontal="center" vertical="center"/>
    </xf>
    <xf numFmtId="0" fontId="19" fillId="0" borderId="27">
      <alignment horizontal="center" vertical="center"/>
    </xf>
    <xf numFmtId="49" fontId="19" fillId="0" borderId="44">
      <alignment horizontal="left" vertical="center" wrapText="1"/>
    </xf>
    <xf numFmtId="0" fontId="19" fillId="0" borderId="33">
      <alignment horizontal="center" vertical="center"/>
    </xf>
    <xf numFmtId="49" fontId="19" fillId="0" borderId="33">
      <alignment horizontal="center" vertical="center"/>
    </xf>
    <xf numFmtId="0" fontId="19" fillId="0" borderId="45">
      <alignment horizontal="center" vertical="center"/>
    </xf>
    <xf numFmtId="0" fontId="14" fillId="0" borderId="27">
      <alignment horizontal="center" vertical="center"/>
    </xf>
    <xf numFmtId="0" fontId="19" fillId="0" borderId="23">
      <alignment horizontal="center" vertical="center"/>
    </xf>
    <xf numFmtId="0" fontId="14" fillId="0" borderId="16">
      <alignment horizontal="center" vertical="center" textRotation="90"/>
    </xf>
    <xf numFmtId="4" fontId="19" fillId="0" borderId="0">
      <alignment horizontal="right" shrinkToFit="1"/>
    </xf>
    <xf numFmtId="0" fontId="19" fillId="0" borderId="29">
      <alignment horizontal="left" wrapText="1" indent="1"/>
    </xf>
    <xf numFmtId="4" fontId="19" fillId="0" borderId="19">
      <alignment horizontal="right"/>
    </xf>
    <xf numFmtId="0" fontId="17" fillId="0" borderId="25"/>
    <xf numFmtId="0" fontId="19" fillId="0" borderId="0">
      <alignment horizontal="center" wrapText="1"/>
    </xf>
    <xf numFmtId="49" fontId="19" fillId="0" borderId="0">
      <alignment horizontal="center" vertical="center" wrapText="1"/>
    </xf>
    <xf numFmtId="49" fontId="19" fillId="0" borderId="39">
      <alignment horizontal="left" vertical="center" wrapText="1" indent="3"/>
    </xf>
    <xf numFmtId="0" fontId="19" fillId="0" borderId="34"/>
    <xf numFmtId="49" fontId="19" fillId="0" borderId="0">
      <alignment horizontal="left" vertical="center" wrapText="1" indent="3"/>
    </xf>
    <xf numFmtId="4" fontId="19" fillId="0" borderId="25">
      <alignment horizontal="right"/>
    </xf>
    <xf numFmtId="0" fontId="19" fillId="0" borderId="0">
      <alignment vertical="center"/>
    </xf>
    <xf numFmtId="4" fontId="19" fillId="0" borderId="24">
      <alignment horizontal="right"/>
    </xf>
    <xf numFmtId="0" fontId="17" fillId="0" borderId="24"/>
    <xf numFmtId="4" fontId="19" fillId="0" borderId="38">
      <alignment horizontal="right"/>
    </xf>
    <xf numFmtId="49" fontId="19" fillId="0" borderId="37">
      <alignment horizontal="center" wrapText="1"/>
    </xf>
    <xf numFmtId="4" fontId="19" fillId="0" borderId="15">
      <alignment horizontal="right"/>
    </xf>
    <xf numFmtId="0" fontId="19" fillId="0" borderId="24"/>
    <xf numFmtId="49" fontId="19" fillId="0" borderId="15">
      <alignment horizontal="center" vertical="center" wrapText="1"/>
    </xf>
    <xf numFmtId="49" fontId="19" fillId="0" borderId="23">
      <alignment horizontal="center" vertical="center" wrapText="1"/>
    </xf>
    <xf numFmtId="49" fontId="19" fillId="0" borderId="13">
      <alignment horizontal="left" vertical="center" wrapText="1" indent="3"/>
    </xf>
    <xf numFmtId="0" fontId="14" fillId="0" borderId="13">
      <alignment horizontal="center" vertical="center" textRotation="90" wrapText="1"/>
    </xf>
    <xf numFmtId="49" fontId="19" fillId="0" borderId="43">
      <alignment horizontal="left" vertical="center" wrapText="1" indent="2"/>
    </xf>
    <xf numFmtId="0" fontId="19" fillId="0" borderId="26">
      <alignment horizontal="left" wrapText="1"/>
    </xf>
    <xf numFmtId="0" fontId="19" fillId="0" borderId="36">
      <alignment horizontal="center" wrapText="1"/>
    </xf>
    <xf numFmtId="49" fontId="23" fillId="0" borderId="41">
      <alignment horizontal="left" vertical="center" wrapText="1"/>
    </xf>
    <xf numFmtId="4" fontId="19" fillId="0" borderId="46">
      <alignment horizontal="right"/>
    </xf>
    <xf numFmtId="49" fontId="14" fillId="0" borderId="27">
      <alignment horizontal="center" vertical="center" wrapText="1"/>
    </xf>
    <xf numFmtId="0" fontId="19" fillId="0" borderId="22">
      <alignment horizontal="left" wrapText="1"/>
    </xf>
    <xf numFmtId="0" fontId="14" fillId="0" borderId="40">
      <alignment horizontal="center" vertical="center" textRotation="90"/>
    </xf>
    <xf numFmtId="4" fontId="19" fillId="0" borderId="4">
      <alignment horizontal="right"/>
    </xf>
    <xf numFmtId="49" fontId="23" fillId="0" borderId="42">
      <alignment horizontal="left" vertical="center" wrapText="1"/>
    </xf>
    <xf numFmtId="49" fontId="19" fillId="0" borderId="2">
      <alignment horizontal="left"/>
    </xf>
    <xf numFmtId="0" fontId="14" fillId="0" borderId="2">
      <alignment horizontal="center" vertical="center" textRotation="90"/>
    </xf>
    <xf numFmtId="49" fontId="19" fillId="0" borderId="45">
      <alignment horizontal="center" vertical="center" wrapText="1"/>
    </xf>
    <xf numFmtId="0" fontId="22" fillId="0" borderId="8"/>
    <xf numFmtId="0" fontId="14" fillId="0" borderId="2"/>
    <xf numFmtId="49" fontId="14" fillId="0" borderId="18">
      <alignment horizontal="center"/>
    </xf>
    <xf numFmtId="0" fontId="14" fillId="0" borderId="35">
      <alignment horizontal="left" wrapText="1"/>
    </xf>
    <xf numFmtId="0" fontId="14" fillId="0" borderId="13">
      <alignment horizontal="center" vertical="center" textRotation="90"/>
    </xf>
    <xf numFmtId="0" fontId="19" fillId="0" borderId="25"/>
    <xf numFmtId="49" fontId="14" fillId="0" borderId="18">
      <alignment horizontal="center" vertical="center" wrapText="1"/>
    </xf>
    <xf numFmtId="0" fontId="23" fillId="0" borderId="41">
      <alignment horizontal="left" vertical="center" wrapText="1"/>
    </xf>
    <xf numFmtId="4" fontId="19" fillId="0" borderId="2">
      <alignment horizontal="right"/>
    </xf>
    <xf numFmtId="0" fontId="14" fillId="0" borderId="41"/>
    <xf numFmtId="49" fontId="19" fillId="0" borderId="44">
      <alignment horizontal="left" vertical="center" wrapText="1" indent="3"/>
    </xf>
    <xf numFmtId="0" fontId="19" fillId="0" borderId="16">
      <alignment horizontal="center" vertical="top" wrapText="1"/>
    </xf>
    <xf numFmtId="49" fontId="19" fillId="0" borderId="16">
      <alignment horizontal="center" vertical="top" wrapText="1"/>
    </xf>
    <xf numFmtId="0" fontId="19" fillId="0" borderId="16">
      <alignment horizontal="center" vertical="top"/>
    </xf>
    <xf numFmtId="49" fontId="19" fillId="0" borderId="27">
      <alignment horizontal="center" vertical="center" wrapText="1"/>
    </xf>
    <xf numFmtId="0" fontId="19" fillId="0" borderId="16">
      <alignment horizontal="center" vertical="top"/>
    </xf>
    <xf numFmtId="0" fontId="19" fillId="0" borderId="16">
      <alignment horizontal="center" vertical="top" wrapText="1"/>
    </xf>
    <xf numFmtId="0" fontId="14" fillId="0" borderId="40">
      <alignment horizontal="center" vertical="center" textRotation="90" wrapText="1"/>
    </xf>
    <xf numFmtId="49" fontId="19" fillId="0" borderId="42">
      <alignment horizontal="left" vertical="center" wrapText="1" indent="3"/>
    </xf>
    <xf numFmtId="0" fontId="19" fillId="0" borderId="32">
      <alignment horizontal="left" wrapText="1" indent="2"/>
    </xf>
    <xf numFmtId="49" fontId="19" fillId="0" borderId="30">
      <alignment horizontal="center" shrinkToFit="1"/>
    </xf>
    <xf numFmtId="49" fontId="19" fillId="0" borderId="33">
      <alignment horizontal="center" shrinkToFit="1"/>
    </xf>
    <xf numFmtId="49" fontId="19" fillId="0" borderId="33">
      <alignment horizontal="center" vertical="center" wrapText="1"/>
    </xf>
    <xf numFmtId="0" fontId="19" fillId="0" borderId="39">
      <alignment horizontal="left" wrapText="1" indent="2"/>
    </xf>
    <xf numFmtId="0" fontId="19" fillId="0" borderId="26">
      <alignment horizontal="left" wrapText="1" indent="2"/>
    </xf>
    <xf numFmtId="0" fontId="17" fillId="0" borderId="13"/>
    <xf numFmtId="0" fontId="14" fillId="0" borderId="9">
      <alignment horizontal="left" wrapText="1"/>
    </xf>
    <xf numFmtId="0" fontId="19" fillId="0" borderId="22">
      <alignment horizontal="left" wrapText="1" indent="2"/>
    </xf>
    <xf numFmtId="0" fontId="17" fillId="0" borderId="15"/>
    <xf numFmtId="0" fontId="19" fillId="0" borderId="32">
      <alignment horizontal="left" wrapText="1" indent="1"/>
    </xf>
    <xf numFmtId="49" fontId="19" fillId="0" borderId="33">
      <alignment horizontal="center" wrapText="1"/>
    </xf>
    <xf numFmtId="49" fontId="19" fillId="0" borderId="2">
      <alignment horizontal="center" vertical="center" wrapText="1"/>
    </xf>
    <xf numFmtId="49" fontId="19" fillId="0" borderId="2">
      <alignment horizontal="left" vertical="center" wrapText="1" indent="3"/>
    </xf>
    <xf numFmtId="0" fontId="14" fillId="0" borderId="2">
      <alignment horizontal="center" vertical="center" textRotation="90" wrapText="1"/>
    </xf>
    <xf numFmtId="0" fontId="14" fillId="0" borderId="0">
      <alignment horizontal="center"/>
    </xf>
    <xf numFmtId="0" fontId="17" fillId="4" borderId="47"/>
    <xf numFmtId="0" fontId="17" fillId="4" borderId="50"/>
    <xf numFmtId="0" fontId="17" fillId="4" borderId="15"/>
    <xf numFmtId="0" fontId="17" fillId="4" borderId="49"/>
    <xf numFmtId="0" fontId="17" fillId="4" borderId="48"/>
    <xf numFmtId="0" fontId="19" fillId="0" borderId="12"/>
    <xf numFmtId="0" fontId="19" fillId="0" borderId="32">
      <alignment horizontal="left" wrapText="1"/>
    </xf>
    <xf numFmtId="49" fontId="19" fillId="0" borderId="19">
      <alignment horizontal="center" wrapText="1"/>
    </xf>
    <xf numFmtId="49" fontId="19" fillId="0" borderId="2"/>
    <xf numFmtId="0" fontId="19" fillId="3" borderId="0"/>
    <xf numFmtId="0" fontId="19" fillId="0" borderId="9">
      <alignment horizontal="left" wrapText="1" indent="2"/>
    </xf>
    <xf numFmtId="4" fontId="19" fillId="0" borderId="20">
      <alignment horizontal="right"/>
    </xf>
    <xf numFmtId="49" fontId="19" fillId="0" borderId="0">
      <alignment horizontal="right"/>
    </xf>
    <xf numFmtId="0" fontId="15" fillId="0" borderId="0">
      <alignment horizontal="center" wrapText="1"/>
    </xf>
    <xf numFmtId="49" fontId="19" fillId="0" borderId="27">
      <alignment horizontal="center" vertical="center"/>
    </xf>
    <xf numFmtId="0" fontId="17" fillId="4" borderId="28"/>
  </cellStyleXfs>
  <cellXfs count="22">
    <xf numFmtId="0" fontId="0" fillId="0" borderId="0" xfId="0"/>
    <xf numFmtId="0" fontId="25" fillId="0" borderId="0" xfId="0" applyFont="1"/>
    <xf numFmtId="0" fontId="25" fillId="0" borderId="0" xfId="0" applyFont="1" applyAlignment="1">
      <alignment wrapText="1"/>
    </xf>
    <xf numFmtId="49" fontId="26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/>
    </xf>
    <xf numFmtId="164" fontId="26" fillId="0" borderId="1" xfId="0" applyNumberFormat="1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/>
    </xf>
    <xf numFmtId="49" fontId="26" fillId="2" borderId="1" xfId="0" applyNumberFormat="1" applyFont="1" applyFill="1" applyBorder="1" applyAlignment="1">
      <alignment horizontal="left"/>
    </xf>
    <xf numFmtId="49" fontId="26" fillId="0" borderId="1" xfId="0" applyNumberFormat="1" applyFont="1" applyBorder="1" applyAlignment="1">
      <alignment horizontal="left"/>
    </xf>
    <xf numFmtId="49" fontId="25" fillId="0" borderId="1" xfId="0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2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26" fillId="0" borderId="1" xfId="2" applyFont="1" applyBorder="1" applyAlignment="1">
      <alignment horizontal="center" wrapText="1"/>
    </xf>
  </cellXfs>
  <cellStyles count="378">
    <cellStyle name="br" xfId="179"/>
    <cellStyle name="col" xfId="178"/>
    <cellStyle name="Normal" xfId="1"/>
    <cellStyle name="style0" xfId="180"/>
    <cellStyle name="style0 2" xfId="259"/>
    <cellStyle name="td" xfId="181"/>
    <cellStyle name="td 2" xfId="254"/>
    <cellStyle name="tr" xfId="177"/>
    <cellStyle name="xl100" xfId="63"/>
    <cellStyle name="xl100 2" xfId="217"/>
    <cellStyle name="xl101" xfId="70"/>
    <cellStyle name="xl101 2" xfId="369"/>
    <cellStyle name="xl102" xfId="84"/>
    <cellStyle name="xl102 2" xfId="307"/>
    <cellStyle name="xl103" xfId="78"/>
    <cellStyle name="xl103 2" xfId="199"/>
    <cellStyle name="xl104" xfId="66"/>
    <cellStyle name="xl104 2" xfId="370"/>
    <cellStyle name="xl105" xfId="71"/>
    <cellStyle name="xl105 2" xfId="229"/>
    <cellStyle name="xl106" xfId="85"/>
    <cellStyle name="xl106 2" xfId="295"/>
    <cellStyle name="xl107" xfId="64"/>
    <cellStyle name="xl107 2" xfId="204"/>
    <cellStyle name="xl108" xfId="72"/>
    <cellStyle name="xl108 2" xfId="227"/>
    <cellStyle name="xl109" xfId="75"/>
    <cellStyle name="xl109 2" xfId="225"/>
    <cellStyle name="xl110" xfId="86"/>
    <cellStyle name="xl110 2" xfId="306"/>
    <cellStyle name="xl111" xfId="73"/>
    <cellStyle name="xl111 2" xfId="368"/>
    <cellStyle name="xl112" xfId="87"/>
    <cellStyle name="xl112 2" xfId="353"/>
    <cellStyle name="xl113" xfId="79"/>
    <cellStyle name="xl113 2" xfId="192"/>
    <cellStyle name="xl114" xfId="89"/>
    <cellStyle name="xl114 2" xfId="352"/>
    <cellStyle name="xl115" xfId="67"/>
    <cellStyle name="xl115 2" xfId="242"/>
    <cellStyle name="xl116" xfId="68"/>
    <cellStyle name="xl116 2" xfId="237"/>
    <cellStyle name="xl117" xfId="91"/>
    <cellStyle name="xl117 2" xfId="361"/>
    <cellStyle name="xl118" xfId="92"/>
    <cellStyle name="xl118 2" xfId="328"/>
    <cellStyle name="xl119" xfId="94"/>
    <cellStyle name="xl119 2" xfId="320"/>
    <cellStyle name="xl120" xfId="98"/>
    <cellStyle name="xl120 2" xfId="294"/>
    <cellStyle name="xl121" xfId="101"/>
    <cellStyle name="xl121 2" xfId="354"/>
    <cellStyle name="xl122" xfId="191"/>
    <cellStyle name="xl122 2" xfId="377"/>
    <cellStyle name="xl123" xfId="103"/>
    <cellStyle name="xl123 2" xfId="350"/>
    <cellStyle name="xl124" xfId="90"/>
    <cellStyle name="xl124 2" xfId="297"/>
    <cellStyle name="xl125" xfId="93"/>
    <cellStyle name="xl125 2" xfId="324"/>
    <cellStyle name="xl126" xfId="99"/>
    <cellStyle name="xl126 2" xfId="357"/>
    <cellStyle name="xl127" xfId="104"/>
    <cellStyle name="xl127 2" xfId="348"/>
    <cellStyle name="xl128" xfId="105"/>
    <cellStyle name="xl128 2" xfId="347"/>
    <cellStyle name="xl129" xfId="95"/>
    <cellStyle name="xl129 2" xfId="315"/>
    <cellStyle name="xl130" xfId="100"/>
    <cellStyle name="xl130 2" xfId="356"/>
    <cellStyle name="xl131" xfId="102"/>
    <cellStyle name="xl131 2" xfId="351"/>
    <cellStyle name="xl132" xfId="106"/>
    <cellStyle name="xl132 2" xfId="346"/>
    <cellStyle name="xl133" xfId="96"/>
    <cellStyle name="xl133 2" xfId="305"/>
    <cellStyle name="xl134" xfId="97"/>
    <cellStyle name="xl134 2" xfId="296"/>
    <cellStyle name="xl135" xfId="107"/>
    <cellStyle name="xl135 2" xfId="344"/>
    <cellStyle name="xl136" xfId="132"/>
    <cellStyle name="xl136 2" xfId="313"/>
    <cellStyle name="xl137" xfId="136"/>
    <cellStyle name="xl137 2" xfId="303"/>
    <cellStyle name="xl138" xfId="140"/>
    <cellStyle name="xl138 2" xfId="360"/>
    <cellStyle name="xl139" xfId="146"/>
    <cellStyle name="xl139 2" xfId="331"/>
    <cellStyle name="xl140" xfId="147"/>
    <cellStyle name="xl140 2" xfId="325"/>
    <cellStyle name="xl141" xfId="148"/>
    <cellStyle name="xl141 2" xfId="321"/>
    <cellStyle name="xl142" xfId="150"/>
    <cellStyle name="xl142 2" xfId="292"/>
    <cellStyle name="xl143" xfId="173"/>
    <cellStyle name="xl143 2" xfId="273"/>
    <cellStyle name="xl144" xfId="174"/>
    <cellStyle name="xl144 2" xfId="260"/>
    <cellStyle name="xl145" xfId="175"/>
    <cellStyle name="xl145 2" xfId="272"/>
    <cellStyle name="xl146" xfId="108"/>
    <cellStyle name="xl146 2" xfId="343"/>
    <cellStyle name="xl147" xfId="113"/>
    <cellStyle name="xl147 2" xfId="336"/>
    <cellStyle name="xl148" xfId="116"/>
    <cellStyle name="xl148 2" xfId="323"/>
    <cellStyle name="xl149" xfId="118"/>
    <cellStyle name="xl149 2" xfId="314"/>
    <cellStyle name="xl150" xfId="123"/>
    <cellStyle name="xl150 2" xfId="299"/>
    <cellStyle name="xl151" xfId="125"/>
    <cellStyle name="xl151 2" xfId="345"/>
    <cellStyle name="xl152" xfId="127"/>
    <cellStyle name="xl152 2" xfId="337"/>
    <cellStyle name="xl153" xfId="128"/>
    <cellStyle name="xl153 2" xfId="334"/>
    <cellStyle name="xl154" xfId="133"/>
    <cellStyle name="xl154 2" xfId="312"/>
    <cellStyle name="xl155" xfId="137"/>
    <cellStyle name="xl155 2" xfId="301"/>
    <cellStyle name="xl156" xfId="141"/>
    <cellStyle name="xl156 2" xfId="359"/>
    <cellStyle name="xl157" xfId="149"/>
    <cellStyle name="xl157 2" xfId="317"/>
    <cellStyle name="xl158" xfId="152"/>
    <cellStyle name="xl158 2" xfId="281"/>
    <cellStyle name="xl159" xfId="156"/>
    <cellStyle name="xl159 2" xfId="280"/>
    <cellStyle name="xl160" xfId="160"/>
    <cellStyle name="xl160 2" xfId="278"/>
    <cellStyle name="xl161" xfId="164"/>
    <cellStyle name="xl161 2" xfId="286"/>
    <cellStyle name="xl162" xfId="114"/>
    <cellStyle name="xl162 2" xfId="329"/>
    <cellStyle name="xl163" xfId="117"/>
    <cellStyle name="xl163 2" xfId="319"/>
    <cellStyle name="xl164" xfId="119"/>
    <cellStyle name="xl164 2" xfId="311"/>
    <cellStyle name="xl165" xfId="124"/>
    <cellStyle name="xl165 2" xfId="349"/>
    <cellStyle name="xl166" xfId="126"/>
    <cellStyle name="xl166 2" xfId="341"/>
    <cellStyle name="xl167" xfId="129"/>
    <cellStyle name="xl167 2" xfId="326"/>
    <cellStyle name="xl168" xfId="134"/>
    <cellStyle name="xl168 2" xfId="310"/>
    <cellStyle name="xl169" xfId="138"/>
    <cellStyle name="xl169 2" xfId="298"/>
    <cellStyle name="xl170" xfId="142"/>
    <cellStyle name="xl170 2" xfId="358"/>
    <cellStyle name="xl171" xfId="144"/>
    <cellStyle name="xl171 2" xfId="333"/>
    <cellStyle name="xl172" xfId="151"/>
    <cellStyle name="xl172 2" xfId="282"/>
    <cellStyle name="xl173" xfId="153"/>
    <cellStyle name="xl173 2" xfId="291"/>
    <cellStyle name="xl174" xfId="154"/>
    <cellStyle name="xl174 2" xfId="287"/>
    <cellStyle name="xl175" xfId="155"/>
    <cellStyle name="xl175 2" xfId="285"/>
    <cellStyle name="xl176" xfId="157"/>
    <cellStyle name="xl176 2" xfId="290"/>
    <cellStyle name="xl177" xfId="158"/>
    <cellStyle name="xl177 2" xfId="289"/>
    <cellStyle name="xl178" xfId="159"/>
    <cellStyle name="xl178 2" xfId="284"/>
    <cellStyle name="xl179" xfId="161"/>
    <cellStyle name="xl179 2" xfId="275"/>
    <cellStyle name="xl180" xfId="162"/>
    <cellStyle name="xl180 2" xfId="288"/>
    <cellStyle name="xl181" xfId="163"/>
    <cellStyle name="xl181 2" xfId="376"/>
    <cellStyle name="xl182" xfId="165"/>
    <cellStyle name="xl182 2" xfId="283"/>
    <cellStyle name="xl183" xfId="166"/>
    <cellStyle name="xl183 2" xfId="279"/>
    <cellStyle name="xl184" xfId="169"/>
    <cellStyle name="xl184 2" xfId="256"/>
    <cellStyle name="xl185" xfId="171"/>
    <cellStyle name="xl185 2" xfId="274"/>
    <cellStyle name="xl186" xfId="172"/>
    <cellStyle name="xl186 2" xfId="266"/>
    <cellStyle name="xl187" xfId="109"/>
    <cellStyle name="xl187 2" xfId="342"/>
    <cellStyle name="xl188" xfId="111"/>
    <cellStyle name="xl188 2" xfId="339"/>
    <cellStyle name="xl189" xfId="120"/>
    <cellStyle name="xl189 2" xfId="309"/>
    <cellStyle name="xl190" xfId="130"/>
    <cellStyle name="xl190 2" xfId="322"/>
    <cellStyle name="xl191" xfId="135"/>
    <cellStyle name="xl191 2" xfId="308"/>
    <cellStyle name="xl192" xfId="139"/>
    <cellStyle name="xl192 2" xfId="293"/>
    <cellStyle name="xl193" xfId="143"/>
    <cellStyle name="xl193 2" xfId="335"/>
    <cellStyle name="xl194" xfId="176"/>
    <cellStyle name="xl194 2" xfId="262"/>
    <cellStyle name="xl195" xfId="112"/>
    <cellStyle name="xl195 2" xfId="338"/>
    <cellStyle name="xl196" xfId="167"/>
    <cellStyle name="xl196 2" xfId="277"/>
    <cellStyle name="xl197" xfId="170"/>
    <cellStyle name="xl197 2" xfId="255"/>
    <cellStyle name="xl198" xfId="168"/>
    <cellStyle name="xl198 2" xfId="276"/>
    <cellStyle name="xl199" xfId="121"/>
    <cellStyle name="xl199 2" xfId="304"/>
    <cellStyle name="xl200" xfId="110"/>
    <cellStyle name="xl200 2" xfId="340"/>
    <cellStyle name="xl201" xfId="122"/>
    <cellStyle name="xl201 2" xfId="302"/>
    <cellStyle name="xl202" xfId="131"/>
    <cellStyle name="xl202 2" xfId="318"/>
    <cellStyle name="xl203" xfId="145"/>
    <cellStyle name="xl203 2" xfId="332"/>
    <cellStyle name="xl204" xfId="115"/>
    <cellStyle name="xl204 2" xfId="327"/>
    <cellStyle name="xl21" xfId="182"/>
    <cellStyle name="xl21 2" xfId="265"/>
    <cellStyle name="xl22" xfId="3"/>
    <cellStyle name="xl22 2" xfId="264"/>
    <cellStyle name="xl23" xfId="10"/>
    <cellStyle name="xl23 2" xfId="269"/>
    <cellStyle name="xl24" xfId="14"/>
    <cellStyle name="xl24 2" xfId="250"/>
    <cellStyle name="xl25" xfId="21"/>
    <cellStyle name="xl25 2" xfId="245"/>
    <cellStyle name="xl26" xfId="36"/>
    <cellStyle name="xl26 2" xfId="206"/>
    <cellStyle name="xl27" xfId="8"/>
    <cellStyle name="xl27 2" xfId="251"/>
    <cellStyle name="xl28" xfId="183"/>
    <cellStyle name="xl28 2" xfId="271"/>
    <cellStyle name="xl29" xfId="38"/>
    <cellStyle name="xl29 2" xfId="195"/>
    <cellStyle name="xl30" xfId="40"/>
    <cellStyle name="xl30 2" xfId="205"/>
    <cellStyle name="xl31" xfId="184"/>
    <cellStyle name="xl31 2" xfId="258"/>
    <cellStyle name="xl32" xfId="42"/>
    <cellStyle name="xl32 2" xfId="194"/>
    <cellStyle name="xl33" xfId="48"/>
    <cellStyle name="xl33 2" xfId="228"/>
    <cellStyle name="xl34" xfId="53"/>
    <cellStyle name="xl34 2" xfId="222"/>
    <cellStyle name="xl35" xfId="185"/>
    <cellStyle name="xl35 2" xfId="252"/>
    <cellStyle name="xl36" xfId="4"/>
    <cellStyle name="xl36 2" xfId="375"/>
    <cellStyle name="xl37" xfId="15"/>
    <cellStyle name="xl37 2" xfId="209"/>
    <cellStyle name="xl38" xfId="28"/>
    <cellStyle name="xl38 2" xfId="196"/>
    <cellStyle name="xl39" xfId="30"/>
    <cellStyle name="xl39 2" xfId="224"/>
    <cellStyle name="xl40" xfId="32"/>
    <cellStyle name="xl40 2" xfId="220"/>
    <cellStyle name="xl41" xfId="186"/>
    <cellStyle name="xl41 2" xfId="362"/>
    <cellStyle name="xl42" xfId="43"/>
    <cellStyle name="xl42 2" xfId="249"/>
    <cellStyle name="xl43" xfId="49"/>
    <cellStyle name="xl43 2" xfId="244"/>
    <cellStyle name="xl44" xfId="54"/>
    <cellStyle name="xl44 2" xfId="211"/>
    <cellStyle name="xl45" xfId="187"/>
    <cellStyle name="xl45 2" xfId="366"/>
    <cellStyle name="xl46" xfId="57"/>
    <cellStyle name="xl46 2" xfId="243"/>
    <cellStyle name="xl47" xfId="22"/>
    <cellStyle name="xl47 2" xfId="241"/>
    <cellStyle name="xl48" xfId="33"/>
    <cellStyle name="xl48 2" xfId="218"/>
    <cellStyle name="xl49" xfId="25"/>
    <cellStyle name="xl49 2" xfId="235"/>
    <cellStyle name="xl50" xfId="44"/>
    <cellStyle name="xl50 2" xfId="247"/>
    <cellStyle name="xl51" xfId="50"/>
    <cellStyle name="xl51 2" xfId="239"/>
    <cellStyle name="xl52" xfId="55"/>
    <cellStyle name="xl52 2" xfId="246"/>
    <cellStyle name="xl53" xfId="39"/>
    <cellStyle name="xl53 2" xfId="212"/>
    <cellStyle name="xl54" xfId="41"/>
    <cellStyle name="xl54 2" xfId="200"/>
    <cellStyle name="xl55" xfId="188"/>
    <cellStyle name="xl55 2" xfId="365"/>
    <cellStyle name="xl56" xfId="45"/>
    <cellStyle name="xl56 2" xfId="234"/>
    <cellStyle name="xl57" xfId="58"/>
    <cellStyle name="xl57 2" xfId="238"/>
    <cellStyle name="xl58" xfId="60"/>
    <cellStyle name="xl58 2" xfId="371"/>
    <cellStyle name="xl59" xfId="5"/>
    <cellStyle name="xl59 2" xfId="270"/>
    <cellStyle name="xl60" xfId="11"/>
    <cellStyle name="xl60 2" xfId="267"/>
    <cellStyle name="xl61" xfId="16"/>
    <cellStyle name="xl61 2" xfId="215"/>
    <cellStyle name="xl62" xfId="23"/>
    <cellStyle name="xl62 2" xfId="236"/>
    <cellStyle name="xl63" xfId="6"/>
    <cellStyle name="xl63 2" xfId="268"/>
    <cellStyle name="xl64" xfId="12"/>
    <cellStyle name="xl64 2" xfId="257"/>
    <cellStyle name="xl65" xfId="17"/>
    <cellStyle name="xl65 2" xfId="208"/>
    <cellStyle name="xl66" xfId="24"/>
    <cellStyle name="xl66 2" xfId="240"/>
    <cellStyle name="xl67" xfId="27"/>
    <cellStyle name="xl67 2" xfId="202"/>
    <cellStyle name="xl68" xfId="29"/>
    <cellStyle name="xl68 2" xfId="226"/>
    <cellStyle name="xl69" xfId="31"/>
    <cellStyle name="xl69 2" xfId="223"/>
    <cellStyle name="xl70" xfId="34"/>
    <cellStyle name="xl70 2" xfId="216"/>
    <cellStyle name="xl71" xfId="35"/>
    <cellStyle name="xl71 2" xfId="213"/>
    <cellStyle name="xl72" xfId="37"/>
    <cellStyle name="xl72 2" xfId="201"/>
    <cellStyle name="xl73" xfId="7"/>
    <cellStyle name="xl73 2" xfId="261"/>
    <cellStyle name="xl74" xfId="13"/>
    <cellStyle name="xl74 2" xfId="253"/>
    <cellStyle name="xl75" xfId="18"/>
    <cellStyle name="xl75 2" xfId="198"/>
    <cellStyle name="xl76" xfId="46"/>
    <cellStyle name="xl76 2" xfId="373"/>
    <cellStyle name="xl77" xfId="51"/>
    <cellStyle name="xl77 2" xfId="233"/>
    <cellStyle name="xl78" xfId="47"/>
    <cellStyle name="xl78 2" xfId="230"/>
    <cellStyle name="xl79" xfId="52"/>
    <cellStyle name="xl79 2" xfId="214"/>
    <cellStyle name="xl80" xfId="56"/>
    <cellStyle name="xl80 2" xfId="372"/>
    <cellStyle name="xl81" xfId="189"/>
    <cellStyle name="xl81 2" xfId="363"/>
    <cellStyle name="xl82" xfId="59"/>
    <cellStyle name="xl82 2" xfId="232"/>
    <cellStyle name="xl83" xfId="9"/>
    <cellStyle name="xl83 2" xfId="263"/>
    <cellStyle name="xl84" xfId="19"/>
    <cellStyle name="xl84 2" xfId="248"/>
    <cellStyle name="xl85" xfId="26"/>
    <cellStyle name="xl85 2" xfId="207"/>
    <cellStyle name="xl86" xfId="20"/>
    <cellStyle name="xl86 2" xfId="374"/>
    <cellStyle name="xl87" xfId="61"/>
    <cellStyle name="xl87 2" xfId="221"/>
    <cellStyle name="xl88" xfId="65"/>
    <cellStyle name="xl88 2" xfId="193"/>
    <cellStyle name="xl89" xfId="69"/>
    <cellStyle name="xl89 2" xfId="231"/>
    <cellStyle name="xl90" xfId="80"/>
    <cellStyle name="xl90 2" xfId="367"/>
    <cellStyle name="xl91" xfId="82"/>
    <cellStyle name="xl91 2" xfId="330"/>
    <cellStyle name="xl92" xfId="76"/>
    <cellStyle name="xl92 2" xfId="210"/>
    <cellStyle name="xl93" xfId="62"/>
    <cellStyle name="xl93 2" xfId="219"/>
    <cellStyle name="xl94" xfId="74"/>
    <cellStyle name="xl94 2" xfId="197"/>
    <cellStyle name="xl95" xfId="81"/>
    <cellStyle name="xl95 2" xfId="300"/>
    <cellStyle name="xl96" xfId="83"/>
    <cellStyle name="xl96 2" xfId="316"/>
    <cellStyle name="xl97" xfId="190"/>
    <cellStyle name="xl97 2" xfId="364"/>
    <cellStyle name="xl98" xfId="77"/>
    <cellStyle name="xl98 2" xfId="203"/>
    <cellStyle name="xl99" xfId="88"/>
    <cellStyle name="xl99 2" xfId="355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90"/>
  <sheetViews>
    <sheetView showGridLines="0" tabSelected="1" zoomScaleNormal="100" workbookViewId="0">
      <selection activeCell="P13" sqref="P13"/>
    </sheetView>
  </sheetViews>
  <sheetFormatPr defaultColWidth="9.140625" defaultRowHeight="12.75" outlineLevelRow="1" x14ac:dyDescent="0.2"/>
  <cols>
    <col min="1" max="1" width="9.42578125" style="1" customWidth="1"/>
    <col min="2" max="2" width="41.140625" style="1" customWidth="1"/>
    <col min="3" max="3" width="14.28515625" style="1" customWidth="1"/>
    <col min="4" max="4" width="15" style="1" customWidth="1"/>
    <col min="5" max="5" width="11.140625" style="1" customWidth="1"/>
    <col min="6" max="6" width="10" style="1" customWidth="1"/>
    <col min="7" max="7" width="14.28515625" style="1" customWidth="1"/>
    <col min="8" max="8" width="14.7109375" style="1" customWidth="1"/>
    <col min="9" max="9" width="10.85546875" style="1" customWidth="1"/>
    <col min="10" max="10" width="10" style="1" customWidth="1"/>
    <col min="11" max="11" width="10.85546875" style="1" customWidth="1"/>
    <col min="12" max="16384" width="9.140625" style="1"/>
  </cols>
  <sheetData>
    <row r="1" spans="1:11" ht="12.75" customHeight="1" x14ac:dyDescent="0.25">
      <c r="J1" s="17" t="s">
        <v>177</v>
      </c>
      <c r="K1" s="17"/>
    </row>
    <row r="2" spans="1:11" x14ac:dyDescent="0.2">
      <c r="K2" s="8"/>
    </row>
    <row r="3" spans="1:11" ht="35.450000000000003" customHeight="1" x14ac:dyDescent="0.2">
      <c r="B3" s="19" t="s">
        <v>185</v>
      </c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2">
      <c r="A4" s="20"/>
      <c r="B4" s="20"/>
      <c r="C4" s="20"/>
      <c r="D4" s="20"/>
      <c r="E4" s="20"/>
      <c r="F4" s="20"/>
    </row>
    <row r="5" spans="1:11" x14ac:dyDescent="0.2">
      <c r="A5" s="2"/>
      <c r="B5" s="2"/>
      <c r="C5" s="2"/>
      <c r="D5" s="2"/>
      <c r="E5" s="2"/>
      <c r="F5" s="2"/>
      <c r="G5" s="2"/>
      <c r="I5" s="2"/>
      <c r="J5" s="2"/>
      <c r="K5" s="8" t="s">
        <v>0</v>
      </c>
    </row>
    <row r="6" spans="1:11" x14ac:dyDescent="0.2">
      <c r="A6" s="18" t="s">
        <v>1</v>
      </c>
      <c r="B6" s="18" t="s">
        <v>156</v>
      </c>
      <c r="C6" s="21" t="s">
        <v>186</v>
      </c>
      <c r="D6" s="21"/>
      <c r="E6" s="21"/>
      <c r="F6" s="21"/>
      <c r="G6" s="21" t="s">
        <v>179</v>
      </c>
      <c r="H6" s="21"/>
      <c r="I6" s="21"/>
      <c r="J6" s="21"/>
      <c r="K6" s="18" t="s">
        <v>182</v>
      </c>
    </row>
    <row r="7" spans="1:11" ht="78.75" customHeight="1" x14ac:dyDescent="0.2">
      <c r="A7" s="18"/>
      <c r="B7" s="18"/>
      <c r="C7" s="15" t="s">
        <v>149</v>
      </c>
      <c r="D7" s="15" t="s">
        <v>183</v>
      </c>
      <c r="E7" s="16" t="s">
        <v>148</v>
      </c>
      <c r="F7" s="16" t="s">
        <v>157</v>
      </c>
      <c r="G7" s="15" t="s">
        <v>149</v>
      </c>
      <c r="H7" s="15" t="s">
        <v>183</v>
      </c>
      <c r="I7" s="16" t="s">
        <v>148</v>
      </c>
      <c r="J7" s="16" t="s">
        <v>157</v>
      </c>
      <c r="K7" s="18"/>
    </row>
    <row r="8" spans="1:11" x14ac:dyDescent="0.2">
      <c r="A8" s="4" t="s">
        <v>151</v>
      </c>
      <c r="B8" s="4" t="s">
        <v>152</v>
      </c>
      <c r="C8" s="4" t="s">
        <v>153</v>
      </c>
      <c r="D8" s="4" t="s">
        <v>164</v>
      </c>
      <c r="E8" s="4" t="s">
        <v>165</v>
      </c>
      <c r="F8" s="4" t="s">
        <v>154</v>
      </c>
      <c r="G8" s="4" t="s">
        <v>155</v>
      </c>
      <c r="H8" s="4" t="s">
        <v>166</v>
      </c>
      <c r="I8" s="4" t="s">
        <v>167</v>
      </c>
      <c r="J8" s="4" t="s">
        <v>168</v>
      </c>
      <c r="K8" s="4" t="s">
        <v>169</v>
      </c>
    </row>
    <row r="9" spans="1:11" x14ac:dyDescent="0.2">
      <c r="A9" s="14" t="s">
        <v>147</v>
      </c>
      <c r="B9" s="10" t="s">
        <v>150</v>
      </c>
      <c r="C9" s="5">
        <f>C10+C21+C23+C27+C39+C44+C49+C58+C62+C70+C76+C81+C85+C87</f>
        <v>210984794.28648004</v>
      </c>
      <c r="D9" s="5">
        <f>D10+D21+D23+D27+D39+D44+D49+D58+D62+D70+D76+D81+D85+D87</f>
        <v>84869597.071079984</v>
      </c>
      <c r="E9" s="5">
        <f>D9/C9*100</f>
        <v>40.225456700847403</v>
      </c>
      <c r="F9" s="5">
        <f>D9/$D$9*100</f>
        <v>100</v>
      </c>
      <c r="G9" s="5">
        <f>G10+G21+G23+G27+G39+G44+G49+G58+G62+G70+G76+G81+G85+G87</f>
        <v>178994570.81165004</v>
      </c>
      <c r="H9" s="5">
        <f>H10+H21+H23+H27+H39+H44+H49+H58+H62+H70+H76+H81+H85+H87</f>
        <v>71032087.508890018</v>
      </c>
      <c r="I9" s="5">
        <f>H9/G9*100</f>
        <v>39.683934091852812</v>
      </c>
      <c r="J9" s="5">
        <f>H9/$D$9*100</f>
        <v>83.695563500082642</v>
      </c>
      <c r="K9" s="5">
        <f>D9/H9*100</f>
        <v>119.48064606781847</v>
      </c>
    </row>
    <row r="10" spans="1:11" x14ac:dyDescent="0.2">
      <c r="A10" s="9" t="s">
        <v>176</v>
      </c>
      <c r="B10" s="11" t="s">
        <v>2</v>
      </c>
      <c r="C10" s="6">
        <v>18056089.177140001</v>
      </c>
      <c r="D10" s="6">
        <v>6444024.4281099997</v>
      </c>
      <c r="E10" s="6">
        <f t="shared" ref="E10:E71" si="0">D10/C10*100</f>
        <v>35.688926682243505</v>
      </c>
      <c r="F10" s="6">
        <f t="shared" ref="F10:F71" si="1">D10/$D$9*100</f>
        <v>7.5928538021843091</v>
      </c>
      <c r="G10" s="6">
        <v>18048789.574279997</v>
      </c>
      <c r="H10" s="6">
        <v>6312491.18059</v>
      </c>
      <c r="I10" s="6">
        <f t="shared" ref="I10:I73" si="2">H10/G10*100</f>
        <v>34.974595690258738</v>
      </c>
      <c r="J10" s="6">
        <f t="shared" ref="J10:J73" si="3">H10/$D$9*100</f>
        <v>7.4378710379680051</v>
      </c>
      <c r="K10" s="6">
        <f t="shared" ref="K10:K72" si="4">D10/H10*100</f>
        <v>102.08369792142355</v>
      </c>
    </row>
    <row r="11" spans="1:11" ht="38.25" outlineLevel="1" x14ac:dyDescent="0.2">
      <c r="A11" s="4" t="s">
        <v>3</v>
      </c>
      <c r="B11" s="12" t="s">
        <v>4</v>
      </c>
      <c r="C11" s="7">
        <v>125364.15712</v>
      </c>
      <c r="D11" s="7">
        <v>48738.808290000001</v>
      </c>
      <c r="E11" s="7">
        <f t="shared" si="0"/>
        <v>38.877785652358874</v>
      </c>
      <c r="F11" s="7">
        <f t="shared" si="1"/>
        <v>5.7427877558061544E-2</v>
      </c>
      <c r="G11" s="7">
        <v>125152.98798999999</v>
      </c>
      <c r="H11" s="7">
        <v>54594.853590000006</v>
      </c>
      <c r="I11" s="7">
        <f t="shared" si="2"/>
        <v>43.622493131656</v>
      </c>
      <c r="J11" s="7">
        <f t="shared" si="3"/>
        <v>6.4327928344323021E-2</v>
      </c>
      <c r="K11" s="7">
        <f t="shared" si="4"/>
        <v>89.273631276716827</v>
      </c>
    </row>
    <row r="12" spans="1:11" ht="51" outlineLevel="1" x14ac:dyDescent="0.2">
      <c r="A12" s="4" t="s">
        <v>5</v>
      </c>
      <c r="B12" s="12" t="s">
        <v>6</v>
      </c>
      <c r="C12" s="7">
        <v>863303.51398000005</v>
      </c>
      <c r="D12" s="7">
        <v>319170.24958999996</v>
      </c>
      <c r="E12" s="7">
        <f t="shared" si="0"/>
        <v>36.970803943396682</v>
      </c>
      <c r="F12" s="7">
        <f t="shared" si="1"/>
        <v>0.37607136195390267</v>
      </c>
      <c r="G12" s="7">
        <v>816434.20300999994</v>
      </c>
      <c r="H12" s="7">
        <v>335116.86336999998</v>
      </c>
      <c r="I12" s="7">
        <f t="shared" si="2"/>
        <v>41.046401796311734</v>
      </c>
      <c r="J12" s="7">
        <f t="shared" si="3"/>
        <v>0.39486091007281782</v>
      </c>
      <c r="K12" s="7">
        <f t="shared" si="4"/>
        <v>95.241476773314901</v>
      </c>
    </row>
    <row r="13" spans="1:11" ht="51" outlineLevel="1" x14ac:dyDescent="0.2">
      <c r="A13" s="4" t="s">
        <v>7</v>
      </c>
      <c r="B13" s="12" t="s">
        <v>8</v>
      </c>
      <c r="C13" s="7">
        <v>7538692.1591800004</v>
      </c>
      <c r="D13" s="7">
        <v>3135257.5360500002</v>
      </c>
      <c r="E13" s="7">
        <f t="shared" si="0"/>
        <v>41.588878678805592</v>
      </c>
      <c r="F13" s="7">
        <f t="shared" si="1"/>
        <v>3.6942057512352267</v>
      </c>
      <c r="G13" s="7">
        <v>6970297.5901999995</v>
      </c>
      <c r="H13" s="7">
        <v>3014696.3121799999</v>
      </c>
      <c r="I13" s="7">
        <f t="shared" si="2"/>
        <v>43.250611228113989</v>
      </c>
      <c r="J13" s="7">
        <f t="shared" si="3"/>
        <v>3.5521510838034636</v>
      </c>
      <c r="K13" s="7">
        <f t="shared" si="4"/>
        <v>103.99911670647913</v>
      </c>
    </row>
    <row r="14" spans="1:11" outlineLevel="1" x14ac:dyDescent="0.2">
      <c r="A14" s="4" t="s">
        <v>9</v>
      </c>
      <c r="B14" s="12" t="s">
        <v>10</v>
      </c>
      <c r="C14" s="7">
        <v>398820.48941000004</v>
      </c>
      <c r="D14" s="7">
        <v>179611.67519000001</v>
      </c>
      <c r="E14" s="7">
        <f t="shared" si="0"/>
        <v>45.035719066417762</v>
      </c>
      <c r="F14" s="7">
        <f t="shared" si="1"/>
        <v>0.21163252965555102</v>
      </c>
      <c r="G14" s="7">
        <v>332850.26925999997</v>
      </c>
      <c r="H14" s="7">
        <v>149339.14912000002</v>
      </c>
      <c r="I14" s="7">
        <f t="shared" si="2"/>
        <v>44.866765303213988</v>
      </c>
      <c r="J14" s="7">
        <f t="shared" si="3"/>
        <v>0.17596307072711267</v>
      </c>
      <c r="K14" s="7">
        <f t="shared" si="4"/>
        <v>120.27099139668648</v>
      </c>
    </row>
    <row r="15" spans="1:11" ht="38.25" outlineLevel="1" x14ac:dyDescent="0.2">
      <c r="A15" s="4" t="s">
        <v>11</v>
      </c>
      <c r="B15" s="12" t="s">
        <v>12</v>
      </c>
      <c r="C15" s="7">
        <v>584501.90458000009</v>
      </c>
      <c r="D15" s="7">
        <v>242402.35347</v>
      </c>
      <c r="E15" s="7">
        <f t="shared" si="0"/>
        <v>41.471610540633009</v>
      </c>
      <c r="F15" s="7">
        <f t="shared" si="1"/>
        <v>0.28561741994248324</v>
      </c>
      <c r="G15" s="7">
        <v>548556.77761999995</v>
      </c>
      <c r="H15" s="7">
        <v>233739.94212999998</v>
      </c>
      <c r="I15" s="7">
        <f t="shared" si="2"/>
        <v>42.609981621978598</v>
      </c>
      <c r="J15" s="7">
        <f t="shared" si="3"/>
        <v>0.27541068910017102</v>
      </c>
      <c r="K15" s="7">
        <f t="shared" si="4"/>
        <v>103.70600388665375</v>
      </c>
    </row>
    <row r="16" spans="1:11" ht="25.5" outlineLevel="1" x14ac:dyDescent="0.2">
      <c r="A16" s="4" t="s">
        <v>13</v>
      </c>
      <c r="B16" s="12" t="s">
        <v>14</v>
      </c>
      <c r="C16" s="7">
        <v>310014.62</v>
      </c>
      <c r="D16" s="7">
        <v>32954.363749999997</v>
      </c>
      <c r="E16" s="7">
        <f t="shared" si="0"/>
        <v>10.629938597734519</v>
      </c>
      <c r="F16" s="7">
        <f t="shared" si="1"/>
        <v>3.8829409926855268E-2</v>
      </c>
      <c r="G16" s="7">
        <v>251748.64896000002</v>
      </c>
      <c r="H16" s="7">
        <v>80969.42035</v>
      </c>
      <c r="I16" s="7">
        <f t="shared" si="2"/>
        <v>32.162802336573854</v>
      </c>
      <c r="J16" s="7">
        <f t="shared" si="3"/>
        <v>9.5404506612876333E-2</v>
      </c>
      <c r="K16" s="7">
        <f t="shared" si="4"/>
        <v>40.699764932922598</v>
      </c>
    </row>
    <row r="17" spans="1:11" ht="25.5" outlineLevel="1" x14ac:dyDescent="0.2">
      <c r="A17" s="4" t="s">
        <v>170</v>
      </c>
      <c r="B17" s="12" t="s">
        <v>178</v>
      </c>
      <c r="C17" s="7">
        <v>166</v>
      </c>
      <c r="D17" s="7">
        <v>0</v>
      </c>
      <c r="E17" s="7">
        <f t="shared" si="0"/>
        <v>0</v>
      </c>
      <c r="F17" s="7">
        <f t="shared" si="1"/>
        <v>0</v>
      </c>
      <c r="G17" s="7">
        <v>160</v>
      </c>
      <c r="H17" s="7">
        <v>0</v>
      </c>
      <c r="I17" s="7">
        <f t="shared" si="2"/>
        <v>0</v>
      </c>
      <c r="J17" s="7">
        <f t="shared" si="3"/>
        <v>0</v>
      </c>
      <c r="K17" s="7">
        <v>0</v>
      </c>
    </row>
    <row r="18" spans="1:11" outlineLevel="1" x14ac:dyDescent="0.2">
      <c r="A18" s="4" t="s">
        <v>15</v>
      </c>
      <c r="B18" s="12" t="s">
        <v>16</v>
      </c>
      <c r="C18" s="7">
        <v>313334.37424999999</v>
      </c>
      <c r="D18" s="7">
        <v>0</v>
      </c>
      <c r="E18" s="7">
        <f t="shared" si="0"/>
        <v>0</v>
      </c>
      <c r="F18" s="7">
        <f t="shared" si="1"/>
        <v>0</v>
      </c>
      <c r="G18" s="7">
        <v>522134.63079999998</v>
      </c>
      <c r="H18" s="7">
        <v>0</v>
      </c>
      <c r="I18" s="7">
        <f t="shared" si="2"/>
        <v>0</v>
      </c>
      <c r="J18" s="7">
        <f t="shared" si="3"/>
        <v>0</v>
      </c>
      <c r="K18" s="7">
        <v>0</v>
      </c>
    </row>
    <row r="19" spans="1:11" ht="25.5" outlineLevel="1" x14ac:dyDescent="0.2">
      <c r="A19" s="4" t="s">
        <v>17</v>
      </c>
      <c r="B19" s="12" t="s">
        <v>18</v>
      </c>
      <c r="C19" s="7">
        <v>22680</v>
      </c>
      <c r="D19" s="7">
        <v>0</v>
      </c>
      <c r="E19" s="7">
        <f t="shared" si="0"/>
        <v>0</v>
      </c>
      <c r="F19" s="7">
        <f t="shared" si="1"/>
        <v>0</v>
      </c>
      <c r="G19" s="7">
        <v>27100</v>
      </c>
      <c r="H19" s="7">
        <v>0</v>
      </c>
      <c r="I19" s="7">
        <f t="shared" si="2"/>
        <v>0</v>
      </c>
      <c r="J19" s="7">
        <f t="shared" si="3"/>
        <v>0</v>
      </c>
      <c r="K19" s="7">
        <v>0</v>
      </c>
    </row>
    <row r="20" spans="1:11" outlineLevel="1" x14ac:dyDescent="0.2">
      <c r="A20" s="4" t="s">
        <v>19</v>
      </c>
      <c r="B20" s="12" t="s">
        <v>20</v>
      </c>
      <c r="C20" s="7">
        <v>7899211.9586199997</v>
      </c>
      <c r="D20" s="7">
        <v>2485889.4417699999</v>
      </c>
      <c r="E20" s="7">
        <f t="shared" si="0"/>
        <v>31.470094166257663</v>
      </c>
      <c r="F20" s="7">
        <f t="shared" si="1"/>
        <v>2.9290694519122291</v>
      </c>
      <c r="G20" s="7">
        <v>8454354.4664399996</v>
      </c>
      <c r="H20" s="7">
        <v>2444034.6398499999</v>
      </c>
      <c r="I20" s="7">
        <f t="shared" si="2"/>
        <v>28.90858964515532</v>
      </c>
      <c r="J20" s="7">
        <f t="shared" si="3"/>
        <v>2.87975284930724</v>
      </c>
      <c r="K20" s="7">
        <f t="shared" si="4"/>
        <v>101.71252899764829</v>
      </c>
    </row>
    <row r="21" spans="1:11" x14ac:dyDescent="0.2">
      <c r="A21" s="3" t="s">
        <v>21</v>
      </c>
      <c r="B21" s="13" t="s">
        <v>22</v>
      </c>
      <c r="C21" s="6">
        <v>71376.3</v>
      </c>
      <c r="D21" s="6">
        <v>28956.939979999999</v>
      </c>
      <c r="E21" s="6">
        <f t="shared" si="0"/>
        <v>40.569404662331891</v>
      </c>
      <c r="F21" s="6">
        <f t="shared" si="1"/>
        <v>3.4119332457473533E-2</v>
      </c>
      <c r="G21" s="6">
        <v>74243.199999999997</v>
      </c>
      <c r="H21" s="6">
        <v>29108.926289999999</v>
      </c>
      <c r="I21" s="6">
        <f t="shared" si="2"/>
        <v>39.207531854769186</v>
      </c>
      <c r="J21" s="6">
        <f t="shared" si="3"/>
        <v>3.4298414620279973E-2</v>
      </c>
      <c r="K21" s="6">
        <f t="shared" si="4"/>
        <v>99.477870435735667</v>
      </c>
    </row>
    <row r="22" spans="1:11" outlineLevel="1" x14ac:dyDescent="0.2">
      <c r="A22" s="4" t="s">
        <v>23</v>
      </c>
      <c r="B22" s="12" t="s">
        <v>24</v>
      </c>
      <c r="C22" s="7">
        <v>71376.3</v>
      </c>
      <c r="D22" s="7">
        <v>28956.939979999999</v>
      </c>
      <c r="E22" s="7">
        <f t="shared" si="0"/>
        <v>40.569404662331891</v>
      </c>
      <c r="F22" s="7">
        <f t="shared" si="1"/>
        <v>3.4119332457473533E-2</v>
      </c>
      <c r="G22" s="7">
        <v>74243.199999999997</v>
      </c>
      <c r="H22" s="7">
        <v>29108.926289999999</v>
      </c>
      <c r="I22" s="7">
        <f t="shared" si="2"/>
        <v>39.207531854769186</v>
      </c>
      <c r="J22" s="7">
        <f t="shared" si="3"/>
        <v>3.4298414620279973E-2</v>
      </c>
      <c r="K22" s="7">
        <f t="shared" si="4"/>
        <v>99.477870435735667</v>
      </c>
    </row>
    <row r="23" spans="1:11" ht="26.45" customHeight="1" x14ac:dyDescent="0.2">
      <c r="A23" s="3" t="s">
        <v>25</v>
      </c>
      <c r="B23" s="13" t="s">
        <v>26</v>
      </c>
      <c r="C23" s="6">
        <v>3286526.1324</v>
      </c>
      <c r="D23" s="6">
        <v>1275865.0068099999</v>
      </c>
      <c r="E23" s="6">
        <f t="shared" si="0"/>
        <v>38.82108206084137</v>
      </c>
      <c r="F23" s="6">
        <f t="shared" si="1"/>
        <v>1.5033239827230915</v>
      </c>
      <c r="G23" s="6">
        <v>2705706.0768899997</v>
      </c>
      <c r="H23" s="6">
        <v>995467.69863999996</v>
      </c>
      <c r="I23" s="6">
        <f t="shared" si="2"/>
        <v>36.791420440767659</v>
      </c>
      <c r="J23" s="6">
        <f t="shared" si="3"/>
        <v>1.1729379341889368</v>
      </c>
      <c r="K23" s="6">
        <f t="shared" si="4"/>
        <v>128.16739393483851</v>
      </c>
    </row>
    <row r="24" spans="1:11" ht="38.25" outlineLevel="1" x14ac:dyDescent="0.2">
      <c r="A24" s="4" t="s">
        <v>27</v>
      </c>
      <c r="B24" s="12" t="s">
        <v>28</v>
      </c>
      <c r="C24" s="7">
        <v>997656.50996000005</v>
      </c>
      <c r="D24" s="7">
        <v>310583.75456999999</v>
      </c>
      <c r="E24" s="7">
        <f t="shared" si="0"/>
        <v>31.131331422119672</v>
      </c>
      <c r="F24" s="7">
        <f t="shared" si="1"/>
        <v>0.36595408165998466</v>
      </c>
      <c r="G24" s="7">
        <v>827982.38702999998</v>
      </c>
      <c r="H24" s="7">
        <v>190848.78844</v>
      </c>
      <c r="I24" s="7">
        <f t="shared" si="2"/>
        <v>23.049860894333861</v>
      </c>
      <c r="J24" s="7">
        <f t="shared" si="3"/>
        <v>0.2248729757490899</v>
      </c>
      <c r="K24" s="7">
        <f t="shared" si="4"/>
        <v>162.73813269065781</v>
      </c>
    </row>
    <row r="25" spans="1:11" outlineLevel="1" x14ac:dyDescent="0.2">
      <c r="A25" s="4" t="s">
        <v>29</v>
      </c>
      <c r="B25" s="12" t="s">
        <v>30</v>
      </c>
      <c r="C25" s="7">
        <v>1676725.6996900002</v>
      </c>
      <c r="D25" s="7">
        <v>753557.64101000002</v>
      </c>
      <c r="E25" s="7">
        <f t="shared" si="0"/>
        <v>44.942213335748406</v>
      </c>
      <c r="F25" s="7">
        <f t="shared" si="1"/>
        <v>0.8879005757254631</v>
      </c>
      <c r="G25" s="7">
        <v>1464663.7015799999</v>
      </c>
      <c r="H25" s="7">
        <v>618944.29520000005</v>
      </c>
      <c r="I25" s="7">
        <f t="shared" si="2"/>
        <v>42.258458001814098</v>
      </c>
      <c r="J25" s="7">
        <f t="shared" si="3"/>
        <v>0.7292885986976253</v>
      </c>
      <c r="K25" s="7">
        <f t="shared" si="4"/>
        <v>121.74886283853739</v>
      </c>
    </row>
    <row r="26" spans="1:11" ht="26.45" customHeight="1" outlineLevel="1" x14ac:dyDescent="0.2">
      <c r="A26" s="4" t="s">
        <v>31</v>
      </c>
      <c r="B26" s="12" t="s">
        <v>32</v>
      </c>
      <c r="C26" s="7">
        <v>612143.92275000003</v>
      </c>
      <c r="D26" s="7">
        <v>211723.61122999998</v>
      </c>
      <c r="E26" s="7">
        <f t="shared" si="0"/>
        <v>34.587227506703201</v>
      </c>
      <c r="F26" s="7">
        <f t="shared" si="1"/>
        <v>0.24946932533764385</v>
      </c>
      <c r="G26" s="7">
        <v>413059.98827999999</v>
      </c>
      <c r="H26" s="7">
        <v>185674.61499999999</v>
      </c>
      <c r="I26" s="7">
        <f t="shared" si="2"/>
        <v>44.951004761598256</v>
      </c>
      <c r="J26" s="7">
        <f t="shared" si="3"/>
        <v>0.21877635974222168</v>
      </c>
      <c r="K26" s="7">
        <f t="shared" si="4"/>
        <v>114.02937942270674</v>
      </c>
    </row>
    <row r="27" spans="1:11" x14ac:dyDescent="0.2">
      <c r="A27" s="3" t="s">
        <v>33</v>
      </c>
      <c r="B27" s="13" t="s">
        <v>34</v>
      </c>
      <c r="C27" s="6">
        <v>33426254.87091</v>
      </c>
      <c r="D27" s="6">
        <v>10511071.95927</v>
      </c>
      <c r="E27" s="6">
        <f t="shared" si="0"/>
        <v>31.445556793194662</v>
      </c>
      <c r="F27" s="6">
        <f t="shared" si="1"/>
        <v>12.38496743476556</v>
      </c>
      <c r="G27" s="6">
        <v>27595881.123889998</v>
      </c>
      <c r="H27" s="6">
        <v>9243555.6812099982</v>
      </c>
      <c r="I27" s="6">
        <f t="shared" si="2"/>
        <v>33.496142557331751</v>
      </c>
      <c r="J27" s="6">
        <f t="shared" si="3"/>
        <v>10.891480577512741</v>
      </c>
      <c r="K27" s="6">
        <f t="shared" si="4"/>
        <v>113.71243190146589</v>
      </c>
    </row>
    <row r="28" spans="1:11" outlineLevel="1" x14ac:dyDescent="0.2">
      <c r="A28" s="4" t="s">
        <v>35</v>
      </c>
      <c r="B28" s="12" t="s">
        <v>36</v>
      </c>
      <c r="C28" s="7">
        <v>197569.43037000002</v>
      </c>
      <c r="D28" s="7">
        <v>109319.35868</v>
      </c>
      <c r="E28" s="7">
        <f t="shared" si="0"/>
        <v>55.332122219146527</v>
      </c>
      <c r="F28" s="7">
        <f t="shared" si="1"/>
        <v>0.12880862223069453</v>
      </c>
      <c r="G28" s="7">
        <v>102074.85159999999</v>
      </c>
      <c r="H28" s="7">
        <v>49534.809009999997</v>
      </c>
      <c r="I28" s="7">
        <f t="shared" si="2"/>
        <v>48.527926549540048</v>
      </c>
      <c r="J28" s="7">
        <f t="shared" si="3"/>
        <v>5.836578789046637E-2</v>
      </c>
      <c r="K28" s="7">
        <f t="shared" si="4"/>
        <v>220.69199592135465</v>
      </c>
    </row>
    <row r="29" spans="1:11" outlineLevel="1" x14ac:dyDescent="0.2">
      <c r="A29" s="4" t="s">
        <v>171</v>
      </c>
      <c r="B29" s="12" t="s">
        <v>158</v>
      </c>
      <c r="C29" s="7">
        <v>364.97</v>
      </c>
      <c r="D29" s="7">
        <v>66.632999999999996</v>
      </c>
      <c r="E29" s="7">
        <f t="shared" si="0"/>
        <v>18.257117023316983</v>
      </c>
      <c r="F29" s="7">
        <f t="shared" si="1"/>
        <v>7.8512214384844454E-5</v>
      </c>
      <c r="G29" s="7">
        <v>340</v>
      </c>
      <c r="H29" s="7">
        <v>12.824999999999999</v>
      </c>
      <c r="I29" s="7">
        <f t="shared" si="2"/>
        <v>3.7720588235294117</v>
      </c>
      <c r="J29" s="7">
        <f t="shared" si="3"/>
        <v>1.5111418508631313E-5</v>
      </c>
      <c r="K29" s="7">
        <f t="shared" si="4"/>
        <v>519.55555555555554</v>
      </c>
    </row>
    <row r="30" spans="1:11" outlineLevel="1" x14ac:dyDescent="0.2">
      <c r="A30" s="4" t="s">
        <v>37</v>
      </c>
      <c r="B30" s="12" t="s">
        <v>38</v>
      </c>
      <c r="C30" s="7">
        <v>8761</v>
      </c>
      <c r="D30" s="7">
        <v>0</v>
      </c>
      <c r="E30" s="7">
        <f t="shared" si="0"/>
        <v>0</v>
      </c>
      <c r="F30" s="7">
        <f t="shared" si="1"/>
        <v>0</v>
      </c>
      <c r="G30" s="7">
        <v>8424</v>
      </c>
      <c r="H30" s="7">
        <v>0</v>
      </c>
      <c r="I30" s="7">
        <f t="shared" si="2"/>
        <v>0</v>
      </c>
      <c r="J30" s="7">
        <f t="shared" si="3"/>
        <v>0</v>
      </c>
      <c r="K30" s="7"/>
    </row>
    <row r="31" spans="1:11" outlineLevel="1" x14ac:dyDescent="0.2">
      <c r="A31" s="4" t="s">
        <v>39</v>
      </c>
      <c r="B31" s="12" t="s">
        <v>40</v>
      </c>
      <c r="C31" s="7">
        <v>6080834.0215500006</v>
      </c>
      <c r="D31" s="7">
        <v>3204646.2286499999</v>
      </c>
      <c r="E31" s="7">
        <f t="shared" si="0"/>
        <v>52.700767975132756</v>
      </c>
      <c r="F31" s="7">
        <f t="shared" si="1"/>
        <v>3.7759649382641052</v>
      </c>
      <c r="G31" s="7">
        <v>5081825.5134899998</v>
      </c>
      <c r="H31" s="7">
        <v>3116958.4066599999</v>
      </c>
      <c r="I31" s="7">
        <f t="shared" si="2"/>
        <v>61.335407884152126</v>
      </c>
      <c r="J31" s="7">
        <f t="shared" si="3"/>
        <v>3.6726442851489973</v>
      </c>
      <c r="K31" s="7">
        <f t="shared" si="4"/>
        <v>102.813249666811</v>
      </c>
    </row>
    <row r="32" spans="1:11" outlineLevel="1" x14ac:dyDescent="0.2">
      <c r="A32" s="4" t="s">
        <v>41</v>
      </c>
      <c r="B32" s="12" t="s">
        <v>42</v>
      </c>
      <c r="C32" s="7">
        <v>69296.100000000006</v>
      </c>
      <c r="D32" s="7">
        <v>1675.1736000000001</v>
      </c>
      <c r="E32" s="7">
        <f t="shared" si="0"/>
        <v>2.4174139670197889</v>
      </c>
      <c r="F32" s="7">
        <f t="shared" si="1"/>
        <v>1.9738206116343511E-3</v>
      </c>
      <c r="G32" s="7">
        <v>49105</v>
      </c>
      <c r="H32" s="7">
        <v>1454.9693200000002</v>
      </c>
      <c r="I32" s="7">
        <f t="shared" si="2"/>
        <v>2.9629759087669285</v>
      </c>
      <c r="J32" s="7">
        <f t="shared" si="3"/>
        <v>1.7143586987710502E-3</v>
      </c>
      <c r="K32" s="7">
        <f t="shared" si="4"/>
        <v>115.13463390417056</v>
      </c>
    </row>
    <row r="33" spans="1:11" outlineLevel="1" x14ac:dyDescent="0.2">
      <c r="A33" s="4" t="s">
        <v>43</v>
      </c>
      <c r="B33" s="12" t="s">
        <v>44</v>
      </c>
      <c r="C33" s="7">
        <v>1684647.2</v>
      </c>
      <c r="D33" s="7">
        <v>649574.91735999996</v>
      </c>
      <c r="E33" s="7">
        <f t="shared" si="0"/>
        <v>38.558513459672746</v>
      </c>
      <c r="F33" s="7">
        <f t="shared" si="1"/>
        <v>0.76537999445899096</v>
      </c>
      <c r="G33" s="7">
        <v>1583502.7846600001</v>
      </c>
      <c r="H33" s="7">
        <v>495495.36892000004</v>
      </c>
      <c r="I33" s="7">
        <f t="shared" si="2"/>
        <v>31.291095520642848</v>
      </c>
      <c r="J33" s="7">
        <f t="shared" si="3"/>
        <v>0.58383141433440855</v>
      </c>
      <c r="K33" s="7">
        <f t="shared" si="4"/>
        <v>131.09606226508984</v>
      </c>
    </row>
    <row r="34" spans="1:11" outlineLevel="1" x14ac:dyDescent="0.2">
      <c r="A34" s="4" t="s">
        <v>45</v>
      </c>
      <c r="B34" s="12" t="s">
        <v>46</v>
      </c>
      <c r="C34" s="7">
        <v>903899.89971999999</v>
      </c>
      <c r="D34" s="7">
        <v>164804.8076</v>
      </c>
      <c r="E34" s="7">
        <f t="shared" si="0"/>
        <v>18.232639217135812</v>
      </c>
      <c r="F34" s="7">
        <f t="shared" si="1"/>
        <v>0.19418591967860138</v>
      </c>
      <c r="G34" s="7">
        <v>346259.83364999999</v>
      </c>
      <c r="H34" s="7">
        <v>148326.13886000001</v>
      </c>
      <c r="I34" s="7">
        <f t="shared" si="2"/>
        <v>42.836657459359927</v>
      </c>
      <c r="J34" s="7">
        <f t="shared" si="3"/>
        <v>0.17476946277448907</v>
      </c>
      <c r="K34" s="7">
        <f t="shared" si="4"/>
        <v>111.10975372692312</v>
      </c>
    </row>
    <row r="35" spans="1:11" outlineLevel="1" x14ac:dyDescent="0.2">
      <c r="A35" s="4" t="s">
        <v>47</v>
      </c>
      <c r="B35" s="12" t="s">
        <v>48</v>
      </c>
      <c r="C35" s="7">
        <v>18105538.30748</v>
      </c>
      <c r="D35" s="7">
        <v>4284822.2516299998</v>
      </c>
      <c r="E35" s="7">
        <f t="shared" si="0"/>
        <v>23.665809758662615</v>
      </c>
      <c r="F35" s="7">
        <f t="shared" si="1"/>
        <v>5.0487128483022907</v>
      </c>
      <c r="G35" s="7">
        <v>14258686.83519</v>
      </c>
      <c r="H35" s="7">
        <v>3255589.9683300001</v>
      </c>
      <c r="I35" s="7">
        <f t="shared" si="2"/>
        <v>22.83232674901944</v>
      </c>
      <c r="J35" s="7">
        <f t="shared" si="3"/>
        <v>3.8359908385135588</v>
      </c>
      <c r="K35" s="7">
        <f t="shared" si="4"/>
        <v>131.61430933601136</v>
      </c>
    </row>
    <row r="36" spans="1:11" outlineLevel="1" x14ac:dyDescent="0.2">
      <c r="A36" s="4" t="s">
        <v>49</v>
      </c>
      <c r="B36" s="12" t="s">
        <v>50</v>
      </c>
      <c r="C36" s="7">
        <v>1522702.4165999999</v>
      </c>
      <c r="D36" s="7">
        <v>286699.34250999999</v>
      </c>
      <c r="E36" s="7">
        <f t="shared" si="0"/>
        <v>18.828323865812404</v>
      </c>
      <c r="F36" s="7">
        <f t="shared" si="1"/>
        <v>0.33781159850433079</v>
      </c>
      <c r="G36" s="7">
        <v>1323866.5671600001</v>
      </c>
      <c r="H36" s="7">
        <v>214618.42105</v>
      </c>
      <c r="I36" s="7">
        <f t="shared" si="2"/>
        <v>16.211484327337171</v>
      </c>
      <c r="J36" s="7">
        <f t="shared" si="3"/>
        <v>0.25288021677568795</v>
      </c>
      <c r="K36" s="7">
        <f t="shared" si="4"/>
        <v>133.58561725845851</v>
      </c>
    </row>
    <row r="37" spans="1:11" ht="25.5" outlineLevel="1" x14ac:dyDescent="0.2">
      <c r="A37" s="4" t="s">
        <v>51</v>
      </c>
      <c r="B37" s="12" t="s">
        <v>52</v>
      </c>
      <c r="C37" s="7">
        <v>16972</v>
      </c>
      <c r="D37" s="7">
        <v>5990</v>
      </c>
      <c r="E37" s="7">
        <f t="shared" si="0"/>
        <v>35.293424463822767</v>
      </c>
      <c r="F37" s="7">
        <f t="shared" si="1"/>
        <v>7.0578866952593824E-3</v>
      </c>
      <c r="G37" s="7">
        <v>6800</v>
      </c>
      <c r="H37" s="7">
        <v>6400</v>
      </c>
      <c r="I37" s="7">
        <f t="shared" si="2"/>
        <v>94.117647058823522</v>
      </c>
      <c r="J37" s="7">
        <f t="shared" si="3"/>
        <v>7.5409807762370686E-3</v>
      </c>
      <c r="K37" s="7"/>
    </row>
    <row r="38" spans="1:11" ht="25.5" outlineLevel="1" x14ac:dyDescent="0.2">
      <c r="A38" s="4" t="s">
        <v>53</v>
      </c>
      <c r="B38" s="12" t="s">
        <v>54</v>
      </c>
      <c r="C38" s="7">
        <v>4835669.5251899995</v>
      </c>
      <c r="D38" s="7">
        <v>1803473.24624</v>
      </c>
      <c r="E38" s="7">
        <f t="shared" si="0"/>
        <v>37.295212934741215</v>
      </c>
      <c r="F38" s="7">
        <f t="shared" si="1"/>
        <v>2.1249932938052658</v>
      </c>
      <c r="G38" s="7">
        <v>4834995.73814</v>
      </c>
      <c r="H38" s="7">
        <v>1955164.77406</v>
      </c>
      <c r="I38" s="7">
        <f t="shared" si="2"/>
        <v>40.437776576244566</v>
      </c>
      <c r="J38" s="7">
        <f t="shared" si="3"/>
        <v>2.3037281211816176</v>
      </c>
      <c r="K38" s="7">
        <f t="shared" si="4"/>
        <v>92.241496479859094</v>
      </c>
    </row>
    <row r="39" spans="1:11" x14ac:dyDescent="0.2">
      <c r="A39" s="3" t="s">
        <v>55</v>
      </c>
      <c r="B39" s="13" t="s">
        <v>56</v>
      </c>
      <c r="C39" s="6">
        <v>26624831.09753</v>
      </c>
      <c r="D39" s="6">
        <v>7137617.1470400002</v>
      </c>
      <c r="E39" s="6">
        <f t="shared" si="0"/>
        <v>26.808121790121557</v>
      </c>
      <c r="F39" s="6">
        <f t="shared" si="1"/>
        <v>8.4100990146826113</v>
      </c>
      <c r="G39" s="6">
        <v>21222702.261860002</v>
      </c>
      <c r="H39" s="6">
        <v>4971436.8018300002</v>
      </c>
      <c r="I39" s="6">
        <f t="shared" si="2"/>
        <v>23.425088570197435</v>
      </c>
      <c r="J39" s="6">
        <f t="shared" si="3"/>
        <v>5.8577358363871141</v>
      </c>
      <c r="K39" s="6">
        <f t="shared" si="4"/>
        <v>143.57252101470189</v>
      </c>
    </row>
    <row r="40" spans="1:11" outlineLevel="1" x14ac:dyDescent="0.2">
      <c r="A40" s="4" t="s">
        <v>57</v>
      </c>
      <c r="B40" s="12" t="s">
        <v>58</v>
      </c>
      <c r="C40" s="7">
        <v>5338321.0813100003</v>
      </c>
      <c r="D40" s="7">
        <v>776974.08224000002</v>
      </c>
      <c r="E40" s="7">
        <f t="shared" si="0"/>
        <v>14.554652491028772</v>
      </c>
      <c r="F40" s="7">
        <f t="shared" si="1"/>
        <v>0.91549165903223106</v>
      </c>
      <c r="G40" s="7">
        <v>2963591.0466799997</v>
      </c>
      <c r="H40" s="7">
        <v>447568.28589</v>
      </c>
      <c r="I40" s="7">
        <f t="shared" si="2"/>
        <v>15.102228304792392</v>
      </c>
      <c r="J40" s="7">
        <f t="shared" si="3"/>
        <v>0.52735997499216669</v>
      </c>
      <c r="K40" s="7">
        <f t="shared" si="4"/>
        <v>173.59900304262374</v>
      </c>
    </row>
    <row r="41" spans="1:11" outlineLevel="1" x14ac:dyDescent="0.2">
      <c r="A41" s="4" t="s">
        <v>59</v>
      </c>
      <c r="B41" s="12" t="s">
        <v>60</v>
      </c>
      <c r="C41" s="7">
        <v>12504098.08003</v>
      </c>
      <c r="D41" s="7">
        <v>4335163.3667099997</v>
      </c>
      <c r="E41" s="7">
        <f t="shared" si="0"/>
        <v>34.669940518409618</v>
      </c>
      <c r="F41" s="7">
        <f t="shared" si="1"/>
        <v>5.1080286890948869</v>
      </c>
      <c r="G41" s="7">
        <v>11160445.85837</v>
      </c>
      <c r="H41" s="7">
        <v>2689462.5545199998</v>
      </c>
      <c r="I41" s="7">
        <f t="shared" si="2"/>
        <v>24.098164075613372</v>
      </c>
      <c r="J41" s="7">
        <f t="shared" si="3"/>
        <v>3.1689352221944933</v>
      </c>
      <c r="K41" s="7">
        <f t="shared" si="4"/>
        <v>161.19069437959567</v>
      </c>
    </row>
    <row r="42" spans="1:11" outlineLevel="1" x14ac:dyDescent="0.2">
      <c r="A42" s="4" t="s">
        <v>61</v>
      </c>
      <c r="B42" s="12" t="s">
        <v>62</v>
      </c>
      <c r="C42" s="7">
        <v>7853646.20524</v>
      </c>
      <c r="D42" s="7">
        <v>1605974.5657500001</v>
      </c>
      <c r="E42" s="7">
        <f t="shared" si="0"/>
        <v>20.448776578176954</v>
      </c>
      <c r="F42" s="7">
        <f t="shared" si="1"/>
        <v>1.892284894913504</v>
      </c>
      <c r="G42" s="7">
        <v>6337346.6987600001</v>
      </c>
      <c r="H42" s="7">
        <v>1491631.9795299999</v>
      </c>
      <c r="I42" s="7">
        <f t="shared" si="2"/>
        <v>23.537168635919205</v>
      </c>
      <c r="J42" s="7">
        <f t="shared" si="3"/>
        <v>1.7575575129462773</v>
      </c>
      <c r="K42" s="7">
        <f t="shared" si="4"/>
        <v>107.66560303004688</v>
      </c>
    </row>
    <row r="43" spans="1:11" ht="25.5" outlineLevel="1" x14ac:dyDescent="0.2">
      <c r="A43" s="4" t="s">
        <v>63</v>
      </c>
      <c r="B43" s="12" t="s">
        <v>64</v>
      </c>
      <c r="C43" s="7">
        <v>928765.73095</v>
      </c>
      <c r="D43" s="7">
        <v>419505.13233999995</v>
      </c>
      <c r="E43" s="7">
        <f t="shared" si="0"/>
        <v>45.168024439371138</v>
      </c>
      <c r="F43" s="7">
        <f t="shared" si="1"/>
        <v>0.49429377164198857</v>
      </c>
      <c r="G43" s="7">
        <v>761318.65804999997</v>
      </c>
      <c r="H43" s="7">
        <v>342773.98189</v>
      </c>
      <c r="I43" s="7">
        <f t="shared" si="2"/>
        <v>45.023720128961841</v>
      </c>
      <c r="J43" s="7">
        <f t="shared" si="3"/>
        <v>0.40388312625417544</v>
      </c>
      <c r="K43" s="7">
        <f t="shared" si="4"/>
        <v>122.38534851067659</v>
      </c>
    </row>
    <row r="44" spans="1:11" x14ac:dyDescent="0.2">
      <c r="A44" s="3" t="s">
        <v>65</v>
      </c>
      <c r="B44" s="13" t="s">
        <v>66</v>
      </c>
      <c r="C44" s="6">
        <v>726444.99545000005</v>
      </c>
      <c r="D44" s="6">
        <v>160486.82527999999</v>
      </c>
      <c r="E44" s="6">
        <f t="shared" si="0"/>
        <v>22.092082165227886</v>
      </c>
      <c r="F44" s="6">
        <f t="shared" si="1"/>
        <v>0.18909813504309331</v>
      </c>
      <c r="G44" s="6">
        <v>395990.42369999998</v>
      </c>
      <c r="H44" s="6">
        <v>106176.28877</v>
      </c>
      <c r="I44" s="6">
        <f t="shared" si="2"/>
        <v>26.812842537434321</v>
      </c>
      <c r="J44" s="6">
        <f t="shared" si="3"/>
        <v>0.12510521132918215</v>
      </c>
      <c r="K44" s="6">
        <f t="shared" si="4"/>
        <v>151.15128541330725</v>
      </c>
    </row>
    <row r="45" spans="1:11" outlineLevel="1" x14ac:dyDescent="0.2">
      <c r="A45" s="4" t="s">
        <v>172</v>
      </c>
      <c r="B45" s="12" t="s">
        <v>159</v>
      </c>
      <c r="C45" s="7">
        <v>1500.4649999999999</v>
      </c>
      <c r="D45" s="7">
        <v>36.334150000000001</v>
      </c>
      <c r="E45" s="7">
        <f t="shared" si="0"/>
        <v>2.4215259936086482</v>
      </c>
      <c r="F45" s="7">
        <f t="shared" si="1"/>
        <v>4.2811738542330327E-5</v>
      </c>
      <c r="G45" s="7">
        <v>1630.9844499999999</v>
      </c>
      <c r="H45" s="7">
        <v>65.38051999999999</v>
      </c>
      <c r="I45" s="7">
        <f t="shared" si="2"/>
        <v>4.0086537918862435</v>
      </c>
      <c r="J45" s="7">
        <f t="shared" si="3"/>
        <v>7.7036444446934861E-5</v>
      </c>
      <c r="K45" s="7">
        <f t="shared" si="4"/>
        <v>55.573357324169351</v>
      </c>
    </row>
    <row r="46" spans="1:11" ht="25.5" outlineLevel="1" x14ac:dyDescent="0.2">
      <c r="A46" s="4" t="s">
        <v>67</v>
      </c>
      <c r="B46" s="12" t="s">
        <v>68</v>
      </c>
      <c r="C46" s="7">
        <v>127834.8</v>
      </c>
      <c r="D46" s="7">
        <v>52148.744639999997</v>
      </c>
      <c r="E46" s="7">
        <f t="shared" si="0"/>
        <v>40.793856320814051</v>
      </c>
      <c r="F46" s="7">
        <f t="shared" si="1"/>
        <v>6.1445731380489983E-2</v>
      </c>
      <c r="G46" s="7">
        <v>120296.55</v>
      </c>
      <c r="H46" s="7">
        <v>51882.479549999996</v>
      </c>
      <c r="I46" s="7">
        <f t="shared" si="2"/>
        <v>43.128817534667448</v>
      </c>
      <c r="J46" s="7">
        <f t="shared" si="3"/>
        <v>6.113199701719732E-2</v>
      </c>
      <c r="K46" s="7">
        <f t="shared" si="4"/>
        <v>100.51320810475799</v>
      </c>
    </row>
    <row r="47" spans="1:11" ht="25.5" outlineLevel="1" x14ac:dyDescent="0.2">
      <c r="A47" s="4" t="s">
        <v>173</v>
      </c>
      <c r="B47" s="12" t="s">
        <v>162</v>
      </c>
      <c r="C47" s="7">
        <v>0</v>
      </c>
      <c r="D47" s="7">
        <v>0</v>
      </c>
      <c r="E47" s="7">
        <v>0</v>
      </c>
      <c r="F47" s="7">
        <f t="shared" si="1"/>
        <v>0</v>
      </c>
      <c r="G47" s="7">
        <v>180</v>
      </c>
      <c r="H47" s="7">
        <v>0</v>
      </c>
      <c r="I47" s="7">
        <f t="shared" si="2"/>
        <v>0</v>
      </c>
      <c r="J47" s="7">
        <f t="shared" si="3"/>
        <v>0</v>
      </c>
      <c r="K47" s="7">
        <v>0</v>
      </c>
    </row>
    <row r="48" spans="1:11" ht="25.5" outlineLevel="1" x14ac:dyDescent="0.2">
      <c r="A48" s="4" t="s">
        <v>69</v>
      </c>
      <c r="B48" s="12" t="s">
        <v>70</v>
      </c>
      <c r="C48" s="7">
        <v>597109.73045000003</v>
      </c>
      <c r="D48" s="7">
        <v>108301.74648999999</v>
      </c>
      <c r="E48" s="7">
        <f t="shared" si="0"/>
        <v>18.13766230343969</v>
      </c>
      <c r="F48" s="7">
        <f t="shared" si="1"/>
        <v>0.12760959192406099</v>
      </c>
      <c r="G48" s="7">
        <v>273882.88925000001</v>
      </c>
      <c r="H48" s="7">
        <v>54228.428700000004</v>
      </c>
      <c r="I48" s="7">
        <f t="shared" si="2"/>
        <v>19.799860023566623</v>
      </c>
      <c r="J48" s="7">
        <f t="shared" si="3"/>
        <v>6.3896177867537901E-2</v>
      </c>
      <c r="K48" s="7">
        <f t="shared" si="4"/>
        <v>199.71396753747354</v>
      </c>
    </row>
    <row r="49" spans="1:11" x14ac:dyDescent="0.2">
      <c r="A49" s="3" t="s">
        <v>71</v>
      </c>
      <c r="B49" s="13" t="s">
        <v>72</v>
      </c>
      <c r="C49" s="6">
        <v>55598375.97687</v>
      </c>
      <c r="D49" s="6">
        <v>25166273.088509999</v>
      </c>
      <c r="E49" s="6">
        <f t="shared" si="0"/>
        <v>45.264403224618746</v>
      </c>
      <c r="F49" s="6">
        <f t="shared" si="1"/>
        <v>29.652872120310342</v>
      </c>
      <c r="G49" s="6">
        <v>48216420.917649999</v>
      </c>
      <c r="H49" s="6">
        <v>22693143.610150002</v>
      </c>
      <c r="I49" s="6">
        <f t="shared" si="2"/>
        <v>47.065176506792525</v>
      </c>
      <c r="J49" s="6">
        <f t="shared" si="3"/>
        <v>26.738837455707536</v>
      </c>
      <c r="K49" s="6">
        <f t="shared" si="4"/>
        <v>110.89813522906469</v>
      </c>
    </row>
    <row r="50" spans="1:11" outlineLevel="1" x14ac:dyDescent="0.2">
      <c r="A50" s="4" t="s">
        <v>73</v>
      </c>
      <c r="B50" s="12" t="s">
        <v>74</v>
      </c>
      <c r="C50" s="7">
        <v>17690371.597439997</v>
      </c>
      <c r="D50" s="7">
        <v>8156841.8733700002</v>
      </c>
      <c r="E50" s="7">
        <f t="shared" si="0"/>
        <v>46.108934617011613</v>
      </c>
      <c r="F50" s="7">
        <f t="shared" si="1"/>
        <v>9.6110293377951148</v>
      </c>
      <c r="G50" s="7">
        <v>14962382.668979999</v>
      </c>
      <c r="H50" s="7">
        <v>7151866.4633100005</v>
      </c>
      <c r="I50" s="7">
        <f t="shared" si="2"/>
        <v>47.798981095018007</v>
      </c>
      <c r="J50" s="7">
        <f t="shared" si="3"/>
        <v>8.4268886740680173</v>
      </c>
      <c r="K50" s="7">
        <f t="shared" si="4"/>
        <v>114.05193197070518</v>
      </c>
    </row>
    <row r="51" spans="1:11" outlineLevel="1" x14ac:dyDescent="0.2">
      <c r="A51" s="4" t="s">
        <v>75</v>
      </c>
      <c r="B51" s="12" t="s">
        <v>76</v>
      </c>
      <c r="C51" s="7">
        <v>25744429.40425</v>
      </c>
      <c r="D51" s="7">
        <v>10822950.70307</v>
      </c>
      <c r="E51" s="7">
        <f t="shared" si="0"/>
        <v>42.039971184147909</v>
      </c>
      <c r="F51" s="7">
        <f t="shared" si="1"/>
        <v>12.752447374064428</v>
      </c>
      <c r="G51" s="7">
        <v>21873916.372220002</v>
      </c>
      <c r="H51" s="7">
        <v>9523273.3969500009</v>
      </c>
      <c r="I51" s="7">
        <f t="shared" si="2"/>
        <v>43.537120810448982</v>
      </c>
      <c r="J51" s="7">
        <f t="shared" si="3"/>
        <v>11.221065877070288</v>
      </c>
      <c r="K51" s="7">
        <f t="shared" si="4"/>
        <v>113.64737997059125</v>
      </c>
    </row>
    <row r="52" spans="1:11" outlineLevel="1" x14ac:dyDescent="0.2">
      <c r="A52" s="4" t="s">
        <v>174</v>
      </c>
      <c r="B52" s="12" t="s">
        <v>163</v>
      </c>
      <c r="C52" s="7">
        <v>4551316.1797200004</v>
      </c>
      <c r="D52" s="7">
        <v>2299321.1328600002</v>
      </c>
      <c r="E52" s="7">
        <f t="shared" si="0"/>
        <v>50.519916482740513</v>
      </c>
      <c r="F52" s="7">
        <f t="shared" si="1"/>
        <v>2.7092400720770158</v>
      </c>
      <c r="G52" s="7">
        <v>4392353.59607</v>
      </c>
      <c r="H52" s="7">
        <v>2217114.79764</v>
      </c>
      <c r="I52" s="7">
        <f t="shared" si="2"/>
        <v>50.476692031892291</v>
      </c>
      <c r="J52" s="7">
        <f t="shared" si="3"/>
        <v>2.6123781355803088</v>
      </c>
      <c r="K52" s="7">
        <f t="shared" si="4"/>
        <v>103.70780688972462</v>
      </c>
    </row>
    <row r="53" spans="1:11" outlineLevel="1" x14ac:dyDescent="0.2">
      <c r="A53" s="4" t="s">
        <v>77</v>
      </c>
      <c r="B53" s="12" t="s">
        <v>78</v>
      </c>
      <c r="C53" s="7">
        <v>3237385.97</v>
      </c>
      <c r="D53" s="7">
        <v>1992205.3581300001</v>
      </c>
      <c r="E53" s="7">
        <f t="shared" si="0"/>
        <v>61.537468086636572</v>
      </c>
      <c r="F53" s="7">
        <f t="shared" si="1"/>
        <v>2.3473722356210649</v>
      </c>
      <c r="G53" s="7">
        <v>2819746.1460000002</v>
      </c>
      <c r="H53" s="7">
        <v>1612996.8417</v>
      </c>
      <c r="I53" s="7">
        <f t="shared" si="2"/>
        <v>57.203618984926877</v>
      </c>
      <c r="J53" s="7">
        <f t="shared" si="3"/>
        <v>1.9005590899048135</v>
      </c>
      <c r="K53" s="7">
        <f t="shared" si="4"/>
        <v>123.50956348000889</v>
      </c>
    </row>
    <row r="54" spans="1:11" ht="25.5" outlineLevel="1" x14ac:dyDescent="0.2">
      <c r="A54" s="4" t="s">
        <v>79</v>
      </c>
      <c r="B54" s="12" t="s">
        <v>80</v>
      </c>
      <c r="C54" s="7">
        <v>299795.196</v>
      </c>
      <c r="D54" s="7">
        <v>145586.53913999998</v>
      </c>
      <c r="E54" s="7">
        <f t="shared" si="0"/>
        <v>48.561998685262445</v>
      </c>
      <c r="F54" s="7">
        <f t="shared" si="1"/>
        <v>0.17154145202087898</v>
      </c>
      <c r="G54" s="7">
        <v>279325.83600000001</v>
      </c>
      <c r="H54" s="7">
        <v>141266.61831999998</v>
      </c>
      <c r="I54" s="7">
        <f t="shared" si="2"/>
        <v>50.574132469436151</v>
      </c>
      <c r="J54" s="7">
        <f t="shared" si="3"/>
        <v>0.1664513832929905</v>
      </c>
      <c r="K54" s="7">
        <f t="shared" si="4"/>
        <v>103.05799124476415</v>
      </c>
    </row>
    <row r="55" spans="1:11" ht="25.5" outlineLevel="1" x14ac:dyDescent="0.2">
      <c r="A55" s="4" t="s">
        <v>81</v>
      </c>
      <c r="B55" s="12" t="s">
        <v>82</v>
      </c>
      <c r="C55" s="7">
        <v>975729.63</v>
      </c>
      <c r="D55" s="7">
        <v>534627.03</v>
      </c>
      <c r="E55" s="7">
        <f t="shared" si="0"/>
        <v>54.792538174740066</v>
      </c>
      <c r="F55" s="7">
        <f t="shared" si="1"/>
        <v>0.62993939932604981</v>
      </c>
      <c r="G55" s="7">
        <v>860032.6</v>
      </c>
      <c r="H55" s="7">
        <v>484086.9</v>
      </c>
      <c r="I55" s="7">
        <f t="shared" si="2"/>
        <v>56.287040747060061</v>
      </c>
      <c r="J55" s="7">
        <f t="shared" si="3"/>
        <v>0.57038906358253072</v>
      </c>
      <c r="K55" s="7">
        <f t="shared" si="4"/>
        <v>110.44030111122612</v>
      </c>
    </row>
    <row r="56" spans="1:11" outlineLevel="1" x14ac:dyDescent="0.2">
      <c r="A56" s="4" t="s">
        <v>83</v>
      </c>
      <c r="B56" s="12" t="s">
        <v>84</v>
      </c>
      <c r="C56" s="7">
        <v>1605404.1735</v>
      </c>
      <c r="D56" s="7">
        <v>619655.87991999998</v>
      </c>
      <c r="E56" s="7">
        <f t="shared" si="0"/>
        <v>38.598123148581685</v>
      </c>
      <c r="F56" s="7">
        <f t="shared" si="1"/>
        <v>0.73012704349359148</v>
      </c>
      <c r="G56" s="7">
        <v>1212839.0105399999</v>
      </c>
      <c r="H56" s="7">
        <v>520794.95068000001</v>
      </c>
      <c r="I56" s="7">
        <f t="shared" si="2"/>
        <v>42.940154971443675</v>
      </c>
      <c r="J56" s="7">
        <f t="shared" si="3"/>
        <v>0.61364136116237689</v>
      </c>
      <c r="K56" s="7">
        <f t="shared" si="4"/>
        <v>118.98269733815923</v>
      </c>
    </row>
    <row r="57" spans="1:11" outlineLevel="1" x14ac:dyDescent="0.2">
      <c r="A57" s="4" t="s">
        <v>85</v>
      </c>
      <c r="B57" s="12" t="s">
        <v>86</v>
      </c>
      <c r="C57" s="7">
        <v>1493943.82596</v>
      </c>
      <c r="D57" s="7">
        <v>595084.57201999996</v>
      </c>
      <c r="E57" s="7">
        <f t="shared" si="0"/>
        <v>39.83312904269355</v>
      </c>
      <c r="F57" s="7">
        <f t="shared" si="1"/>
        <v>0.70117520591220051</v>
      </c>
      <c r="G57" s="7">
        <v>1815824.68784</v>
      </c>
      <c r="H57" s="7">
        <v>1041743.6415499999</v>
      </c>
      <c r="I57" s="7">
        <f t="shared" si="2"/>
        <v>57.370276355764162</v>
      </c>
      <c r="J57" s="7">
        <f t="shared" si="3"/>
        <v>1.2274638710462109</v>
      </c>
      <c r="K57" s="7">
        <f t="shared" si="4"/>
        <v>57.123897692773973</v>
      </c>
    </row>
    <row r="58" spans="1:11" x14ac:dyDescent="0.2">
      <c r="A58" s="3" t="s">
        <v>87</v>
      </c>
      <c r="B58" s="13" t="s">
        <v>88</v>
      </c>
      <c r="C58" s="6">
        <v>8784890.4780999999</v>
      </c>
      <c r="D58" s="6">
        <v>3367279.4759800001</v>
      </c>
      <c r="E58" s="6">
        <f t="shared" si="0"/>
        <v>38.330352374618073</v>
      </c>
      <c r="F58" s="6">
        <f t="shared" si="1"/>
        <v>3.9675921557160638</v>
      </c>
      <c r="G58" s="6">
        <v>7465148.2204999998</v>
      </c>
      <c r="H58" s="6">
        <v>3060505.1700500003</v>
      </c>
      <c r="I58" s="6">
        <f t="shared" si="2"/>
        <v>40.997245863726654</v>
      </c>
      <c r="J58" s="6">
        <f t="shared" si="3"/>
        <v>3.6061266645189396</v>
      </c>
      <c r="K58" s="6">
        <f t="shared" si="4"/>
        <v>110.02364932861681</v>
      </c>
    </row>
    <row r="59" spans="1:11" outlineLevel="1" x14ac:dyDescent="0.2">
      <c r="A59" s="4" t="s">
        <v>89</v>
      </c>
      <c r="B59" s="12" t="s">
        <v>90</v>
      </c>
      <c r="C59" s="7">
        <v>8592065.9801399987</v>
      </c>
      <c r="D59" s="7">
        <v>3294143.9245799999</v>
      </c>
      <c r="E59" s="7">
        <f t="shared" si="0"/>
        <v>38.339369508965589</v>
      </c>
      <c r="F59" s="7">
        <f t="shared" si="1"/>
        <v>3.8814181264712357</v>
      </c>
      <c r="G59" s="7">
        <v>7266128.3949100003</v>
      </c>
      <c r="H59" s="7">
        <v>2985722.19967</v>
      </c>
      <c r="I59" s="7">
        <f t="shared" si="2"/>
        <v>41.090963954910706</v>
      </c>
      <c r="J59" s="7">
        <f t="shared" si="3"/>
        <v>3.5180115173274573</v>
      </c>
      <c r="K59" s="7">
        <f t="shared" si="4"/>
        <v>110.32988685096319</v>
      </c>
    </row>
    <row r="60" spans="1:11" outlineLevel="1" x14ac:dyDescent="0.2">
      <c r="A60" s="4" t="s">
        <v>91</v>
      </c>
      <c r="B60" s="12" t="s">
        <v>92</v>
      </c>
      <c r="C60" s="7">
        <v>4400</v>
      </c>
      <c r="D60" s="7">
        <v>0</v>
      </c>
      <c r="E60" s="7">
        <f t="shared" si="0"/>
        <v>0</v>
      </c>
      <c r="F60" s="7">
        <f t="shared" si="1"/>
        <v>0</v>
      </c>
      <c r="G60" s="7">
        <v>22900</v>
      </c>
      <c r="H60" s="7">
        <v>2500</v>
      </c>
      <c r="I60" s="7">
        <f t="shared" si="2"/>
        <v>10.91703056768559</v>
      </c>
      <c r="J60" s="7">
        <f t="shared" si="3"/>
        <v>2.9456956157176049E-3</v>
      </c>
      <c r="K60" s="7">
        <f t="shared" si="4"/>
        <v>0</v>
      </c>
    </row>
    <row r="61" spans="1:11" ht="25.5" outlineLevel="1" x14ac:dyDescent="0.2">
      <c r="A61" s="4" t="s">
        <v>93</v>
      </c>
      <c r="B61" s="12" t="s">
        <v>94</v>
      </c>
      <c r="C61" s="7">
        <v>188424.49796000001</v>
      </c>
      <c r="D61" s="7">
        <v>73135.551400000011</v>
      </c>
      <c r="E61" s="7">
        <f t="shared" si="0"/>
        <v>38.8142477182164</v>
      </c>
      <c r="F61" s="7">
        <f t="shared" si="1"/>
        <v>8.6174029244827838E-2</v>
      </c>
      <c r="G61" s="7">
        <v>176119.82558999999</v>
      </c>
      <c r="H61" s="7">
        <v>72282.970379999999</v>
      </c>
      <c r="I61" s="7">
        <f t="shared" si="2"/>
        <v>41.041927073146155</v>
      </c>
      <c r="J61" s="7">
        <f t="shared" si="3"/>
        <v>8.5169451575764596E-2</v>
      </c>
      <c r="K61" s="7">
        <f t="shared" si="4"/>
        <v>101.17950468210964</v>
      </c>
    </row>
    <row r="62" spans="1:11" x14ac:dyDescent="0.2">
      <c r="A62" s="3" t="s">
        <v>95</v>
      </c>
      <c r="B62" s="13" t="s">
        <v>96</v>
      </c>
      <c r="C62" s="6">
        <v>24847402.006200001</v>
      </c>
      <c r="D62" s="6">
        <v>13236818.7733</v>
      </c>
      <c r="E62" s="6">
        <f t="shared" si="0"/>
        <v>53.272445827523974</v>
      </c>
      <c r="F62" s="6">
        <f t="shared" si="1"/>
        <v>15.596655610623317</v>
      </c>
      <c r="G62" s="6">
        <v>18562111.296</v>
      </c>
      <c r="H62" s="6">
        <v>7753901.89836</v>
      </c>
      <c r="I62" s="6">
        <f t="shared" si="2"/>
        <v>41.772736811630416</v>
      </c>
      <c r="J62" s="6">
        <f t="shared" si="3"/>
        <v>9.1362539306813879</v>
      </c>
      <c r="K62" s="6">
        <f t="shared" si="4"/>
        <v>170.7117132356249</v>
      </c>
    </row>
    <row r="63" spans="1:11" outlineLevel="1" x14ac:dyDescent="0.2">
      <c r="A63" s="4" t="s">
        <v>97</v>
      </c>
      <c r="B63" s="12" t="s">
        <v>98</v>
      </c>
      <c r="C63" s="7">
        <v>9801042.8289999999</v>
      </c>
      <c r="D63" s="7">
        <v>4238507.1851399997</v>
      </c>
      <c r="E63" s="7">
        <f t="shared" si="0"/>
        <v>43.245471518589973</v>
      </c>
      <c r="F63" s="7">
        <f t="shared" si="1"/>
        <v>4.9941408129817857</v>
      </c>
      <c r="G63" s="7">
        <v>7529221.8650000002</v>
      </c>
      <c r="H63" s="7">
        <v>2386367.0844000001</v>
      </c>
      <c r="I63" s="7">
        <f t="shared" si="2"/>
        <v>31.694737214388091</v>
      </c>
      <c r="J63" s="7">
        <f t="shared" si="3"/>
        <v>2.8118044232039536</v>
      </c>
      <c r="K63" s="7">
        <f t="shared" si="4"/>
        <v>177.61337779286711</v>
      </c>
    </row>
    <row r="64" spans="1:11" outlineLevel="1" x14ac:dyDescent="0.2">
      <c r="A64" s="4" t="s">
        <v>99</v>
      </c>
      <c r="B64" s="12" t="s">
        <v>100</v>
      </c>
      <c r="C64" s="7">
        <v>5488312.5501999995</v>
      </c>
      <c r="D64" s="7">
        <v>2913629.6123000002</v>
      </c>
      <c r="E64" s="7">
        <f t="shared" si="0"/>
        <v>53.087895152651697</v>
      </c>
      <c r="F64" s="7">
        <f t="shared" si="1"/>
        <v>3.433066389910838</v>
      </c>
      <c r="G64" s="7">
        <v>4818535.0810000002</v>
      </c>
      <c r="H64" s="7">
        <v>1568852.9267</v>
      </c>
      <c r="I64" s="7">
        <f t="shared" si="2"/>
        <v>32.558711316353282</v>
      </c>
      <c r="J64" s="7">
        <f t="shared" si="3"/>
        <v>1.8485452751543692</v>
      </c>
      <c r="K64" s="7">
        <f t="shared" si="4"/>
        <v>185.71719265161889</v>
      </c>
    </row>
    <row r="65" spans="1:11" ht="25.5" outlineLevel="1" x14ac:dyDescent="0.2">
      <c r="A65" s="4" t="s">
        <v>101</v>
      </c>
      <c r="B65" s="12" t="s">
        <v>102</v>
      </c>
      <c r="C65" s="7">
        <v>67398.251999999993</v>
      </c>
      <c r="D65" s="7">
        <v>28341.597109999999</v>
      </c>
      <c r="E65" s="7">
        <f t="shared" si="0"/>
        <v>42.050937923434574</v>
      </c>
      <c r="F65" s="7">
        <f t="shared" si="1"/>
        <v>3.3394287339744699E-2</v>
      </c>
      <c r="G65" s="7">
        <v>62982.02</v>
      </c>
      <c r="H65" s="7">
        <v>27149.732050000002</v>
      </c>
      <c r="I65" s="7">
        <f t="shared" si="2"/>
        <v>43.107115411668289</v>
      </c>
      <c r="J65" s="7">
        <f t="shared" si="3"/>
        <v>3.1989938667037102E-2</v>
      </c>
      <c r="K65" s="7">
        <f t="shared" si="4"/>
        <v>104.38996988185745</v>
      </c>
    </row>
    <row r="66" spans="1:11" outlineLevel="1" x14ac:dyDescent="0.2">
      <c r="A66" s="4" t="s">
        <v>103</v>
      </c>
      <c r="B66" s="12" t="s">
        <v>104</v>
      </c>
      <c r="C66" s="7">
        <v>1006888.48</v>
      </c>
      <c r="D66" s="7">
        <v>560517.11855999997</v>
      </c>
      <c r="E66" s="7">
        <f t="shared" si="0"/>
        <v>55.668242282402517</v>
      </c>
      <c r="F66" s="7">
        <f t="shared" si="1"/>
        <v>0.6604451274707428</v>
      </c>
      <c r="G66" s="7">
        <v>382216.5</v>
      </c>
      <c r="H66" s="7">
        <v>94108.25</v>
      </c>
      <c r="I66" s="7">
        <f t="shared" si="2"/>
        <v>24.621713086693013</v>
      </c>
      <c r="J66" s="7">
        <f t="shared" si="3"/>
        <v>0.11088570377114251</v>
      </c>
      <c r="K66" s="7">
        <f t="shared" si="4"/>
        <v>595.60890629673804</v>
      </c>
    </row>
    <row r="67" spans="1:11" outlineLevel="1" x14ac:dyDescent="0.2">
      <c r="A67" s="4" t="s">
        <v>105</v>
      </c>
      <c r="B67" s="12" t="s">
        <v>106</v>
      </c>
      <c r="C67" s="7">
        <v>118696.2</v>
      </c>
      <c r="D67" s="7">
        <v>43352.188040000001</v>
      </c>
      <c r="E67" s="7">
        <f t="shared" si="0"/>
        <v>36.523652854935548</v>
      </c>
      <c r="F67" s="7">
        <f t="shared" si="1"/>
        <v>5.1080940096477276E-2</v>
      </c>
      <c r="G67" s="7">
        <v>121384.9</v>
      </c>
      <c r="H67" s="7">
        <v>31630.3753</v>
      </c>
      <c r="I67" s="7">
        <f t="shared" si="2"/>
        <v>26.057916017560668</v>
      </c>
      <c r="J67" s="7">
        <f t="shared" si="3"/>
        <v>3.726938313788497E-2</v>
      </c>
      <c r="K67" s="7">
        <f t="shared" si="4"/>
        <v>137.05872165228467</v>
      </c>
    </row>
    <row r="68" spans="1:11" ht="38.25" outlineLevel="1" x14ac:dyDescent="0.2">
      <c r="A68" s="4" t="s">
        <v>107</v>
      </c>
      <c r="B68" s="12" t="s">
        <v>108</v>
      </c>
      <c r="C68" s="7">
        <v>309264.12</v>
      </c>
      <c r="D68" s="7">
        <v>162115.99093999999</v>
      </c>
      <c r="E68" s="7">
        <f t="shared" si="0"/>
        <v>52.419915682427046</v>
      </c>
      <c r="F68" s="7">
        <f t="shared" si="1"/>
        <v>0.19101774549986919</v>
      </c>
      <c r="G68" s="7">
        <v>287692</v>
      </c>
      <c r="H68" s="7">
        <v>159766.50740999999</v>
      </c>
      <c r="I68" s="7">
        <f t="shared" si="2"/>
        <v>55.533872130611904</v>
      </c>
      <c r="J68" s="7">
        <f t="shared" si="3"/>
        <v>0.1882494001664605</v>
      </c>
      <c r="K68" s="7">
        <f t="shared" si="4"/>
        <v>101.47057325598954</v>
      </c>
    </row>
    <row r="69" spans="1:11" outlineLevel="1" x14ac:dyDescent="0.2">
      <c r="A69" s="4" t="s">
        <v>109</v>
      </c>
      <c r="B69" s="12" t="s">
        <v>110</v>
      </c>
      <c r="C69" s="7">
        <v>8055799.5750000002</v>
      </c>
      <c r="D69" s="7">
        <v>5290355.0812100004</v>
      </c>
      <c r="E69" s="7">
        <f t="shared" si="0"/>
        <v>65.671384099821026</v>
      </c>
      <c r="F69" s="7">
        <f t="shared" si="1"/>
        <v>6.2335103073238614</v>
      </c>
      <c r="G69" s="7">
        <v>5360078.93</v>
      </c>
      <c r="H69" s="7">
        <v>3486027.0225</v>
      </c>
      <c r="I69" s="7">
        <f t="shared" si="2"/>
        <v>65.036859867658706</v>
      </c>
      <c r="J69" s="7">
        <f t="shared" si="3"/>
        <v>4.1075098065805387</v>
      </c>
      <c r="K69" s="7">
        <f t="shared" si="4"/>
        <v>151.75886609783157</v>
      </c>
    </row>
    <row r="70" spans="1:11" x14ac:dyDescent="0.2">
      <c r="A70" s="3" t="s">
        <v>111</v>
      </c>
      <c r="B70" s="13" t="s">
        <v>112</v>
      </c>
      <c r="C70" s="6">
        <v>32836574.510439999</v>
      </c>
      <c r="D70" s="6">
        <v>15338802.26327</v>
      </c>
      <c r="E70" s="6">
        <f t="shared" si="0"/>
        <v>46.712552974711812</v>
      </c>
      <c r="F70" s="6">
        <f t="shared" si="1"/>
        <v>18.073377030909487</v>
      </c>
      <c r="G70" s="6">
        <v>28912398.06687</v>
      </c>
      <c r="H70" s="6">
        <v>14026785.52506</v>
      </c>
      <c r="I70" s="6">
        <f t="shared" si="2"/>
        <v>48.514777268278365</v>
      </c>
      <c r="J70" s="6">
        <f t="shared" si="3"/>
        <v>16.527456249512163</v>
      </c>
      <c r="K70" s="6">
        <f t="shared" si="4"/>
        <v>109.3536522381837</v>
      </c>
    </row>
    <row r="71" spans="1:11" outlineLevel="1" x14ac:dyDescent="0.2">
      <c r="A71" s="4" t="s">
        <v>113</v>
      </c>
      <c r="B71" s="12" t="s">
        <v>114</v>
      </c>
      <c r="C71" s="7">
        <v>1042897.51865</v>
      </c>
      <c r="D71" s="7">
        <v>503428.65311000001</v>
      </c>
      <c r="E71" s="7">
        <f t="shared" si="0"/>
        <v>48.272111507339041</v>
      </c>
      <c r="F71" s="7">
        <f t="shared" si="1"/>
        <v>0.59317903051709842</v>
      </c>
      <c r="G71" s="7">
        <v>972920.95104999992</v>
      </c>
      <c r="H71" s="7">
        <v>464304.86658999999</v>
      </c>
      <c r="I71" s="7">
        <f t="shared" si="2"/>
        <v>47.722773991958022</v>
      </c>
      <c r="J71" s="7">
        <f t="shared" si="3"/>
        <v>0.54708032394820416</v>
      </c>
      <c r="K71" s="7">
        <f t="shared" si="4"/>
        <v>108.42631411713113</v>
      </c>
    </row>
    <row r="72" spans="1:11" outlineLevel="1" x14ac:dyDescent="0.2">
      <c r="A72" s="4" t="s">
        <v>115</v>
      </c>
      <c r="B72" s="12" t="s">
        <v>116</v>
      </c>
      <c r="C72" s="7">
        <v>4846718.0599999996</v>
      </c>
      <c r="D72" s="7">
        <v>2830802.8700600001</v>
      </c>
      <c r="E72" s="7">
        <f t="shared" ref="E72:E90" si="5">D72/C72*100</f>
        <v>58.406592564618876</v>
      </c>
      <c r="F72" s="7">
        <f t="shared" ref="F72:F90" si="6">D72/$D$9*100</f>
        <v>3.335473441318622</v>
      </c>
      <c r="G72" s="7">
        <v>4275162.3514799997</v>
      </c>
      <c r="H72" s="7">
        <v>2490106.2274699998</v>
      </c>
      <c r="I72" s="7">
        <f t="shared" si="2"/>
        <v>58.245886886797663</v>
      </c>
      <c r="J72" s="7">
        <f t="shared" si="3"/>
        <v>2.9340379987717933</v>
      </c>
      <c r="K72" s="7">
        <f t="shared" si="4"/>
        <v>113.68201239093945</v>
      </c>
    </row>
    <row r="73" spans="1:11" outlineLevel="1" x14ac:dyDescent="0.2">
      <c r="A73" s="4" t="s">
        <v>117</v>
      </c>
      <c r="B73" s="12" t="s">
        <v>118</v>
      </c>
      <c r="C73" s="7">
        <v>20972927.523150001</v>
      </c>
      <c r="D73" s="7">
        <v>9665190.0883399993</v>
      </c>
      <c r="E73" s="7">
        <f t="shared" si="5"/>
        <v>46.084124773098672</v>
      </c>
      <c r="F73" s="7">
        <f t="shared" si="6"/>
        <v>11.388283227320155</v>
      </c>
      <c r="G73" s="7">
        <v>20236922.51204</v>
      </c>
      <c r="H73" s="7">
        <v>9552211.9179200009</v>
      </c>
      <c r="I73" s="7">
        <f t="shared" si="2"/>
        <v>47.201899954090806</v>
      </c>
      <c r="J73" s="7">
        <f t="shared" si="3"/>
        <v>11.255163506808961</v>
      </c>
      <c r="K73" s="7">
        <f t="shared" ref="K73:K90" si="7">D73/H73*100</f>
        <v>101.18274355082147</v>
      </c>
    </row>
    <row r="74" spans="1:11" outlineLevel="1" x14ac:dyDescent="0.2">
      <c r="A74" s="4" t="s">
        <v>119</v>
      </c>
      <c r="B74" s="12" t="s">
        <v>120</v>
      </c>
      <c r="C74" s="7">
        <v>4948902.1079500001</v>
      </c>
      <c r="D74" s="7">
        <v>1911511.7943800001</v>
      </c>
      <c r="E74" s="7">
        <f t="shared" si="5"/>
        <v>38.624966764028635</v>
      </c>
      <c r="F74" s="7">
        <f t="shared" si="6"/>
        <v>2.2522927648390634</v>
      </c>
      <c r="G74" s="7">
        <v>2726350.2928499999</v>
      </c>
      <c r="H74" s="7">
        <v>1205664.2890999999</v>
      </c>
      <c r="I74" s="7">
        <f t="shared" ref="I74:I90" si="8">H74/G74*100</f>
        <v>44.222647847634228</v>
      </c>
      <c r="J74" s="7">
        <f t="shared" ref="J74:J90" si="9">H74/$D$9*100</f>
        <v>1.4206080041716611</v>
      </c>
      <c r="K74" s="7">
        <f t="shared" si="7"/>
        <v>158.54428232314143</v>
      </c>
    </row>
    <row r="75" spans="1:11" outlineLevel="1" x14ac:dyDescent="0.2">
      <c r="A75" s="4" t="s">
        <v>121</v>
      </c>
      <c r="B75" s="12" t="s">
        <v>122</v>
      </c>
      <c r="C75" s="7">
        <v>1025129.3006900001</v>
      </c>
      <c r="D75" s="7">
        <v>427868.85738</v>
      </c>
      <c r="E75" s="7">
        <f t="shared" si="5"/>
        <v>41.738038030130198</v>
      </c>
      <c r="F75" s="7">
        <f t="shared" si="6"/>
        <v>0.5041485669145469</v>
      </c>
      <c r="G75" s="7">
        <v>701041.95945000008</v>
      </c>
      <c r="H75" s="7">
        <v>314498.22398000001</v>
      </c>
      <c r="I75" s="7">
        <f t="shared" si="8"/>
        <v>44.861540702462158</v>
      </c>
      <c r="J75" s="7">
        <f t="shared" si="9"/>
        <v>0.37056641581154376</v>
      </c>
      <c r="K75" s="7">
        <f t="shared" si="7"/>
        <v>136.04809972065522</v>
      </c>
    </row>
    <row r="76" spans="1:11" x14ac:dyDescent="0.2">
      <c r="A76" s="3" t="s">
        <v>123</v>
      </c>
      <c r="B76" s="13" t="s">
        <v>124</v>
      </c>
      <c r="C76" s="6">
        <v>5092009.4522500001</v>
      </c>
      <c r="D76" s="6">
        <v>1805752.44395</v>
      </c>
      <c r="E76" s="6">
        <f t="shared" si="5"/>
        <v>35.462472347770181</v>
      </c>
      <c r="F76" s="6">
        <f t="shared" si="6"/>
        <v>2.127678822885946</v>
      </c>
      <c r="G76" s="6">
        <v>4446765.0725200009</v>
      </c>
      <c r="H76" s="6">
        <v>1544247.00431</v>
      </c>
      <c r="I76" s="6">
        <f t="shared" si="8"/>
        <v>34.727424973563274</v>
      </c>
      <c r="J76" s="6">
        <f t="shared" si="9"/>
        <v>1.819552652072405</v>
      </c>
      <c r="K76" s="6">
        <f t="shared" si="7"/>
        <v>116.93417172966095</v>
      </c>
    </row>
    <row r="77" spans="1:11" outlineLevel="1" x14ac:dyDescent="0.2">
      <c r="A77" s="4" t="s">
        <v>125</v>
      </c>
      <c r="B77" s="12" t="s">
        <v>126</v>
      </c>
      <c r="C77" s="7">
        <v>1715274.2795899999</v>
      </c>
      <c r="D77" s="7">
        <v>640805.24529999995</v>
      </c>
      <c r="E77" s="7">
        <f t="shared" si="5"/>
        <v>37.358762556223425</v>
      </c>
      <c r="F77" s="7">
        <f t="shared" si="6"/>
        <v>0.75504688064362169</v>
      </c>
      <c r="G77" s="7">
        <v>1360475.4267799999</v>
      </c>
      <c r="H77" s="7">
        <v>484578.10388000001</v>
      </c>
      <c r="I77" s="7">
        <f t="shared" si="8"/>
        <v>35.618291542899016</v>
      </c>
      <c r="J77" s="7">
        <f t="shared" si="9"/>
        <v>0.57096783842882648</v>
      </c>
      <c r="K77" s="7">
        <f t="shared" si="7"/>
        <v>132.23982680378964</v>
      </c>
    </row>
    <row r="78" spans="1:11" outlineLevel="1" x14ac:dyDescent="0.2">
      <c r="A78" s="4" t="s">
        <v>127</v>
      </c>
      <c r="B78" s="12" t="s">
        <v>128</v>
      </c>
      <c r="C78" s="7">
        <v>2623451.1139799999</v>
      </c>
      <c r="D78" s="7">
        <v>812540.72378</v>
      </c>
      <c r="E78" s="7">
        <f t="shared" si="5"/>
        <v>30.972207541817166</v>
      </c>
      <c r="F78" s="7">
        <f t="shared" si="6"/>
        <v>0.95739905905230216</v>
      </c>
      <c r="G78" s="7">
        <v>2558759.9154499997</v>
      </c>
      <c r="H78" s="7">
        <v>819719.62364999996</v>
      </c>
      <c r="I78" s="7">
        <f t="shared" si="8"/>
        <v>32.035816205360511</v>
      </c>
      <c r="J78" s="7">
        <f t="shared" si="9"/>
        <v>0.96585780060139614</v>
      </c>
      <c r="K78" s="7">
        <f t="shared" si="7"/>
        <v>99.124224959012921</v>
      </c>
    </row>
    <row r="79" spans="1:11" outlineLevel="1" x14ac:dyDescent="0.2">
      <c r="A79" s="4" t="s">
        <v>129</v>
      </c>
      <c r="B79" s="12" t="s">
        <v>130</v>
      </c>
      <c r="C79" s="7">
        <v>704719.20435999997</v>
      </c>
      <c r="D79" s="7">
        <v>335864.75774999999</v>
      </c>
      <c r="E79" s="7">
        <f t="shared" si="5"/>
        <v>47.659373502531409</v>
      </c>
      <c r="F79" s="7">
        <f t="shared" si="6"/>
        <v>0.39574213775129219</v>
      </c>
      <c r="G79" s="7">
        <v>468409.64224999998</v>
      </c>
      <c r="H79" s="7">
        <v>222900.88816</v>
      </c>
      <c r="I79" s="7">
        <f t="shared" si="8"/>
        <v>47.586742042563067</v>
      </c>
      <c r="J79" s="7">
        <f t="shared" si="9"/>
        <v>0.26263926759698891</v>
      </c>
      <c r="K79" s="7">
        <f t="shared" si="7"/>
        <v>150.67896791371851</v>
      </c>
    </row>
    <row r="80" spans="1:11" ht="25.5" outlineLevel="1" x14ac:dyDescent="0.2">
      <c r="A80" s="4" t="s">
        <v>184</v>
      </c>
      <c r="B80" s="12" t="s">
        <v>160</v>
      </c>
      <c r="C80" s="7">
        <v>48564.854319999999</v>
      </c>
      <c r="D80" s="7">
        <v>16541.717119999998</v>
      </c>
      <c r="E80" s="7">
        <f t="shared" si="5"/>
        <v>34.06108666774643</v>
      </c>
      <c r="F80" s="7">
        <f t="shared" si="6"/>
        <v>1.9490745438729935E-2</v>
      </c>
      <c r="G80" s="7">
        <v>59120.088040000002</v>
      </c>
      <c r="H80" s="7">
        <v>17048.388620000002</v>
      </c>
      <c r="I80" s="7">
        <f t="shared" si="8"/>
        <v>28.836879621128524</v>
      </c>
      <c r="J80" s="7">
        <f t="shared" si="9"/>
        <v>2.0087745445193567E-2</v>
      </c>
      <c r="K80" s="7">
        <f t="shared" si="7"/>
        <v>97.028038770739826</v>
      </c>
    </row>
    <row r="81" spans="1:11" x14ac:dyDescent="0.2">
      <c r="A81" s="3" t="s">
        <v>131</v>
      </c>
      <c r="B81" s="13" t="s">
        <v>132</v>
      </c>
      <c r="C81" s="6">
        <v>600532.3652</v>
      </c>
      <c r="D81" s="6">
        <v>392329.93647000002</v>
      </c>
      <c r="E81" s="6">
        <f t="shared" si="5"/>
        <v>65.330356730954762</v>
      </c>
      <c r="F81" s="6">
        <f t="shared" si="6"/>
        <v>0.46227382950977824</v>
      </c>
      <c r="G81" s="6">
        <v>494820.29512999998</v>
      </c>
      <c r="H81" s="6">
        <v>288179.13994999998</v>
      </c>
      <c r="I81" s="6">
        <f t="shared" si="8"/>
        <v>58.239151220401965</v>
      </c>
      <c r="J81" s="6">
        <f t="shared" si="9"/>
        <v>0.33955521163679403</v>
      </c>
      <c r="K81" s="6">
        <f t="shared" si="7"/>
        <v>136.14099082191396</v>
      </c>
    </row>
    <row r="82" spans="1:11" outlineLevel="1" x14ac:dyDescent="0.2">
      <c r="A82" s="4" t="s">
        <v>133</v>
      </c>
      <c r="B82" s="12" t="s">
        <v>134</v>
      </c>
      <c r="C82" s="7">
        <v>412957.69451999996</v>
      </c>
      <c r="D82" s="7">
        <v>276393.3126</v>
      </c>
      <c r="E82" s="7">
        <f t="shared" si="5"/>
        <v>66.93017620637022</v>
      </c>
      <c r="F82" s="7">
        <f t="shared" si="6"/>
        <v>0.32566822765579417</v>
      </c>
      <c r="G82" s="7">
        <v>297110.984</v>
      </c>
      <c r="H82" s="7">
        <v>187440.82062000001</v>
      </c>
      <c r="I82" s="7">
        <f t="shared" si="8"/>
        <v>63.087812539438126</v>
      </c>
      <c r="J82" s="7">
        <f t="shared" si="9"/>
        <v>0.22085744140273761</v>
      </c>
      <c r="K82" s="7">
        <f t="shared" si="7"/>
        <v>147.45630737518692</v>
      </c>
    </row>
    <row r="83" spans="1:11" outlineLevel="1" x14ac:dyDescent="0.2">
      <c r="A83" s="4" t="s">
        <v>135</v>
      </c>
      <c r="B83" s="12" t="s">
        <v>136</v>
      </c>
      <c r="C83" s="7">
        <v>183253.79347999999</v>
      </c>
      <c r="D83" s="7">
        <v>114157.62487</v>
      </c>
      <c r="E83" s="7">
        <f t="shared" si="5"/>
        <v>62.294822225581356</v>
      </c>
      <c r="F83" s="7">
        <f t="shared" si="6"/>
        <v>0.13450944603211762</v>
      </c>
      <c r="G83" s="7">
        <v>193517.09112999999</v>
      </c>
      <c r="H83" s="7">
        <v>99294.652329999997</v>
      </c>
      <c r="I83" s="7">
        <f t="shared" si="8"/>
        <v>51.310533736421405</v>
      </c>
      <c r="J83" s="7">
        <f t="shared" si="9"/>
        <v>0.11699672881307394</v>
      </c>
      <c r="K83" s="7">
        <f t="shared" si="7"/>
        <v>114.9685528789645</v>
      </c>
    </row>
    <row r="84" spans="1:11" ht="25.5" outlineLevel="1" x14ac:dyDescent="0.2">
      <c r="A84" s="4" t="s">
        <v>175</v>
      </c>
      <c r="B84" s="12" t="s">
        <v>161</v>
      </c>
      <c r="C84" s="7">
        <v>4320.8771999999999</v>
      </c>
      <c r="D84" s="7">
        <v>1778.999</v>
      </c>
      <c r="E84" s="7">
        <f t="shared" si="5"/>
        <v>41.172172169114177</v>
      </c>
      <c r="F84" s="7">
        <f t="shared" si="6"/>
        <v>2.0961558218664015E-3</v>
      </c>
      <c r="G84" s="7">
        <v>4192.22</v>
      </c>
      <c r="H84" s="7">
        <v>1443.6669999999999</v>
      </c>
      <c r="I84" s="7">
        <f t="shared" si="8"/>
        <v>34.436813907667059</v>
      </c>
      <c r="J84" s="7">
        <f t="shared" si="9"/>
        <v>1.7010414209824749E-3</v>
      </c>
      <c r="K84" s="7">
        <f t="shared" si="7"/>
        <v>123.22779422124354</v>
      </c>
    </row>
    <row r="85" spans="1:11" ht="25.5" x14ac:dyDescent="0.2">
      <c r="A85" s="3" t="s">
        <v>137</v>
      </c>
      <c r="B85" s="13" t="s">
        <v>138</v>
      </c>
      <c r="C85" s="6">
        <v>24258.971960000003</v>
      </c>
      <c r="D85" s="6">
        <v>4318.7831100000003</v>
      </c>
      <c r="E85" s="6">
        <f t="shared" si="5"/>
        <v>17.802828236584514</v>
      </c>
      <c r="F85" s="6">
        <f t="shared" si="6"/>
        <v>5.0887281889448977E-3</v>
      </c>
      <c r="G85" s="6">
        <v>33682.464039999999</v>
      </c>
      <c r="H85" s="6">
        <v>7088.5836799999997</v>
      </c>
      <c r="I85" s="6">
        <f t="shared" si="8"/>
        <v>21.045323975056785</v>
      </c>
      <c r="J85" s="6">
        <f t="shared" si="9"/>
        <v>8.3523239471293455E-3</v>
      </c>
      <c r="K85" s="6">
        <f t="shared" si="7"/>
        <v>60.925895848350919</v>
      </c>
    </row>
    <row r="86" spans="1:11" ht="25.5" outlineLevel="1" x14ac:dyDescent="0.2">
      <c r="A86" s="4" t="s">
        <v>139</v>
      </c>
      <c r="B86" s="12" t="s">
        <v>140</v>
      </c>
      <c r="C86" s="7">
        <v>24258.971960000003</v>
      </c>
      <c r="D86" s="7">
        <v>4318.7831100000003</v>
      </c>
      <c r="E86" s="7">
        <f t="shared" si="5"/>
        <v>17.802828236584514</v>
      </c>
      <c r="F86" s="7">
        <f t="shared" si="6"/>
        <v>5.0887281889448977E-3</v>
      </c>
      <c r="G86" s="7">
        <v>33682.464039999999</v>
      </c>
      <c r="H86" s="7">
        <v>7088.5836799999997</v>
      </c>
      <c r="I86" s="7">
        <f t="shared" si="8"/>
        <v>21.045323975056785</v>
      </c>
      <c r="J86" s="7">
        <f t="shared" si="9"/>
        <v>8.3523239471293455E-3</v>
      </c>
      <c r="K86" s="7">
        <f t="shared" si="7"/>
        <v>60.925895848350919</v>
      </c>
    </row>
    <row r="87" spans="1:11" ht="51" x14ac:dyDescent="0.2">
      <c r="A87" s="3" t="s">
        <v>141</v>
      </c>
      <c r="B87" s="13" t="s">
        <v>142</v>
      </c>
      <c r="C87" s="6">
        <v>1009227.9520299999</v>
      </c>
      <c r="D87" s="6">
        <v>0</v>
      </c>
      <c r="E87" s="6">
        <f t="shared" si="5"/>
        <v>0</v>
      </c>
      <c r="F87" s="6">
        <f t="shared" si="6"/>
        <v>0</v>
      </c>
      <c r="G87" s="6">
        <v>819911.81832000008</v>
      </c>
      <c r="H87" s="6">
        <v>0</v>
      </c>
      <c r="I87" s="6">
        <f t="shared" si="8"/>
        <v>0</v>
      </c>
      <c r="J87" s="6">
        <f t="shared" si="9"/>
        <v>0</v>
      </c>
      <c r="K87" s="6">
        <v>0</v>
      </c>
    </row>
    <row r="88" spans="1:11" ht="38.25" x14ac:dyDescent="0.2">
      <c r="A88" s="4" t="s">
        <v>181</v>
      </c>
      <c r="B88" s="12" t="s">
        <v>180</v>
      </c>
      <c r="C88" s="7">
        <v>0</v>
      </c>
      <c r="D88" s="7">
        <v>0</v>
      </c>
      <c r="E88" s="7">
        <v>0</v>
      </c>
      <c r="F88" s="7">
        <f t="shared" si="6"/>
        <v>0</v>
      </c>
      <c r="G88" s="7">
        <v>235.8</v>
      </c>
      <c r="H88" s="7">
        <v>0</v>
      </c>
      <c r="I88" s="7">
        <f t="shared" si="8"/>
        <v>0</v>
      </c>
      <c r="J88" s="7">
        <f t="shared" si="9"/>
        <v>0</v>
      </c>
      <c r="K88" s="7">
        <v>0</v>
      </c>
    </row>
    <row r="89" spans="1:11" outlineLevel="1" x14ac:dyDescent="0.2">
      <c r="A89" s="4" t="s">
        <v>143</v>
      </c>
      <c r="B89" s="12" t="s">
        <v>144</v>
      </c>
      <c r="C89" s="7">
        <v>566794</v>
      </c>
      <c r="D89" s="7">
        <v>0</v>
      </c>
      <c r="E89" s="7">
        <f t="shared" si="5"/>
        <v>0</v>
      </c>
      <c r="F89" s="7">
        <f t="shared" si="6"/>
        <v>0</v>
      </c>
      <c r="G89" s="7">
        <v>578521.821</v>
      </c>
      <c r="H89" s="7">
        <v>0</v>
      </c>
      <c r="I89" s="7">
        <f t="shared" si="8"/>
        <v>0</v>
      </c>
      <c r="J89" s="7">
        <f t="shared" si="9"/>
        <v>0</v>
      </c>
      <c r="K89" s="7">
        <v>0</v>
      </c>
    </row>
    <row r="90" spans="1:11" ht="25.5" outlineLevel="1" x14ac:dyDescent="0.2">
      <c r="A90" s="4" t="s">
        <v>145</v>
      </c>
      <c r="B90" s="12" t="s">
        <v>146</v>
      </c>
      <c r="C90" s="7">
        <v>442433.95202999999</v>
      </c>
      <c r="D90" s="7">
        <v>0</v>
      </c>
      <c r="E90" s="7">
        <f t="shared" si="5"/>
        <v>0</v>
      </c>
      <c r="F90" s="7">
        <f t="shared" si="6"/>
        <v>0</v>
      </c>
      <c r="G90" s="7">
        <v>241154.19732000001</v>
      </c>
      <c r="H90" s="7">
        <v>0</v>
      </c>
      <c r="I90" s="7">
        <f t="shared" si="8"/>
        <v>0</v>
      </c>
      <c r="J90" s="7">
        <f t="shared" si="9"/>
        <v>0</v>
      </c>
      <c r="K90" s="7">
        <v>0</v>
      </c>
    </row>
  </sheetData>
  <autoFilter ref="A8:K90"/>
  <mergeCells count="8">
    <mergeCell ref="J1:K1"/>
    <mergeCell ref="K6:K7"/>
    <mergeCell ref="B3:K3"/>
    <mergeCell ref="A4:F4"/>
    <mergeCell ref="C6:F6"/>
    <mergeCell ref="B6:B7"/>
    <mergeCell ref="A6:A7"/>
    <mergeCell ref="G6:J6"/>
  </mergeCells>
  <pageMargins left="0.19685039370078741" right="0.19685039370078741" top="0.19685039370078741" bottom="0.19685039370078741" header="0" footer="0.15748031496062992"/>
  <pageSetup paperSize="9" scale="63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на 01.07.2020</vt:lpstr>
      <vt:lpstr>'на 01.07.2020'!APPT</vt:lpstr>
      <vt:lpstr>'на 01.07.2020'!FIO</vt:lpstr>
      <vt:lpstr>'на 01.07.2020'!SIGN</vt:lpstr>
      <vt:lpstr>'на 01.07.2020'!Заголовки_для_печати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Тагарифуллина Елена Рифовна</cp:lastModifiedBy>
  <cp:lastPrinted>2019-07-25T08:42:26Z</cp:lastPrinted>
  <dcterms:created xsi:type="dcterms:W3CDTF">2002-03-11T10:22:12Z</dcterms:created>
  <dcterms:modified xsi:type="dcterms:W3CDTF">2020-07-28T05:22:15Z</dcterms:modified>
</cp:coreProperties>
</file>