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615" windowWidth="15450" windowHeight="9960"/>
  </bookViews>
  <sheets>
    <sheet name="2019 год" sheetId="3" r:id="rId1"/>
  </sheets>
  <definedNames>
    <definedName name="_xlnm._FilterDatabase" localSheetId="0" hidden="1">'2019 год'!$B$5:$I$23</definedName>
    <definedName name="APPT" localSheetId="0">'2019 год'!#REF!</definedName>
    <definedName name="FIO" localSheetId="0">'2019 год'!#REF!</definedName>
    <definedName name="SIGN" localSheetId="0">'2019 год'!$B$14:$B$15</definedName>
    <definedName name="_xlnm.Print_Titles" localSheetId="0">'2019 год'!$5:$5</definedName>
  </definedNames>
  <calcPr calcId="145621"/>
</workbook>
</file>

<file path=xl/calcChain.xml><?xml version="1.0" encoding="utf-8"?>
<calcChain xmlns="http://schemas.openxmlformats.org/spreadsheetml/2006/main">
  <c r="E23" i="3" l="1"/>
  <c r="D23" i="3"/>
  <c r="C23" i="3" l="1"/>
  <c r="G6" i="3"/>
  <c r="F6" i="3"/>
  <c r="F22" i="3" l="1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23" i="3" l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23" i="3"/>
</calcChain>
</file>

<file path=xl/sharedStrings.xml><?xml version="1.0" encoding="utf-8"?>
<sst xmlns="http://schemas.openxmlformats.org/spreadsheetml/2006/main" count="85" uniqueCount="70">
  <si>
    <t>тыс. руб.</t>
  </si>
  <si>
    <t>2</t>
  </si>
  <si>
    <t>ИТОГО РАСХОДЫ:</t>
  </si>
  <si>
    <t>Код целевой статьи</t>
  </si>
  <si>
    <t>3</t>
  </si>
  <si>
    <t>5000000000</t>
  </si>
  <si>
    <t>5100000000</t>
  </si>
  <si>
    <t>5200000000</t>
  </si>
  <si>
    <t>5300000000</t>
  </si>
  <si>
    <t>5400000000</t>
  </si>
  <si>
    <t>5500000000</t>
  </si>
  <si>
    <t>5600000000</t>
  </si>
  <si>
    <t>5700000000</t>
  </si>
  <si>
    <t>5800000000</t>
  </si>
  <si>
    <t>5900000000</t>
  </si>
  <si>
    <t>6000000000</t>
  </si>
  <si>
    <t>6100000000</t>
  </si>
  <si>
    <t>6200000000</t>
  </si>
  <si>
    <t>6300000000</t>
  </si>
  <si>
    <t>6400000000</t>
  </si>
  <si>
    <t>6600000000</t>
  </si>
  <si>
    <t>6=5/3*100</t>
  </si>
  <si>
    <t>7=5/4*100</t>
  </si>
  <si>
    <t>% исполнения первоначально утвержденного бюджета</t>
  </si>
  <si>
    <t>Пояснения отклонений
 от первоначальных плановых значений 
( при наличии отклонений 5% и более ) 
к графе 6</t>
  </si>
  <si>
    <t>Пояснения отклонений 
от  уточненных плановых значений
 ( при наличии отклонений 5% и более ) 
к графе 7</t>
  </si>
  <si>
    <t>Государственная программа Ленинградской области "Содействие занятости населения Ленинградской области"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</si>
  <si>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</si>
  <si>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</si>
  <si>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</si>
  <si>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</si>
  <si>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</si>
  <si>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</si>
  <si>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</si>
  <si>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</si>
  <si>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</si>
  <si>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</si>
  <si>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</si>
  <si>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 xml:space="preserve"> Непрограммные направления деятельности</t>
  </si>
  <si>
    <t>6700000000,
6800000000</t>
  </si>
  <si>
    <t>Отклонение составило менее 5%, пояснение не требуется</t>
  </si>
  <si>
    <t>Первоначально утвержденный бюджет 
от 20.12.2018 № 130-оз</t>
  </si>
  <si>
    <t>Факт по состоянию 
на 01.01.2020 г.</t>
  </si>
  <si>
    <t>% исполнения 
уточненных бюджетных назначений</t>
  </si>
  <si>
    <t>План по закону 
о бюджете в редакции
 от 04.12.2019 №95-оз</t>
  </si>
  <si>
    <t>Аналитические данные об исполнении расходов областного бюджета Ленинградской области в разрезе государственных программ за 2019 год</t>
  </si>
  <si>
    <t>Государственная программа Ленинградской области "Развитие культуры и туризма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</si>
  <si>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</si>
  <si>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"Цифровое развитие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</si>
  <si>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</si>
  <si>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 xml:space="preserve">Наименование 
государственной программы 
Ленинградской области  </t>
  </si>
  <si>
    <t>Отклонения по комитету по культуре ЛО объясняются  экономией при проведении конкурсных процедур в части проведения ремонтно-реставрационных работ на памятниках истории и культуры, а также несоблюдением подрядчиками сроков выполнения указанных работ;
Неисполнение ассигноваий в рамках АИП в связи с несостоявшимся муниципальным конкурсом</t>
  </si>
  <si>
    <t xml:space="preserve">Увеличение бюджетных ассигнований за счет средств федерального бюджета: 
- на субсидии бюджету Ленинградской области для софинансирования расходных обязательств субъектов Российской Федерации, связанных с реализацией государственных программ субъектов Российской Федерации, содержащих мероприятия по развитию материально-технической базы детских поликлиник и детских поликлинических отделений медицинских организаций, за счет средств резервного фонда Правительства Российской Федерации;
- на иной межбюджетный трансферт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показаниям;
- на 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обеспечения;
- на субвенции на финансовое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детей-инвалидов;
- в рамках АИП  в связи с опережающими темпами работ по объектам АИП.
Увеличение бюджетных ассигнований за счет средств областного бюджета:
- на укрепление материальной базы учреждений здравоохранения (проведение капитальных ремонтов и приобретение основных средств), в том числе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человек;
- на межбюджетные трансферты бюджету ТФОМС ЛО: на дополнительное финансовое обеспечение по страховым случаям, установленным базовой программой обязательного медицинского страхования;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597;
- на финансовое обеспечение дополнительной потребности лекарственных препаратов и медицинских изделий граждан в соответствии с перечнем групп населения и категорий заболеваний, которые в соответствии с законодательство Российской Федерации отпускаются по рецептам врачей бесплатно 
</t>
  </si>
  <si>
    <t xml:space="preserve">Увеличение бюджетных аасигнований за счет:
-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и начального общего, основного общего, среднего общего образованияв муниципальных образовательных организациях в связи с увеличением контингента;
- субвенций на предоставление жилых помещений детям-сиротам и детям, оставшимся без попечения родителей;
- субсидии на реновацию организаций общего образования;
- в рамках АИП в связи с включением средств федерального бюджета, увеличение ассигнований на дополнительные работы по строительству объектов и на выкуп новых детских садов
Увеличением объема ассигнований областного бюджета:
- на  обеспечение однократно благоустроенным жилым помещением специализированного жилищного фонда по договорам найма специализированных жилых помещений детей-сирот , рассчитанного исходя из уточненной численности детей-сирот, нуждающихся в жилье в 2019 году и уточненной средней рыночной стоимостью квадратного метра площади жилья
</t>
  </si>
  <si>
    <t>Неполное освоение средств связано:
- с поздними сроками заключения муниципальных контрактов и необходимостью регистрации права собственности перед перечислением средств по муниципальным контрактам. Неполное исполнение расходов сложилось в связи с тем, что имущественный взнос Ленинградской области в публично-правовую компанию «Фонд защиты прав граждан - участников долевого строительства» исполнен в размере принятих  Фондом решений о финансировании или нецелесообразности финансирования мероприятий по завершению строительства объектов незавершенного строительства;
- необходимостью корректировки сметной документации и расторжением контракта и экономией по результатам проведения конкурсных процедур</t>
  </si>
  <si>
    <t>Увеличение бюджетных ассигнований:
-  в целом по государственной программена сумму 1663,7 млн. руб. (Субсидии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области,Возмещение части затрат газоснабжающим организациям в связи с реализацией сжиженных углеводородных газов населению,Субсидии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 и  субсидии в рамках приоритетного проекта "Единый Водоканал ЛО " т.д.)</t>
  </si>
  <si>
    <t>Увеличение бюджетных ассигнований:
- на приобретение специализированной лесопожарной техники и оборудования в рамках Федерального проекта "Сохранение лесов" за счет средств, поступивших из федерального бюджета;
- на ликвидацию несанкционированных свалок на землях лесного фонда</t>
  </si>
  <si>
    <t>Увеличение бюджетных ассигнований:
 - в связи с перераспределением бюджетных ассигнований, предусмотренных на реализацию федерального проекта "Создание единого цифрового контура в здравоохранении на основе единой информационной системы в сфере здравоохранения", из государственной программы Ленинградской области "Цифровое развитие Ленинградской области" в государственную программу Ленинградской области "Развитие здравоохранения в Ленинградской области" по отраслевой направленности;
- в связи с  перераспределением бюджетных ассигнований, предусмотренных на финансовое обеспечение деятельности государственного казенного учреждения Ленинградской области "Центр безопасности дорожного движения", из государственной программы Ленинградской области "Цифровое развитие Ленинградской области" в государственную программу Ленинградской области "Развитие транспортной системы Ленинградской области" в связи с передачей функций и полномочий учредителя указанного государственного учреждения от Комитета цифрового развития Ленинградской области Комитету по дорожному хозяйству Ленинградской области.</t>
  </si>
  <si>
    <t>Приложение 9</t>
  </si>
  <si>
    <t>Неполное исполнение расходов сложилось:  
 - в связи с необходимостью изменения некоторых видов и объемов ремонтных работ и корректировки сметной документации, длительными сроками прохождения государственной экспертизы, а также по решению заказчика об одностороннем отказе от исполнения контракта в связи с невыполнением работ подрядной организацией, выявленным несоответствием проектной документации и сметой,  отсутствием заключенного контракта на выполнение СМР по причине жалоб и отклонения заявок УФАС, несвоевременным предоставлением подрядчиком документов на оплату выполненных работ и экономией по результатам проведения конкурсных процедур</t>
  </si>
  <si>
    <t>Увеличение бюджетных ассигнований:
- на проведение капитального ремонта ГКУ "Объект 58", приобретения катеров для ГКУ "Управление ГЗ;
- комитету правопорядка в связи с вводом новых пожарных депо на территории Ленинградской области ГКУ "Ленпожспасс";
- по комитету правопорядка и безопасности Ленинградской области на предоставление субсидии федеральному бюджету на софинансирование расходных обязательств Российской Федерации по материально-техническому обеспечению полиции ГУ МВД РФ по СПб и ЛО</t>
  </si>
  <si>
    <t xml:space="preserve">Увеличение бюджетных ассигнований:
- на реализацию мероприятий ГП ЛО: за счет средств, поступивших из федерального бюджета, а так же  увеличение в соответствии со ст.3 и ст.5 областного закона Ленинградской области от 16.12.2011 N 111-оз "О дорожном фонде Ленинградской области" ( на сумму остатков  бюджетных ассигнований дорожного фонда, не использованных в 2018 году и дох. источников ДФ ЛО, полученных сверх плана)
</t>
  </si>
  <si>
    <t>Неполное исполнение расходов сложилось в связи:  
- с неисполнением подрядчиками договорных обязательств по государственным  контрактам по строительству (реконструкции), капитальному ремонту и ремонту автомобильных дорог общего пользования регионального, межмуниципального и местного значения;
- экономией по итогам проведения конкурсных процедур;
- с тем, что Соглашение о предоставлении иного межбюджетного трансферта из федерального бюджета заключено на 40,0 млн. руб (50% от годовых ассигнований, средств планируемых из федерального бюджета)</t>
  </si>
  <si>
    <t xml:space="preserve">Увеличение бюджетных ассигнований:
- в соответствии с заявленной администрацией мунмципальных образований ЛО потребностью в субсидиях на капитальный ремонт объектов культуры
- включение средств федерального бюджета в рамках АИП; 
- увеличение ассигнований в связи с опережающими темпами работ по объектам АИП </t>
  </si>
  <si>
    <t>Увеличение бюджетных ассигнований:
- по Комитету по молодежной политике ЛО обусловлено увеличением средств на оснащение и текущий ремонт ГБУ ЛО «Центр Молодежный»  для организации и проведения мероприятий в молодежной среде на 13 360,0 тыс. рублей и выделением дополнительных бюджетных ассигнований в целях реализации проекта "Молодежный коворкинг центр" в сумме 10 000,0 тыс. рублей и 10 000,0 тыс. рублей на создание структурного подразделения в ГБУ ЛО "Центр Молодежный",реализующего программы мероприятий по пропаганде здорового образа жизни;
- в рамках адресной инвестиционной программы в связи с включением нового объекта</t>
  </si>
  <si>
    <t>Увеличение бюджетных ассигнований:
- на поддержку субъектов  малого и среднего предпринимательства, в том числе за счет средств, поступивших из федерального бюджета;
- на предоставление субсидий юридическим лицам, осуществляющим инвестиционную и трейдерскую деятельность;
- на развитие проектного управления в органах исполнительной власти Ленинградской области</t>
  </si>
  <si>
    <t>Увеличение бюджетных ассигнований:
- на выплату компенсации  за неиспользованный отпуск,  поощрение  за достижение наилучших результатов социально-экономического развития Ленинградской области и за достижение показателей деятельности органов исполнительной власти Ленинградской области;
- увеличение на прведение ремонтных работ для государственнных нужд Ленинградской области, увеличение расходов на обеспечение деятельности (услуги, работы) государственных учреждений</t>
  </si>
  <si>
    <t>Неполное исполнение расходов сложилось в связи:  
- экономией по результатам конкурсных процедур;
- отсутсвием предоставления документов от пордядных организаций</t>
  </si>
  <si>
    <t>Увеличение бюджетных ассигнований:
- в связи с включением вновьначинаемых объектов, а также уточнением финансирования по объектам с учетом ранее выполненых работ</t>
  </si>
  <si>
    <t>Увеличение бюджетных ассигнований:
- акционерному обществу "Ленинградское областное агентство ипотечного жилищного кредитования" в целях содействия реализации программы расселеления аварийного жилищного фонда, а также в соответствии с утверждением РАП "Переселение граждани из аварийного жилищного фонда на территории Ленинградской области в 2019-2025 годах" и заключением соглашения с ГК "Фонд содействия развитию ЖКХ"; увеличение бюджетных ассигнований на имущественный взнос Ленинградской области в публично-правовую компанию «Фонд защиты прав граждан - участников долевого строительства» на цели, предусмотренные статьей 13.1 Федерального закона от 29 июля 2017 года № 218-ФЗ "О публично-правовой компании по защите прав граждан - участников долевого строительства при несостоятельности (банкротстве) застройщиков и о внесении изменений в отдельные законодательные акты Российской Федерации", на 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области", на выполнение дополнительны работ по созданию инженерной и транспортной инфраструктуры на земельных участках, предоставленных бесплатно гражданам, увеличение бюджетных ассигнований в рамках АИП в связи с включением средств федерального бюджета;
- на 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</si>
</sst>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Arial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164" fontId="8" fillId="2" borderId="0" xfId="0" applyNumberFormat="1" applyFont="1" applyFill="1"/>
    <xf numFmtId="0" fontId="6" fillId="2" borderId="1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4"/>
  <sheetViews>
    <sheetView showGridLines="0" tabSelected="1" topLeftCell="C22" zoomScale="70" zoomScaleNormal="70" workbookViewId="0">
      <selection activeCell="H13" sqref="H13"/>
    </sheetView>
  </sheetViews>
  <sheetFormatPr defaultColWidth="9.140625" defaultRowHeight="18" x14ac:dyDescent="0.25"/>
  <cols>
    <col min="1" max="1" width="15.7109375" style="4" customWidth="1"/>
    <col min="2" max="2" width="44" style="5" customWidth="1"/>
    <col min="3" max="5" width="21.140625" style="6" customWidth="1"/>
    <col min="6" max="6" width="16.7109375" style="6" customWidth="1"/>
    <col min="7" max="7" width="16.140625" style="6" customWidth="1"/>
    <col min="8" max="8" width="171.140625" style="5" customWidth="1"/>
    <col min="9" max="9" width="99.7109375" style="5" customWidth="1"/>
    <col min="10" max="16384" width="9.140625" style="5"/>
  </cols>
  <sheetData>
    <row r="1" spans="1:9" ht="18.75" x14ac:dyDescent="0.3">
      <c r="I1" s="25" t="s">
        <v>58</v>
      </c>
    </row>
    <row r="2" spans="1:9" ht="48" customHeight="1" x14ac:dyDescent="0.2">
      <c r="B2" s="30" t="s">
        <v>45</v>
      </c>
      <c r="C2" s="30"/>
      <c r="D2" s="30"/>
      <c r="E2" s="30"/>
      <c r="F2" s="30"/>
      <c r="G2" s="30"/>
      <c r="H2" s="30"/>
      <c r="I2" s="30"/>
    </row>
    <row r="3" spans="1:9" ht="18.75" x14ac:dyDescent="0.3">
      <c r="B3" s="7"/>
      <c r="C3" s="8"/>
      <c r="D3" s="9"/>
      <c r="E3" s="9"/>
      <c r="I3" s="26" t="s">
        <v>0</v>
      </c>
    </row>
    <row r="4" spans="1:9" s="4" customFormat="1" ht="55.5" customHeight="1" x14ac:dyDescent="0.2">
      <c r="A4" s="10" t="s">
        <v>3</v>
      </c>
      <c r="B4" s="10" t="s">
        <v>50</v>
      </c>
      <c r="C4" s="10" t="s">
        <v>41</v>
      </c>
      <c r="D4" s="10" t="s">
        <v>44</v>
      </c>
      <c r="E4" s="10" t="s">
        <v>42</v>
      </c>
      <c r="F4" s="10" t="s">
        <v>23</v>
      </c>
      <c r="G4" s="10" t="s">
        <v>43</v>
      </c>
      <c r="H4" s="2" t="s">
        <v>24</v>
      </c>
      <c r="I4" s="2" t="s">
        <v>25</v>
      </c>
    </row>
    <row r="5" spans="1:9" s="11" customFormat="1" ht="15.75" customHeight="1" x14ac:dyDescent="0.2">
      <c r="A5" s="23">
        <v>1</v>
      </c>
      <c r="B5" s="23" t="s">
        <v>1</v>
      </c>
      <c r="C5" s="23" t="s">
        <v>4</v>
      </c>
      <c r="D5" s="24">
        <v>4</v>
      </c>
      <c r="E5" s="24">
        <v>5</v>
      </c>
      <c r="F5" s="24" t="s">
        <v>21</v>
      </c>
      <c r="G5" s="24" t="s">
        <v>22</v>
      </c>
      <c r="H5" s="23">
        <v>8</v>
      </c>
      <c r="I5" s="23">
        <v>9</v>
      </c>
    </row>
    <row r="6" spans="1:9" ht="63" x14ac:dyDescent="0.2">
      <c r="A6" s="12" t="s">
        <v>5</v>
      </c>
      <c r="B6" s="1" t="s">
        <v>26</v>
      </c>
      <c r="C6" s="3">
        <v>741713.5</v>
      </c>
      <c r="D6" s="3">
        <v>751740.1</v>
      </c>
      <c r="E6" s="3">
        <v>759690</v>
      </c>
      <c r="F6" s="22">
        <f>E6/C6*100</f>
        <v>102.4236447091768</v>
      </c>
      <c r="G6" s="22">
        <f>E6/D6*100</f>
        <v>101.05753304898862</v>
      </c>
      <c r="H6" s="19" t="s">
        <v>40</v>
      </c>
      <c r="I6" s="19" t="s">
        <v>40</v>
      </c>
    </row>
    <row r="7" spans="1:9" ht="362.25" x14ac:dyDescent="0.2">
      <c r="A7" s="12" t="s">
        <v>6</v>
      </c>
      <c r="B7" s="1" t="s">
        <v>27</v>
      </c>
      <c r="C7" s="3">
        <v>22948101.399999999</v>
      </c>
      <c r="D7" s="3">
        <v>27678564.5</v>
      </c>
      <c r="E7" s="3">
        <v>27476956.399999999</v>
      </c>
      <c r="F7" s="22">
        <f t="shared" ref="F7:F23" si="0">E7/C7*100</f>
        <v>119.73520563230559</v>
      </c>
      <c r="G7" s="22">
        <f t="shared" ref="G7:G23" si="1">E7/D7*100</f>
        <v>99.271609262828633</v>
      </c>
      <c r="H7" s="18" t="s">
        <v>52</v>
      </c>
      <c r="I7" s="19" t="s">
        <v>40</v>
      </c>
    </row>
    <row r="8" spans="1:9" ht="231.75" customHeight="1" x14ac:dyDescent="0.2">
      <c r="A8" s="12" t="s">
        <v>7</v>
      </c>
      <c r="B8" s="1" t="s">
        <v>28</v>
      </c>
      <c r="C8" s="3">
        <v>31029654.600000001</v>
      </c>
      <c r="D8" s="3">
        <v>33835430.200000003</v>
      </c>
      <c r="E8" s="3">
        <v>33797699</v>
      </c>
      <c r="F8" s="22">
        <f t="shared" si="0"/>
        <v>108.92064199773593</v>
      </c>
      <c r="G8" s="22">
        <f t="shared" si="1"/>
        <v>99.888486123046235</v>
      </c>
      <c r="H8" s="18" t="s">
        <v>53</v>
      </c>
      <c r="I8" s="19" t="s">
        <v>40</v>
      </c>
    </row>
    <row r="9" spans="1:9" ht="63" x14ac:dyDescent="0.2">
      <c r="A9" s="12" t="s">
        <v>8</v>
      </c>
      <c r="B9" s="1" t="s">
        <v>29</v>
      </c>
      <c r="C9" s="3">
        <v>17693678</v>
      </c>
      <c r="D9" s="3">
        <v>18309506.399999999</v>
      </c>
      <c r="E9" s="3">
        <v>18107668.899999999</v>
      </c>
      <c r="F9" s="22">
        <f t="shared" si="0"/>
        <v>102.33976734515005</v>
      </c>
      <c r="G9" s="22">
        <f t="shared" si="1"/>
        <v>98.897635492784232</v>
      </c>
      <c r="H9" s="18" t="s">
        <v>40</v>
      </c>
      <c r="I9" s="19" t="s">
        <v>40</v>
      </c>
    </row>
    <row r="10" spans="1:9" ht="167.25" customHeight="1" x14ac:dyDescent="0.2">
      <c r="A10" s="12" t="s">
        <v>9</v>
      </c>
      <c r="B10" s="1" t="s">
        <v>30</v>
      </c>
      <c r="C10" s="3">
        <v>2134382.7999999998</v>
      </c>
      <c r="D10" s="3">
        <v>2267825.4</v>
      </c>
      <c r="E10" s="3">
        <v>2019155.8</v>
      </c>
      <c r="F10" s="22">
        <f t="shared" si="0"/>
        <v>94.6013901536313</v>
      </c>
      <c r="G10" s="22">
        <f t="shared" si="1"/>
        <v>89.034887782807274</v>
      </c>
      <c r="H10" s="20" t="s">
        <v>68</v>
      </c>
      <c r="I10" s="18" t="s">
        <v>59</v>
      </c>
    </row>
    <row r="11" spans="1:9" ht="129" customHeight="1" x14ac:dyDescent="0.2">
      <c r="A11" s="12" t="s">
        <v>10</v>
      </c>
      <c r="B11" s="1" t="s">
        <v>46</v>
      </c>
      <c r="C11" s="3">
        <v>3307451.8</v>
      </c>
      <c r="D11" s="3">
        <v>3500925.1</v>
      </c>
      <c r="E11" s="3">
        <v>3190725.3</v>
      </c>
      <c r="F11" s="22">
        <f t="shared" si="0"/>
        <v>96.470802688643857</v>
      </c>
      <c r="G11" s="22">
        <f t="shared" si="1"/>
        <v>91.139490530660012</v>
      </c>
      <c r="H11" s="18" t="s">
        <v>40</v>
      </c>
      <c r="I11" s="19" t="s">
        <v>51</v>
      </c>
    </row>
    <row r="12" spans="1:9" ht="189" x14ac:dyDescent="0.2">
      <c r="A12" s="12" t="s">
        <v>11</v>
      </c>
      <c r="B12" s="1" t="s">
        <v>47</v>
      </c>
      <c r="C12" s="3">
        <v>4968034.0999999996</v>
      </c>
      <c r="D12" s="3">
        <v>7392056.7999999998</v>
      </c>
      <c r="E12" s="3">
        <v>6642743.9000000004</v>
      </c>
      <c r="F12" s="22">
        <f t="shared" si="0"/>
        <v>133.70970823247771</v>
      </c>
      <c r="G12" s="22">
        <f t="shared" si="1"/>
        <v>89.863269178342904</v>
      </c>
      <c r="H12" s="18" t="s">
        <v>69</v>
      </c>
      <c r="I12" s="28" t="s">
        <v>54</v>
      </c>
    </row>
    <row r="13" spans="1:9" ht="110.25" x14ac:dyDescent="0.2">
      <c r="A13" s="12" t="s">
        <v>12</v>
      </c>
      <c r="B13" s="1" t="s">
        <v>31</v>
      </c>
      <c r="C13" s="3">
        <v>7461244.7000000002</v>
      </c>
      <c r="D13" s="3">
        <v>9079136</v>
      </c>
      <c r="E13" s="3">
        <v>8812930.5999999996</v>
      </c>
      <c r="F13" s="22">
        <f t="shared" si="0"/>
        <v>118.1160912736182</v>
      </c>
      <c r="G13" s="22">
        <f t="shared" si="1"/>
        <v>97.067943469510752</v>
      </c>
      <c r="H13" s="18" t="s">
        <v>55</v>
      </c>
      <c r="I13" s="19" t="s">
        <v>40</v>
      </c>
    </row>
    <row r="14" spans="1:9" ht="108" customHeight="1" x14ac:dyDescent="0.2">
      <c r="A14" s="12" t="s">
        <v>13</v>
      </c>
      <c r="B14" s="1" t="s">
        <v>32</v>
      </c>
      <c r="C14" s="3">
        <v>2070713.5</v>
      </c>
      <c r="D14" s="3">
        <v>2323213.2999999998</v>
      </c>
      <c r="E14" s="3">
        <v>2284824</v>
      </c>
      <c r="F14" s="22">
        <f t="shared" si="0"/>
        <v>110.33993838355715</v>
      </c>
      <c r="G14" s="22">
        <f t="shared" si="1"/>
        <v>98.347577469533263</v>
      </c>
      <c r="H14" s="18" t="s">
        <v>60</v>
      </c>
      <c r="I14" s="21" t="s">
        <v>40</v>
      </c>
    </row>
    <row r="15" spans="1:9" ht="75.75" customHeight="1" x14ac:dyDescent="0.2">
      <c r="A15" s="12" t="s">
        <v>14</v>
      </c>
      <c r="B15" s="1" t="s">
        <v>33</v>
      </c>
      <c r="C15" s="3">
        <v>2035651.3</v>
      </c>
      <c r="D15" s="3">
        <v>2227418.7999999998</v>
      </c>
      <c r="E15" s="3">
        <v>2205632.6</v>
      </c>
      <c r="F15" s="22">
        <f t="shared" si="0"/>
        <v>108.35021695513372</v>
      </c>
      <c r="G15" s="22">
        <f t="shared" si="1"/>
        <v>99.021908228484037</v>
      </c>
      <c r="H15" s="18" t="s">
        <v>56</v>
      </c>
      <c r="I15" s="21" t="s">
        <v>40</v>
      </c>
    </row>
    <row r="16" spans="1:9" ht="157.5" x14ac:dyDescent="0.2">
      <c r="A16" s="12" t="s">
        <v>15</v>
      </c>
      <c r="B16" s="1" t="s">
        <v>48</v>
      </c>
      <c r="C16" s="3">
        <v>2479866.6</v>
      </c>
      <c r="D16" s="3">
        <v>2387756.1</v>
      </c>
      <c r="E16" s="3">
        <v>2313126.2999999998</v>
      </c>
      <c r="F16" s="22">
        <f t="shared" si="0"/>
        <v>93.276239133185626</v>
      </c>
      <c r="G16" s="22">
        <f t="shared" si="1"/>
        <v>96.874479767845628</v>
      </c>
      <c r="H16" s="18" t="s">
        <v>57</v>
      </c>
      <c r="I16" s="19" t="s">
        <v>40</v>
      </c>
    </row>
    <row r="17" spans="1:9" ht="75" customHeight="1" x14ac:dyDescent="0.2">
      <c r="A17" s="12" t="s">
        <v>16</v>
      </c>
      <c r="B17" s="1" t="s">
        <v>34</v>
      </c>
      <c r="C17" s="3">
        <v>1320601.1000000001</v>
      </c>
      <c r="D17" s="3">
        <v>2918987.8</v>
      </c>
      <c r="E17" s="3">
        <v>2905742.2</v>
      </c>
      <c r="F17" s="22">
        <f t="shared" si="0"/>
        <v>220.0317870400078</v>
      </c>
      <c r="G17" s="22">
        <f t="shared" si="1"/>
        <v>99.546226263775424</v>
      </c>
      <c r="H17" s="18" t="s">
        <v>65</v>
      </c>
      <c r="I17" s="19" t="s">
        <v>40</v>
      </c>
    </row>
    <row r="18" spans="1:9" ht="152.25" customHeight="1" x14ac:dyDescent="0.2">
      <c r="A18" s="12" t="s">
        <v>17</v>
      </c>
      <c r="B18" s="1" t="s">
        <v>49</v>
      </c>
      <c r="C18" s="3">
        <v>8204773</v>
      </c>
      <c r="D18" s="3">
        <v>12038974.800000001</v>
      </c>
      <c r="E18" s="3">
        <v>11279175.699999999</v>
      </c>
      <c r="F18" s="22">
        <f t="shared" si="0"/>
        <v>137.47090504514873</v>
      </c>
      <c r="G18" s="22">
        <f t="shared" si="1"/>
        <v>93.688838853620652</v>
      </c>
      <c r="H18" s="29" t="s">
        <v>61</v>
      </c>
      <c r="I18" s="29" t="s">
        <v>62</v>
      </c>
    </row>
    <row r="19" spans="1:9" ht="70.5" customHeight="1" x14ac:dyDescent="0.2">
      <c r="A19" s="12" t="s">
        <v>18</v>
      </c>
      <c r="B19" s="1" t="s">
        <v>35</v>
      </c>
      <c r="C19" s="3">
        <v>5379112.2000000002</v>
      </c>
      <c r="D19" s="3">
        <v>6669351.2000000002</v>
      </c>
      <c r="E19" s="3">
        <v>6610206</v>
      </c>
      <c r="F19" s="22">
        <f t="shared" si="0"/>
        <v>122.88656109459848</v>
      </c>
      <c r="G19" s="22">
        <f t="shared" si="1"/>
        <v>99.113179105037986</v>
      </c>
      <c r="H19" s="20" t="s">
        <v>63</v>
      </c>
      <c r="I19" s="19" t="s">
        <v>40</v>
      </c>
    </row>
    <row r="20" spans="1:9" ht="78.75" x14ac:dyDescent="0.2">
      <c r="A20" s="12" t="s">
        <v>19</v>
      </c>
      <c r="B20" s="1" t="s">
        <v>36</v>
      </c>
      <c r="C20" s="3">
        <v>3424685.6</v>
      </c>
      <c r="D20" s="3">
        <v>3484021</v>
      </c>
      <c r="E20" s="3">
        <v>3420049.6</v>
      </c>
      <c r="F20" s="22">
        <f t="shared" si="0"/>
        <v>99.864629909384973</v>
      </c>
      <c r="G20" s="22">
        <f t="shared" si="1"/>
        <v>98.163862961790414</v>
      </c>
      <c r="H20" s="20" t="s">
        <v>40</v>
      </c>
      <c r="I20" s="21" t="s">
        <v>40</v>
      </c>
    </row>
    <row r="21" spans="1:9" ht="114" customHeight="1" x14ac:dyDescent="0.2">
      <c r="A21" s="12" t="s">
        <v>20</v>
      </c>
      <c r="B21" s="1" t="s">
        <v>37</v>
      </c>
      <c r="C21" s="3">
        <v>1147374.7</v>
      </c>
      <c r="D21" s="3">
        <v>1356427.9</v>
      </c>
      <c r="E21" s="3">
        <v>1307524.1000000001</v>
      </c>
      <c r="F21" s="22">
        <f t="shared" si="0"/>
        <v>113.95789884507653</v>
      </c>
      <c r="G21" s="22">
        <f t="shared" si="1"/>
        <v>96.394662775662482</v>
      </c>
      <c r="H21" s="18" t="s">
        <v>64</v>
      </c>
      <c r="I21" s="19" t="s">
        <v>40</v>
      </c>
    </row>
    <row r="22" spans="1:9" ht="111" customHeight="1" x14ac:dyDescent="0.2">
      <c r="A22" s="12" t="s">
        <v>39</v>
      </c>
      <c r="B22" s="1" t="s">
        <v>38</v>
      </c>
      <c r="C22" s="3">
        <v>10745187.1</v>
      </c>
      <c r="D22" s="3">
        <v>8363155.9000000004</v>
      </c>
      <c r="E22" s="3">
        <v>7877817.6999999993</v>
      </c>
      <c r="F22" s="22">
        <f t="shared" si="0"/>
        <v>73.314849026686559</v>
      </c>
      <c r="G22" s="22">
        <f t="shared" si="1"/>
        <v>94.19670988077597</v>
      </c>
      <c r="H22" s="18" t="s">
        <v>66</v>
      </c>
      <c r="I22" s="20" t="s">
        <v>67</v>
      </c>
    </row>
    <row r="23" spans="1:9" ht="18.75" x14ac:dyDescent="0.2">
      <c r="A23" s="14"/>
      <c r="B23" s="15" t="s">
        <v>2</v>
      </c>
      <c r="C23" s="13">
        <f>SUM(C6:C22)</f>
        <v>127092225.99999997</v>
      </c>
      <c r="D23" s="13">
        <f t="shared" ref="D23:E23" si="2">SUM(D6:D22)</f>
        <v>144584491.30000001</v>
      </c>
      <c r="E23" s="13">
        <f t="shared" si="2"/>
        <v>141011668.09999996</v>
      </c>
      <c r="F23" s="13">
        <f t="shared" si="0"/>
        <v>110.95223723597383</v>
      </c>
      <c r="G23" s="13">
        <f t="shared" si="1"/>
        <v>97.528902880332609</v>
      </c>
      <c r="H23" s="16"/>
      <c r="I23" s="17"/>
    </row>
    <row r="24" spans="1:9" x14ac:dyDescent="0.25">
      <c r="D24" s="27"/>
      <c r="E24" s="27"/>
    </row>
  </sheetData>
  <autoFilter ref="B5:I23"/>
  <mergeCells count="1">
    <mergeCell ref="B2:I2"/>
  </mergeCells>
  <pageMargins left="0.39370078740157483" right="0.39370078740157483" top="0.59055118110236227" bottom="0.19685039370078741" header="0.11811023622047245" footer="0.11811023622047245"/>
  <pageSetup paperSize="9" scale="33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год</vt:lpstr>
      <vt:lpstr>'2019 год'!SIGN</vt:lpstr>
      <vt:lpstr>'2019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2020-03-18T09:31:36Z</cp:lastPrinted>
  <dcterms:created xsi:type="dcterms:W3CDTF">2002-03-11T10:22:12Z</dcterms:created>
  <dcterms:modified xsi:type="dcterms:W3CDTF">2020-03-19T08:00:38Z</dcterms:modified>
</cp:coreProperties>
</file>