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0" yWindow="-30" windowWidth="14655" windowHeight="12150"/>
  </bookViews>
  <sheets>
    <sheet name="2019 год" sheetId="3" r:id="rId1"/>
  </sheets>
  <definedNames>
    <definedName name="_xlnm._FilterDatabase" localSheetId="0" hidden="1">'2019 год'!$A$5:$H$93</definedName>
    <definedName name="APPT" localSheetId="0">'2019 год'!#REF!</definedName>
    <definedName name="FIO" localSheetId="0">'2019 год'!$F$13</definedName>
    <definedName name="SIGN" localSheetId="0">'2019 год'!$C$13:$H$14</definedName>
    <definedName name="_xlnm.Print_Titles" localSheetId="0">'2019 год'!$5:$5</definedName>
  </definedNames>
  <calcPr calcId="145621"/>
</workbook>
</file>

<file path=xl/calcChain.xml><?xml version="1.0" encoding="utf-8"?>
<calcChain xmlns="http://schemas.openxmlformats.org/spreadsheetml/2006/main">
  <c r="C6" i="3" l="1"/>
  <c r="D6" i="3" l="1"/>
  <c r="B6" i="3"/>
  <c r="F85" i="3"/>
  <c r="F86" i="3"/>
  <c r="F87" i="3"/>
  <c r="F88" i="3"/>
  <c r="F89" i="3"/>
  <c r="F90" i="3"/>
  <c r="F91" i="3"/>
  <c r="F92" i="3"/>
  <c r="F93" i="3"/>
  <c r="E85" i="3"/>
  <c r="E86" i="3"/>
  <c r="E87" i="3"/>
  <c r="E88" i="3"/>
  <c r="E89" i="3"/>
  <c r="E90" i="3"/>
  <c r="E91" i="3"/>
  <c r="E93" i="3"/>
  <c r="F20" i="3" l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80" i="3"/>
  <c r="F81" i="3"/>
  <c r="F82" i="3"/>
  <c r="F83" i="3"/>
  <c r="F84" i="3"/>
  <c r="E53" i="3"/>
  <c r="E54" i="3"/>
  <c r="E55" i="3"/>
  <c r="E56" i="3"/>
  <c r="E57" i="3"/>
  <c r="E58" i="3"/>
  <c r="E59" i="3"/>
  <c r="E60" i="3"/>
  <c r="E61" i="3"/>
  <c r="E63" i="3"/>
  <c r="E65" i="3"/>
  <c r="E66" i="3"/>
  <c r="E67" i="3"/>
  <c r="E68" i="3"/>
  <c r="E69" i="3"/>
  <c r="E70" i="3"/>
  <c r="E71" i="3"/>
  <c r="E72" i="3"/>
  <c r="E73" i="3"/>
  <c r="E74" i="3"/>
  <c r="E75" i="3"/>
  <c r="E78" i="3"/>
  <c r="E79" i="3"/>
  <c r="E80" i="3"/>
  <c r="E81" i="3"/>
  <c r="E82" i="3"/>
  <c r="E83" i="3"/>
  <c r="E84" i="3"/>
  <c r="E46" i="3"/>
  <c r="E47" i="3"/>
  <c r="E48" i="3"/>
  <c r="E49" i="3"/>
  <c r="E50" i="3"/>
  <c r="E51" i="3"/>
  <c r="E52" i="3"/>
  <c r="E27" i="3"/>
  <c r="E28" i="3"/>
  <c r="E29" i="3"/>
  <c r="F7" i="3" l="1"/>
  <c r="F8" i="3"/>
  <c r="F9" i="3"/>
  <c r="F10" i="3"/>
  <c r="F11" i="3"/>
  <c r="F12" i="3"/>
  <c r="F13" i="3"/>
  <c r="F14" i="3"/>
  <c r="F15" i="3"/>
  <c r="F16" i="3"/>
  <c r="F17" i="3"/>
  <c r="F18" i="3"/>
  <c r="E8" i="3" l="1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30" i="3"/>
  <c r="E31" i="3"/>
  <c r="E33" i="3"/>
  <c r="E34" i="3"/>
  <c r="E36" i="3"/>
  <c r="E37" i="3"/>
  <c r="E38" i="3"/>
  <c r="E39" i="3"/>
  <c r="E40" i="3"/>
  <c r="E41" i="3"/>
  <c r="E42" i="3"/>
  <c r="E43" i="3"/>
  <c r="E7" i="3"/>
  <c r="F6" i="3" l="1"/>
  <c r="E6" i="3"/>
</calcChain>
</file>

<file path=xl/sharedStrings.xml><?xml version="1.0" encoding="utf-8"?>
<sst xmlns="http://schemas.openxmlformats.org/spreadsheetml/2006/main" count="275" uniqueCount="159">
  <si>
    <t>тыс. руб.</t>
  </si>
  <si>
    <t>2</t>
  </si>
  <si>
    <t>ИТОГО:</t>
  </si>
  <si>
    <t>Наименование субсидии</t>
  </si>
  <si>
    <t>1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</si>
  <si>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</si>
  <si>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</si>
  <si>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</si>
  <si>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</si>
  <si>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</si>
  <si>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</si>
  <si>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проведению капитального ремонта спортивных объектов</t>
  </si>
  <si>
    <t>Субсидии на капитальный ремонт объектов культуры городских поселений Ленинградской области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</si>
  <si>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</si>
  <si>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</si>
  <si>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</si>
  <si>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мероприятия, направленные на безаварийную работу объектов водоснабжения и водоотведения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</si>
  <si>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</si>
  <si>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</si>
  <si>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</si>
  <si>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</si>
  <si>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обеспечение деятельности информационно-консультационных центров для потребителей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</si>
  <si>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</si>
  <si>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</si>
  <si>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</si>
  <si>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мероприятий по модернизации систем коммунальной инфраструктуры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</si>
  <si>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</si>
  <si>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Приложение 12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</si>
  <si>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</si>
  <si>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капитальный ремонт объектов в целях обустройства сельских населенных пунктов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</si>
  <si>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</si>
  <si>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</si>
  <si>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</si>
  <si>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</si>
  <si>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% исполнения первоначально утвержденного бюджета</t>
  </si>
  <si>
    <t>% исполнения уточненных бюджетных назначений</t>
  </si>
  <si>
    <t>5=4/2*100</t>
  </si>
  <si>
    <t>6=4/3*100</t>
  </si>
  <si>
    <t>Субсидии на организацию отдыха детей, находящихся в трудной жизненной ситуации, в каникулярное время</t>
  </si>
  <si>
    <t>Субсидии на приобретение инвентаря и оборудования для спортивных школ и спортивных школ олимпийского резерва</t>
  </si>
  <si>
    <t>Субсидии на обеспечение стимулирующих выплат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</si>
  <si>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</si>
  <si>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</si>
  <si>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Субсидии на ремонт автомобильных дорог общего пользования местного значения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</si>
  <si>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</si>
  <si>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Отклонение составило менее 5%, пояснение не требуется</t>
  </si>
  <si>
    <t>Первоначально утвержденный бюджет 
от 20.12.2018 130-оз</t>
  </si>
  <si>
    <t>План по закону о бюджете в редакции от 04.12.2019 №95-оз</t>
  </si>
  <si>
    <t>Факт по состоянию на 01.01.2020 г.</t>
  </si>
  <si>
    <t>Пояснения отклонений от первоначальных плановых назначений 
(при наличии отклонений 5% и более)
к графе 5</t>
  </si>
  <si>
    <t>Пояснения отклонений от уточненных плановых назначений 
(при наличии отклонений 5% и более)
к графе 6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</si>
  <si>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</si>
  <si>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организацию отдыха детей в каникулярное время</t>
  </si>
  <si>
    <t>Субсидии на организацию электронного и дистанционного обучения детей-инвалидов</t>
  </si>
  <si>
    <t>Мероприятия государственной программы Российской Федерации "Доступная среда"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</si>
  <si>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</si>
  <si>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Государственная поддержка отрасли культуры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</si>
  <si>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</si>
  <si>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Реализация программ формирования современной городской среды</t>
  </si>
  <si>
    <t>Субсидии на мероприятия по созданию мест (площадок) накопления твердых коммунальных отходов</t>
  </si>
  <si>
    <t>Субсидии на внедрение цифровой платформы вовлечения граждан в решение вопросов городского развития муниципальных образований Ленинградской области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</si>
  <si>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</si>
  <si>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комплексных кадастровых работ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</si>
  <si>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</si>
  <si>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</si>
  <si>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Обеспечение устойчивого развития сельских территорий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</si>
  <si>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</si>
  <si>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</si>
  <si>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</si>
  <si>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Субсидии на строительство, реконструкцию и приобретение объектов для организации дошкольного образования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</si>
  <si>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</si>
  <si>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</si>
  <si>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реализацию мероприятий по строительству и реконструкции спортивных объектов</t>
  </si>
  <si>
    <t>Реализация федеральной целевой программы "Развитие физической культуры и спорта в Российской Федерации на 2016 - 2020 годы"</t>
  </si>
  <si>
    <t>Субсидии на строительство и реконструкцию объектов культуры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</si>
  <si>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</si>
  <si>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</si>
  <si>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Обеспечение устойчивого сокращения непригодного для проживания жилого фонда</t>
  </si>
  <si>
    <t>Субсидии на проектирование и строительство объектов инженерной и транспортной инфраструктуры</t>
  </si>
  <si>
    <t>Мероприятия по стимулированию программ развития жилищного строительства субъектов Российской Федерации</t>
  </si>
  <si>
    <t>Стимулирование программ развития жилищного строительства субъектов Российской Федерации</t>
  </si>
  <si>
    <t>Субсидии на капитальное строительство электросетевых объектов, включая проектно-изыскательские работы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</si>
  <si>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</si>
  <si>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</si>
  <si>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мероприятия по строительству и реконструкции объектов водоснабжения, водоотведения и очистки сточных вод</t>
  </si>
  <si>
    <t>Строительство и реконструкция (модернизация) объектов питьевого водоснабжения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</si>
  <si>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</si>
  <si>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проектирование, строительство и реконструкцию объектов в целях обустройства сельских населенных пунктов</t>
  </si>
  <si>
    <t>Субсидии на мероприятия по комплексной компактной застройке и благоустройству сельских территорий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</si>
  <si>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</si>
  <si>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Создание новых мест в общеобразовательных организациях</t>
  </si>
  <si>
    <t>Сведения о фактически произведенных расходах на предоставление субсидий местным бюджетам в целом и в разрезе субсидий в сравнении с первоначально утвержденными законом о бюджете значениями 
и с уточненными значениями с учетом внесенных изменений за 2019 год</t>
  </si>
  <si>
    <t>Ассигнования на софинансирование  мероприятий по созданию мест (площадок) накопления твердых коммунальных отходов предусмотрены в ходе уточнения бюджета.</t>
  </si>
  <si>
    <t xml:space="preserve">В ходе уточнения бюджета предусмотрены ассигнования в целях софинансирования внедрения цифровой платформы вовлечения граждан в решение вопросов городского развития муниципальных образований Ленинградской области - участников проекта "Умные города Ленинградской области" </t>
  </si>
  <si>
    <t>В ходе уточнения бюджета ассигнования уменьшены в связи с отсутсвием потребности муниципальных образований, а также в связи с образовавшейся экономией по результатам конкурсных процедур</t>
  </si>
  <si>
    <t>В ходе уточнения бюджета ассигнования уменьшены в связи с образовавшейся экономией по результатам конкурсных процедур</t>
  </si>
  <si>
    <t>В ходе уточнения бюджета увеличены ассигнования за счет средств областного бюджета в связи с востребованностью данной меры поддержки</t>
  </si>
  <si>
    <t>В ходе уточнения бюджета увеличены ассигнования областного бюджета на грантовую поддержку местных инициатив граждан, проживающих в сельской местности, на основании заявок муниципальных образований</t>
  </si>
  <si>
    <t>В ходе уточнения бюджета были уменьшены ассигнования в связи с экономией, образовавшейся по итогам проведения муниципальных закупок</t>
  </si>
  <si>
    <t xml:space="preserve">Экономия бюджетных ассигнований по итогам проведения конкурсных процедур на приобретение библиобуса </t>
  </si>
  <si>
    <t>Уменьшение ассигнований в связи с результатами конкурсного отбора муниципальных образований</t>
  </si>
  <si>
    <t>Неполное освоение средств связано с поздними сроками заключения муниципальных контрактов и необходимостью регистрации права собственности перед перечислением средств по муниципальным контрактам.</t>
  </si>
  <si>
    <t>Увеличение ассигнований в соответствии с утверждением РАП "Переселение граждан из аварийного жилищного фонда на территории Ленинградской области в 2019-2025 годах"</t>
  </si>
  <si>
    <t>Уменьшение ассигнований в связи изменением кодов бюджетной классификации</t>
  </si>
  <si>
    <t>Уменьшение ассигнований в связи с необходимостью осуществления муниципальными образованиями сбора и уточнения исходно-разрешительной документации и правоустанавливающих документов по объектам электроэнергетики</t>
  </si>
  <si>
    <t>Уменьшение бюджетных ассигнований в связи с экономией, образовавшейся по результатам конкурсных процедур при заключении муниципальных контрактов</t>
  </si>
  <si>
    <t>Финансирование расходов производилось в соответствии с заявками, представленными от муниципальных районов и городского округа</t>
  </si>
  <si>
    <t>Увеличение бюджетных ассигнований в целях расширения охвата школ комплексным капитальным ремонтом</t>
  </si>
  <si>
    <t>Уменьшение средств в рамках софинансирования мероприятий государственной программы Российской Федерации "Доступная среда" в соответсвии с соглашением</t>
  </si>
  <si>
    <t>Изменение наименования субсидии в соответствии с изменениями, внесенными в Порядок предоставления и расходования субсидий из областного бюджета Ленинградской области бюджетам муниципальных образований Ленинградской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подготовки, в рамках подпрограммы "Развитие спорта высших достижений и системы подготовки спортивного резерва" государственной программы Ленинградской области "Развитие физической культуры и спорта в Ленинградской области" (в ред. Постановления Правительства Ленинградской области № 401 от 02.08.2019 № 360)</t>
  </si>
  <si>
    <t xml:space="preserve">Необходимость изменения некоторых видов и объемов ремонтных работ и корректировки сметной документации, длительные сроки прохождения государственной экспертизы, решение заказчика об одностороннем отказе от исполнения контракта в связи с невыполнением работ подрядной организацией. </t>
  </si>
  <si>
    <t>На основании распределения между муниципальными районами на поддержку коллективов самодеятельного народного творчества</t>
  </si>
  <si>
    <t>В связи с отказом администрации муниципального образования Морозовское городское поселение от заключения соглашении о предоставлении субсидии</t>
  </si>
  <si>
    <t>В связи с многочисленными обращениями муниципальных образований в целях обеспечения мероприятий "Корюшка идёт!" в части благоустройства общественных территорий; в целях реализации отдельных мероприятий  по восстановлению и развитию  исторической территории г. Выборга</t>
  </si>
  <si>
    <t>В связи с отказом органов местного самоуправления в средствах для реализации двух проектов-победителей: в категории «Парки и набережные» в размере 2 750,0 тыс. рублей Рощинское городское поселение Выборгского муниципального района Ленинградской области; в категории «Скверы и площади» в размере 2 325,0 тыс. рублей Выборгский муниципальный район Ленинградской области</t>
  </si>
  <si>
    <t>В связи с подписанием доп .соглашений с ГК "Фонд содействия  реформирования ЖКХ"  и безвозмездным поступлением средств на реализацию указанных мероприятий</t>
  </si>
  <si>
    <t>В связи с внесением изменений в распределение субсидий муниципальным образованиям</t>
  </si>
  <si>
    <t>Перечисление производилось под денежные обязательства с учетом экономии, образовавшейся по итогам закупок</t>
  </si>
  <si>
    <t>В связи с незаключением концессионных соглашений и отсутсвием потребности в средствах на софинансирование палаты концендента</t>
  </si>
  <si>
    <t>С учетом фактической потребности в средствах на основании заключенных муниципальных контактов</t>
  </si>
  <si>
    <t xml:space="preserve">В связи с большим количеством заявок муниципальных образований Ленинградской области </t>
  </si>
  <si>
    <t xml:space="preserve">В связи с  отказом администрации от заключения соглашения и  невозможностью предоставления получателями субсидии необходимых документов  для заключения администрацией муниципального образования Кингисеппского муниципального района Ленинградской области соглашений с  управляющими компаниями  </t>
  </si>
  <si>
    <t>Уменьшение расходов с учетом фактической потребности в средствах  на основании заключенных муниципальных контрактов</t>
  </si>
  <si>
    <t>Уменьшение расходов с учетом фактической потребности в средствах на основании заключенных муниципальных контрактов</t>
  </si>
  <si>
    <t>Экономия в результате проведения конкурсных процедур, а также с приостановлением работ по муниципальному контракту  в связи с погодными условиями в Сосновоборгском городском округе.</t>
  </si>
  <si>
    <t>Экономия по результатам конкурсных процедур при заключении муниципальных контрактов, а также невыполнение работ по созданию мест (площадок) накопления твердых коммунальных отходов одним муниципальным образованием</t>
  </si>
  <si>
    <t>В связи с выполнением исполнителями по муниципальным контрактам кадастровых работ не в полном объеме по причине выявления в 4 муниципальных образованиях пересечений границ населенных пунктов с землями лесного фонда и в 1 муниципальном образовании пересечений с границами земельных участков, находящимися в собственности у граждан</t>
  </si>
  <si>
    <t>Увеличение ассигнований в соответствии с заявленной администрациями муниципальных образований Ленинградской области потребностью в субсидиях</t>
  </si>
  <si>
    <t>Выполнение исполнителями по муниципальным контрактам кадастровых работ не в полном объеме в 2 муниципальных образованиях, расторжение муниципального контракта с исполнителем в 1 муниципальном образовании</t>
  </si>
  <si>
    <t>Экономия по результатам конкурсных процедур при заключении муниципальных контрактов (14 муниципальных образований) и  невыполнением работ в 6 муниципальных образованиях.</t>
  </si>
  <si>
    <t>В связи с утратой силы Областного закона Ленинградской области от 14.12.2012 № 95-оз (ред. от 15.01.2018) "О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было произведено перераспределение бюджетных ассигнований на 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</si>
  <si>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Принятие постановления Правительства Ленинградской области от 10.07.2019 № 318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материально-техническое обеспечение молодежных коворкинг-центров"</t>
  </si>
  <si>
    <t>Перераспредление бюджетных ассигнований в связи с принятием постановления Правительства Ленинградской области от 29.12.2018 № 539 (ред. от 10.06.2019) "Об утверждении порядков определения объема и предоставления субсидий из областного бюджета Ленинградской области в рамках государственной программы Ленинградской области "Устойчивое общественное развитие Ленинградской области" социально ориентированным некоммерческим организациям Ленинградской области, осуществляющим деятельность в сфере государственной молодежной политики"</t>
  </si>
  <si>
    <t>Увеличение бюджетных ассигнований в рамках адресной инвестиционной программы в связи с включением средств федерального бюджета, увеличение ассигнований на дополнительные работы по строительству объектов и на выкуп новых детских садов</t>
  </si>
  <si>
    <t>Уточнение кодов бюджетной классификации для заключения федерального соглашения с учетом доли местного бюджета</t>
  </si>
  <si>
    <t>Неосвоенные по муниципальным контрактам ассигнования на строительно-монтажные работы в связи с корректировкой проектно-сметной документации</t>
  </si>
  <si>
    <t>В связи с корректировкой проектно-сметной документации, выявленным несоответствием проектной документации и сметой,  отсутствием заключенного контракта на выполнение строительно-монтажных работ по причине жалоб и отклонения заявок УФАС, несвоевременным предоставлением подрядчиком документов на оплату выполненных работ и экономией по результатам проведения конкурсных процедур</t>
  </si>
  <si>
    <t>Уменьшение ассигнований в связи с переносом сроков выполнения работ по объектам (расторжение муниципальных контрактов)</t>
  </si>
  <si>
    <t>В связи с длительными сроками проведения конкурсных процедур</t>
  </si>
  <si>
    <t xml:space="preserve">Уменьшение ассигнований в связи с переносами сроков выполнения работ по объектам в связи с корректировкой проектно-сметной документации и экономией по обьектам под фактическую потребность </t>
  </si>
  <si>
    <t>Уменьшение ассигнований в связи с уточнением кодов бюджетной классификации по региональной адресной программе "Переселение граждан из аварийного жилищного фонда на территории Ленинградской области в 2019-2025 годах" и переносом бюджетных ассигнований на другой код бюджетной классификации</t>
  </si>
  <si>
    <t>Отсутствие необходимого количества квартир для расселения граждан в Сиверском городском поселении, необходимость регистрации права собственности перед перечислением средств по муниципальным контрактам</t>
  </si>
  <si>
    <t>В связи со смертью гражданина, пострадавшего в результате муниципального жилищного фонда</t>
  </si>
  <si>
    <t>Увеличение ассигнований в соответствии с утверждением региональной адресной программы "Переселение граждан из аварийного жилищного фонда на территории Ленинградской области в 2019-2025 годах" и заключением соглашения с ГК "Фонд содействия развитию ЖКХ"</t>
  </si>
  <si>
    <t>В связи с поздними сроками заключения муниципальных контрактов и необходимостью регистрации права собственности перед перечислением средств по муниципальным контрактам</t>
  </si>
  <si>
    <t>Увеличение ассигнований в связи изменением кодов бюджетной классификации, уменьшение ассигнований в связи с экономией по результатам корректировки проектно-сметной документации</t>
  </si>
  <si>
    <t>Увеличение ассигнований в связи с необходимостью включения дополнительных объектов теплоэнергетики, по которым существуют предписания Ростехнадзора (устранение нарушений) и отсутствуют паспорта готовности источников теплоснабжения к прохождению отопительного сезона</t>
  </si>
  <si>
    <t xml:space="preserve">В связи с поздними сроками заключения муниципальных контрактов и несостоявшимся заключения муниципального контракта в связи с корректировкой исходно-разрешительной документации </t>
  </si>
  <si>
    <t>Уменьшение ассигнований в связи с необходимостью выполнения корректировки проектно-сметной документации, переносом сроков выполнения работ по объектам газификации, уточнением сметной стоимости объектов газификации по итогам прохождения государственной экспертизы</t>
  </si>
  <si>
    <t>По объектам проектирования низкое освоение обусловлено необходимостью разработки проектов планировки территории и проектов межевания территории, а также длительными сроками решения вопросов по согласованию прохождения трасс газопроводов по землям лесного фонда, пересечению железных дорог, автомобильных дорог регионального и федерального значения. По объектам строительства низкое освоение обусловлено длительными сроками размещения заказа в связи с многочисленными обжалованиями конкурсных процедур в УФАС Ленинградской области и неисполнением подрядчиками обязательств по заключенным контрактам.</t>
  </si>
  <si>
    <t>Уменьшение ассигнований в связи с необходимостью выполнения корректировки проектно-сметной документации и  переносом сроков выполнения работ по объектам водоснабжения и водоотведения и уточнением сметной стоимости объектов капитального строительства, процедурой передачи части объектов муниципальной собственности в ГУП "Леноблводоканал"</t>
  </si>
  <si>
    <t>В связи с несостоявшимся заключением муниципального контракта (сбор исходно-разрешительной документации) и корректировкой сроков выполнения работ по заключенным муниципальным контрактам</t>
  </si>
  <si>
    <t>Неисполнение бюджетных ассигнований связано с отсутствием разработанных проектных документаций в части строительства и (или) реконструкции объектов питьевого водоснабжения, подходящих под требования Федерального проекта "Чистая вода" и Минстроя России</t>
  </si>
  <si>
    <t>В связи с отсутствием разработанных проектных документаций в части строительства и (или) реконструкции объектов питьевого водоснабжения, подходящих под требования Федерального проекта "Чистая вода" и Минстроя России</t>
  </si>
  <si>
    <t>Сокращение объема ассигнований в связи с уточнением плана  по предоставлению субсидий местным  бюджетам исходя из ожидаемого освоения согласно заключенным муниципальным контрактам (причины: приостановка работ на объектах  и необходимость корректировки проектно-сметной документации, следовательно, перенос ввода объектов в эксплуатацию на 2020 г.)</t>
  </si>
  <si>
    <t>Корректировка сроков выполнения работ по объектам адресной инвестиционной программы</t>
  </si>
  <si>
    <t>Уменьшение бюджетных ассигнований в рамках адресной инвестиционной программы в связи с включением средств федерального бюджета</t>
  </si>
  <si>
    <t>Увеличение ассигнований в соответствии с заявленной администрацией муниципальных образований Ленинградской области потребностью в субсидиях</t>
  </si>
  <si>
    <t>Уменьшение ассигнований в связи с внесением изменений в Соглашение с Министерством просвещения РФ (перенос ассигнований на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</si>
</sst>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9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165" fontId="2" fillId="2" borderId="1" xfId="0" applyNumberFormat="1" applyFont="1" applyFill="1" applyBorder="1" applyAlignment="1">
      <alignment horizontal="justify" vertical="center" wrapText="1"/>
    </xf>
    <xf numFmtId="166" fontId="2" fillId="2" borderId="1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justify" vertical="center" wrapText="1"/>
    </xf>
    <xf numFmtId="166" fontId="2" fillId="2" borderId="3" xfId="0" applyNumberFormat="1" applyFont="1" applyFill="1" applyBorder="1" applyAlignment="1">
      <alignment horizontal="justify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D2FA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3"/>
  <sheetViews>
    <sheetView showGridLines="0" tabSelected="1" zoomScale="80" zoomScaleNormal="80" workbookViewId="0">
      <selection activeCell="G14" sqref="G14"/>
    </sheetView>
  </sheetViews>
  <sheetFormatPr defaultColWidth="9.140625" defaultRowHeight="15.75" x14ac:dyDescent="0.25"/>
  <cols>
    <col min="1" max="1" width="67" style="5" customWidth="1"/>
    <col min="2" max="3" width="24.28515625" style="6" customWidth="1"/>
    <col min="4" max="4" width="21.85546875" style="7" customWidth="1"/>
    <col min="5" max="5" width="17.85546875" style="6" customWidth="1"/>
    <col min="6" max="6" width="17.28515625" style="8" customWidth="1"/>
    <col min="7" max="7" width="67.85546875" style="9" customWidth="1"/>
    <col min="8" max="8" width="67.28515625" style="4" customWidth="1"/>
    <col min="9" max="16384" width="9.140625" style="6"/>
  </cols>
  <sheetData>
    <row r="1" spans="1:8" ht="18.75" x14ac:dyDescent="0.25">
      <c r="H1" s="19" t="s">
        <v>27</v>
      </c>
    </row>
    <row r="2" spans="1:8" ht="48" customHeight="1" x14ac:dyDescent="0.25">
      <c r="A2" s="31" t="s">
        <v>91</v>
      </c>
      <c r="B2" s="31"/>
      <c r="C2" s="31"/>
      <c r="D2" s="31"/>
      <c r="E2" s="31"/>
      <c r="F2" s="31"/>
      <c r="G2" s="31"/>
      <c r="H2" s="31"/>
    </row>
    <row r="3" spans="1:8" ht="18.75" x14ac:dyDescent="0.3">
      <c r="A3" s="10"/>
      <c r="B3" s="10"/>
      <c r="C3" s="10"/>
      <c r="D3" s="11"/>
      <c r="E3" s="10"/>
      <c r="F3" s="12"/>
      <c r="G3" s="13"/>
      <c r="H3" s="20" t="s">
        <v>0</v>
      </c>
    </row>
    <row r="4" spans="1:8" ht="63" x14ac:dyDescent="0.25">
      <c r="A4" s="21" t="s">
        <v>3</v>
      </c>
      <c r="B4" s="21" t="s">
        <v>46</v>
      </c>
      <c r="C4" s="21" t="s">
        <v>47</v>
      </c>
      <c r="D4" s="21" t="s">
        <v>48</v>
      </c>
      <c r="E4" s="21" t="s">
        <v>34</v>
      </c>
      <c r="F4" s="22" t="s">
        <v>35</v>
      </c>
      <c r="G4" s="22" t="s">
        <v>49</v>
      </c>
      <c r="H4" s="22" t="s">
        <v>50</v>
      </c>
    </row>
    <row r="5" spans="1:8" x14ac:dyDescent="0.25">
      <c r="A5" s="14" t="s">
        <v>4</v>
      </c>
      <c r="B5" s="14" t="s">
        <v>1</v>
      </c>
      <c r="C5" s="15">
        <v>3</v>
      </c>
      <c r="D5" s="15">
        <v>4</v>
      </c>
      <c r="E5" s="15" t="s">
        <v>36</v>
      </c>
      <c r="F5" s="15" t="s">
        <v>37</v>
      </c>
      <c r="G5" s="15">
        <v>7</v>
      </c>
      <c r="H5" s="2">
        <v>8</v>
      </c>
    </row>
    <row r="6" spans="1:8" x14ac:dyDescent="0.25">
      <c r="A6" s="16" t="s">
        <v>2</v>
      </c>
      <c r="B6" s="17">
        <f>SUM(B7:B93)</f>
        <v>13836893.199999999</v>
      </c>
      <c r="C6" s="17">
        <f>SUM(C7:C93)+0.1</f>
        <v>14410275.399999997</v>
      </c>
      <c r="D6" s="17">
        <f>SUM(D7:D93)</f>
        <v>13429809.100000003</v>
      </c>
      <c r="E6" s="17">
        <f>D6/B6*100</f>
        <v>97.057980472090406</v>
      </c>
      <c r="F6" s="17">
        <f>D6/C6*100</f>
        <v>93.196061332734885</v>
      </c>
      <c r="G6" s="18"/>
      <c r="H6" s="3"/>
    </row>
    <row r="7" spans="1:8" ht="31.5" x14ac:dyDescent="0.25">
      <c r="A7" s="23" t="s">
        <v>5</v>
      </c>
      <c r="B7" s="1">
        <v>42203</v>
      </c>
      <c r="C7" s="1">
        <v>42203</v>
      </c>
      <c r="D7" s="1">
        <v>42203</v>
      </c>
      <c r="E7" s="1">
        <f>D7/B7*100</f>
        <v>100</v>
      </c>
      <c r="F7" s="1">
        <f>D7/C7*100</f>
        <v>100</v>
      </c>
      <c r="G7" s="25" t="s">
        <v>45</v>
      </c>
      <c r="H7" s="25" t="s">
        <v>45</v>
      </c>
    </row>
    <row r="8" spans="1:8" ht="31.5" x14ac:dyDescent="0.25">
      <c r="A8" s="24" t="s">
        <v>6</v>
      </c>
      <c r="B8" s="1">
        <v>378278.5</v>
      </c>
      <c r="C8" s="1">
        <v>382470.40000000002</v>
      </c>
      <c r="D8" s="1">
        <v>382470.40000000002</v>
      </c>
      <c r="E8" s="1">
        <f t="shared" ref="E8:E70" si="0">D8/B8*100</f>
        <v>101.10815179821218</v>
      </c>
      <c r="F8" s="1">
        <f t="shared" ref="F8:F70" si="1">D8/C8*100</f>
        <v>100</v>
      </c>
      <c r="G8" s="25" t="s">
        <v>45</v>
      </c>
      <c r="H8" s="25" t="s">
        <v>45</v>
      </c>
    </row>
    <row r="9" spans="1:8" ht="31.5" x14ac:dyDescent="0.25">
      <c r="A9" s="24" t="s">
        <v>7</v>
      </c>
      <c r="B9" s="1">
        <v>450000</v>
      </c>
      <c r="C9" s="1">
        <v>775120.8</v>
      </c>
      <c r="D9" s="1">
        <v>775120.8</v>
      </c>
      <c r="E9" s="1">
        <f t="shared" si="0"/>
        <v>172.24906666666669</v>
      </c>
      <c r="F9" s="1">
        <f t="shared" si="1"/>
        <v>100</v>
      </c>
      <c r="G9" s="25" t="s">
        <v>107</v>
      </c>
      <c r="H9" s="25" t="s">
        <v>45</v>
      </c>
    </row>
    <row r="10" spans="1:8" ht="47.25" x14ac:dyDescent="0.25">
      <c r="A10" s="24" t="s">
        <v>51</v>
      </c>
      <c r="B10" s="1">
        <v>45215.4</v>
      </c>
      <c r="C10" s="1">
        <v>45215.4</v>
      </c>
      <c r="D10" s="1">
        <v>45215.4</v>
      </c>
      <c r="E10" s="1">
        <f t="shared" si="0"/>
        <v>100</v>
      </c>
      <c r="F10" s="1">
        <f t="shared" si="1"/>
        <v>100</v>
      </c>
      <c r="G10" s="25" t="s">
        <v>45</v>
      </c>
      <c r="H10" s="25" t="s">
        <v>45</v>
      </c>
    </row>
    <row r="11" spans="1:8" ht="47.25" x14ac:dyDescent="0.25">
      <c r="A11" s="24" t="s">
        <v>24</v>
      </c>
      <c r="B11" s="1">
        <v>29620.1</v>
      </c>
      <c r="C11" s="1">
        <v>29620.1</v>
      </c>
      <c r="D11" s="1">
        <v>29620.1</v>
      </c>
      <c r="E11" s="1">
        <f t="shared" si="0"/>
        <v>100</v>
      </c>
      <c r="F11" s="1">
        <f t="shared" si="1"/>
        <v>100</v>
      </c>
      <c r="G11" s="25" t="s">
        <v>45</v>
      </c>
      <c r="H11" s="25" t="s">
        <v>45</v>
      </c>
    </row>
    <row r="12" spans="1:8" ht="31.5" x14ac:dyDescent="0.25">
      <c r="A12" s="24" t="s">
        <v>8</v>
      </c>
      <c r="B12" s="1">
        <v>23825.7</v>
      </c>
      <c r="C12" s="1">
        <v>23825.7</v>
      </c>
      <c r="D12" s="1">
        <v>23825.7</v>
      </c>
      <c r="E12" s="1">
        <f t="shared" si="0"/>
        <v>100</v>
      </c>
      <c r="F12" s="1">
        <f t="shared" si="1"/>
        <v>100</v>
      </c>
      <c r="G12" s="25" t="s">
        <v>45</v>
      </c>
      <c r="H12" s="25" t="s">
        <v>45</v>
      </c>
    </row>
    <row r="13" spans="1:8" x14ac:dyDescent="0.25">
      <c r="A13" s="24" t="s">
        <v>52</v>
      </c>
      <c r="B13" s="1">
        <v>49868.2</v>
      </c>
      <c r="C13" s="1">
        <v>48678.400000000001</v>
      </c>
      <c r="D13" s="1">
        <v>48678.400000000001</v>
      </c>
      <c r="E13" s="1">
        <f t="shared" si="0"/>
        <v>97.614110796058412</v>
      </c>
      <c r="F13" s="1">
        <f t="shared" si="1"/>
        <v>100</v>
      </c>
      <c r="G13" s="25" t="s">
        <v>45</v>
      </c>
      <c r="H13" s="25" t="s">
        <v>45</v>
      </c>
    </row>
    <row r="14" spans="1:8" ht="31.5" x14ac:dyDescent="0.25">
      <c r="A14" s="24" t="s">
        <v>38</v>
      </c>
      <c r="B14" s="1">
        <v>88744.3</v>
      </c>
      <c r="C14" s="1">
        <v>88744.3</v>
      </c>
      <c r="D14" s="1">
        <v>88744.3</v>
      </c>
      <c r="E14" s="1">
        <f t="shared" si="0"/>
        <v>100</v>
      </c>
      <c r="F14" s="1">
        <f t="shared" si="1"/>
        <v>100</v>
      </c>
      <c r="G14" s="25" t="s">
        <v>45</v>
      </c>
      <c r="H14" s="25" t="s">
        <v>45</v>
      </c>
    </row>
    <row r="15" spans="1:8" ht="31.5" x14ac:dyDescent="0.25">
      <c r="A15" s="24" t="s">
        <v>9</v>
      </c>
      <c r="B15" s="1">
        <v>7200</v>
      </c>
      <c r="C15" s="1">
        <v>7200</v>
      </c>
      <c r="D15" s="1">
        <v>7200</v>
      </c>
      <c r="E15" s="1">
        <f t="shared" si="0"/>
        <v>100</v>
      </c>
      <c r="F15" s="1">
        <f t="shared" si="1"/>
        <v>100</v>
      </c>
      <c r="G15" s="25" t="s">
        <v>45</v>
      </c>
      <c r="H15" s="25" t="s">
        <v>45</v>
      </c>
    </row>
    <row r="16" spans="1:8" ht="31.5" x14ac:dyDescent="0.25">
      <c r="A16" s="24" t="s">
        <v>53</v>
      </c>
      <c r="B16" s="1">
        <v>10674</v>
      </c>
      <c r="C16" s="1">
        <v>10219.5</v>
      </c>
      <c r="D16" s="1">
        <v>10219.5</v>
      </c>
      <c r="E16" s="1">
        <f t="shared" si="0"/>
        <v>95.741989881956158</v>
      </c>
      <c r="F16" s="1">
        <f t="shared" si="1"/>
        <v>100</v>
      </c>
      <c r="G16" s="25" t="s">
        <v>45</v>
      </c>
      <c r="H16" s="25" t="s">
        <v>45</v>
      </c>
    </row>
    <row r="17" spans="1:8" ht="31.5" x14ac:dyDescent="0.25">
      <c r="A17" s="24" t="s">
        <v>10</v>
      </c>
      <c r="B17" s="1">
        <v>12950</v>
      </c>
      <c r="C17" s="1">
        <v>12938</v>
      </c>
      <c r="D17" s="1">
        <v>12716.2</v>
      </c>
      <c r="E17" s="1">
        <f t="shared" si="0"/>
        <v>98.194594594594591</v>
      </c>
      <c r="F17" s="1">
        <f t="shared" si="1"/>
        <v>98.28567011902922</v>
      </c>
      <c r="G17" s="25" t="s">
        <v>45</v>
      </c>
      <c r="H17" s="25" t="s">
        <v>45</v>
      </c>
    </row>
    <row r="18" spans="1:8" ht="47.25" x14ac:dyDescent="0.25">
      <c r="A18" s="24" t="s">
        <v>54</v>
      </c>
      <c r="B18" s="1">
        <v>14554.3</v>
      </c>
      <c r="C18" s="1">
        <v>11954.3</v>
      </c>
      <c r="D18" s="1">
        <v>11954.3</v>
      </c>
      <c r="E18" s="1">
        <f t="shared" si="0"/>
        <v>82.135863627931258</v>
      </c>
      <c r="F18" s="1">
        <f t="shared" si="1"/>
        <v>100</v>
      </c>
      <c r="G18" s="25" t="s">
        <v>108</v>
      </c>
      <c r="H18" s="25" t="s">
        <v>45</v>
      </c>
    </row>
    <row r="19" spans="1:8" ht="204.75" x14ac:dyDescent="0.25">
      <c r="A19" s="24" t="s">
        <v>39</v>
      </c>
      <c r="B19" s="1">
        <v>4500</v>
      </c>
      <c r="C19" s="1">
        <v>0</v>
      </c>
      <c r="D19" s="1">
        <v>0</v>
      </c>
      <c r="E19" s="1">
        <f t="shared" si="0"/>
        <v>0</v>
      </c>
      <c r="F19" s="1"/>
      <c r="G19" s="26" t="s">
        <v>109</v>
      </c>
      <c r="H19" s="26" t="s">
        <v>109</v>
      </c>
    </row>
    <row r="20" spans="1:8" ht="204.75" x14ac:dyDescent="0.25">
      <c r="A20" s="24" t="s">
        <v>55</v>
      </c>
      <c r="B20" s="1">
        <v>0</v>
      </c>
      <c r="C20" s="1">
        <v>4500</v>
      </c>
      <c r="D20" s="1">
        <v>4500</v>
      </c>
      <c r="E20" s="1"/>
      <c r="F20" s="1">
        <f t="shared" si="1"/>
        <v>100</v>
      </c>
      <c r="G20" s="25" t="s">
        <v>109</v>
      </c>
      <c r="H20" s="25" t="s">
        <v>45</v>
      </c>
    </row>
    <row r="21" spans="1:8" ht="94.5" x14ac:dyDescent="0.25">
      <c r="A21" s="24" t="s">
        <v>11</v>
      </c>
      <c r="B21" s="1">
        <v>199873.2</v>
      </c>
      <c r="C21" s="1">
        <v>240546.2</v>
      </c>
      <c r="D21" s="1">
        <v>178772.7</v>
      </c>
      <c r="E21" s="1">
        <f t="shared" si="0"/>
        <v>89.44305689807338</v>
      </c>
      <c r="F21" s="1">
        <f t="shared" si="1"/>
        <v>74.319486235908116</v>
      </c>
      <c r="G21" s="25" t="s">
        <v>110</v>
      </c>
      <c r="H21" s="25" t="s">
        <v>110</v>
      </c>
    </row>
    <row r="22" spans="1:8" ht="31.5" x14ac:dyDescent="0.25">
      <c r="A22" s="24" t="s">
        <v>56</v>
      </c>
      <c r="B22" s="1">
        <v>2500</v>
      </c>
      <c r="C22" s="1">
        <v>2500</v>
      </c>
      <c r="D22" s="1">
        <v>1974.7</v>
      </c>
      <c r="E22" s="1">
        <f t="shared" si="0"/>
        <v>78.988</v>
      </c>
      <c r="F22" s="1">
        <f t="shared" si="1"/>
        <v>78.988</v>
      </c>
      <c r="G22" s="26" t="s">
        <v>99</v>
      </c>
      <c r="H22" s="27" t="s">
        <v>99</v>
      </c>
    </row>
    <row r="23" spans="1:8" x14ac:dyDescent="0.25">
      <c r="A23" s="24" t="s">
        <v>56</v>
      </c>
      <c r="B23" s="1">
        <v>9000</v>
      </c>
      <c r="C23" s="1">
        <v>9000</v>
      </c>
      <c r="D23" s="1">
        <v>9000</v>
      </c>
      <c r="E23" s="1">
        <f t="shared" si="0"/>
        <v>100</v>
      </c>
      <c r="F23" s="1">
        <f t="shared" si="1"/>
        <v>100</v>
      </c>
      <c r="G23" s="25" t="s">
        <v>45</v>
      </c>
      <c r="H23" s="25" t="s">
        <v>45</v>
      </c>
    </row>
    <row r="24" spans="1:8" x14ac:dyDescent="0.25">
      <c r="A24" s="24" t="s">
        <v>56</v>
      </c>
      <c r="B24" s="1">
        <v>6887.2</v>
      </c>
      <c r="C24" s="1">
        <v>6887.2</v>
      </c>
      <c r="D24" s="1">
        <v>6887.2</v>
      </c>
      <c r="E24" s="1">
        <f t="shared" si="0"/>
        <v>100</v>
      </c>
      <c r="F24" s="1">
        <f t="shared" si="1"/>
        <v>100</v>
      </c>
      <c r="G24" s="25" t="s">
        <v>45</v>
      </c>
      <c r="H24" s="25" t="s">
        <v>45</v>
      </c>
    </row>
    <row r="25" spans="1:8" ht="47.25" x14ac:dyDescent="0.25">
      <c r="A25" s="24" t="s">
        <v>56</v>
      </c>
      <c r="B25" s="1">
        <v>9000</v>
      </c>
      <c r="C25" s="1">
        <v>7000</v>
      </c>
      <c r="D25" s="1">
        <v>6988.2</v>
      </c>
      <c r="E25" s="1">
        <f t="shared" si="0"/>
        <v>77.646666666666661</v>
      </c>
      <c r="F25" s="1">
        <f t="shared" si="1"/>
        <v>99.831428571428575</v>
      </c>
      <c r="G25" s="25" t="s">
        <v>111</v>
      </c>
      <c r="H25" s="25" t="s">
        <v>45</v>
      </c>
    </row>
    <row r="26" spans="1:8" ht="47.25" x14ac:dyDescent="0.25">
      <c r="A26" s="23" t="s">
        <v>56</v>
      </c>
      <c r="B26" s="1">
        <v>0</v>
      </c>
      <c r="C26" s="1">
        <v>2000</v>
      </c>
      <c r="D26" s="1">
        <v>2000</v>
      </c>
      <c r="E26" s="1"/>
      <c r="F26" s="1">
        <f t="shared" si="1"/>
        <v>100</v>
      </c>
      <c r="G26" s="26" t="s">
        <v>111</v>
      </c>
      <c r="H26" s="25" t="s">
        <v>45</v>
      </c>
    </row>
    <row r="27" spans="1:8" ht="47.25" x14ac:dyDescent="0.25">
      <c r="A27" s="24" t="s">
        <v>12</v>
      </c>
      <c r="B27" s="1">
        <v>120000</v>
      </c>
      <c r="C27" s="1">
        <v>112166.2</v>
      </c>
      <c r="D27" s="1">
        <v>111960</v>
      </c>
      <c r="E27" s="1">
        <f t="shared" si="0"/>
        <v>93.300000000000011</v>
      </c>
      <c r="F27" s="1">
        <f t="shared" si="1"/>
        <v>99.816165654181034</v>
      </c>
      <c r="G27" s="26" t="s">
        <v>112</v>
      </c>
      <c r="H27" s="25" t="s">
        <v>45</v>
      </c>
    </row>
    <row r="28" spans="1:8" ht="31.5" x14ac:dyDescent="0.25">
      <c r="A28" s="23" t="s">
        <v>40</v>
      </c>
      <c r="B28" s="1">
        <v>662070.30000000005</v>
      </c>
      <c r="C28" s="1">
        <v>682158.3</v>
      </c>
      <c r="D28" s="1">
        <v>679629.3</v>
      </c>
      <c r="E28" s="1">
        <f t="shared" si="0"/>
        <v>102.65213527928982</v>
      </c>
      <c r="F28" s="1">
        <f t="shared" si="1"/>
        <v>99.629264937478595</v>
      </c>
      <c r="G28" s="25" t="s">
        <v>45</v>
      </c>
      <c r="H28" s="25" t="s">
        <v>45</v>
      </c>
    </row>
    <row r="29" spans="1:8" x14ac:dyDescent="0.25">
      <c r="A29" s="24" t="s">
        <v>56</v>
      </c>
      <c r="B29" s="1">
        <v>4000</v>
      </c>
      <c r="C29" s="1">
        <v>4000</v>
      </c>
      <c r="D29" s="1">
        <v>4000</v>
      </c>
      <c r="E29" s="1">
        <f t="shared" si="0"/>
        <v>100</v>
      </c>
      <c r="F29" s="1">
        <f t="shared" si="1"/>
        <v>100</v>
      </c>
      <c r="G29" s="25" t="s">
        <v>45</v>
      </c>
      <c r="H29" s="25" t="s">
        <v>45</v>
      </c>
    </row>
    <row r="30" spans="1:8" x14ac:dyDescent="0.25">
      <c r="A30" s="24" t="s">
        <v>56</v>
      </c>
      <c r="B30" s="1">
        <v>71000</v>
      </c>
      <c r="C30" s="1">
        <v>74077</v>
      </c>
      <c r="D30" s="1">
        <v>74077</v>
      </c>
      <c r="E30" s="1">
        <f t="shared" si="0"/>
        <v>104.33380281690141</v>
      </c>
      <c r="F30" s="1">
        <f t="shared" si="1"/>
        <v>100</v>
      </c>
      <c r="G30" s="25" t="s">
        <v>45</v>
      </c>
      <c r="H30" s="25" t="s">
        <v>45</v>
      </c>
    </row>
    <row r="31" spans="1:8" ht="31.5" x14ac:dyDescent="0.25">
      <c r="A31" s="24" t="s">
        <v>41</v>
      </c>
      <c r="B31" s="1">
        <v>111082</v>
      </c>
      <c r="C31" s="1">
        <v>111082</v>
      </c>
      <c r="D31" s="1">
        <v>111082</v>
      </c>
      <c r="E31" s="1">
        <f t="shared" si="0"/>
        <v>100</v>
      </c>
      <c r="F31" s="1">
        <f t="shared" si="1"/>
        <v>100</v>
      </c>
      <c r="G31" s="25" t="s">
        <v>45</v>
      </c>
      <c r="H31" s="25" t="s">
        <v>45</v>
      </c>
    </row>
    <row r="32" spans="1:8" ht="78.75" x14ac:dyDescent="0.25">
      <c r="A32" s="24" t="s">
        <v>57</v>
      </c>
      <c r="B32" s="1">
        <v>0</v>
      </c>
      <c r="C32" s="1">
        <v>68200</v>
      </c>
      <c r="D32" s="1">
        <v>68200</v>
      </c>
      <c r="E32" s="1"/>
      <c r="F32" s="1">
        <f t="shared" si="1"/>
        <v>100</v>
      </c>
      <c r="G32" s="25" t="s">
        <v>113</v>
      </c>
      <c r="H32" s="25" t="s">
        <v>45</v>
      </c>
    </row>
    <row r="33" spans="1:8" ht="110.25" x14ac:dyDescent="0.25">
      <c r="A33" s="24" t="s">
        <v>31</v>
      </c>
      <c r="B33" s="1">
        <v>50000</v>
      </c>
      <c r="C33" s="1">
        <v>44925</v>
      </c>
      <c r="D33" s="1">
        <v>37832.5</v>
      </c>
      <c r="E33" s="1">
        <f t="shared" si="0"/>
        <v>75.665000000000006</v>
      </c>
      <c r="F33" s="1">
        <f t="shared" si="1"/>
        <v>84.212576516416249</v>
      </c>
      <c r="G33" s="26" t="s">
        <v>114</v>
      </c>
      <c r="H33" s="28" t="s">
        <v>124</v>
      </c>
    </row>
    <row r="34" spans="1:8" ht="31.5" x14ac:dyDescent="0.25">
      <c r="A34" s="23" t="s">
        <v>58</v>
      </c>
      <c r="B34" s="1">
        <v>1139720.7</v>
      </c>
      <c r="C34" s="1">
        <v>1139720.7</v>
      </c>
      <c r="D34" s="1">
        <v>1136497.1000000001</v>
      </c>
      <c r="E34" s="1">
        <f t="shared" si="0"/>
        <v>99.717158774075102</v>
      </c>
      <c r="F34" s="1">
        <f t="shared" si="1"/>
        <v>99.717158774075102</v>
      </c>
      <c r="G34" s="25" t="s">
        <v>45</v>
      </c>
      <c r="H34" s="25" t="s">
        <v>45</v>
      </c>
    </row>
    <row r="35" spans="1:8" ht="47.25" x14ac:dyDescent="0.25">
      <c r="A35" s="24" t="s">
        <v>25</v>
      </c>
      <c r="B35" s="1">
        <v>0</v>
      </c>
      <c r="C35" s="1">
        <v>0</v>
      </c>
      <c r="D35" s="1">
        <v>45765.4</v>
      </c>
      <c r="E35" s="1"/>
      <c r="F35" s="1"/>
      <c r="G35" s="26" t="s">
        <v>115</v>
      </c>
      <c r="H35" s="25" t="s">
        <v>45</v>
      </c>
    </row>
    <row r="36" spans="1:8" ht="47.25" x14ac:dyDescent="0.25">
      <c r="A36" s="24" t="s">
        <v>28</v>
      </c>
      <c r="B36" s="1">
        <v>340000</v>
      </c>
      <c r="C36" s="1">
        <v>381879</v>
      </c>
      <c r="D36" s="1">
        <v>309287.2</v>
      </c>
      <c r="E36" s="1">
        <f t="shared" si="0"/>
        <v>90.966823529411769</v>
      </c>
      <c r="F36" s="1">
        <f t="shared" si="1"/>
        <v>80.990889784460535</v>
      </c>
      <c r="G36" s="29" t="s">
        <v>116</v>
      </c>
      <c r="H36" s="25" t="s">
        <v>117</v>
      </c>
    </row>
    <row r="37" spans="1:8" ht="78.75" x14ac:dyDescent="0.25">
      <c r="A37" s="24" t="s">
        <v>32</v>
      </c>
      <c r="B37" s="1">
        <v>313000</v>
      </c>
      <c r="C37" s="1">
        <v>56513.4</v>
      </c>
      <c r="D37" s="1">
        <v>56513.4</v>
      </c>
      <c r="E37" s="1">
        <f t="shared" si="0"/>
        <v>18.055399361022364</v>
      </c>
      <c r="F37" s="1">
        <f t="shared" si="1"/>
        <v>100</v>
      </c>
      <c r="G37" s="26" t="s">
        <v>118</v>
      </c>
      <c r="H37" s="25" t="s">
        <v>45</v>
      </c>
    </row>
    <row r="38" spans="1:8" ht="63" x14ac:dyDescent="0.25">
      <c r="A38" s="24" t="s">
        <v>13</v>
      </c>
      <c r="B38" s="1">
        <v>30000</v>
      </c>
      <c r="C38" s="1">
        <v>28230</v>
      </c>
      <c r="D38" s="1">
        <v>28229.4</v>
      </c>
      <c r="E38" s="1">
        <f t="shared" si="0"/>
        <v>94.097999999999999</v>
      </c>
      <c r="F38" s="1">
        <f t="shared" si="1"/>
        <v>99.99787460148778</v>
      </c>
      <c r="G38" s="25" t="s">
        <v>119</v>
      </c>
      <c r="H38" s="25" t="s">
        <v>45</v>
      </c>
    </row>
    <row r="39" spans="1:8" ht="47.25" x14ac:dyDescent="0.25">
      <c r="A39" s="24" t="s">
        <v>14</v>
      </c>
      <c r="B39" s="1">
        <v>50000</v>
      </c>
      <c r="C39" s="1">
        <v>74651.5</v>
      </c>
      <c r="D39" s="1">
        <v>71538.8</v>
      </c>
      <c r="E39" s="1">
        <f t="shared" si="0"/>
        <v>143.07760000000002</v>
      </c>
      <c r="F39" s="1">
        <f t="shared" si="1"/>
        <v>95.830358398692596</v>
      </c>
      <c r="G39" s="28" t="s">
        <v>120</v>
      </c>
      <c r="H39" s="25" t="s">
        <v>45</v>
      </c>
    </row>
    <row r="40" spans="1:8" ht="94.5" x14ac:dyDescent="0.25">
      <c r="A40" s="24" t="s">
        <v>15</v>
      </c>
      <c r="B40" s="1">
        <v>200000</v>
      </c>
      <c r="C40" s="1">
        <v>153890</v>
      </c>
      <c r="D40" s="1">
        <v>153869</v>
      </c>
      <c r="E40" s="1">
        <f t="shared" si="0"/>
        <v>76.9345</v>
      </c>
      <c r="F40" s="1">
        <f t="shared" si="1"/>
        <v>99.986353889141597</v>
      </c>
      <c r="G40" s="29" t="s">
        <v>121</v>
      </c>
      <c r="H40" s="25" t="s">
        <v>45</v>
      </c>
    </row>
    <row r="41" spans="1:8" ht="47.25" x14ac:dyDescent="0.25">
      <c r="A41" s="23" t="s">
        <v>16</v>
      </c>
      <c r="B41" s="1">
        <v>200000</v>
      </c>
      <c r="C41" s="1">
        <v>210100</v>
      </c>
      <c r="D41" s="1">
        <v>187385.2</v>
      </c>
      <c r="E41" s="1">
        <f t="shared" si="0"/>
        <v>93.692599999999999</v>
      </c>
      <c r="F41" s="1">
        <f t="shared" si="1"/>
        <v>89.188576868158023</v>
      </c>
      <c r="G41" s="25" t="s">
        <v>122</v>
      </c>
      <c r="H41" s="25" t="s">
        <v>117</v>
      </c>
    </row>
    <row r="42" spans="1:8" ht="47.25" x14ac:dyDescent="0.25">
      <c r="A42" s="23" t="s">
        <v>17</v>
      </c>
      <c r="B42" s="1">
        <v>6200</v>
      </c>
      <c r="C42" s="1">
        <v>5028.6000000000004</v>
      </c>
      <c r="D42" s="1">
        <v>5027.3</v>
      </c>
      <c r="E42" s="1">
        <f t="shared" si="0"/>
        <v>81.085483870967749</v>
      </c>
      <c r="F42" s="1">
        <f t="shared" si="1"/>
        <v>99.974147874159797</v>
      </c>
      <c r="G42" s="25" t="s">
        <v>123</v>
      </c>
      <c r="H42" s="25" t="s">
        <v>45</v>
      </c>
    </row>
    <row r="43" spans="1:8" x14ac:dyDescent="0.25">
      <c r="A43" s="23" t="s">
        <v>18</v>
      </c>
      <c r="B43" s="1">
        <v>1206.4000000000001</v>
      </c>
      <c r="C43" s="1">
        <v>1206.4000000000001</v>
      </c>
      <c r="D43" s="1">
        <v>1206.4000000000001</v>
      </c>
      <c r="E43" s="1">
        <f t="shared" si="0"/>
        <v>100</v>
      </c>
      <c r="F43" s="1">
        <f t="shared" si="1"/>
        <v>100</v>
      </c>
      <c r="G43" s="25" t="s">
        <v>45</v>
      </c>
      <c r="H43" s="25" t="s">
        <v>45</v>
      </c>
    </row>
    <row r="44" spans="1:8" ht="63" x14ac:dyDescent="0.25">
      <c r="A44" s="23" t="s">
        <v>59</v>
      </c>
      <c r="B44" s="1">
        <v>0</v>
      </c>
      <c r="C44" s="1">
        <v>174519</v>
      </c>
      <c r="D44" s="1">
        <v>154993.4</v>
      </c>
      <c r="E44" s="1"/>
      <c r="F44" s="1">
        <f t="shared" si="1"/>
        <v>88.811762616104829</v>
      </c>
      <c r="G44" s="25" t="s">
        <v>92</v>
      </c>
      <c r="H44" s="25" t="s">
        <v>125</v>
      </c>
    </row>
    <row r="45" spans="1:8" ht="78.75" x14ac:dyDescent="0.25">
      <c r="A45" s="24" t="s">
        <v>60</v>
      </c>
      <c r="B45" s="1">
        <v>0</v>
      </c>
      <c r="C45" s="1">
        <v>5250</v>
      </c>
      <c r="D45" s="1">
        <v>5205</v>
      </c>
      <c r="E45" s="1"/>
      <c r="F45" s="1">
        <f t="shared" si="1"/>
        <v>99.142857142857139</v>
      </c>
      <c r="G45" s="26" t="s">
        <v>93</v>
      </c>
      <c r="H45" s="25" t="s">
        <v>45</v>
      </c>
    </row>
    <row r="46" spans="1:8" ht="94.5" x14ac:dyDescent="0.25">
      <c r="A46" s="24" t="s">
        <v>61</v>
      </c>
      <c r="B46" s="1">
        <v>22484.7</v>
      </c>
      <c r="C46" s="1">
        <v>6723.8</v>
      </c>
      <c r="D46" s="1">
        <v>4652.6000000000004</v>
      </c>
      <c r="E46" s="1">
        <f t="shared" si="0"/>
        <v>20.692292981449608</v>
      </c>
      <c r="F46" s="1">
        <f t="shared" si="1"/>
        <v>69.195990362592582</v>
      </c>
      <c r="G46" s="26" t="s">
        <v>94</v>
      </c>
      <c r="H46" s="26" t="s">
        <v>126</v>
      </c>
    </row>
    <row r="47" spans="1:8" ht="31.5" x14ac:dyDescent="0.25">
      <c r="A47" s="24" t="s">
        <v>62</v>
      </c>
      <c r="B47" s="1">
        <v>15592.1</v>
      </c>
      <c r="C47" s="1">
        <v>6454.7</v>
      </c>
      <c r="D47" s="1">
        <v>6454.7</v>
      </c>
      <c r="E47" s="1">
        <f t="shared" si="0"/>
        <v>41.397246041264488</v>
      </c>
      <c r="F47" s="1">
        <f t="shared" si="1"/>
        <v>100</v>
      </c>
      <c r="G47" s="25" t="s">
        <v>95</v>
      </c>
      <c r="H47" s="25" t="s">
        <v>45</v>
      </c>
    </row>
    <row r="48" spans="1:8" ht="47.25" x14ac:dyDescent="0.25">
      <c r="A48" s="24" t="s">
        <v>42</v>
      </c>
      <c r="B48" s="1">
        <v>5414.7</v>
      </c>
      <c r="C48" s="1">
        <v>4998.3999999999996</v>
      </c>
      <c r="D48" s="1">
        <v>4998.3999999999996</v>
      </c>
      <c r="E48" s="1">
        <f t="shared" si="0"/>
        <v>92.311670083291773</v>
      </c>
      <c r="F48" s="1">
        <f t="shared" si="1"/>
        <v>100</v>
      </c>
      <c r="G48" s="26" t="s">
        <v>95</v>
      </c>
      <c r="H48" s="25" t="s">
        <v>45</v>
      </c>
    </row>
    <row r="49" spans="1:8" ht="63" x14ac:dyDescent="0.25">
      <c r="A49" s="24" t="s">
        <v>26</v>
      </c>
      <c r="B49" s="1">
        <v>9000</v>
      </c>
      <c r="C49" s="1">
        <v>9000</v>
      </c>
      <c r="D49" s="1">
        <v>9000</v>
      </c>
      <c r="E49" s="1">
        <f t="shared" si="0"/>
        <v>100</v>
      </c>
      <c r="F49" s="1">
        <f t="shared" si="1"/>
        <v>100</v>
      </c>
      <c r="G49" s="25" t="s">
        <v>45</v>
      </c>
      <c r="H49" s="25" t="s">
        <v>45</v>
      </c>
    </row>
    <row r="50" spans="1:8" ht="47.25" x14ac:dyDescent="0.25">
      <c r="A50" s="24" t="s">
        <v>19</v>
      </c>
      <c r="B50" s="1">
        <v>3000</v>
      </c>
      <c r="C50" s="1">
        <v>3000</v>
      </c>
      <c r="D50" s="1">
        <v>3000</v>
      </c>
      <c r="E50" s="1">
        <f t="shared" si="0"/>
        <v>100</v>
      </c>
      <c r="F50" s="1">
        <f t="shared" si="1"/>
        <v>100</v>
      </c>
      <c r="G50" s="25" t="s">
        <v>45</v>
      </c>
      <c r="H50" s="25" t="s">
        <v>45</v>
      </c>
    </row>
    <row r="51" spans="1:8" ht="47.25" x14ac:dyDescent="0.25">
      <c r="A51" s="24" t="s">
        <v>63</v>
      </c>
      <c r="B51" s="1">
        <v>23800</v>
      </c>
      <c r="C51" s="1">
        <v>28800</v>
      </c>
      <c r="D51" s="1">
        <v>28800</v>
      </c>
      <c r="E51" s="1">
        <f t="shared" si="0"/>
        <v>121.00840336134453</v>
      </c>
      <c r="F51" s="1">
        <f t="shared" si="1"/>
        <v>100</v>
      </c>
      <c r="G51" s="30" t="s">
        <v>96</v>
      </c>
      <c r="H51" s="25" t="s">
        <v>45</v>
      </c>
    </row>
    <row r="52" spans="1:8" ht="78.75" x14ac:dyDescent="0.25">
      <c r="A52" s="24" t="s">
        <v>33</v>
      </c>
      <c r="B52" s="1">
        <v>30000</v>
      </c>
      <c r="C52" s="1">
        <v>29689.5</v>
      </c>
      <c r="D52" s="1">
        <v>29689.5</v>
      </c>
      <c r="E52" s="1">
        <f t="shared" si="0"/>
        <v>98.965000000000003</v>
      </c>
      <c r="F52" s="1">
        <f t="shared" si="1"/>
        <v>100</v>
      </c>
      <c r="G52" s="25" t="s">
        <v>45</v>
      </c>
      <c r="H52" s="25" t="s">
        <v>45</v>
      </c>
    </row>
    <row r="53" spans="1:8" ht="31.5" x14ac:dyDescent="0.25">
      <c r="A53" s="24" t="s">
        <v>43</v>
      </c>
      <c r="B53" s="1">
        <v>230000</v>
      </c>
      <c r="C53" s="1">
        <v>230000</v>
      </c>
      <c r="D53" s="1">
        <v>219066.8</v>
      </c>
      <c r="E53" s="1">
        <f t="shared" si="0"/>
        <v>95.246434782608688</v>
      </c>
      <c r="F53" s="1">
        <f t="shared" si="1"/>
        <v>95.246434782608688</v>
      </c>
      <c r="G53" s="25" t="s">
        <v>45</v>
      </c>
      <c r="H53" s="25" t="s">
        <v>45</v>
      </c>
    </row>
    <row r="54" spans="1:8" ht="47.25" x14ac:dyDescent="0.25">
      <c r="A54" s="24" t="s">
        <v>20</v>
      </c>
      <c r="B54" s="1">
        <v>465071</v>
      </c>
      <c r="C54" s="1">
        <v>705689.4</v>
      </c>
      <c r="D54" s="1">
        <v>691912.8</v>
      </c>
      <c r="E54" s="1">
        <f t="shared" si="0"/>
        <v>148.77573531783318</v>
      </c>
      <c r="F54" s="1">
        <f t="shared" si="1"/>
        <v>98.047781361035049</v>
      </c>
      <c r="G54" s="25" t="s">
        <v>127</v>
      </c>
      <c r="H54" s="25" t="s">
        <v>45</v>
      </c>
    </row>
    <row r="55" spans="1:8" ht="63" x14ac:dyDescent="0.25">
      <c r="A55" s="24" t="s">
        <v>64</v>
      </c>
      <c r="B55" s="1">
        <v>14000</v>
      </c>
      <c r="C55" s="1">
        <v>16039.3</v>
      </c>
      <c r="D55" s="1">
        <v>12003.6</v>
      </c>
      <c r="E55" s="1">
        <f t="shared" si="0"/>
        <v>85.740000000000009</v>
      </c>
      <c r="F55" s="1">
        <f t="shared" si="1"/>
        <v>74.838677498394574</v>
      </c>
      <c r="G55" s="26" t="s">
        <v>96</v>
      </c>
      <c r="H55" s="26" t="s">
        <v>128</v>
      </c>
    </row>
    <row r="56" spans="1:8" ht="47.25" x14ac:dyDescent="0.25">
      <c r="A56" s="24" t="s">
        <v>29</v>
      </c>
      <c r="B56" s="1">
        <v>223616.9</v>
      </c>
      <c r="C56" s="1">
        <v>266896.8</v>
      </c>
      <c r="D56" s="1">
        <v>261345</v>
      </c>
      <c r="E56" s="1">
        <f t="shared" si="0"/>
        <v>116.87175700942103</v>
      </c>
      <c r="F56" s="1">
        <f t="shared" si="1"/>
        <v>97.919870152058778</v>
      </c>
      <c r="G56" s="26" t="s">
        <v>127</v>
      </c>
      <c r="H56" s="25" t="s">
        <v>45</v>
      </c>
    </row>
    <row r="57" spans="1:8" ht="63" x14ac:dyDescent="0.25">
      <c r="A57" s="24" t="s">
        <v>65</v>
      </c>
      <c r="B57" s="1">
        <v>11360.9</v>
      </c>
      <c r="C57" s="1">
        <v>18729</v>
      </c>
      <c r="D57" s="1">
        <v>18046.900000000001</v>
      </c>
      <c r="E57" s="1">
        <f t="shared" si="0"/>
        <v>158.85097131389242</v>
      </c>
      <c r="F57" s="1">
        <f t="shared" si="1"/>
        <v>96.358054354210054</v>
      </c>
      <c r="G57" s="28" t="s">
        <v>97</v>
      </c>
      <c r="H57" s="25" t="s">
        <v>45</v>
      </c>
    </row>
    <row r="58" spans="1:8" x14ac:dyDescent="0.25">
      <c r="A58" s="24" t="s">
        <v>65</v>
      </c>
      <c r="B58" s="1">
        <v>2117.6</v>
      </c>
      <c r="C58" s="1">
        <v>2117.6</v>
      </c>
      <c r="D58" s="1">
        <v>2117.6</v>
      </c>
      <c r="E58" s="1">
        <f t="shared" si="0"/>
        <v>100</v>
      </c>
      <c r="F58" s="1">
        <f t="shared" si="1"/>
        <v>100</v>
      </c>
      <c r="G58" s="25" t="s">
        <v>45</v>
      </c>
      <c r="H58" s="25" t="s">
        <v>45</v>
      </c>
    </row>
    <row r="59" spans="1:8" ht="47.25" x14ac:dyDescent="0.25">
      <c r="A59" s="24" t="s">
        <v>30</v>
      </c>
      <c r="B59" s="1">
        <v>22023.9</v>
      </c>
      <c r="C59" s="1">
        <v>17679</v>
      </c>
      <c r="D59" s="1">
        <v>14674.3</v>
      </c>
      <c r="E59" s="1">
        <f t="shared" si="0"/>
        <v>66.628980334999696</v>
      </c>
      <c r="F59" s="1">
        <f t="shared" si="1"/>
        <v>83.004129192827648</v>
      </c>
      <c r="G59" s="25" t="s">
        <v>98</v>
      </c>
      <c r="H59" s="25" t="s">
        <v>129</v>
      </c>
    </row>
    <row r="60" spans="1:8" ht="63" x14ac:dyDescent="0.25">
      <c r="A60" s="24" t="s">
        <v>44</v>
      </c>
      <c r="B60" s="1">
        <v>210000</v>
      </c>
      <c r="C60" s="1">
        <v>0</v>
      </c>
      <c r="D60" s="1">
        <v>0</v>
      </c>
      <c r="E60" s="1">
        <f t="shared" si="0"/>
        <v>0</v>
      </c>
      <c r="F60" s="1"/>
      <c r="G60" s="34" t="s">
        <v>130</v>
      </c>
      <c r="H60" s="35"/>
    </row>
    <row r="61" spans="1:8" ht="78.75" x14ac:dyDescent="0.25">
      <c r="A61" s="24" t="s">
        <v>66</v>
      </c>
      <c r="B61" s="1">
        <v>250000</v>
      </c>
      <c r="C61" s="1">
        <v>246371.20000000001</v>
      </c>
      <c r="D61" s="1">
        <v>239825.9</v>
      </c>
      <c r="E61" s="1">
        <f t="shared" si="0"/>
        <v>95.930359999999993</v>
      </c>
      <c r="F61" s="1">
        <f t="shared" si="1"/>
        <v>97.343317725448415</v>
      </c>
      <c r="G61" s="25" t="s">
        <v>45</v>
      </c>
      <c r="H61" s="25" t="s">
        <v>45</v>
      </c>
    </row>
    <row r="62" spans="1:8" ht="173.25" x14ac:dyDescent="0.25">
      <c r="A62" s="24" t="s">
        <v>67</v>
      </c>
      <c r="B62" s="1">
        <v>0</v>
      </c>
      <c r="C62" s="1">
        <v>207050.3</v>
      </c>
      <c r="D62" s="1">
        <v>201570.9</v>
      </c>
      <c r="E62" s="1"/>
      <c r="F62" s="1">
        <f t="shared" si="1"/>
        <v>97.353589924767078</v>
      </c>
      <c r="G62" s="26" t="s">
        <v>130</v>
      </c>
      <c r="H62" s="25" t="s">
        <v>45</v>
      </c>
    </row>
    <row r="63" spans="1:8" ht="47.25" x14ac:dyDescent="0.25">
      <c r="A63" s="24" t="s">
        <v>21</v>
      </c>
      <c r="B63" s="1">
        <v>2200</v>
      </c>
      <c r="C63" s="1">
        <v>2043</v>
      </c>
      <c r="D63" s="1">
        <v>2041.4</v>
      </c>
      <c r="E63" s="1">
        <f t="shared" si="0"/>
        <v>92.790909090909096</v>
      </c>
      <c r="F63" s="1">
        <f t="shared" si="1"/>
        <v>99.921683798335778</v>
      </c>
      <c r="G63" s="26" t="s">
        <v>106</v>
      </c>
      <c r="H63" s="25" t="s">
        <v>45</v>
      </c>
    </row>
    <row r="64" spans="1:8" ht="94.5" x14ac:dyDescent="0.25">
      <c r="A64" s="24" t="s">
        <v>68</v>
      </c>
      <c r="B64" s="1">
        <v>0</v>
      </c>
      <c r="C64" s="1">
        <v>10000</v>
      </c>
      <c r="D64" s="1">
        <v>10000</v>
      </c>
      <c r="E64" s="1"/>
      <c r="F64" s="1">
        <f t="shared" si="1"/>
        <v>100</v>
      </c>
      <c r="G64" s="26" t="s">
        <v>131</v>
      </c>
      <c r="H64" s="25" t="s">
        <v>45</v>
      </c>
    </row>
    <row r="65" spans="1:8" ht="63" x14ac:dyDescent="0.25">
      <c r="A65" s="23" t="s">
        <v>22</v>
      </c>
      <c r="B65" s="1">
        <v>4800</v>
      </c>
      <c r="C65" s="1">
        <v>4800</v>
      </c>
      <c r="D65" s="1">
        <v>4800</v>
      </c>
      <c r="E65" s="1">
        <f t="shared" si="0"/>
        <v>100</v>
      </c>
      <c r="F65" s="1">
        <f t="shared" si="1"/>
        <v>100</v>
      </c>
      <c r="G65" s="25" t="s">
        <v>45</v>
      </c>
      <c r="H65" s="25" t="s">
        <v>45</v>
      </c>
    </row>
    <row r="66" spans="1:8" ht="157.5" x14ac:dyDescent="0.25">
      <c r="A66" s="24" t="s">
        <v>23</v>
      </c>
      <c r="B66" s="1">
        <v>5650</v>
      </c>
      <c r="C66" s="1">
        <v>2650</v>
      </c>
      <c r="D66" s="1">
        <v>2650</v>
      </c>
      <c r="E66" s="1">
        <f t="shared" si="0"/>
        <v>46.902654867256636</v>
      </c>
      <c r="F66" s="1">
        <f t="shared" si="1"/>
        <v>100</v>
      </c>
      <c r="G66" s="26" t="s">
        <v>132</v>
      </c>
      <c r="H66" s="25" t="s">
        <v>45</v>
      </c>
    </row>
    <row r="67" spans="1:8" ht="78.75" x14ac:dyDescent="0.25">
      <c r="A67" s="24" t="s">
        <v>69</v>
      </c>
      <c r="B67" s="1">
        <v>469704.2</v>
      </c>
      <c r="C67" s="1">
        <v>1458300.9</v>
      </c>
      <c r="D67" s="1">
        <v>1458268.4</v>
      </c>
      <c r="E67" s="1">
        <f t="shared" si="0"/>
        <v>310.46526728949834</v>
      </c>
      <c r="F67" s="1">
        <f t="shared" si="1"/>
        <v>99.997771379006892</v>
      </c>
      <c r="G67" s="26" t="s">
        <v>133</v>
      </c>
      <c r="H67" s="25" t="s">
        <v>45</v>
      </c>
    </row>
    <row r="68" spans="1:8" ht="63" x14ac:dyDescent="0.25">
      <c r="A68" s="23" t="s">
        <v>70</v>
      </c>
      <c r="B68" s="1">
        <v>223890.6</v>
      </c>
      <c r="C68" s="1">
        <v>158337.4</v>
      </c>
      <c r="D68" s="1">
        <v>158337.4</v>
      </c>
      <c r="E68" s="1">
        <f t="shared" si="0"/>
        <v>70.720878857799292</v>
      </c>
      <c r="F68" s="1">
        <f t="shared" si="1"/>
        <v>100</v>
      </c>
      <c r="G68" s="26" t="s">
        <v>134</v>
      </c>
      <c r="H68" s="25" t="s">
        <v>45</v>
      </c>
    </row>
    <row r="69" spans="1:8" ht="47.25" x14ac:dyDescent="0.25">
      <c r="A69" s="24" t="s">
        <v>71</v>
      </c>
      <c r="B69" s="1">
        <v>621436</v>
      </c>
      <c r="C69" s="1">
        <v>333483.09999999998</v>
      </c>
      <c r="D69" s="1">
        <v>332483.09999999998</v>
      </c>
      <c r="E69" s="1">
        <f t="shared" si="0"/>
        <v>53.50238801743059</v>
      </c>
      <c r="F69" s="1">
        <f t="shared" si="1"/>
        <v>99.700134729466043</v>
      </c>
      <c r="G69" s="25" t="s">
        <v>135</v>
      </c>
      <c r="H69" s="25" t="s">
        <v>45</v>
      </c>
    </row>
    <row r="70" spans="1:8" ht="110.25" x14ac:dyDescent="0.25">
      <c r="A70" s="24" t="s">
        <v>72</v>
      </c>
      <c r="B70" s="1">
        <v>176572.3</v>
      </c>
      <c r="C70" s="1">
        <v>197774.9</v>
      </c>
      <c r="D70" s="1">
        <v>175737.1</v>
      </c>
      <c r="E70" s="1">
        <f t="shared" si="0"/>
        <v>99.526992625683647</v>
      </c>
      <c r="F70" s="1">
        <f t="shared" si="1"/>
        <v>88.857129999812926</v>
      </c>
      <c r="G70" s="25" t="s">
        <v>45</v>
      </c>
      <c r="H70" s="25" t="s">
        <v>136</v>
      </c>
    </row>
    <row r="71" spans="1:8" ht="47.25" x14ac:dyDescent="0.25">
      <c r="A71" s="24" t="s">
        <v>73</v>
      </c>
      <c r="B71" s="1">
        <v>136150</v>
      </c>
      <c r="C71" s="1">
        <v>136150</v>
      </c>
      <c r="D71" s="1">
        <v>136150</v>
      </c>
      <c r="E71" s="1">
        <f t="shared" ref="E71:E93" si="2">D71/B71*100</f>
        <v>100</v>
      </c>
      <c r="F71" s="1">
        <f t="shared" ref="F71:F93" si="3">D71/C71*100</f>
        <v>100</v>
      </c>
      <c r="G71" s="25" t="s">
        <v>45</v>
      </c>
      <c r="H71" s="25" t="s">
        <v>45</v>
      </c>
    </row>
    <row r="72" spans="1:8" ht="47.25" x14ac:dyDescent="0.25">
      <c r="A72" s="24" t="s">
        <v>74</v>
      </c>
      <c r="B72" s="1">
        <v>90531</v>
      </c>
      <c r="C72" s="1">
        <v>85531</v>
      </c>
      <c r="D72" s="1">
        <v>73706</v>
      </c>
      <c r="E72" s="1">
        <f t="shared" si="2"/>
        <v>81.415205841093112</v>
      </c>
      <c r="F72" s="1">
        <f t="shared" si="3"/>
        <v>86.174603360185202</v>
      </c>
      <c r="G72" s="26" t="s">
        <v>137</v>
      </c>
      <c r="H72" s="28" t="s">
        <v>138</v>
      </c>
    </row>
    <row r="73" spans="1:8" ht="63" x14ac:dyDescent="0.25">
      <c r="A73" s="24" t="s">
        <v>74</v>
      </c>
      <c r="B73" s="1">
        <v>149780</v>
      </c>
      <c r="C73" s="1">
        <v>7947.5</v>
      </c>
      <c r="D73" s="1">
        <v>7857.4</v>
      </c>
      <c r="E73" s="1">
        <f t="shared" si="2"/>
        <v>5.245960742422219</v>
      </c>
      <c r="F73" s="1">
        <f t="shared" si="3"/>
        <v>98.866310160427801</v>
      </c>
      <c r="G73" s="25" t="s">
        <v>139</v>
      </c>
      <c r="H73" s="25" t="s">
        <v>45</v>
      </c>
    </row>
    <row r="74" spans="1:8" ht="94.5" x14ac:dyDescent="0.25">
      <c r="A74" s="24" t="s">
        <v>75</v>
      </c>
      <c r="B74" s="1">
        <v>303000</v>
      </c>
      <c r="C74" s="1">
        <v>104304.6</v>
      </c>
      <c r="D74" s="1">
        <v>75968.399999999994</v>
      </c>
      <c r="E74" s="1">
        <f t="shared" si="2"/>
        <v>25.07207920792079</v>
      </c>
      <c r="F74" s="1">
        <f t="shared" si="3"/>
        <v>72.833221161866291</v>
      </c>
      <c r="G74" s="26" t="s">
        <v>140</v>
      </c>
      <c r="H74" s="28" t="s">
        <v>141</v>
      </c>
    </row>
    <row r="75" spans="1:8" ht="31.5" x14ac:dyDescent="0.25">
      <c r="A75" s="24" t="s">
        <v>76</v>
      </c>
      <c r="B75" s="1">
        <v>25000</v>
      </c>
      <c r="C75" s="1">
        <v>23693.200000000001</v>
      </c>
      <c r="D75" s="1">
        <v>22260.9</v>
      </c>
      <c r="E75" s="1">
        <f t="shared" si="2"/>
        <v>89.043599999999998</v>
      </c>
      <c r="F75" s="1">
        <f t="shared" si="3"/>
        <v>93.95480559823072</v>
      </c>
      <c r="G75" s="26" t="s">
        <v>100</v>
      </c>
      <c r="H75" s="25" t="s">
        <v>142</v>
      </c>
    </row>
    <row r="76" spans="1:8" ht="78.75" x14ac:dyDescent="0.25">
      <c r="A76" s="24" t="s">
        <v>77</v>
      </c>
      <c r="B76" s="1">
        <v>0</v>
      </c>
      <c r="C76" s="1">
        <v>614787.19999999995</v>
      </c>
      <c r="D76" s="1">
        <v>310713.8</v>
      </c>
      <c r="E76" s="1"/>
      <c r="F76" s="1">
        <f t="shared" si="3"/>
        <v>50.540056787128954</v>
      </c>
      <c r="G76" s="28" t="s">
        <v>143</v>
      </c>
      <c r="H76" s="28" t="s">
        <v>144</v>
      </c>
    </row>
    <row r="77" spans="1:8" ht="63" x14ac:dyDescent="0.25">
      <c r="A77" s="24" t="s">
        <v>77</v>
      </c>
      <c r="B77" s="1">
        <v>0</v>
      </c>
      <c r="C77" s="1">
        <v>303000</v>
      </c>
      <c r="D77" s="1">
        <v>160467.4</v>
      </c>
      <c r="E77" s="1"/>
      <c r="F77" s="1">
        <f t="shared" si="3"/>
        <v>52.959537953795376</v>
      </c>
      <c r="G77" s="28" t="s">
        <v>102</v>
      </c>
      <c r="H77" s="28" t="s">
        <v>101</v>
      </c>
    </row>
    <row r="78" spans="1:8" ht="31.5" x14ac:dyDescent="0.25">
      <c r="A78" s="24" t="s">
        <v>78</v>
      </c>
      <c r="B78" s="1">
        <v>253182.6</v>
      </c>
      <c r="C78" s="1">
        <v>261674.2</v>
      </c>
      <c r="D78" s="1">
        <v>253432.7</v>
      </c>
      <c r="E78" s="1">
        <f t="shared" si="2"/>
        <v>100.0987824597741</v>
      </c>
      <c r="F78" s="1">
        <f t="shared" si="3"/>
        <v>96.850472839890216</v>
      </c>
      <c r="G78" s="25" t="s">
        <v>45</v>
      </c>
      <c r="H78" s="25" t="s">
        <v>45</v>
      </c>
    </row>
    <row r="79" spans="1:8" ht="31.5" x14ac:dyDescent="0.25">
      <c r="A79" s="24" t="s">
        <v>79</v>
      </c>
      <c r="B79" s="1">
        <v>359620.2</v>
      </c>
      <c r="C79" s="1">
        <v>0</v>
      </c>
      <c r="D79" s="1">
        <v>0</v>
      </c>
      <c r="E79" s="1">
        <f t="shared" si="2"/>
        <v>0</v>
      </c>
      <c r="F79" s="1"/>
      <c r="G79" s="32" t="s">
        <v>103</v>
      </c>
      <c r="H79" s="33"/>
    </row>
    <row r="80" spans="1:8" ht="47.25" x14ac:dyDescent="0.25">
      <c r="A80" s="24" t="s">
        <v>80</v>
      </c>
      <c r="B80" s="1">
        <v>1442338.7</v>
      </c>
      <c r="C80" s="1">
        <v>1698775.8</v>
      </c>
      <c r="D80" s="1">
        <v>1679570.6</v>
      </c>
      <c r="E80" s="1">
        <f t="shared" si="2"/>
        <v>116.44772479584719</v>
      </c>
      <c r="F80" s="1">
        <f t="shared" si="3"/>
        <v>98.869468237068133</v>
      </c>
      <c r="G80" s="28" t="s">
        <v>145</v>
      </c>
      <c r="H80" s="25" t="s">
        <v>45</v>
      </c>
    </row>
    <row r="81" spans="1:8" ht="78.75" x14ac:dyDescent="0.25">
      <c r="A81" s="24" t="s">
        <v>81</v>
      </c>
      <c r="B81" s="1">
        <v>15000</v>
      </c>
      <c r="C81" s="1">
        <v>426.5</v>
      </c>
      <c r="D81" s="1">
        <v>425.5</v>
      </c>
      <c r="E81" s="1">
        <f t="shared" si="2"/>
        <v>2.8366666666666664</v>
      </c>
      <c r="F81" s="1">
        <f t="shared" si="3"/>
        <v>99.76553341148886</v>
      </c>
      <c r="G81" s="26" t="s">
        <v>104</v>
      </c>
      <c r="H81" s="25" t="s">
        <v>45</v>
      </c>
    </row>
    <row r="82" spans="1:8" ht="78.75" x14ac:dyDescent="0.25">
      <c r="A82" s="24" t="s">
        <v>82</v>
      </c>
      <c r="B82" s="1">
        <v>47000</v>
      </c>
      <c r="C82" s="1">
        <v>90281</v>
      </c>
      <c r="D82" s="1">
        <v>76928.600000000006</v>
      </c>
      <c r="E82" s="1">
        <f t="shared" si="2"/>
        <v>163.67787234042555</v>
      </c>
      <c r="F82" s="1">
        <f t="shared" si="3"/>
        <v>85.210177113678412</v>
      </c>
      <c r="G82" s="26" t="s">
        <v>146</v>
      </c>
      <c r="H82" s="28" t="s">
        <v>147</v>
      </c>
    </row>
    <row r="83" spans="1:8" ht="173.25" x14ac:dyDescent="0.25">
      <c r="A83" s="24" t="s">
        <v>83</v>
      </c>
      <c r="B83" s="1">
        <v>840000</v>
      </c>
      <c r="C83" s="1">
        <v>584565.69999999995</v>
      </c>
      <c r="D83" s="1">
        <v>535518.4</v>
      </c>
      <c r="E83" s="1">
        <f t="shared" si="2"/>
        <v>63.752190476190471</v>
      </c>
      <c r="F83" s="1">
        <f t="shared" si="3"/>
        <v>91.609617191018927</v>
      </c>
      <c r="G83" s="26" t="s">
        <v>148</v>
      </c>
      <c r="H83" s="25" t="s">
        <v>149</v>
      </c>
    </row>
    <row r="84" spans="1:8" ht="110.25" x14ac:dyDescent="0.25">
      <c r="A84" s="24" t="s">
        <v>84</v>
      </c>
      <c r="B84" s="1">
        <v>1015313.9</v>
      </c>
      <c r="C84" s="1">
        <v>541928.69999999995</v>
      </c>
      <c r="D84" s="1">
        <v>483690.5</v>
      </c>
      <c r="E84" s="1">
        <f t="shared" si="2"/>
        <v>47.639503408748766</v>
      </c>
      <c r="F84" s="1">
        <f t="shared" si="3"/>
        <v>89.253530953426164</v>
      </c>
      <c r="G84" s="26" t="s">
        <v>150</v>
      </c>
      <c r="H84" s="25" t="s">
        <v>151</v>
      </c>
    </row>
    <row r="85" spans="1:8" ht="78.75" x14ac:dyDescent="0.25">
      <c r="A85" s="24" t="s">
        <v>85</v>
      </c>
      <c r="B85" s="1">
        <v>114500.4</v>
      </c>
      <c r="C85" s="1">
        <v>114500.4</v>
      </c>
      <c r="D85" s="1">
        <v>0</v>
      </c>
      <c r="E85" s="1">
        <f t="shared" si="2"/>
        <v>0</v>
      </c>
      <c r="F85" s="1">
        <f t="shared" si="3"/>
        <v>0</v>
      </c>
      <c r="G85" s="26" t="s">
        <v>152</v>
      </c>
      <c r="H85" s="25" t="s">
        <v>153</v>
      </c>
    </row>
    <row r="86" spans="1:8" ht="110.25" x14ac:dyDescent="0.25">
      <c r="A86" s="24" t="s">
        <v>86</v>
      </c>
      <c r="B86" s="1">
        <v>309535.2</v>
      </c>
      <c r="C86" s="1">
        <v>143217.20000000001</v>
      </c>
      <c r="D86" s="1">
        <v>143217.20000000001</v>
      </c>
      <c r="E86" s="1">
        <f t="shared" si="2"/>
        <v>46.268469628010003</v>
      </c>
      <c r="F86" s="1">
        <f t="shared" si="3"/>
        <v>100</v>
      </c>
      <c r="G86" s="26" t="s">
        <v>154</v>
      </c>
      <c r="H86" s="25" t="s">
        <v>45</v>
      </c>
    </row>
    <row r="87" spans="1:8" ht="31.5" x14ac:dyDescent="0.25">
      <c r="A87" s="24" t="s">
        <v>87</v>
      </c>
      <c r="B87" s="1">
        <v>247398.6</v>
      </c>
      <c r="C87" s="1">
        <v>210372.5</v>
      </c>
      <c r="D87" s="1">
        <v>207759.9</v>
      </c>
      <c r="E87" s="1">
        <f t="shared" si="2"/>
        <v>83.977799389325554</v>
      </c>
      <c r="F87" s="1">
        <f t="shared" si="3"/>
        <v>98.758107642396226</v>
      </c>
      <c r="G87" s="26" t="s">
        <v>155</v>
      </c>
      <c r="H87" s="25" t="s">
        <v>45</v>
      </c>
    </row>
    <row r="88" spans="1:8" ht="31.5" x14ac:dyDescent="0.25">
      <c r="A88" s="24" t="s">
        <v>88</v>
      </c>
      <c r="B88" s="1">
        <v>29169.1</v>
      </c>
      <c r="C88" s="1">
        <v>30569.1</v>
      </c>
      <c r="D88" s="1">
        <v>30569.1</v>
      </c>
      <c r="E88" s="1">
        <f t="shared" si="2"/>
        <v>104.79959957626393</v>
      </c>
      <c r="F88" s="1">
        <f t="shared" si="3"/>
        <v>100</v>
      </c>
      <c r="G88" s="25" t="s">
        <v>45</v>
      </c>
      <c r="H88" s="25" t="s">
        <v>45</v>
      </c>
    </row>
    <row r="89" spans="1:8" ht="47.25" x14ac:dyDescent="0.25">
      <c r="A89" s="24" t="s">
        <v>65</v>
      </c>
      <c r="B89" s="1">
        <v>9557.2999999999993</v>
      </c>
      <c r="C89" s="1">
        <v>6624.3</v>
      </c>
      <c r="D89" s="1">
        <v>6624.3</v>
      </c>
      <c r="E89" s="1">
        <f t="shared" si="2"/>
        <v>69.311416404214583</v>
      </c>
      <c r="F89" s="1">
        <f t="shared" si="3"/>
        <v>100</v>
      </c>
      <c r="G89" s="26" t="s">
        <v>105</v>
      </c>
      <c r="H89" s="25" t="s">
        <v>45</v>
      </c>
    </row>
    <row r="90" spans="1:8" ht="47.25" x14ac:dyDescent="0.25">
      <c r="A90" s="24" t="s">
        <v>65</v>
      </c>
      <c r="B90" s="1">
        <v>74503.100000000006</v>
      </c>
      <c r="C90" s="1">
        <v>68295.5</v>
      </c>
      <c r="D90" s="1">
        <v>65392.9</v>
      </c>
      <c r="E90" s="1">
        <f t="shared" si="2"/>
        <v>87.772052438086462</v>
      </c>
      <c r="F90" s="1">
        <f t="shared" si="3"/>
        <v>95.749939600705758</v>
      </c>
      <c r="G90" s="26" t="s">
        <v>156</v>
      </c>
      <c r="H90" s="25" t="s">
        <v>45</v>
      </c>
    </row>
    <row r="91" spans="1:8" ht="126" x14ac:dyDescent="0.25">
      <c r="A91" s="24" t="s">
        <v>89</v>
      </c>
      <c r="B91" s="1">
        <v>100000</v>
      </c>
      <c r="C91" s="1">
        <v>107839.7</v>
      </c>
      <c r="D91" s="1">
        <v>106747.4</v>
      </c>
      <c r="E91" s="1">
        <f t="shared" si="2"/>
        <v>106.7474</v>
      </c>
      <c r="F91" s="1">
        <f t="shared" si="3"/>
        <v>98.987107716360484</v>
      </c>
      <c r="G91" s="26" t="s">
        <v>157</v>
      </c>
      <c r="H91" s="25" t="s">
        <v>45</v>
      </c>
    </row>
    <row r="92" spans="1:8" ht="47.25" x14ac:dyDescent="0.25">
      <c r="A92" s="24" t="s">
        <v>65</v>
      </c>
      <c r="B92" s="1">
        <v>0</v>
      </c>
      <c r="C92" s="1">
        <v>6207.6</v>
      </c>
      <c r="D92" s="1">
        <v>6207.6</v>
      </c>
      <c r="E92" s="1"/>
      <c r="F92" s="1">
        <f t="shared" si="3"/>
        <v>100</v>
      </c>
      <c r="G92" s="26" t="s">
        <v>157</v>
      </c>
      <c r="H92" s="25" t="s">
        <v>45</v>
      </c>
    </row>
    <row r="93" spans="1:8" ht="47.25" x14ac:dyDescent="0.25">
      <c r="A93" s="24" t="s">
        <v>90</v>
      </c>
      <c r="B93" s="1">
        <v>550404.9</v>
      </c>
      <c r="C93" s="1">
        <v>224734.9</v>
      </c>
      <c r="D93" s="1">
        <v>224734.8</v>
      </c>
      <c r="E93" s="1">
        <f t="shared" si="2"/>
        <v>40.830813824513548</v>
      </c>
      <c r="F93" s="1">
        <f t="shared" si="3"/>
        <v>99.999955503128348</v>
      </c>
      <c r="G93" s="26" t="s">
        <v>158</v>
      </c>
      <c r="H93" s="25" t="s">
        <v>45</v>
      </c>
    </row>
  </sheetData>
  <autoFilter ref="A5:H93"/>
  <mergeCells count="3">
    <mergeCell ref="A2:H2"/>
    <mergeCell ref="G79:H79"/>
    <mergeCell ref="G60:H60"/>
  </mergeCells>
  <pageMargins left="0.39370078740157483" right="0.19685039370078741" top="0.39370078740157483" bottom="0.39370078740157483" header="0.11811023622047245" footer="0.11811023622047245"/>
  <pageSetup paperSize="9" scale="46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 год</vt:lpstr>
      <vt:lpstr>'2019 год'!FIO</vt:lpstr>
      <vt:lpstr>'2019 год'!SIGN</vt:lpstr>
      <vt:lpstr>'2019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2020-03-18T13:29:54Z</cp:lastPrinted>
  <dcterms:created xsi:type="dcterms:W3CDTF">2002-03-11T10:22:12Z</dcterms:created>
  <dcterms:modified xsi:type="dcterms:W3CDTF">2020-03-19T07:43:20Z</dcterms:modified>
</cp:coreProperties>
</file>