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8190"/>
  </bookViews>
  <sheets>
    <sheet name="17-1" sheetId="1" r:id="rId1"/>
    <sheet name="17-2" sheetId="3" r:id="rId2"/>
    <sheet name="17-3" sheetId="4" r:id="rId3"/>
    <sheet name="Лист2" sheetId="2" r:id="rId4"/>
  </sheets>
  <calcPr calcId="145621"/>
</workbook>
</file>

<file path=xl/calcChain.xml><?xml version="1.0" encoding="utf-8"?>
<calcChain xmlns="http://schemas.openxmlformats.org/spreadsheetml/2006/main">
  <c r="D9" i="4" l="1"/>
  <c r="C9" i="4"/>
  <c r="E8" i="4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9" i="3"/>
  <c r="D26" i="3"/>
  <c r="C26" i="3"/>
  <c r="E8" i="3"/>
  <c r="E9" i="4" l="1"/>
  <c r="E26" i="3"/>
  <c r="E8" i="1"/>
  <c r="D10" i="1"/>
  <c r="C10" i="1"/>
  <c r="E10" i="1" l="1"/>
</calcChain>
</file>

<file path=xl/sharedStrings.xml><?xml version="1.0" encoding="utf-8"?>
<sst xmlns="http://schemas.openxmlformats.org/spreadsheetml/2006/main" count="52" uniqueCount="38">
  <si>
    <t>Итого</t>
  </si>
  <si>
    <t>% исполнения</t>
  </si>
  <si>
    <t>Исполнено</t>
  </si>
  <si>
    <t>Наименование муниципального образования</t>
  </si>
  <si>
    <t>№ п/п</t>
  </si>
  <si>
    <t>(тысяч рублей)</t>
  </si>
  <si>
    <t>Утверждено областным законом об областном бюджете
 на 2019 год</t>
  </si>
  <si>
    <t>Исполнение в 2019 году таблицы 1 приложения 17  к областному закону 
«Об областном бюджете Ленинградской области на 2019 год и на плановый период 
2020 и 2021 годов»</t>
  </si>
  <si>
    <t>Бокситогорское городское поселение</t>
  </si>
  <si>
    <t>Нераспределенный резерв</t>
  </si>
  <si>
    <t>Исполнение в 2019 году таблицы 2 приложения 17  к областному закону 
«Об областном бюджете Ленинградской области на 2019 год и на плановый период 
2020 и 2021 годов»</t>
  </si>
  <si>
    <t>РАСПРЕДЕЛЕНИЕ
иных межбюджетных трансфертов бюджетам муниципальных образований Ленинградской области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лагерей, 
на 2019 год</t>
  </si>
  <si>
    <t>РАСПРЕДЕЛЕНИЕ
иных межбюджетных трансфертов бюджетам муниципальных образований Ленинградской области на подготовку и проведение мероприятий, посвященных Дню образования Ленинградской области, 
на 2019 год</t>
  </si>
  <si>
    <t>Таблица 72</t>
  </si>
  <si>
    <t>Таблица 73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</si>
  <si>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</si>
  <si>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</si>
  <si>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</si>
  <si>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</si>
  <si>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</si>
  <si>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</si>
  <si>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</si>
  <si>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</si>
  <si>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</si>
  <si>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</si>
  <si>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</si>
  <si>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</si>
  <si>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</si>
  <si>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</si>
  <si>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</si>
  <si>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</si>
  <si>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</si>
  <si>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</si>
  <si>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РАСПРЕДЕЛЕНИЕ
иных межбюджетных трансфертов бюджетам муниципальных образований Ленинградской области на создание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
на 2019 год</t>
  </si>
  <si>
    <t>Исполнение в 2019 году таблицы 3 приложения 17  к областному закону 
«Об областном бюджете Ленинградской области на 2019 год и на плановый период 
2020 и 2021 годов»</t>
  </si>
  <si>
    <t>Лужское городское поселение</t>
  </si>
  <si>
    <t>Таблица 74</t>
  </si>
  <si>
    <t xml:space="preserve">Комитетом по жилищно-коммунальному хозяйству Ленинградской области 12.07.2019 г. подписано соглашение с Минстроем РФ № 069-17-2019-118 о предоставлении иного межбюджетного трансферта из федерального бюджета. В соответствии с п. 3.3 указанного соглашения оплата производится в пределах суммы, необходимой для оплаты денежного обязательства. Срок реализации мероприятий в соответствии с условиями предоставления средств из федерального бюджета - 31.12.2020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</si>
</sst>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р_.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7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5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</cellXfs>
  <cellStyles count="3">
    <cellStyle name="Обычный" xfId="0" builtinId="0"/>
    <cellStyle name="Обычный 2" xfId="2"/>
    <cellStyle name="Обычный_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2"/>
  <sheetViews>
    <sheetView tabSelected="1" workbookViewId="0">
      <selection activeCell="A2" sqref="A2:E2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6"/>
      <c r="B1" s="15"/>
      <c r="C1" s="15"/>
      <c r="D1" s="35" t="s">
        <v>13</v>
      </c>
      <c r="E1" s="35"/>
    </row>
    <row r="2" spans="1:9" ht="58.5" customHeight="1" x14ac:dyDescent="0.25">
      <c r="A2" s="34" t="s">
        <v>7</v>
      </c>
      <c r="B2" s="34"/>
      <c r="C2" s="34"/>
      <c r="D2" s="34"/>
      <c r="E2" s="34"/>
      <c r="F2" s="14"/>
      <c r="G2" s="14"/>
      <c r="H2" s="14"/>
      <c r="I2" s="14"/>
    </row>
    <row r="3" spans="1:9" ht="15.75" customHeight="1" x14ac:dyDescent="0.25">
      <c r="A3" s="13"/>
      <c r="B3" s="13"/>
      <c r="C3" s="13"/>
      <c r="D3" s="13"/>
      <c r="E3" s="13"/>
    </row>
    <row r="4" spans="1:9" ht="99.75" customHeight="1" x14ac:dyDescent="0.25">
      <c r="A4" s="33" t="s">
        <v>12</v>
      </c>
      <c r="B4" s="33"/>
      <c r="C4" s="33"/>
      <c r="D4" s="33"/>
      <c r="E4" s="33"/>
      <c r="F4" s="12"/>
      <c r="G4" s="12"/>
      <c r="H4" s="12"/>
      <c r="I4" s="12"/>
    </row>
    <row r="5" spans="1:9" ht="15" customHeight="1" x14ac:dyDescent="0.25">
      <c r="A5" s="11"/>
      <c r="B5" s="11"/>
      <c r="C5" s="11"/>
      <c r="D5" s="11"/>
      <c r="E5" s="10" t="s">
        <v>5</v>
      </c>
    </row>
    <row r="6" spans="1:9" s="9" customFormat="1" ht="35.450000000000003" customHeight="1" x14ac:dyDescent="0.2">
      <c r="A6" s="36" t="s">
        <v>4</v>
      </c>
      <c r="B6" s="36" t="s">
        <v>3</v>
      </c>
      <c r="C6" s="38" t="s">
        <v>6</v>
      </c>
      <c r="D6" s="36" t="s">
        <v>2</v>
      </c>
      <c r="E6" s="40" t="s">
        <v>1</v>
      </c>
    </row>
    <row r="7" spans="1:9" s="8" customFormat="1" ht="41.25" customHeight="1" x14ac:dyDescent="0.2">
      <c r="A7" s="37"/>
      <c r="B7" s="37"/>
      <c r="C7" s="39"/>
      <c r="D7" s="37"/>
      <c r="E7" s="41"/>
    </row>
    <row r="8" spans="1:9" x14ac:dyDescent="0.25">
      <c r="A8" s="26">
        <v>1</v>
      </c>
      <c r="B8" s="23" t="s">
        <v>8</v>
      </c>
      <c r="C8" s="25">
        <v>200000</v>
      </c>
      <c r="D8" s="25">
        <v>200000</v>
      </c>
      <c r="E8" s="25">
        <f>D8/C8*100</f>
        <v>100</v>
      </c>
    </row>
    <row r="9" spans="1:9" x14ac:dyDescent="0.25">
      <c r="A9" s="22"/>
      <c r="B9" s="24" t="s">
        <v>9</v>
      </c>
      <c r="C9" s="20">
        <v>0</v>
      </c>
      <c r="D9" s="20">
        <v>0</v>
      </c>
      <c r="E9" s="20"/>
    </row>
    <row r="10" spans="1:9" x14ac:dyDescent="0.25">
      <c r="A10" s="7"/>
      <c r="B10" s="6" t="s">
        <v>0</v>
      </c>
      <c r="C10" s="5">
        <f>C8</f>
        <v>200000</v>
      </c>
      <c r="D10" s="5">
        <f>D8</f>
        <v>200000</v>
      </c>
      <c r="E10" s="17">
        <f>(D10*100)/C10</f>
        <v>100</v>
      </c>
    </row>
    <row r="11" spans="1:9" x14ac:dyDescent="0.25">
      <c r="D11" s="3"/>
    </row>
    <row r="12" spans="1:9" ht="38.25" customHeight="1" x14ac:dyDescent="0.25">
      <c r="A12" s="32"/>
      <c r="B12" s="32"/>
      <c r="C12" s="32"/>
      <c r="D12" s="32"/>
      <c r="E12" s="32"/>
    </row>
  </sheetData>
  <mergeCells count="9">
    <mergeCell ref="A12:E12"/>
    <mergeCell ref="A4:E4"/>
    <mergeCell ref="A2:E2"/>
    <mergeCell ref="D1:E1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8"/>
  <sheetViews>
    <sheetView workbookViewId="0">
      <selection activeCell="G13" sqref="G13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6"/>
      <c r="B1" s="15"/>
      <c r="C1" s="15"/>
      <c r="D1" s="35" t="s">
        <v>14</v>
      </c>
      <c r="E1" s="35"/>
    </row>
    <row r="2" spans="1:9" ht="58.5" customHeight="1" x14ac:dyDescent="0.25">
      <c r="A2" s="34" t="s">
        <v>10</v>
      </c>
      <c r="B2" s="34"/>
      <c r="C2" s="34"/>
      <c r="D2" s="34"/>
      <c r="E2" s="34"/>
      <c r="F2" s="14"/>
      <c r="G2" s="14"/>
      <c r="H2" s="14"/>
      <c r="I2" s="14"/>
    </row>
    <row r="3" spans="1:9" ht="15.75" customHeight="1" x14ac:dyDescent="0.25">
      <c r="A3" s="19"/>
      <c r="B3" s="19"/>
      <c r="C3" s="19"/>
      <c r="D3" s="19"/>
      <c r="E3" s="19"/>
    </row>
    <row r="4" spans="1:9" ht="162.75" customHeight="1" x14ac:dyDescent="0.25">
      <c r="A4" s="33" t="s">
        <v>11</v>
      </c>
      <c r="B4" s="33"/>
      <c r="C4" s="33"/>
      <c r="D4" s="33"/>
      <c r="E4" s="33"/>
      <c r="F4" s="12"/>
      <c r="G4" s="12"/>
      <c r="H4" s="12"/>
      <c r="I4" s="12"/>
    </row>
    <row r="5" spans="1:9" ht="15" customHeight="1" x14ac:dyDescent="0.25">
      <c r="A5" s="11"/>
      <c r="B5" s="11"/>
      <c r="C5" s="11"/>
      <c r="D5" s="11"/>
      <c r="E5" s="10" t="s">
        <v>5</v>
      </c>
    </row>
    <row r="6" spans="1:9" s="9" customFormat="1" ht="35.450000000000003" customHeight="1" x14ac:dyDescent="0.2">
      <c r="A6" s="36" t="s">
        <v>4</v>
      </c>
      <c r="B6" s="36" t="s">
        <v>3</v>
      </c>
      <c r="C6" s="38" t="s">
        <v>6</v>
      </c>
      <c r="D6" s="36" t="s">
        <v>2</v>
      </c>
      <c r="E6" s="40" t="s">
        <v>1</v>
      </c>
    </row>
    <row r="7" spans="1:9" s="8" customFormat="1" ht="41.25" customHeight="1" x14ac:dyDescent="0.2">
      <c r="A7" s="37"/>
      <c r="B7" s="37"/>
      <c r="C7" s="39"/>
      <c r="D7" s="37"/>
      <c r="E7" s="41"/>
    </row>
    <row r="8" spans="1:9" x14ac:dyDescent="0.25">
      <c r="A8" s="26">
        <v>1</v>
      </c>
      <c r="B8" s="23" t="s">
        <v>15</v>
      </c>
      <c r="C8" s="25">
        <v>567</v>
      </c>
      <c r="D8" s="25">
        <v>567</v>
      </c>
      <c r="E8" s="25">
        <f>D8/C8*100</f>
        <v>100</v>
      </c>
    </row>
    <row r="9" spans="1:9" x14ac:dyDescent="0.25">
      <c r="A9" s="27">
        <v>2</v>
      </c>
      <c r="B9" s="21" t="s">
        <v>16</v>
      </c>
      <c r="C9" s="28">
        <v>326.89999999999998</v>
      </c>
      <c r="D9" s="28">
        <v>326.89999999999998</v>
      </c>
      <c r="E9" s="28">
        <f>D9/C9*100</f>
        <v>100</v>
      </c>
    </row>
    <row r="10" spans="1:9" x14ac:dyDescent="0.25">
      <c r="A10" s="27">
        <v>3</v>
      </c>
      <c r="B10" s="21" t="s">
        <v>17</v>
      </c>
      <c r="C10" s="28">
        <v>861.2</v>
      </c>
      <c r="D10" s="28">
        <v>861.2</v>
      </c>
      <c r="E10" s="28">
        <f t="shared" ref="E10:E25" si="0">D10/C10*100</f>
        <v>100</v>
      </c>
    </row>
    <row r="11" spans="1:9" x14ac:dyDescent="0.25">
      <c r="A11" s="27">
        <v>4</v>
      </c>
      <c r="B11" s="21" t="s">
        <v>18</v>
      </c>
      <c r="C11" s="28">
        <v>2099.3000000000002</v>
      </c>
      <c r="D11" s="28">
        <v>2099.3000000000002</v>
      </c>
      <c r="E11" s="28">
        <f t="shared" si="0"/>
        <v>100</v>
      </c>
    </row>
    <row r="12" spans="1:9" x14ac:dyDescent="0.25">
      <c r="A12" s="27">
        <v>5</v>
      </c>
      <c r="B12" s="21" t="s">
        <v>19</v>
      </c>
      <c r="C12" s="28">
        <v>1589.1</v>
      </c>
      <c r="D12" s="28">
        <v>1589.1</v>
      </c>
      <c r="E12" s="28">
        <f t="shared" si="0"/>
        <v>100</v>
      </c>
    </row>
    <row r="13" spans="1:9" x14ac:dyDescent="0.25">
      <c r="A13" s="27">
        <v>6</v>
      </c>
      <c r="B13" s="21" t="s">
        <v>20</v>
      </c>
      <c r="C13" s="28">
        <v>2053.8000000000002</v>
      </c>
      <c r="D13" s="28">
        <v>2053.8000000000002</v>
      </c>
      <c r="E13" s="28">
        <f t="shared" si="0"/>
        <v>100</v>
      </c>
    </row>
    <row r="14" spans="1:9" x14ac:dyDescent="0.25">
      <c r="A14" s="27">
        <v>7</v>
      </c>
      <c r="B14" s="21" t="s">
        <v>21</v>
      </c>
      <c r="C14" s="28">
        <v>749.4</v>
      </c>
      <c r="D14" s="28">
        <v>749.4</v>
      </c>
      <c r="E14" s="28">
        <f t="shared" si="0"/>
        <v>100</v>
      </c>
    </row>
    <row r="15" spans="1:9" x14ac:dyDescent="0.25">
      <c r="A15" s="27">
        <v>8</v>
      </c>
      <c r="B15" s="21" t="s">
        <v>22</v>
      </c>
      <c r="C15" s="28">
        <v>704.8</v>
      </c>
      <c r="D15" s="28">
        <v>704.8</v>
      </c>
      <c r="E15" s="28">
        <f t="shared" si="0"/>
        <v>100</v>
      </c>
    </row>
    <row r="16" spans="1:9" x14ac:dyDescent="0.25">
      <c r="A16" s="27">
        <v>9</v>
      </c>
      <c r="B16" s="21" t="s">
        <v>23</v>
      </c>
      <c r="C16" s="28">
        <v>847</v>
      </c>
      <c r="D16" s="28">
        <v>847</v>
      </c>
      <c r="E16" s="28">
        <f t="shared" si="0"/>
        <v>100</v>
      </c>
    </row>
    <row r="17" spans="1:5" x14ac:dyDescent="0.25">
      <c r="A17" s="27">
        <v>10</v>
      </c>
      <c r="B17" s="21" t="s">
        <v>24</v>
      </c>
      <c r="C17" s="28">
        <v>286.7</v>
      </c>
      <c r="D17" s="28">
        <v>286.7</v>
      </c>
      <c r="E17" s="28">
        <f t="shared" si="0"/>
        <v>100</v>
      </c>
    </row>
    <row r="18" spans="1:5" x14ac:dyDescent="0.25">
      <c r="A18" s="27">
        <v>11</v>
      </c>
      <c r="B18" s="21" t="s">
        <v>25</v>
      </c>
      <c r="C18" s="28">
        <v>559.4</v>
      </c>
      <c r="D18" s="28">
        <v>559.4</v>
      </c>
      <c r="E18" s="28">
        <f t="shared" si="0"/>
        <v>100</v>
      </c>
    </row>
    <row r="19" spans="1:5" x14ac:dyDescent="0.25">
      <c r="A19" s="27">
        <v>12</v>
      </c>
      <c r="B19" s="21" t="s">
        <v>26</v>
      </c>
      <c r="C19" s="28">
        <v>762.1</v>
      </c>
      <c r="D19" s="28">
        <v>762.1</v>
      </c>
      <c r="E19" s="28">
        <f t="shared" si="0"/>
        <v>100</v>
      </c>
    </row>
    <row r="20" spans="1:5" x14ac:dyDescent="0.25">
      <c r="A20" s="27">
        <v>13</v>
      </c>
      <c r="B20" s="21" t="s">
        <v>27</v>
      </c>
      <c r="C20" s="28">
        <v>350.8</v>
      </c>
      <c r="D20" s="28">
        <v>350.8</v>
      </c>
      <c r="E20" s="28">
        <f t="shared" si="0"/>
        <v>100</v>
      </c>
    </row>
    <row r="21" spans="1:5" x14ac:dyDescent="0.25">
      <c r="A21" s="27">
        <v>14</v>
      </c>
      <c r="B21" s="21" t="s">
        <v>28</v>
      </c>
      <c r="C21" s="28">
        <v>615.9</v>
      </c>
      <c r="D21" s="28">
        <v>615.9</v>
      </c>
      <c r="E21" s="28">
        <f t="shared" si="0"/>
        <v>100</v>
      </c>
    </row>
    <row r="22" spans="1:5" x14ac:dyDescent="0.25">
      <c r="A22" s="27">
        <v>15</v>
      </c>
      <c r="B22" s="21" t="s">
        <v>29</v>
      </c>
      <c r="C22" s="28">
        <v>426.7</v>
      </c>
      <c r="D22" s="28">
        <v>426.7</v>
      </c>
      <c r="E22" s="28">
        <f t="shared" si="0"/>
        <v>100</v>
      </c>
    </row>
    <row r="23" spans="1:5" x14ac:dyDescent="0.25">
      <c r="A23" s="27">
        <v>16</v>
      </c>
      <c r="B23" s="21" t="s">
        <v>30</v>
      </c>
      <c r="C23" s="28">
        <v>771</v>
      </c>
      <c r="D23" s="28">
        <v>771</v>
      </c>
      <c r="E23" s="28">
        <f t="shared" si="0"/>
        <v>100</v>
      </c>
    </row>
    <row r="24" spans="1:5" x14ac:dyDescent="0.25">
      <c r="A24" s="27">
        <v>17</v>
      </c>
      <c r="B24" s="21" t="s">
        <v>31</v>
      </c>
      <c r="C24" s="28">
        <v>1248.5999999999999</v>
      </c>
      <c r="D24" s="28">
        <v>1248.5999999999999</v>
      </c>
      <c r="E24" s="28">
        <f t="shared" si="0"/>
        <v>100</v>
      </c>
    </row>
    <row r="25" spans="1:5" x14ac:dyDescent="0.25">
      <c r="A25" s="22">
        <v>18</v>
      </c>
      <c r="B25" s="21" t="s">
        <v>32</v>
      </c>
      <c r="C25" s="28">
        <v>970.8</v>
      </c>
      <c r="D25" s="28">
        <v>970.8</v>
      </c>
      <c r="E25" s="28">
        <f t="shared" si="0"/>
        <v>100</v>
      </c>
    </row>
    <row r="26" spans="1:5" x14ac:dyDescent="0.25">
      <c r="A26" s="7"/>
      <c r="B26" s="29" t="s">
        <v>0</v>
      </c>
      <c r="C26" s="30">
        <f>SUM(C8:C25)</f>
        <v>15790.5</v>
      </c>
      <c r="D26" s="30">
        <f>SUM(D8:D25)</f>
        <v>15790.5</v>
      </c>
      <c r="E26" s="31">
        <f>(D26*100)/C26</f>
        <v>100</v>
      </c>
    </row>
    <row r="27" spans="1:5" x14ac:dyDescent="0.25">
      <c r="D27" s="3"/>
    </row>
    <row r="28" spans="1:5" ht="38.25" customHeight="1" x14ac:dyDescent="0.25">
      <c r="A28" s="32"/>
      <c r="B28" s="32"/>
      <c r="C28" s="32"/>
      <c r="D28" s="32"/>
      <c r="E28" s="32"/>
    </row>
  </sheetData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1"/>
  <sheetViews>
    <sheetView workbookViewId="0">
      <selection activeCell="I11" sqref="I11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6"/>
      <c r="B1" s="15"/>
      <c r="C1" s="15"/>
      <c r="D1" s="35" t="s">
        <v>36</v>
      </c>
      <c r="E1" s="35"/>
    </row>
    <row r="2" spans="1:9" ht="58.5" customHeight="1" x14ac:dyDescent="0.25">
      <c r="A2" s="34" t="s">
        <v>34</v>
      </c>
      <c r="B2" s="34"/>
      <c r="C2" s="34"/>
      <c r="D2" s="34"/>
      <c r="E2" s="34"/>
      <c r="F2" s="14"/>
      <c r="G2" s="14"/>
      <c r="H2" s="14"/>
      <c r="I2" s="14"/>
    </row>
    <row r="3" spans="1:9" ht="15.75" customHeight="1" x14ac:dyDescent="0.25">
      <c r="A3" s="19"/>
      <c r="B3" s="19"/>
      <c r="C3" s="19"/>
      <c r="D3" s="19"/>
      <c r="E3" s="19"/>
    </row>
    <row r="4" spans="1:9" ht="126" customHeight="1" x14ac:dyDescent="0.25">
      <c r="A4" s="33" t="s">
        <v>33</v>
      </c>
      <c r="B4" s="33"/>
      <c r="C4" s="33"/>
      <c r="D4" s="33"/>
      <c r="E4" s="33"/>
      <c r="F4" s="12"/>
      <c r="G4" s="12"/>
      <c r="H4" s="12"/>
      <c r="I4" s="12"/>
    </row>
    <row r="5" spans="1:9" ht="15" customHeight="1" x14ac:dyDescent="0.25">
      <c r="A5" s="11"/>
      <c r="B5" s="11"/>
      <c r="C5" s="11"/>
      <c r="D5" s="11"/>
      <c r="E5" s="10" t="s">
        <v>5</v>
      </c>
    </row>
    <row r="6" spans="1:9" s="9" customFormat="1" ht="35.450000000000003" customHeight="1" x14ac:dyDescent="0.2">
      <c r="A6" s="36" t="s">
        <v>4</v>
      </c>
      <c r="B6" s="36" t="s">
        <v>3</v>
      </c>
      <c r="C6" s="38" t="s">
        <v>6</v>
      </c>
      <c r="D6" s="36" t="s">
        <v>2</v>
      </c>
      <c r="E6" s="40" t="s">
        <v>1</v>
      </c>
    </row>
    <row r="7" spans="1:9" s="8" customFormat="1" ht="41.25" customHeight="1" x14ac:dyDescent="0.2">
      <c r="A7" s="37"/>
      <c r="B7" s="37"/>
      <c r="C7" s="39"/>
      <c r="D7" s="37"/>
      <c r="E7" s="41"/>
    </row>
    <row r="8" spans="1:9" x14ac:dyDescent="0.25">
      <c r="A8" s="18">
        <v>1</v>
      </c>
      <c r="B8" s="23" t="s">
        <v>35</v>
      </c>
      <c r="C8" s="25">
        <v>75000</v>
      </c>
      <c r="D8" s="25">
        <v>22500</v>
      </c>
      <c r="E8" s="25">
        <f>D8/C8*100</f>
        <v>30</v>
      </c>
    </row>
    <row r="9" spans="1:9" x14ac:dyDescent="0.25">
      <c r="A9" s="7"/>
      <c r="B9" s="29" t="s">
        <v>0</v>
      </c>
      <c r="C9" s="30">
        <f>SUM(C8:C8)</f>
        <v>75000</v>
      </c>
      <c r="D9" s="30">
        <f>SUM(D8:D8)</f>
        <v>22500</v>
      </c>
      <c r="E9" s="31">
        <f>(D9*100)/C9</f>
        <v>30</v>
      </c>
    </row>
    <row r="10" spans="1:9" x14ac:dyDescent="0.25">
      <c r="D10" s="3"/>
    </row>
    <row r="11" spans="1:9" ht="78.75" customHeight="1" x14ac:dyDescent="0.25">
      <c r="A11" s="42" t="s">
        <v>37</v>
      </c>
      <c r="B11" s="42"/>
      <c r="C11" s="42"/>
      <c r="D11" s="42"/>
      <c r="E11" s="42"/>
    </row>
  </sheetData>
  <mergeCells count="9">
    <mergeCell ref="A11:E11"/>
    <mergeCell ref="D1:E1"/>
    <mergeCell ref="A2:E2"/>
    <mergeCell ref="A4:E4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17-1</vt:lpstr>
      <vt:lpstr>17-2</vt:lpstr>
      <vt:lpstr>17-3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Морозова Екатерина Сергеевна</cp:lastModifiedBy>
  <cp:lastPrinted>2020-02-18T14:36:54Z</cp:lastPrinted>
  <dcterms:created xsi:type="dcterms:W3CDTF">2019-02-20T08:23:19Z</dcterms:created>
  <dcterms:modified xsi:type="dcterms:W3CDTF">2020-02-27T08:08:08Z</dcterms:modified>
</cp:coreProperties>
</file>