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930" yWindow="375" windowWidth="15450" windowHeight="10200"/>
  </bookViews>
  <sheets>
    <sheet name="на 01.04.2019" sheetId="3" r:id="rId1"/>
  </sheets>
  <definedNames>
    <definedName name="_xlnm._FilterDatabase" localSheetId="0" hidden="1">'на 01.04.2019'!$A$8:$K$91</definedName>
    <definedName name="APPT" localSheetId="0">'на 01.04.2019'!$A$18</definedName>
    <definedName name="FIO" localSheetId="0">'на 01.04.2019'!$F$18</definedName>
    <definedName name="SIGN" localSheetId="0">'на 01.04.2019'!$A$18:$G$19</definedName>
    <definedName name="_xlnm.Print_Titles" localSheetId="0">'на 01.04.2019'!$6:$8</definedName>
  </definedNames>
  <calcPr calcId="145621"/>
</workbook>
</file>

<file path=xl/calcChain.xml><?xml version="1.0" encoding="utf-8"?>
<calcChain xmlns="http://schemas.openxmlformats.org/spreadsheetml/2006/main">
  <c r="H9" i="3" l="1"/>
  <c r="G9" i="3"/>
  <c r="K91" i="3"/>
  <c r="K88" i="3"/>
  <c r="K87" i="3"/>
  <c r="K86" i="3"/>
  <c r="K85" i="3"/>
  <c r="K84" i="3"/>
  <c r="K83" i="3"/>
  <c r="K82" i="3"/>
  <c r="K81" i="3"/>
  <c r="K80" i="3"/>
  <c r="K79" i="3"/>
  <c r="K78" i="3"/>
  <c r="K77" i="3"/>
  <c r="K76" i="3"/>
  <c r="K75" i="3"/>
  <c r="K74" i="3"/>
  <c r="K73" i="3"/>
  <c r="K72" i="3"/>
  <c r="K71" i="3"/>
  <c r="K70" i="3"/>
  <c r="K69" i="3"/>
  <c r="K68" i="3"/>
  <c r="K67" i="3"/>
  <c r="K66" i="3"/>
  <c r="K65" i="3"/>
  <c r="K64" i="3"/>
  <c r="K63" i="3"/>
  <c r="K62" i="3"/>
  <c r="K60" i="3"/>
  <c r="K59" i="3"/>
  <c r="K58" i="3"/>
  <c r="K57" i="3"/>
  <c r="K56" i="3"/>
  <c r="K55" i="3"/>
  <c r="K54" i="3"/>
  <c r="K53" i="3"/>
  <c r="K52" i="3"/>
  <c r="K51" i="3"/>
  <c r="K50" i="3"/>
  <c r="K49" i="3"/>
  <c r="K47" i="3"/>
  <c r="K45" i="3"/>
  <c r="K44" i="3"/>
  <c r="K42" i="3"/>
  <c r="K41" i="3"/>
  <c r="K40" i="3"/>
  <c r="K39" i="3"/>
  <c r="K38" i="3"/>
  <c r="K36" i="3"/>
  <c r="K35" i="3"/>
  <c r="K34" i="3"/>
  <c r="K33" i="3"/>
  <c r="K32" i="3"/>
  <c r="K31" i="3"/>
  <c r="K29" i="3"/>
  <c r="K28" i="3"/>
  <c r="K27" i="3"/>
  <c r="K26" i="3"/>
  <c r="K25" i="3"/>
  <c r="K24" i="3"/>
  <c r="K23" i="3"/>
  <c r="K22" i="3"/>
  <c r="K21" i="3"/>
  <c r="K20" i="3"/>
  <c r="K16" i="3"/>
  <c r="K15" i="3"/>
  <c r="K14" i="3"/>
  <c r="K13" i="3"/>
  <c r="K12" i="3"/>
  <c r="K11" i="3"/>
  <c r="K10" i="3"/>
  <c r="J89" i="3" l="1"/>
  <c r="E89" i="3"/>
  <c r="F89" i="3"/>
  <c r="I17" i="3" l="1"/>
  <c r="J17" i="3" l="1"/>
  <c r="E91" i="3" l="1"/>
  <c r="E90" i="3"/>
  <c r="E88" i="3"/>
  <c r="E87" i="3"/>
  <c r="E86" i="3"/>
  <c r="E85" i="3"/>
  <c r="E84" i="3"/>
  <c r="E83" i="3"/>
  <c r="E82" i="3"/>
  <c r="E81" i="3"/>
  <c r="E80" i="3"/>
  <c r="E79" i="3"/>
  <c r="E78" i="3"/>
  <c r="E77" i="3"/>
  <c r="E76" i="3"/>
  <c r="E75" i="3"/>
  <c r="E74" i="3"/>
  <c r="E73" i="3"/>
  <c r="E72" i="3"/>
  <c r="E71" i="3"/>
  <c r="E70" i="3"/>
  <c r="E69" i="3"/>
  <c r="E68" i="3"/>
  <c r="E67" i="3"/>
  <c r="E66" i="3"/>
  <c r="E65" i="3"/>
  <c r="E64" i="3"/>
  <c r="E63" i="3"/>
  <c r="E62" i="3"/>
  <c r="E61" i="3"/>
  <c r="E60" i="3"/>
  <c r="E59" i="3"/>
  <c r="E58" i="3"/>
  <c r="E57" i="3"/>
  <c r="E56" i="3"/>
  <c r="E55" i="3"/>
  <c r="E54" i="3"/>
  <c r="E53" i="3"/>
  <c r="E52" i="3"/>
  <c r="E51" i="3"/>
  <c r="E50" i="3"/>
  <c r="E49" i="3"/>
  <c r="E48" i="3"/>
  <c r="E47" i="3"/>
  <c r="E46" i="3"/>
  <c r="E45" i="3"/>
  <c r="E44" i="3"/>
  <c r="E42" i="3"/>
  <c r="E41" i="3"/>
  <c r="E40" i="3"/>
  <c r="E39" i="3"/>
  <c r="E38" i="3"/>
  <c r="E37" i="3"/>
  <c r="E36" i="3"/>
  <c r="E35" i="3"/>
  <c r="E34" i="3"/>
  <c r="E33" i="3"/>
  <c r="E32" i="3"/>
  <c r="E31" i="3"/>
  <c r="E30" i="3"/>
  <c r="E29" i="3"/>
  <c r="E28" i="3"/>
  <c r="E27" i="3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D9" i="3"/>
  <c r="C9" i="3"/>
  <c r="F91" i="3" l="1"/>
  <c r="F87" i="3"/>
  <c r="F83" i="3"/>
  <c r="F79" i="3"/>
  <c r="F75" i="3"/>
  <c r="F71" i="3"/>
  <c r="F67" i="3"/>
  <c r="F63" i="3"/>
  <c r="F59" i="3"/>
  <c r="F55" i="3"/>
  <c r="F51" i="3"/>
  <c r="F47" i="3"/>
  <c r="F43" i="3"/>
  <c r="F39" i="3"/>
  <c r="F35" i="3"/>
  <c r="F31" i="3"/>
  <c r="F27" i="3"/>
  <c r="F24" i="3"/>
  <c r="F20" i="3"/>
  <c r="F16" i="3"/>
  <c r="F12" i="3"/>
  <c r="F13" i="3"/>
  <c r="F90" i="3"/>
  <c r="F86" i="3"/>
  <c r="F82" i="3"/>
  <c r="F78" i="3"/>
  <c r="F74" i="3"/>
  <c r="F70" i="3"/>
  <c r="F66" i="3"/>
  <c r="F62" i="3"/>
  <c r="F58" i="3"/>
  <c r="F54" i="3"/>
  <c r="F50" i="3"/>
  <c r="F46" i="3"/>
  <c r="F42" i="3"/>
  <c r="F38" i="3"/>
  <c r="F34" i="3"/>
  <c r="F30" i="3"/>
  <c r="F26" i="3"/>
  <c r="F23" i="3"/>
  <c r="F19" i="3"/>
  <c r="F15" i="3"/>
  <c r="F11" i="3"/>
  <c r="F44" i="3"/>
  <c r="F28" i="3"/>
  <c r="F17" i="3"/>
  <c r="F85" i="3"/>
  <c r="F81" i="3"/>
  <c r="F77" i="3"/>
  <c r="F73" i="3"/>
  <c r="F69" i="3"/>
  <c r="F65" i="3"/>
  <c r="F61" i="3"/>
  <c r="F57" i="3"/>
  <c r="F53" i="3"/>
  <c r="F49" i="3"/>
  <c r="F45" i="3"/>
  <c r="F41" i="3"/>
  <c r="F37" i="3"/>
  <c r="F33" i="3"/>
  <c r="F29" i="3"/>
  <c r="F22" i="3"/>
  <c r="F18" i="3"/>
  <c r="F14" i="3"/>
  <c r="F10" i="3"/>
  <c r="F60" i="3"/>
  <c r="F52" i="3"/>
  <c r="F40" i="3"/>
  <c r="F32" i="3"/>
  <c r="F25" i="3"/>
  <c r="F9" i="3"/>
  <c r="F88" i="3"/>
  <c r="F84" i="3"/>
  <c r="F80" i="3"/>
  <c r="F76" i="3"/>
  <c r="F72" i="3"/>
  <c r="F68" i="3"/>
  <c r="F64" i="3"/>
  <c r="F56" i="3"/>
  <c r="F48" i="3"/>
  <c r="F36" i="3"/>
  <c r="F21" i="3"/>
  <c r="E9" i="3"/>
  <c r="I48" i="3" l="1"/>
  <c r="I53" i="3"/>
  <c r="I43" i="3"/>
  <c r="J43" i="3" l="1"/>
  <c r="K9" i="3"/>
  <c r="J48" i="3"/>
  <c r="J53" i="3"/>
  <c r="J84" i="3"/>
  <c r="I84" i="3"/>
  <c r="J80" i="3"/>
  <c r="I80" i="3"/>
  <c r="J46" i="3" l="1"/>
  <c r="I46" i="3"/>
  <c r="J29" i="3"/>
  <c r="I29" i="3"/>
  <c r="I11" i="3" l="1"/>
  <c r="I10" i="3" l="1"/>
  <c r="J10" i="3"/>
  <c r="I91" i="3" l="1"/>
  <c r="I9" i="3"/>
  <c r="J12" i="3"/>
  <c r="J13" i="3"/>
  <c r="J14" i="3"/>
  <c r="J15" i="3"/>
  <c r="J16" i="3"/>
  <c r="J18" i="3"/>
  <c r="J19" i="3"/>
  <c r="J20" i="3"/>
  <c r="J21" i="3"/>
  <c r="J22" i="3"/>
  <c r="J23" i="3"/>
  <c r="J24" i="3"/>
  <c r="J25" i="3"/>
  <c r="J26" i="3"/>
  <c r="J27" i="3"/>
  <c r="J28" i="3"/>
  <c r="J30" i="3"/>
  <c r="J31" i="3"/>
  <c r="J32" i="3"/>
  <c r="J33" i="3"/>
  <c r="J34" i="3"/>
  <c r="J35" i="3"/>
  <c r="J36" i="3"/>
  <c r="J37" i="3"/>
  <c r="J38" i="3"/>
  <c r="J39" i="3"/>
  <c r="J40" i="3"/>
  <c r="J41" i="3"/>
  <c r="J42" i="3"/>
  <c r="J44" i="3"/>
  <c r="J45" i="3"/>
  <c r="J47" i="3"/>
  <c r="J49" i="3"/>
  <c r="J50" i="3"/>
  <c r="J51" i="3"/>
  <c r="J52" i="3"/>
  <c r="J54" i="3"/>
  <c r="J55" i="3"/>
  <c r="J56" i="3"/>
  <c r="J57" i="3"/>
  <c r="J58" i="3"/>
  <c r="J59" i="3"/>
  <c r="J60" i="3"/>
  <c r="J61" i="3"/>
  <c r="J62" i="3"/>
  <c r="J63" i="3"/>
  <c r="J64" i="3"/>
  <c r="J65" i="3"/>
  <c r="J66" i="3"/>
  <c r="J67" i="3"/>
  <c r="J68" i="3"/>
  <c r="J69" i="3"/>
  <c r="J70" i="3"/>
  <c r="J71" i="3"/>
  <c r="J72" i="3"/>
  <c r="J73" i="3"/>
  <c r="J74" i="3"/>
  <c r="J75" i="3"/>
  <c r="J76" i="3"/>
  <c r="J77" i="3"/>
  <c r="J78" i="3"/>
  <c r="J79" i="3"/>
  <c r="J81" i="3"/>
  <c r="J82" i="3"/>
  <c r="J83" i="3"/>
  <c r="J85" i="3"/>
  <c r="J86" i="3"/>
  <c r="J87" i="3"/>
  <c r="J88" i="3"/>
  <c r="J90" i="3"/>
  <c r="J91" i="3"/>
  <c r="J9" i="3"/>
  <c r="J11" i="3"/>
  <c r="I90" i="3"/>
  <c r="I88" i="3"/>
  <c r="I87" i="3"/>
  <c r="I86" i="3"/>
  <c r="I85" i="3"/>
  <c r="I83" i="3"/>
  <c r="I82" i="3"/>
  <c r="I81" i="3"/>
  <c r="I79" i="3"/>
  <c r="I78" i="3"/>
  <c r="I77" i="3"/>
  <c r="I76" i="3"/>
  <c r="I75" i="3"/>
  <c r="I74" i="3"/>
  <c r="I73" i="3"/>
  <c r="I72" i="3"/>
  <c r="I71" i="3"/>
  <c r="I70" i="3"/>
  <c r="I69" i="3"/>
  <c r="I68" i="3"/>
  <c r="I67" i="3"/>
  <c r="I66" i="3"/>
  <c r="I65" i="3"/>
  <c r="I64" i="3"/>
  <c r="I63" i="3"/>
  <c r="I62" i="3"/>
  <c r="I61" i="3"/>
  <c r="I60" i="3"/>
  <c r="I59" i="3"/>
  <c r="I58" i="3"/>
  <c r="I57" i="3"/>
  <c r="I56" i="3"/>
  <c r="I55" i="3"/>
  <c r="I54" i="3"/>
  <c r="I52" i="3"/>
  <c r="I51" i="3"/>
  <c r="I50" i="3"/>
  <c r="I49" i="3"/>
  <c r="I47" i="3"/>
  <c r="I45" i="3"/>
  <c r="I44" i="3"/>
  <c r="I42" i="3"/>
  <c r="I41" i="3"/>
  <c r="I40" i="3"/>
  <c r="I39" i="3"/>
  <c r="I38" i="3"/>
  <c r="I37" i="3"/>
  <c r="I36" i="3"/>
  <c r="I35" i="3"/>
  <c r="I34" i="3"/>
  <c r="I33" i="3"/>
  <c r="I32" i="3"/>
  <c r="I31" i="3"/>
  <c r="I30" i="3"/>
  <c r="I28" i="3"/>
  <c r="I27" i="3"/>
  <c r="I26" i="3"/>
  <c r="I25" i="3"/>
  <c r="I24" i="3"/>
  <c r="I23" i="3"/>
  <c r="I22" i="3"/>
  <c r="I21" i="3"/>
  <c r="I20" i="3"/>
  <c r="I19" i="3"/>
  <c r="I18" i="3"/>
  <c r="I16" i="3"/>
  <c r="I15" i="3"/>
  <c r="I14" i="3"/>
  <c r="I13" i="3"/>
  <c r="I12" i="3"/>
</calcChain>
</file>

<file path=xl/sharedStrings.xml><?xml version="1.0" encoding="utf-8"?>
<sst xmlns="http://schemas.openxmlformats.org/spreadsheetml/2006/main" count="193" uniqueCount="188">
  <si>
    <t>тыс. руб.</t>
  </si>
  <si>
    <t>КФСР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</si>
  <si>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</si>
  <si>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</si>
  <si>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</si>
  <si>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</si>
  <si>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</si>
  <si>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</si>
  <si>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</si>
  <si>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0105</t>
  </si>
  <si>
    <t>Судебная система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</si>
  <si>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</si>
  <si>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</si>
  <si>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0107</t>
  </si>
  <si>
    <t>Обеспечение проведения выборов и референдумов</t>
  </si>
  <si>
    <t>0111</t>
  </si>
  <si>
    <t>Резервные фонды</t>
  </si>
  <si>
    <t>0112</t>
  </si>
  <si>
    <t>Прикладные научные исследования в области общегосударственных вопросов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</si>
  <si>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</si>
  <si>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</si>
  <si>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</si>
  <si>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</si>
  <si>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</si>
  <si>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</si>
  <si>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</si>
  <si>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</si>
  <si>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</si>
  <si>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</si>
  <si>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0310</t>
  </si>
  <si>
    <t>Обеспечение пожарной безопасности</t>
  </si>
  <si>
    <t>0314</t>
  </si>
  <si>
    <t>Другие вопросы в области национальной безопасности и правоохранительной деятельности</t>
  </si>
  <si>
    <t>0400</t>
  </si>
  <si>
    <t>НАЦИОНАЛЬНАЯ ЭКОНОМИКА</t>
  </si>
  <si>
    <t>0401</t>
  </si>
  <si>
    <t>Общеэкономические вопросы</t>
  </si>
  <si>
    <t>0404</t>
  </si>
  <si>
    <t>Воспроизводство минерально-сырьевой базы</t>
  </si>
  <si>
    <t>0405</t>
  </si>
  <si>
    <t>Сельское хозяйство и рыболовство</t>
  </si>
  <si>
    <t>0406</t>
  </si>
  <si>
    <t>Водное хозяйство</t>
  </si>
  <si>
    <t>0407</t>
  </si>
  <si>
    <t>Лесное хозяйство</t>
  </si>
  <si>
    <t>0408</t>
  </si>
  <si>
    <t>Транспорт</t>
  </si>
  <si>
    <t>0409</t>
  </si>
  <si>
    <t>Дорожное хозяйство (дорожные фонды)</t>
  </si>
  <si>
    <t>0410</t>
  </si>
  <si>
    <t>Связь и информатика</t>
  </si>
  <si>
    <t>0411</t>
  </si>
  <si>
    <t>Прикладные научные исследования в области национальной экономики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</si>
  <si>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</si>
  <si>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</si>
  <si>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</si>
  <si>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</si>
  <si>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</si>
  <si>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</si>
  <si>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</si>
  <si>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</si>
  <si>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</si>
  <si>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</si>
  <si>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0505</t>
  </si>
  <si>
    <t>Другие вопросы в области жилищно-коммунального хозяйства</t>
  </si>
  <si>
    <t>0600</t>
  </si>
  <si>
    <t>ОХРАНА ОКРУЖАЮЩЕЙ СРЕДЫ</t>
  </si>
  <si>
    <t>0603</t>
  </si>
  <si>
    <t>Охрана объектов растительного и животного мира и среды их обитания</t>
  </si>
  <si>
    <t>0605</t>
  </si>
  <si>
    <t>Другие вопросы в области охраны окружающей среды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</si>
  <si>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</si>
  <si>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</si>
  <si>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</si>
  <si>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</si>
  <si>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</si>
  <si>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</si>
  <si>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0704</t>
  </si>
  <si>
    <t>Среднее профессиональное образование</t>
  </si>
  <si>
    <t>0705</t>
  </si>
  <si>
    <t>Профессиональная подготовка, переподготовка и повышение квалификации</t>
  </si>
  <si>
    <t>0706</t>
  </si>
  <si>
    <t>Высшее и послевузовское профессиональное образование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</si>
  <si>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</si>
  <si>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</si>
  <si>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</si>
  <si>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</si>
  <si>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0800</t>
  </si>
  <si>
    <t>КУЛЬТУРА,  КИНЕМАТОГРАФИЯ</t>
  </si>
  <si>
    <t>0801</t>
  </si>
  <si>
    <t>Культура</t>
  </si>
  <si>
    <t>0802</t>
  </si>
  <si>
    <t>Кинематография</t>
  </si>
  <si>
    <t>0804</t>
  </si>
  <si>
    <t>Другие вопросы в области культуры, кинематографии</t>
  </si>
  <si>
    <t>0900</t>
  </si>
  <si>
    <t>ЗДРАВООХРАНЕНИЕ</t>
  </si>
  <si>
    <t>0901</t>
  </si>
  <si>
    <t>Стационарная медицинская помощь</t>
  </si>
  <si>
    <t>0902</t>
  </si>
  <si>
    <t>Амбулаторная помощь</t>
  </si>
  <si>
    <t>0903</t>
  </si>
  <si>
    <t>Медицинская помощь в дневных стационарах всех типов</t>
  </si>
  <si>
    <t>0904</t>
  </si>
  <si>
    <t>Скорая медицинская помощь</t>
  </si>
  <si>
    <t>0905</t>
  </si>
  <si>
    <t>Санаторно-оздоровительная помощь</t>
  </si>
  <si>
    <t>0906</t>
  </si>
  <si>
    <t>Заготовка, переработка, хранение и обеспечение безопасности донорской крови и ее компонентов</t>
  </si>
  <si>
    <t>0909</t>
  </si>
  <si>
    <t>Другие вопросы в области здравоохранения</t>
  </si>
  <si>
    <t>1000</t>
  </si>
  <si>
    <t>СОЦИАЛЬНАЯ ПОЛИТИКА</t>
  </si>
  <si>
    <t>1001</t>
  </si>
  <si>
    <t>Пенсионное обеспечение</t>
  </si>
  <si>
    <t>1002</t>
  </si>
  <si>
    <t>Социальное обслуживание населения</t>
  </si>
  <si>
    <t>1003</t>
  </si>
  <si>
    <t>Социальное обеспечение населения</t>
  </si>
  <si>
    <t>1004</t>
  </si>
  <si>
    <t>Охрана семьи и детства</t>
  </si>
  <si>
    <t>1006</t>
  </si>
  <si>
    <t>Другие вопросы в области социальной политики</t>
  </si>
  <si>
    <t>1100</t>
  </si>
  <si>
    <t>ФИЗИЧЕСКАЯ КУЛЬТУРА И СПОРТ</t>
  </si>
  <si>
    <t>1101</t>
  </si>
  <si>
    <t>Физическая культура</t>
  </si>
  <si>
    <t>1102</t>
  </si>
  <si>
    <t>Массовый спорт</t>
  </si>
  <si>
    <t>1103</t>
  </si>
  <si>
    <t>Спорт высших достижений</t>
  </si>
  <si>
    <t>1200</t>
  </si>
  <si>
    <t>СРЕДСТВА МАССОВОЙ ИНФОРМАЦИИ</t>
  </si>
  <si>
    <t>1201</t>
  </si>
  <si>
    <t>Телевидение и радиовещание</t>
  </si>
  <si>
    <t>1202</t>
  </si>
  <si>
    <t>Периодическая печать и издательства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</si>
  <si>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</si>
  <si>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</si>
  <si>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</si>
  <si>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</si>
  <si>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1400</t>
  </si>
  <si>
    <t>МЕЖБЮДЖЕТНЫЕ ТРАНСФЕРТЫ ОБЩЕГО ХАРАКТЕРА БЮДЖЕТАМ СУБЪЕКТОВ РОССИЙСКОЙ ФЕДЕРАЦИИ И МУНИЦИПАЛЬНЫХ ОБРАЗОВАНИЙ</t>
  </si>
  <si>
    <t>1402</t>
  </si>
  <si>
    <t>Иные дотации</t>
  </si>
  <si>
    <t>1403</t>
  </si>
  <si>
    <t>Прочие межбюджетные трансферты общего характера</t>
  </si>
  <si>
    <t>Итого</t>
  </si>
  <si>
    <t>%% исполнения</t>
  </si>
  <si>
    <t>план</t>
  </si>
  <si>
    <t>ИТОГО</t>
  </si>
  <si>
    <t>1</t>
  </si>
  <si>
    <t>2</t>
  </si>
  <si>
    <t>3</t>
  </si>
  <si>
    <t>6</t>
  </si>
  <si>
    <t>7</t>
  </si>
  <si>
    <t>Наименование раздела,
подраздела</t>
  </si>
  <si>
    <t>удельный вес в общем объеме расходов, %%</t>
  </si>
  <si>
    <t>Топливно-энергетический комплекс</t>
  </si>
  <si>
    <t>Экологический контроль</t>
  </si>
  <si>
    <t>Другие вопросы в области физической культуры и спорта</t>
  </si>
  <si>
    <t>Другие вопросы в области средств массовой информации</t>
  </si>
  <si>
    <t xml:space="preserve">  Прикладные научные исследования в области жилищно- коммунального хозяйства</t>
  </si>
  <si>
    <t xml:space="preserve">  Прикладные научные исследования в области охраны окружающей среды</t>
  </si>
  <si>
    <t>Начальное профессиональное образование</t>
  </si>
  <si>
    <t>2018 год</t>
  </si>
  <si>
    <t>4</t>
  </si>
  <si>
    <t>5=4/3</t>
  </si>
  <si>
    <t>8</t>
  </si>
  <si>
    <t>9=8/7</t>
  </si>
  <si>
    <t>10</t>
  </si>
  <si>
    <t>11=4/8</t>
  </si>
  <si>
    <t>0108</t>
  </si>
  <si>
    <t>0402</t>
  </si>
  <si>
    <t>0601</t>
  </si>
  <si>
    <t>0604</t>
  </si>
  <si>
    <t>0703</t>
  </si>
  <si>
    <t>1204</t>
  </si>
  <si>
    <t>0100</t>
  </si>
  <si>
    <t>0504</t>
  </si>
  <si>
    <t>Приложение 8</t>
  </si>
  <si>
    <t>Международные отношения и международное сотрудничество</t>
  </si>
  <si>
    <t>исполнено за первый квартал</t>
  </si>
  <si>
    <t>2019 год</t>
  </si>
  <si>
    <t xml:space="preserve">Исполнение расходной части консолидированного бюджета Ленинградской области по разделам и подразделам классификации расходов бюджетов за первый квартал  2019 года в сравнении с аналогичным периодом 2018 года </t>
  </si>
  <si>
    <t xml:space="preserve">  Дотации на выравнивание бюджетной обеспеченности субъектов Российской Федерации и муниципальных образований</t>
  </si>
  <si>
    <t>1401</t>
  </si>
  <si>
    <t>Темп роста исполнеиия 2019 к 2018,
%%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</si>
</sst>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dd\.mm\.yyyy"/>
  </numFmts>
  <fonts count="28" x14ac:knownFonts="1">
    <font>
      <sz val="10"/>
      <name val="Arial"/>
      <charset val="204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i/>
      <sz val="8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b/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i/>
      <sz val="8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FF"/>
      </patternFill>
    </fill>
    <fill>
      <patternFill patternType="solid">
        <fgColor rgb="FFCCCCCC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/>
      <bottom style="hair">
        <color rgb="FF000000"/>
      </bottom>
      <diagonal/>
    </border>
  </borders>
  <cellStyleXfs count="378">
    <xf numFmtId="0" fontId="0" fillId="0" borderId="0"/>
    <xf numFmtId="0" fontId="1" fillId="0" borderId="0"/>
    <xf numFmtId="0" fontId="2" fillId="0" borderId="0"/>
    <xf numFmtId="0" fontId="3" fillId="0" borderId="0"/>
    <xf numFmtId="0" fontId="4" fillId="0" borderId="0">
      <alignment horizontal="center" wrapText="1"/>
    </xf>
    <xf numFmtId="0" fontId="4" fillId="0" borderId="0">
      <alignment horizontal="center" wrapText="1"/>
    </xf>
    <xf numFmtId="0" fontId="5" fillId="0" borderId="2"/>
    <xf numFmtId="0" fontId="5" fillId="0" borderId="0"/>
    <xf numFmtId="0" fontId="6" fillId="0" borderId="0"/>
    <xf numFmtId="0" fontId="4" fillId="0" borderId="0">
      <alignment horizontal="left" wrapText="1"/>
    </xf>
    <xf numFmtId="0" fontId="7" fillId="0" borderId="0"/>
    <xf numFmtId="0" fontId="5" fillId="0" borderId="3"/>
    <xf numFmtId="0" fontId="8" fillId="0" borderId="4">
      <alignment horizontal="center"/>
    </xf>
    <xf numFmtId="0" fontId="6" fillId="0" borderId="5"/>
    <xf numFmtId="0" fontId="8" fillId="0" borderId="0">
      <alignment horizontal="left"/>
    </xf>
    <xf numFmtId="0" fontId="9" fillId="0" borderId="0">
      <alignment horizontal="center" vertical="top"/>
    </xf>
    <xf numFmtId="49" fontId="10" fillId="0" borderId="6">
      <alignment horizontal="right"/>
    </xf>
    <xf numFmtId="49" fontId="6" fillId="0" borderId="7">
      <alignment horizontal="center"/>
    </xf>
    <xf numFmtId="0" fontId="6" fillId="0" borderId="8"/>
    <xf numFmtId="49" fontId="6" fillId="0" borderId="0"/>
    <xf numFmtId="49" fontId="8" fillId="0" borderId="0">
      <alignment horizontal="right"/>
    </xf>
    <xf numFmtId="0" fontId="8" fillId="0" borderId="0"/>
    <xf numFmtId="0" fontId="8" fillId="0" borderId="0">
      <alignment horizontal="center"/>
    </xf>
    <xf numFmtId="0" fontId="8" fillId="0" borderId="6">
      <alignment horizontal="right"/>
    </xf>
    <xf numFmtId="165" fontId="8" fillId="0" borderId="9">
      <alignment horizontal="center"/>
    </xf>
    <xf numFmtId="49" fontId="8" fillId="0" borderId="0"/>
    <xf numFmtId="0" fontId="8" fillId="0" borderId="0">
      <alignment horizontal="right"/>
    </xf>
    <xf numFmtId="0" fontId="8" fillId="0" borderId="10">
      <alignment horizontal="center"/>
    </xf>
    <xf numFmtId="0" fontId="8" fillId="0" borderId="2">
      <alignment wrapText="1"/>
    </xf>
    <xf numFmtId="49" fontId="8" fillId="0" borderId="11">
      <alignment horizontal="center"/>
    </xf>
    <xf numFmtId="0" fontId="8" fillId="0" borderId="12">
      <alignment wrapText="1"/>
    </xf>
    <xf numFmtId="49" fontId="8" fillId="0" borderId="9">
      <alignment horizontal="center"/>
    </xf>
    <xf numFmtId="0" fontId="8" fillId="0" borderId="13">
      <alignment horizontal="left"/>
    </xf>
    <xf numFmtId="49" fontId="8" fillId="0" borderId="13"/>
    <xf numFmtId="0" fontId="8" fillId="0" borderId="9">
      <alignment horizontal="center"/>
    </xf>
    <xf numFmtId="49" fontId="8" fillId="0" borderId="14">
      <alignment horizontal="center"/>
    </xf>
    <xf numFmtId="0" fontId="11" fillId="0" borderId="0"/>
    <xf numFmtId="0" fontId="11" fillId="0" borderId="15"/>
    <xf numFmtId="49" fontId="8" fillId="0" borderId="16">
      <alignment horizontal="center" vertical="center" wrapText="1"/>
    </xf>
    <xf numFmtId="49" fontId="8" fillId="0" borderId="16">
      <alignment horizontal="center" vertical="center" wrapText="1"/>
    </xf>
    <xf numFmtId="49" fontId="8" fillId="0" borderId="16">
      <alignment horizontal="center" vertical="center" wrapText="1"/>
    </xf>
    <xf numFmtId="49" fontId="8" fillId="0" borderId="4">
      <alignment horizontal="center" vertical="center" wrapText="1"/>
    </xf>
    <xf numFmtId="0" fontId="8" fillId="0" borderId="17">
      <alignment horizontal="left" wrapText="1"/>
    </xf>
    <xf numFmtId="49" fontId="8" fillId="0" borderId="18">
      <alignment horizontal="center" wrapText="1"/>
    </xf>
    <xf numFmtId="49" fontId="8" fillId="0" borderId="19">
      <alignment horizontal="center"/>
    </xf>
    <xf numFmtId="4" fontId="8" fillId="0" borderId="16">
      <alignment horizontal="right"/>
    </xf>
    <xf numFmtId="4" fontId="8" fillId="0" borderId="20">
      <alignment horizontal="right"/>
    </xf>
    <xf numFmtId="0" fontId="8" fillId="0" borderId="21">
      <alignment horizontal="left" wrapText="1"/>
    </xf>
    <xf numFmtId="0" fontId="8" fillId="0" borderId="22">
      <alignment horizontal="left" wrapText="1" indent="1"/>
    </xf>
    <xf numFmtId="49" fontId="8" fillId="0" borderId="23">
      <alignment horizontal="center" wrapText="1"/>
    </xf>
    <xf numFmtId="49" fontId="8" fillId="0" borderId="24">
      <alignment horizontal="center"/>
    </xf>
    <xf numFmtId="49" fontId="8" fillId="0" borderId="25">
      <alignment horizontal="center"/>
    </xf>
    <xf numFmtId="0" fontId="8" fillId="0" borderId="26">
      <alignment horizontal="left" wrapText="1" indent="1"/>
    </xf>
    <xf numFmtId="0" fontId="8" fillId="0" borderId="20">
      <alignment horizontal="left" wrapText="1" indent="2"/>
    </xf>
    <xf numFmtId="49" fontId="8" fillId="0" borderId="27">
      <alignment horizontal="center"/>
    </xf>
    <xf numFmtId="49" fontId="8" fillId="0" borderId="16">
      <alignment horizontal="center"/>
    </xf>
    <xf numFmtId="0" fontId="8" fillId="0" borderId="9">
      <alignment horizontal="left" wrapText="1" indent="2"/>
    </xf>
    <xf numFmtId="0" fontId="8" fillId="0" borderId="15"/>
    <xf numFmtId="0" fontId="8" fillId="3" borderId="15"/>
    <xf numFmtId="0" fontId="8" fillId="3" borderId="28"/>
    <xf numFmtId="0" fontId="8" fillId="3" borderId="0"/>
    <xf numFmtId="0" fontId="8" fillId="0" borderId="0">
      <alignment horizontal="left" wrapText="1"/>
    </xf>
    <xf numFmtId="49" fontId="8" fillId="0" borderId="0">
      <alignment horizontal="center" wrapText="1"/>
    </xf>
    <xf numFmtId="49" fontId="8" fillId="0" borderId="0">
      <alignment horizontal="center"/>
    </xf>
    <xf numFmtId="49" fontId="8" fillId="0" borderId="0">
      <alignment horizontal="right"/>
    </xf>
    <xf numFmtId="0" fontId="8" fillId="0" borderId="2">
      <alignment horizontal="left"/>
    </xf>
    <xf numFmtId="49" fontId="8" fillId="0" borderId="2"/>
    <xf numFmtId="0" fontId="8" fillId="0" borderId="2"/>
    <xf numFmtId="0" fontId="6" fillId="0" borderId="2"/>
    <xf numFmtId="0" fontId="8" fillId="0" borderId="29">
      <alignment horizontal="left" wrapText="1"/>
    </xf>
    <xf numFmtId="49" fontId="8" fillId="0" borderId="19">
      <alignment horizontal="center" wrapText="1"/>
    </xf>
    <xf numFmtId="4" fontId="8" fillId="0" borderId="30">
      <alignment horizontal="right"/>
    </xf>
    <xf numFmtId="4" fontId="8" fillId="0" borderId="31">
      <alignment horizontal="right"/>
    </xf>
    <xf numFmtId="0" fontId="8" fillId="0" borderId="32">
      <alignment horizontal="left" wrapText="1"/>
    </xf>
    <xf numFmtId="49" fontId="8" fillId="0" borderId="27">
      <alignment horizontal="center" wrapText="1"/>
    </xf>
    <xf numFmtId="49" fontId="8" fillId="0" borderId="20">
      <alignment horizontal="center"/>
    </xf>
    <xf numFmtId="0" fontId="8" fillId="0" borderId="31">
      <alignment horizontal="left" wrapText="1" indent="2"/>
    </xf>
    <xf numFmtId="49" fontId="8" fillId="0" borderId="33">
      <alignment horizontal="center"/>
    </xf>
    <xf numFmtId="49" fontId="8" fillId="0" borderId="30">
      <alignment horizontal="center"/>
    </xf>
    <xf numFmtId="0" fontId="8" fillId="0" borderId="11">
      <alignment horizontal="left" wrapText="1" indent="2"/>
    </xf>
    <xf numFmtId="0" fontId="8" fillId="0" borderId="12"/>
    <xf numFmtId="0" fontId="8" fillId="0" borderId="34"/>
    <xf numFmtId="0" fontId="3" fillId="0" borderId="35">
      <alignment horizontal="left" wrapText="1"/>
    </xf>
    <xf numFmtId="0" fontId="8" fillId="0" borderId="36">
      <alignment horizontal="center" wrapText="1"/>
    </xf>
    <xf numFmtId="49" fontId="8" fillId="0" borderId="37">
      <alignment horizontal="center" wrapText="1"/>
    </xf>
    <xf numFmtId="4" fontId="8" fillId="0" borderId="19">
      <alignment horizontal="right"/>
    </xf>
    <xf numFmtId="4" fontId="8" fillId="0" borderId="38">
      <alignment horizontal="right"/>
    </xf>
    <xf numFmtId="0" fontId="3" fillId="0" borderId="9">
      <alignment horizontal="left" wrapText="1"/>
    </xf>
    <xf numFmtId="0" fontId="6" fillId="0" borderId="15"/>
    <xf numFmtId="0" fontId="6" fillId="0" borderId="13"/>
    <xf numFmtId="0" fontId="8" fillId="0" borderId="0">
      <alignment horizontal="center" wrapText="1"/>
    </xf>
    <xf numFmtId="0" fontId="3" fillId="0" borderId="0">
      <alignment horizontal="center"/>
    </xf>
    <xf numFmtId="0" fontId="3" fillId="0" borderId="2"/>
    <xf numFmtId="49" fontId="8" fillId="0" borderId="2">
      <alignment horizontal="left"/>
    </xf>
    <xf numFmtId="0" fontId="8" fillId="0" borderId="22">
      <alignment horizontal="left" wrapText="1"/>
    </xf>
    <xf numFmtId="0" fontId="8" fillId="0" borderId="26">
      <alignment horizontal="left" wrapText="1"/>
    </xf>
    <xf numFmtId="0" fontId="6" fillId="0" borderId="24"/>
    <xf numFmtId="0" fontId="6" fillId="0" borderId="25"/>
    <xf numFmtId="0" fontId="8" fillId="0" borderId="29">
      <alignment horizontal="left" wrapText="1" indent="1"/>
    </xf>
    <xf numFmtId="49" fontId="8" fillId="0" borderId="33">
      <alignment horizontal="center" wrapText="1"/>
    </xf>
    <xf numFmtId="0" fontId="8" fillId="0" borderId="32">
      <alignment horizontal="left" wrapText="1" indent="1"/>
    </xf>
    <xf numFmtId="0" fontId="8" fillId="0" borderId="22">
      <alignment horizontal="left" wrapText="1" indent="2"/>
    </xf>
    <xf numFmtId="0" fontId="8" fillId="0" borderId="26">
      <alignment horizontal="left" wrapText="1" indent="2"/>
    </xf>
    <xf numFmtId="0" fontId="8" fillId="0" borderId="39">
      <alignment horizontal="left" wrapText="1" indent="2"/>
    </xf>
    <xf numFmtId="49" fontId="8" fillId="0" borderId="33">
      <alignment horizontal="center" shrinkToFit="1"/>
    </xf>
    <xf numFmtId="49" fontId="8" fillId="0" borderId="30">
      <alignment horizontal="center" shrinkToFit="1"/>
    </xf>
    <xf numFmtId="0" fontId="8" fillId="0" borderId="32">
      <alignment horizontal="left" wrapText="1" indent="2"/>
    </xf>
    <xf numFmtId="0" fontId="3" fillId="0" borderId="40">
      <alignment horizontal="center" vertical="center" textRotation="90" wrapText="1"/>
    </xf>
    <xf numFmtId="0" fontId="8" fillId="0" borderId="16">
      <alignment horizontal="center" vertical="top" wrapText="1"/>
    </xf>
    <xf numFmtId="0" fontId="8" fillId="0" borderId="16">
      <alignment horizontal="center" vertical="top"/>
    </xf>
    <xf numFmtId="0" fontId="8" fillId="0" borderId="16">
      <alignment horizontal="center" vertical="top"/>
    </xf>
    <xf numFmtId="49" fontId="8" fillId="0" borderId="16">
      <alignment horizontal="center" vertical="top" wrapText="1"/>
    </xf>
    <xf numFmtId="0" fontId="8" fillId="0" borderId="16">
      <alignment horizontal="center" vertical="top" wrapText="1"/>
    </xf>
    <xf numFmtId="0" fontId="3" fillId="0" borderId="41"/>
    <xf numFmtId="49" fontId="3" fillId="0" borderId="18">
      <alignment horizontal="center"/>
    </xf>
    <xf numFmtId="0" fontId="11" fillId="0" borderId="8"/>
    <xf numFmtId="49" fontId="12" fillId="0" borderId="42">
      <alignment horizontal="left" vertical="center" wrapText="1"/>
    </xf>
    <xf numFmtId="49" fontId="3" fillId="0" borderId="27">
      <alignment horizontal="center" vertical="center" wrapText="1"/>
    </xf>
    <xf numFmtId="49" fontId="8" fillId="0" borderId="43">
      <alignment horizontal="left" vertical="center" wrapText="1" indent="2"/>
    </xf>
    <xf numFmtId="49" fontId="8" fillId="0" borderId="23">
      <alignment horizontal="center" vertical="center" wrapText="1"/>
    </xf>
    <xf numFmtId="0" fontId="8" fillId="0" borderId="24"/>
    <xf numFmtId="4" fontId="8" fillId="0" borderId="24">
      <alignment horizontal="right"/>
    </xf>
    <xf numFmtId="4" fontId="8" fillId="0" borderId="25">
      <alignment horizontal="right"/>
    </xf>
    <xf numFmtId="49" fontId="8" fillId="0" borderId="39">
      <alignment horizontal="left" vertical="center" wrapText="1" indent="3"/>
    </xf>
    <xf numFmtId="49" fontId="8" fillId="0" borderId="33">
      <alignment horizontal="center" vertical="center" wrapText="1"/>
    </xf>
    <xf numFmtId="49" fontId="8" fillId="0" borderId="42">
      <alignment horizontal="left" vertical="center" wrapText="1" indent="3"/>
    </xf>
    <xf numFmtId="49" fontId="8" fillId="0" borderId="27">
      <alignment horizontal="center" vertical="center" wrapText="1"/>
    </xf>
    <xf numFmtId="49" fontId="8" fillId="0" borderId="44">
      <alignment horizontal="left" vertical="center" wrapText="1" indent="3"/>
    </xf>
    <xf numFmtId="0" fontId="12" fillId="0" borderId="41">
      <alignment horizontal="left" vertical="center" wrapText="1"/>
    </xf>
    <xf numFmtId="49" fontId="8" fillId="0" borderId="45">
      <alignment horizontal="center" vertical="center" wrapText="1"/>
    </xf>
    <xf numFmtId="4" fontId="8" fillId="0" borderId="4">
      <alignment horizontal="right"/>
    </xf>
    <xf numFmtId="4" fontId="8" fillId="0" borderId="46">
      <alignment horizontal="right"/>
    </xf>
    <xf numFmtId="0" fontId="3" fillId="0" borderId="13">
      <alignment horizontal="center" vertical="center" textRotation="90" wrapText="1"/>
    </xf>
    <xf numFmtId="49" fontId="8" fillId="0" borderId="13">
      <alignment horizontal="left" vertical="center" wrapText="1" indent="3"/>
    </xf>
    <xf numFmtId="49" fontId="8" fillId="0" borderId="15">
      <alignment horizontal="center" vertical="center" wrapText="1"/>
    </xf>
    <xf numFmtId="4" fontId="8" fillId="0" borderId="15">
      <alignment horizontal="right"/>
    </xf>
    <xf numFmtId="0" fontId="8" fillId="0" borderId="0">
      <alignment vertical="center"/>
    </xf>
    <xf numFmtId="49" fontId="8" fillId="0" borderId="0">
      <alignment horizontal="left" vertical="center" wrapText="1" indent="3"/>
    </xf>
    <xf numFmtId="49" fontId="8" fillId="0" borderId="0">
      <alignment horizontal="center" vertical="center" wrapText="1"/>
    </xf>
    <xf numFmtId="4" fontId="8" fillId="0" borderId="0">
      <alignment horizontal="right" shrinkToFit="1"/>
    </xf>
    <xf numFmtId="0" fontId="3" fillId="0" borderId="2">
      <alignment horizontal="center" vertical="center" textRotation="90" wrapText="1"/>
    </xf>
    <xf numFmtId="49" fontId="8" fillId="0" borderId="2">
      <alignment horizontal="left" vertical="center" wrapText="1" indent="3"/>
    </xf>
    <xf numFmtId="49" fontId="8" fillId="0" borderId="2">
      <alignment horizontal="center" vertical="center" wrapText="1"/>
    </xf>
    <xf numFmtId="4" fontId="8" fillId="0" borderId="2">
      <alignment horizontal="right"/>
    </xf>
    <xf numFmtId="49" fontId="3" fillId="0" borderId="18">
      <alignment horizontal="center" vertical="center" wrapText="1"/>
    </xf>
    <xf numFmtId="0" fontId="8" fillId="0" borderId="25"/>
    <xf numFmtId="0" fontId="3" fillId="0" borderId="13">
      <alignment horizontal="center" vertical="center" textRotation="90"/>
    </xf>
    <xf numFmtId="0" fontId="3" fillId="0" borderId="2">
      <alignment horizontal="center" vertical="center" textRotation="90"/>
    </xf>
    <xf numFmtId="0" fontId="3" fillId="0" borderId="40">
      <alignment horizontal="center" vertical="center" textRotation="90"/>
    </xf>
    <xf numFmtId="49" fontId="12" fillId="0" borderId="41">
      <alignment horizontal="left" vertical="center" wrapText="1"/>
    </xf>
    <xf numFmtId="0" fontId="3" fillId="0" borderId="16">
      <alignment horizontal="center" vertical="center" textRotation="90"/>
    </xf>
    <xf numFmtId="0" fontId="3" fillId="0" borderId="18">
      <alignment horizontal="center" vertical="center"/>
    </xf>
    <xf numFmtId="0" fontId="8" fillId="0" borderId="42">
      <alignment horizontal="left" vertical="center" wrapText="1"/>
    </xf>
    <xf numFmtId="0" fontId="8" fillId="0" borderId="23">
      <alignment horizontal="center" vertical="center"/>
    </xf>
    <xf numFmtId="0" fontId="8" fillId="0" borderId="33">
      <alignment horizontal="center" vertical="center"/>
    </xf>
    <xf numFmtId="0" fontId="8" fillId="0" borderId="27">
      <alignment horizontal="center" vertical="center"/>
    </xf>
    <xf numFmtId="0" fontId="8" fillId="0" borderId="44">
      <alignment horizontal="left" vertical="center" wrapText="1"/>
    </xf>
    <xf numFmtId="0" fontId="3" fillId="0" borderId="27">
      <alignment horizontal="center" vertical="center"/>
    </xf>
    <xf numFmtId="0" fontId="8" fillId="0" borderId="45">
      <alignment horizontal="center" vertical="center"/>
    </xf>
    <xf numFmtId="49" fontId="3" fillId="0" borderId="18">
      <alignment horizontal="center" vertical="center"/>
    </xf>
    <xf numFmtId="49" fontId="8" fillId="0" borderId="42">
      <alignment horizontal="left" vertical="center" wrapText="1"/>
    </xf>
    <xf numFmtId="49" fontId="8" fillId="0" borderId="23">
      <alignment horizontal="center" vertical="center"/>
    </xf>
    <xf numFmtId="49" fontId="8" fillId="0" borderId="33">
      <alignment horizontal="center" vertical="center"/>
    </xf>
    <xf numFmtId="49" fontId="8" fillId="0" borderId="27">
      <alignment horizontal="center" vertical="center"/>
    </xf>
    <xf numFmtId="49" fontId="8" fillId="0" borderId="44">
      <alignment horizontal="left" vertical="center" wrapText="1"/>
    </xf>
    <xf numFmtId="49" fontId="8" fillId="0" borderId="45">
      <alignment horizontal="center" vertical="center"/>
    </xf>
    <xf numFmtId="49" fontId="8" fillId="0" borderId="2">
      <alignment horizontal="center"/>
    </xf>
    <xf numFmtId="0" fontId="8" fillId="0" borderId="2">
      <alignment horizontal="center"/>
    </xf>
    <xf numFmtId="49" fontId="8" fillId="0" borderId="0">
      <alignment horizontal="left"/>
    </xf>
    <xf numFmtId="0" fontId="8" fillId="0" borderId="13">
      <alignment horizontal="center"/>
    </xf>
    <xf numFmtId="49" fontId="8" fillId="0" borderId="13">
      <alignment horizontal="center"/>
    </xf>
    <xf numFmtId="0" fontId="8" fillId="0" borderId="0">
      <alignment horizontal="center"/>
    </xf>
    <xf numFmtId="49" fontId="8" fillId="0" borderId="2"/>
    <xf numFmtId="0" fontId="13" fillId="0" borderId="2">
      <alignment wrapText="1"/>
    </xf>
    <xf numFmtId="0" fontId="13" fillId="0" borderId="16">
      <alignment wrapText="1"/>
    </xf>
    <xf numFmtId="0" fontId="13" fillId="0" borderId="13">
      <alignment wrapText="1"/>
    </xf>
    <xf numFmtId="0" fontId="8" fillId="0" borderId="13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4" borderId="0"/>
    <xf numFmtId="0" fontId="6" fillId="4" borderId="2"/>
    <xf numFmtId="0" fontId="6" fillId="4" borderId="12"/>
    <xf numFmtId="0" fontId="6" fillId="4" borderId="13"/>
    <xf numFmtId="0" fontId="6" fillId="4" borderId="47"/>
    <xf numFmtId="0" fontId="6" fillId="4" borderId="48"/>
    <xf numFmtId="0" fontId="6" fillId="4" borderId="49"/>
    <xf numFmtId="0" fontId="6" fillId="4" borderId="50"/>
    <xf numFmtId="0" fontId="6" fillId="4" borderId="15"/>
    <xf numFmtId="0" fontId="6" fillId="4" borderId="28"/>
    <xf numFmtId="0" fontId="19" fillId="0" borderId="11">
      <alignment horizontal="left" wrapText="1" indent="2"/>
    </xf>
    <xf numFmtId="0" fontId="19" fillId="0" borderId="2">
      <alignment horizontal="left"/>
    </xf>
    <xf numFmtId="0" fontId="19" fillId="0" borderId="17">
      <alignment horizontal="left" wrapText="1"/>
    </xf>
    <xf numFmtId="49" fontId="19" fillId="0" borderId="16">
      <alignment horizontal="center" vertical="center" wrapText="1"/>
    </xf>
    <xf numFmtId="0" fontId="19" fillId="0" borderId="2">
      <alignment wrapText="1"/>
    </xf>
    <xf numFmtId="49" fontId="19" fillId="0" borderId="27">
      <alignment horizontal="center" wrapText="1"/>
    </xf>
    <xf numFmtId="0" fontId="17" fillId="0" borderId="8"/>
    <xf numFmtId="49" fontId="19" fillId="0" borderId="30">
      <alignment horizontal="center"/>
    </xf>
    <xf numFmtId="49" fontId="19" fillId="0" borderId="4">
      <alignment horizontal="center" vertical="center" wrapText="1"/>
    </xf>
    <xf numFmtId="0" fontId="22" fillId="0" borderId="15"/>
    <xf numFmtId="0" fontId="19" fillId="0" borderId="10">
      <alignment horizontal="center"/>
    </xf>
    <xf numFmtId="49" fontId="19" fillId="0" borderId="33">
      <alignment horizontal="center"/>
    </xf>
    <xf numFmtId="49" fontId="19" fillId="0" borderId="0">
      <alignment horizontal="right"/>
    </xf>
    <xf numFmtId="49" fontId="19" fillId="0" borderId="16">
      <alignment horizontal="center" vertical="center" wrapText="1"/>
    </xf>
    <xf numFmtId="0" fontId="22" fillId="0" borderId="0"/>
    <xf numFmtId="0" fontId="19" fillId="0" borderId="0">
      <alignment horizontal="right"/>
    </xf>
    <xf numFmtId="49" fontId="17" fillId="0" borderId="7">
      <alignment horizontal="center"/>
    </xf>
    <xf numFmtId="0" fontId="20" fillId="0" borderId="0">
      <alignment horizontal="center" vertical="top"/>
    </xf>
    <xf numFmtId="0" fontId="19" fillId="0" borderId="31">
      <alignment horizontal="left" wrapText="1" indent="2"/>
    </xf>
    <xf numFmtId="49" fontId="19" fillId="0" borderId="27">
      <alignment horizontal="center"/>
    </xf>
    <xf numFmtId="49" fontId="19" fillId="0" borderId="16">
      <alignment horizontal="center" vertical="center" wrapText="1"/>
    </xf>
    <xf numFmtId="49" fontId="19" fillId="0" borderId="14">
      <alignment horizontal="center"/>
    </xf>
    <xf numFmtId="0" fontId="19" fillId="0" borderId="26">
      <alignment horizontal="left" wrapText="1" indent="1"/>
    </xf>
    <xf numFmtId="49" fontId="21" fillId="0" borderId="6">
      <alignment horizontal="right"/>
    </xf>
    <xf numFmtId="0" fontId="19" fillId="0" borderId="9">
      <alignment horizontal="center"/>
    </xf>
    <xf numFmtId="49" fontId="19" fillId="0" borderId="0">
      <alignment horizontal="center"/>
    </xf>
    <xf numFmtId="49" fontId="19" fillId="0" borderId="13"/>
    <xf numFmtId="49" fontId="19" fillId="0" borderId="0">
      <alignment horizontal="center" wrapText="1"/>
    </xf>
    <xf numFmtId="0" fontId="19" fillId="0" borderId="13">
      <alignment horizontal="left"/>
    </xf>
    <xf numFmtId="0" fontId="19" fillId="0" borderId="0">
      <alignment horizontal="left" wrapText="1"/>
    </xf>
    <xf numFmtId="0" fontId="19" fillId="0" borderId="20">
      <alignment horizontal="left" wrapText="1" indent="2"/>
    </xf>
    <xf numFmtId="49" fontId="19" fillId="0" borderId="9">
      <alignment horizontal="center"/>
    </xf>
    <xf numFmtId="0" fontId="19" fillId="0" borderId="12">
      <alignment wrapText="1"/>
    </xf>
    <xf numFmtId="49" fontId="19" fillId="0" borderId="20">
      <alignment horizontal="center"/>
    </xf>
    <xf numFmtId="49" fontId="19" fillId="0" borderId="11">
      <alignment horizontal="center"/>
    </xf>
    <xf numFmtId="4" fontId="19" fillId="0" borderId="31">
      <alignment horizontal="right"/>
    </xf>
    <xf numFmtId="0" fontId="19" fillId="0" borderId="22">
      <alignment horizontal="left" wrapText="1" indent="1"/>
    </xf>
    <xf numFmtId="4" fontId="19" fillId="0" borderId="30">
      <alignment horizontal="right"/>
    </xf>
    <xf numFmtId="0" fontId="19" fillId="0" borderId="21">
      <alignment horizontal="left" wrapText="1"/>
    </xf>
    <xf numFmtId="0" fontId="19" fillId="0" borderId="29">
      <alignment horizontal="left" wrapText="1"/>
    </xf>
    <xf numFmtId="0" fontId="19" fillId="3" borderId="28"/>
    <xf numFmtId="49" fontId="19" fillId="0" borderId="25">
      <alignment horizontal="center"/>
    </xf>
    <xf numFmtId="4" fontId="19" fillId="0" borderId="16">
      <alignment horizontal="right"/>
    </xf>
    <xf numFmtId="49" fontId="19" fillId="0" borderId="0"/>
    <xf numFmtId="0" fontId="19" fillId="0" borderId="6">
      <alignment horizontal="right"/>
    </xf>
    <xf numFmtId="0" fontId="17" fillId="0" borderId="2"/>
    <xf numFmtId="0" fontId="19" fillId="3" borderId="15"/>
    <xf numFmtId="49" fontId="19" fillId="0" borderId="24">
      <alignment horizontal="center"/>
    </xf>
    <xf numFmtId="165" fontId="19" fillId="0" borderId="9">
      <alignment horizontal="center"/>
    </xf>
    <xf numFmtId="0" fontId="19" fillId="0" borderId="0">
      <alignment horizontal="center"/>
    </xf>
    <xf numFmtId="0" fontId="19" fillId="0" borderId="2"/>
    <xf numFmtId="0" fontId="19" fillId="0" borderId="15"/>
    <xf numFmtId="49" fontId="19" fillId="0" borderId="23">
      <alignment horizontal="center" wrapText="1"/>
    </xf>
    <xf numFmtId="0" fontId="19" fillId="0" borderId="0"/>
    <xf numFmtId="49" fontId="19" fillId="0" borderId="16">
      <alignment horizontal="center"/>
    </xf>
    <xf numFmtId="49" fontId="19" fillId="0" borderId="19">
      <alignment horizontal="center"/>
    </xf>
    <xf numFmtId="49" fontId="17" fillId="0" borderId="0"/>
    <xf numFmtId="49" fontId="19" fillId="0" borderId="18">
      <alignment horizontal="center" wrapText="1"/>
    </xf>
    <xf numFmtId="0" fontId="19" fillId="0" borderId="0">
      <alignment horizontal="left"/>
    </xf>
    <xf numFmtId="0" fontId="17" fillId="0" borderId="0"/>
    <xf numFmtId="0" fontId="17" fillId="4" borderId="13"/>
    <xf numFmtId="0" fontId="17" fillId="0" borderId="5"/>
    <xf numFmtId="0" fontId="17" fillId="0" borderId="0"/>
    <xf numFmtId="49" fontId="19" fillId="0" borderId="13">
      <alignment horizontal="center"/>
    </xf>
    <xf numFmtId="0" fontId="19" fillId="0" borderId="13">
      <alignment horizontal="center"/>
    </xf>
    <xf numFmtId="0" fontId="19" fillId="0" borderId="4">
      <alignment horizontal="center"/>
    </xf>
    <xf numFmtId="0" fontId="17" fillId="4" borderId="12"/>
    <xf numFmtId="0" fontId="17" fillId="0" borderId="0"/>
    <xf numFmtId="0" fontId="24" fillId="0" borderId="16">
      <alignment wrapText="1"/>
    </xf>
    <xf numFmtId="0" fontId="16" fillId="0" borderId="0"/>
    <xf numFmtId="0" fontId="19" fillId="0" borderId="13"/>
    <xf numFmtId="0" fontId="15" fillId="0" borderId="0">
      <alignment horizontal="left" wrapText="1"/>
    </xf>
    <xf numFmtId="0" fontId="14" fillId="0" borderId="0"/>
    <xf numFmtId="0" fontId="17" fillId="4" borderId="0"/>
    <xf numFmtId="49" fontId="19" fillId="0" borderId="2"/>
    <xf numFmtId="0" fontId="16" fillId="0" borderId="3"/>
    <xf numFmtId="0" fontId="16" fillId="0" borderId="2"/>
    <xf numFmtId="0" fontId="18" fillId="0" borderId="0"/>
    <xf numFmtId="0" fontId="15" fillId="0" borderId="0">
      <alignment horizontal="center" wrapText="1"/>
    </xf>
    <xf numFmtId="0" fontId="17" fillId="4" borderId="2"/>
    <xf numFmtId="0" fontId="24" fillId="0" borderId="13">
      <alignment wrapText="1"/>
    </xf>
    <xf numFmtId="0" fontId="24" fillId="0" borderId="2">
      <alignment wrapText="1"/>
    </xf>
    <xf numFmtId="0" fontId="19" fillId="0" borderId="0">
      <alignment horizontal="center"/>
    </xf>
    <xf numFmtId="49" fontId="19" fillId="0" borderId="23">
      <alignment horizontal="center" vertical="center"/>
    </xf>
    <xf numFmtId="49" fontId="19" fillId="0" borderId="0">
      <alignment horizontal="left"/>
    </xf>
    <xf numFmtId="0" fontId="19" fillId="0" borderId="2">
      <alignment horizontal="center"/>
    </xf>
    <xf numFmtId="49" fontId="19" fillId="0" borderId="42">
      <alignment horizontal="left" vertical="center" wrapText="1"/>
    </xf>
    <xf numFmtId="49" fontId="19" fillId="0" borderId="2">
      <alignment horizontal="center"/>
    </xf>
    <xf numFmtId="0" fontId="19" fillId="0" borderId="44">
      <alignment horizontal="left" vertical="center" wrapText="1"/>
    </xf>
    <xf numFmtId="0" fontId="19" fillId="0" borderId="42">
      <alignment horizontal="left" vertical="center" wrapText="1"/>
    </xf>
    <xf numFmtId="0" fontId="14" fillId="0" borderId="18">
      <alignment horizontal="center" vertical="center"/>
    </xf>
    <xf numFmtId="49" fontId="19" fillId="0" borderId="45">
      <alignment horizontal="center" vertical="center"/>
    </xf>
    <xf numFmtId="49" fontId="14" fillId="0" borderId="18">
      <alignment horizontal="center" vertical="center"/>
    </xf>
    <xf numFmtId="0" fontId="19" fillId="0" borderId="27">
      <alignment horizontal="center" vertical="center"/>
    </xf>
    <xf numFmtId="49" fontId="19" fillId="0" borderId="44">
      <alignment horizontal="left" vertical="center" wrapText="1"/>
    </xf>
    <xf numFmtId="0" fontId="19" fillId="0" borderId="33">
      <alignment horizontal="center" vertical="center"/>
    </xf>
    <xf numFmtId="49" fontId="19" fillId="0" borderId="33">
      <alignment horizontal="center" vertical="center"/>
    </xf>
    <xf numFmtId="0" fontId="19" fillId="0" borderId="45">
      <alignment horizontal="center" vertical="center"/>
    </xf>
    <xf numFmtId="0" fontId="14" fillId="0" borderId="27">
      <alignment horizontal="center" vertical="center"/>
    </xf>
    <xf numFmtId="0" fontId="19" fillId="0" borderId="23">
      <alignment horizontal="center" vertical="center"/>
    </xf>
    <xf numFmtId="0" fontId="14" fillId="0" borderId="16">
      <alignment horizontal="center" vertical="center" textRotation="90"/>
    </xf>
    <xf numFmtId="4" fontId="19" fillId="0" borderId="0">
      <alignment horizontal="right" shrinkToFit="1"/>
    </xf>
    <xf numFmtId="0" fontId="19" fillId="0" borderId="29">
      <alignment horizontal="left" wrapText="1" indent="1"/>
    </xf>
    <xf numFmtId="4" fontId="19" fillId="0" borderId="19">
      <alignment horizontal="right"/>
    </xf>
    <xf numFmtId="0" fontId="17" fillId="0" borderId="25"/>
    <xf numFmtId="0" fontId="19" fillId="0" borderId="0">
      <alignment horizontal="center" wrapText="1"/>
    </xf>
    <xf numFmtId="49" fontId="19" fillId="0" borderId="0">
      <alignment horizontal="center" vertical="center" wrapText="1"/>
    </xf>
    <xf numFmtId="49" fontId="19" fillId="0" borderId="39">
      <alignment horizontal="left" vertical="center" wrapText="1" indent="3"/>
    </xf>
    <xf numFmtId="0" fontId="19" fillId="0" borderId="34"/>
    <xf numFmtId="49" fontId="19" fillId="0" borderId="0">
      <alignment horizontal="left" vertical="center" wrapText="1" indent="3"/>
    </xf>
    <xf numFmtId="4" fontId="19" fillId="0" borderId="25">
      <alignment horizontal="right"/>
    </xf>
    <xf numFmtId="0" fontId="19" fillId="0" borderId="0">
      <alignment vertical="center"/>
    </xf>
    <xf numFmtId="4" fontId="19" fillId="0" borderId="24">
      <alignment horizontal="right"/>
    </xf>
    <xf numFmtId="0" fontId="17" fillId="0" borderId="24"/>
    <xf numFmtId="4" fontId="19" fillId="0" borderId="38">
      <alignment horizontal="right"/>
    </xf>
    <xf numFmtId="49" fontId="19" fillId="0" borderId="37">
      <alignment horizontal="center" wrapText="1"/>
    </xf>
    <xf numFmtId="4" fontId="19" fillId="0" borderId="15">
      <alignment horizontal="right"/>
    </xf>
    <xf numFmtId="0" fontId="19" fillId="0" borderId="24"/>
    <xf numFmtId="49" fontId="19" fillId="0" borderId="15">
      <alignment horizontal="center" vertical="center" wrapText="1"/>
    </xf>
    <xf numFmtId="49" fontId="19" fillId="0" borderId="23">
      <alignment horizontal="center" vertical="center" wrapText="1"/>
    </xf>
    <xf numFmtId="49" fontId="19" fillId="0" borderId="13">
      <alignment horizontal="left" vertical="center" wrapText="1" indent="3"/>
    </xf>
    <xf numFmtId="0" fontId="14" fillId="0" borderId="13">
      <alignment horizontal="center" vertical="center" textRotation="90" wrapText="1"/>
    </xf>
    <xf numFmtId="49" fontId="19" fillId="0" borderId="43">
      <alignment horizontal="left" vertical="center" wrapText="1" indent="2"/>
    </xf>
    <xf numFmtId="0" fontId="19" fillId="0" borderId="26">
      <alignment horizontal="left" wrapText="1"/>
    </xf>
    <xf numFmtId="0" fontId="19" fillId="0" borderId="36">
      <alignment horizontal="center" wrapText="1"/>
    </xf>
    <xf numFmtId="49" fontId="23" fillId="0" borderId="41">
      <alignment horizontal="left" vertical="center" wrapText="1"/>
    </xf>
    <xf numFmtId="4" fontId="19" fillId="0" borderId="46">
      <alignment horizontal="right"/>
    </xf>
    <xf numFmtId="49" fontId="14" fillId="0" borderId="27">
      <alignment horizontal="center" vertical="center" wrapText="1"/>
    </xf>
    <xf numFmtId="0" fontId="19" fillId="0" borderId="22">
      <alignment horizontal="left" wrapText="1"/>
    </xf>
    <xf numFmtId="0" fontId="14" fillId="0" borderId="40">
      <alignment horizontal="center" vertical="center" textRotation="90"/>
    </xf>
    <xf numFmtId="4" fontId="19" fillId="0" borderId="4">
      <alignment horizontal="right"/>
    </xf>
    <xf numFmtId="49" fontId="23" fillId="0" borderId="42">
      <alignment horizontal="left" vertical="center" wrapText="1"/>
    </xf>
    <xf numFmtId="49" fontId="19" fillId="0" borderId="2">
      <alignment horizontal="left"/>
    </xf>
    <xf numFmtId="0" fontId="14" fillId="0" borderId="2">
      <alignment horizontal="center" vertical="center" textRotation="90"/>
    </xf>
    <xf numFmtId="49" fontId="19" fillId="0" borderId="45">
      <alignment horizontal="center" vertical="center" wrapText="1"/>
    </xf>
    <xf numFmtId="0" fontId="22" fillId="0" borderId="8"/>
    <xf numFmtId="0" fontId="14" fillId="0" borderId="2"/>
    <xf numFmtId="49" fontId="14" fillId="0" borderId="18">
      <alignment horizontal="center"/>
    </xf>
    <xf numFmtId="0" fontId="14" fillId="0" borderId="35">
      <alignment horizontal="left" wrapText="1"/>
    </xf>
    <xf numFmtId="0" fontId="14" fillId="0" borderId="13">
      <alignment horizontal="center" vertical="center" textRotation="90"/>
    </xf>
    <xf numFmtId="0" fontId="19" fillId="0" borderId="25"/>
    <xf numFmtId="49" fontId="14" fillId="0" borderId="18">
      <alignment horizontal="center" vertical="center" wrapText="1"/>
    </xf>
    <xf numFmtId="0" fontId="23" fillId="0" borderId="41">
      <alignment horizontal="left" vertical="center" wrapText="1"/>
    </xf>
    <xf numFmtId="4" fontId="19" fillId="0" borderId="2">
      <alignment horizontal="right"/>
    </xf>
    <xf numFmtId="0" fontId="14" fillId="0" borderId="41"/>
    <xf numFmtId="49" fontId="19" fillId="0" borderId="44">
      <alignment horizontal="left" vertical="center" wrapText="1" indent="3"/>
    </xf>
    <xf numFmtId="0" fontId="19" fillId="0" borderId="16">
      <alignment horizontal="center" vertical="top" wrapText="1"/>
    </xf>
    <xf numFmtId="49" fontId="19" fillId="0" borderId="16">
      <alignment horizontal="center" vertical="top" wrapText="1"/>
    </xf>
    <xf numFmtId="0" fontId="19" fillId="0" borderId="16">
      <alignment horizontal="center" vertical="top"/>
    </xf>
    <xf numFmtId="49" fontId="19" fillId="0" borderId="27">
      <alignment horizontal="center" vertical="center" wrapText="1"/>
    </xf>
    <xf numFmtId="0" fontId="19" fillId="0" borderId="16">
      <alignment horizontal="center" vertical="top"/>
    </xf>
    <xf numFmtId="0" fontId="19" fillId="0" borderId="16">
      <alignment horizontal="center" vertical="top" wrapText="1"/>
    </xf>
    <xf numFmtId="0" fontId="14" fillId="0" borderId="40">
      <alignment horizontal="center" vertical="center" textRotation="90" wrapText="1"/>
    </xf>
    <xf numFmtId="49" fontId="19" fillId="0" borderId="42">
      <alignment horizontal="left" vertical="center" wrapText="1" indent="3"/>
    </xf>
    <xf numFmtId="0" fontId="19" fillId="0" borderId="32">
      <alignment horizontal="left" wrapText="1" indent="2"/>
    </xf>
    <xf numFmtId="49" fontId="19" fillId="0" borderId="30">
      <alignment horizontal="center" shrinkToFit="1"/>
    </xf>
    <xf numFmtId="49" fontId="19" fillId="0" borderId="33">
      <alignment horizontal="center" shrinkToFit="1"/>
    </xf>
    <xf numFmtId="49" fontId="19" fillId="0" borderId="33">
      <alignment horizontal="center" vertical="center" wrapText="1"/>
    </xf>
    <xf numFmtId="0" fontId="19" fillId="0" borderId="39">
      <alignment horizontal="left" wrapText="1" indent="2"/>
    </xf>
    <xf numFmtId="0" fontId="19" fillId="0" borderId="26">
      <alignment horizontal="left" wrapText="1" indent="2"/>
    </xf>
    <xf numFmtId="0" fontId="17" fillId="0" borderId="13"/>
    <xf numFmtId="0" fontId="14" fillId="0" borderId="9">
      <alignment horizontal="left" wrapText="1"/>
    </xf>
    <xf numFmtId="0" fontId="19" fillId="0" borderId="22">
      <alignment horizontal="left" wrapText="1" indent="2"/>
    </xf>
    <xf numFmtId="0" fontId="17" fillId="0" borderId="15"/>
    <xf numFmtId="0" fontId="19" fillId="0" borderId="32">
      <alignment horizontal="left" wrapText="1" indent="1"/>
    </xf>
    <xf numFmtId="49" fontId="19" fillId="0" borderId="33">
      <alignment horizontal="center" wrapText="1"/>
    </xf>
    <xf numFmtId="49" fontId="19" fillId="0" borderId="2">
      <alignment horizontal="center" vertical="center" wrapText="1"/>
    </xf>
    <xf numFmtId="49" fontId="19" fillId="0" borderId="2">
      <alignment horizontal="left" vertical="center" wrapText="1" indent="3"/>
    </xf>
    <xf numFmtId="0" fontId="14" fillId="0" borderId="2">
      <alignment horizontal="center" vertical="center" textRotation="90" wrapText="1"/>
    </xf>
    <xf numFmtId="0" fontId="14" fillId="0" borderId="0">
      <alignment horizontal="center"/>
    </xf>
    <xf numFmtId="0" fontId="17" fillId="4" borderId="47"/>
    <xf numFmtId="0" fontId="17" fillId="4" borderId="50"/>
    <xf numFmtId="0" fontId="17" fillId="4" borderId="15"/>
    <xf numFmtId="0" fontId="17" fillId="4" borderId="49"/>
    <xf numFmtId="0" fontId="17" fillId="4" borderId="48"/>
    <xf numFmtId="0" fontId="19" fillId="0" borderId="12"/>
    <xf numFmtId="0" fontId="19" fillId="0" borderId="32">
      <alignment horizontal="left" wrapText="1"/>
    </xf>
    <xf numFmtId="49" fontId="19" fillId="0" borderId="19">
      <alignment horizontal="center" wrapText="1"/>
    </xf>
    <xf numFmtId="49" fontId="19" fillId="0" borderId="2"/>
    <xf numFmtId="0" fontId="19" fillId="3" borderId="0"/>
    <xf numFmtId="0" fontId="19" fillId="0" borderId="9">
      <alignment horizontal="left" wrapText="1" indent="2"/>
    </xf>
    <xf numFmtId="4" fontId="19" fillId="0" borderId="20">
      <alignment horizontal="right"/>
    </xf>
    <xf numFmtId="49" fontId="19" fillId="0" borderId="0">
      <alignment horizontal="right"/>
    </xf>
    <xf numFmtId="0" fontId="15" fillId="0" borderId="0">
      <alignment horizontal="center" wrapText="1"/>
    </xf>
    <xf numFmtId="49" fontId="19" fillId="0" borderId="27">
      <alignment horizontal="center" vertical="center"/>
    </xf>
    <xf numFmtId="0" fontId="17" fillId="4" borderId="28"/>
  </cellStyleXfs>
  <cellXfs count="22">
    <xf numFmtId="0" fontId="0" fillId="0" borderId="0" xfId="0"/>
    <xf numFmtId="0" fontId="25" fillId="0" borderId="0" xfId="0" applyFont="1"/>
    <xf numFmtId="0" fontId="25" fillId="0" borderId="0" xfId="0" applyFont="1" applyAlignment="1">
      <alignment wrapText="1"/>
    </xf>
    <xf numFmtId="49" fontId="26" fillId="0" borderId="1" xfId="0" applyNumberFormat="1" applyFont="1" applyBorder="1" applyAlignment="1">
      <alignment horizontal="center" vertical="center" wrapText="1"/>
    </xf>
    <xf numFmtId="49" fontId="25" fillId="0" borderId="1" xfId="0" applyNumberFormat="1" applyFont="1" applyBorder="1" applyAlignment="1">
      <alignment horizontal="center" vertical="center" wrapText="1"/>
    </xf>
    <xf numFmtId="164" fontId="26" fillId="2" borderId="1" xfId="0" applyNumberFormat="1" applyFont="1" applyFill="1" applyBorder="1" applyAlignment="1">
      <alignment horizontal="center"/>
    </xf>
    <xf numFmtId="164" fontId="26" fillId="0" borderId="1" xfId="0" applyNumberFormat="1" applyFont="1" applyBorder="1" applyAlignment="1">
      <alignment horizontal="center" vertical="center" wrapText="1"/>
    </xf>
    <xf numFmtId="164" fontId="25" fillId="0" borderId="1" xfId="0" applyNumberFormat="1" applyFont="1" applyBorder="1" applyAlignment="1">
      <alignment horizontal="center" vertical="center" wrapText="1"/>
    </xf>
    <xf numFmtId="0" fontId="25" fillId="0" borderId="0" xfId="0" applyFont="1" applyAlignment="1">
      <alignment horizontal="right"/>
    </xf>
    <xf numFmtId="49" fontId="26" fillId="0" borderId="1" xfId="0" applyNumberFormat="1" applyFont="1" applyBorder="1" applyAlignment="1">
      <alignment horizontal="center"/>
    </xf>
    <xf numFmtId="49" fontId="26" fillId="2" borderId="1" xfId="0" applyNumberFormat="1" applyFont="1" applyFill="1" applyBorder="1" applyAlignment="1">
      <alignment horizontal="left"/>
    </xf>
    <xf numFmtId="49" fontId="26" fillId="0" borderId="1" xfId="0" applyNumberFormat="1" applyFont="1" applyBorder="1" applyAlignment="1">
      <alignment horizontal="left"/>
    </xf>
    <xf numFmtId="49" fontId="25" fillId="0" borderId="1" xfId="0" applyNumberFormat="1" applyFont="1" applyBorder="1" applyAlignment="1">
      <alignment horizontal="left" vertical="center" wrapText="1"/>
    </xf>
    <xf numFmtId="49" fontId="26" fillId="0" borderId="1" xfId="0" applyNumberFormat="1" applyFont="1" applyBorder="1" applyAlignment="1">
      <alignment horizontal="left" vertical="center" wrapText="1"/>
    </xf>
    <xf numFmtId="49" fontId="26" fillId="2" borderId="1" xfId="0" applyNumberFormat="1" applyFont="1" applyFill="1" applyBorder="1" applyAlignment="1">
      <alignment horizontal="center"/>
    </xf>
    <xf numFmtId="0" fontId="27" fillId="0" borderId="0" xfId="0" applyFont="1" applyAlignment="1">
      <alignment horizontal="right"/>
    </xf>
    <xf numFmtId="49" fontId="26" fillId="0" borderId="1" xfId="0" applyNumberFormat="1" applyFont="1" applyBorder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25" fillId="0" borderId="0" xfId="0" applyFont="1" applyAlignment="1">
      <alignment horizontal="left" vertical="top" wrapText="1"/>
    </xf>
    <xf numFmtId="0" fontId="26" fillId="0" borderId="1" xfId="2" applyFont="1" applyBorder="1" applyAlignment="1">
      <alignment horizontal="center" wrapText="1"/>
    </xf>
    <xf numFmtId="49" fontId="26" fillId="0" borderId="1" xfId="2" applyNumberFormat="1" applyFont="1" applyBorder="1" applyAlignment="1">
      <alignment horizontal="center" vertical="center" wrapText="1"/>
    </xf>
    <xf numFmtId="49" fontId="26" fillId="0" borderId="1" xfId="2" applyNumberFormat="1" applyFont="1" applyFill="1" applyBorder="1" applyAlignment="1">
      <alignment horizontal="center" vertical="center" wrapText="1"/>
    </xf>
  </cellXfs>
  <cellStyles count="378">
    <cellStyle name="br" xfId="179"/>
    <cellStyle name="col" xfId="178"/>
    <cellStyle name="Normal" xfId="1"/>
    <cellStyle name="style0" xfId="180"/>
    <cellStyle name="style0 2" xfId="259"/>
    <cellStyle name="td" xfId="181"/>
    <cellStyle name="td 2" xfId="254"/>
    <cellStyle name="tr" xfId="177"/>
    <cellStyle name="xl100" xfId="63"/>
    <cellStyle name="xl100 2" xfId="217"/>
    <cellStyle name="xl101" xfId="70"/>
    <cellStyle name="xl101 2" xfId="369"/>
    <cellStyle name="xl102" xfId="84"/>
    <cellStyle name="xl102 2" xfId="307"/>
    <cellStyle name="xl103" xfId="78"/>
    <cellStyle name="xl103 2" xfId="199"/>
    <cellStyle name="xl104" xfId="66"/>
    <cellStyle name="xl104 2" xfId="370"/>
    <cellStyle name="xl105" xfId="71"/>
    <cellStyle name="xl105 2" xfId="229"/>
    <cellStyle name="xl106" xfId="85"/>
    <cellStyle name="xl106 2" xfId="295"/>
    <cellStyle name="xl107" xfId="64"/>
    <cellStyle name="xl107 2" xfId="204"/>
    <cellStyle name="xl108" xfId="72"/>
    <cellStyle name="xl108 2" xfId="227"/>
    <cellStyle name="xl109" xfId="75"/>
    <cellStyle name="xl109 2" xfId="225"/>
    <cellStyle name="xl110" xfId="86"/>
    <cellStyle name="xl110 2" xfId="306"/>
    <cellStyle name="xl111" xfId="73"/>
    <cellStyle name="xl111 2" xfId="368"/>
    <cellStyle name="xl112" xfId="87"/>
    <cellStyle name="xl112 2" xfId="353"/>
    <cellStyle name="xl113" xfId="79"/>
    <cellStyle name="xl113 2" xfId="192"/>
    <cellStyle name="xl114" xfId="89"/>
    <cellStyle name="xl114 2" xfId="352"/>
    <cellStyle name="xl115" xfId="67"/>
    <cellStyle name="xl115 2" xfId="242"/>
    <cellStyle name="xl116" xfId="68"/>
    <cellStyle name="xl116 2" xfId="237"/>
    <cellStyle name="xl117" xfId="91"/>
    <cellStyle name="xl117 2" xfId="361"/>
    <cellStyle name="xl118" xfId="92"/>
    <cellStyle name="xl118 2" xfId="328"/>
    <cellStyle name="xl119" xfId="94"/>
    <cellStyle name="xl119 2" xfId="320"/>
    <cellStyle name="xl120" xfId="98"/>
    <cellStyle name="xl120 2" xfId="294"/>
    <cellStyle name="xl121" xfId="101"/>
    <cellStyle name="xl121 2" xfId="354"/>
    <cellStyle name="xl122" xfId="191"/>
    <cellStyle name="xl122 2" xfId="377"/>
    <cellStyle name="xl123" xfId="103"/>
    <cellStyle name="xl123 2" xfId="350"/>
    <cellStyle name="xl124" xfId="90"/>
    <cellStyle name="xl124 2" xfId="297"/>
    <cellStyle name="xl125" xfId="93"/>
    <cellStyle name="xl125 2" xfId="324"/>
    <cellStyle name="xl126" xfId="99"/>
    <cellStyle name="xl126 2" xfId="357"/>
    <cellStyle name="xl127" xfId="104"/>
    <cellStyle name="xl127 2" xfId="348"/>
    <cellStyle name="xl128" xfId="105"/>
    <cellStyle name="xl128 2" xfId="347"/>
    <cellStyle name="xl129" xfId="95"/>
    <cellStyle name="xl129 2" xfId="315"/>
    <cellStyle name="xl130" xfId="100"/>
    <cellStyle name="xl130 2" xfId="356"/>
    <cellStyle name="xl131" xfId="102"/>
    <cellStyle name="xl131 2" xfId="351"/>
    <cellStyle name="xl132" xfId="106"/>
    <cellStyle name="xl132 2" xfId="346"/>
    <cellStyle name="xl133" xfId="96"/>
    <cellStyle name="xl133 2" xfId="305"/>
    <cellStyle name="xl134" xfId="97"/>
    <cellStyle name="xl134 2" xfId="296"/>
    <cellStyle name="xl135" xfId="107"/>
    <cellStyle name="xl135 2" xfId="344"/>
    <cellStyle name="xl136" xfId="132"/>
    <cellStyle name="xl136 2" xfId="313"/>
    <cellStyle name="xl137" xfId="136"/>
    <cellStyle name="xl137 2" xfId="303"/>
    <cellStyle name="xl138" xfId="140"/>
    <cellStyle name="xl138 2" xfId="360"/>
    <cellStyle name="xl139" xfId="146"/>
    <cellStyle name="xl139 2" xfId="331"/>
    <cellStyle name="xl140" xfId="147"/>
    <cellStyle name="xl140 2" xfId="325"/>
    <cellStyle name="xl141" xfId="148"/>
    <cellStyle name="xl141 2" xfId="321"/>
    <cellStyle name="xl142" xfId="150"/>
    <cellStyle name="xl142 2" xfId="292"/>
    <cellStyle name="xl143" xfId="173"/>
    <cellStyle name="xl143 2" xfId="273"/>
    <cellStyle name="xl144" xfId="174"/>
    <cellStyle name="xl144 2" xfId="260"/>
    <cellStyle name="xl145" xfId="175"/>
    <cellStyle name="xl145 2" xfId="272"/>
    <cellStyle name="xl146" xfId="108"/>
    <cellStyle name="xl146 2" xfId="343"/>
    <cellStyle name="xl147" xfId="113"/>
    <cellStyle name="xl147 2" xfId="336"/>
    <cellStyle name="xl148" xfId="116"/>
    <cellStyle name="xl148 2" xfId="323"/>
    <cellStyle name="xl149" xfId="118"/>
    <cellStyle name="xl149 2" xfId="314"/>
    <cellStyle name="xl150" xfId="123"/>
    <cellStyle name="xl150 2" xfId="299"/>
    <cellStyle name="xl151" xfId="125"/>
    <cellStyle name="xl151 2" xfId="345"/>
    <cellStyle name="xl152" xfId="127"/>
    <cellStyle name="xl152 2" xfId="337"/>
    <cellStyle name="xl153" xfId="128"/>
    <cellStyle name="xl153 2" xfId="334"/>
    <cellStyle name="xl154" xfId="133"/>
    <cellStyle name="xl154 2" xfId="312"/>
    <cellStyle name="xl155" xfId="137"/>
    <cellStyle name="xl155 2" xfId="301"/>
    <cellStyle name="xl156" xfId="141"/>
    <cellStyle name="xl156 2" xfId="359"/>
    <cellStyle name="xl157" xfId="149"/>
    <cellStyle name="xl157 2" xfId="317"/>
    <cellStyle name="xl158" xfId="152"/>
    <cellStyle name="xl158 2" xfId="281"/>
    <cellStyle name="xl159" xfId="156"/>
    <cellStyle name="xl159 2" xfId="280"/>
    <cellStyle name="xl160" xfId="160"/>
    <cellStyle name="xl160 2" xfId="278"/>
    <cellStyle name="xl161" xfId="164"/>
    <cellStyle name="xl161 2" xfId="286"/>
    <cellStyle name="xl162" xfId="114"/>
    <cellStyle name="xl162 2" xfId="329"/>
    <cellStyle name="xl163" xfId="117"/>
    <cellStyle name="xl163 2" xfId="319"/>
    <cellStyle name="xl164" xfId="119"/>
    <cellStyle name="xl164 2" xfId="311"/>
    <cellStyle name="xl165" xfId="124"/>
    <cellStyle name="xl165 2" xfId="349"/>
    <cellStyle name="xl166" xfId="126"/>
    <cellStyle name="xl166 2" xfId="341"/>
    <cellStyle name="xl167" xfId="129"/>
    <cellStyle name="xl167 2" xfId="326"/>
    <cellStyle name="xl168" xfId="134"/>
    <cellStyle name="xl168 2" xfId="310"/>
    <cellStyle name="xl169" xfId="138"/>
    <cellStyle name="xl169 2" xfId="298"/>
    <cellStyle name="xl170" xfId="142"/>
    <cellStyle name="xl170 2" xfId="358"/>
    <cellStyle name="xl171" xfId="144"/>
    <cellStyle name="xl171 2" xfId="333"/>
    <cellStyle name="xl172" xfId="151"/>
    <cellStyle name="xl172 2" xfId="282"/>
    <cellStyle name="xl173" xfId="153"/>
    <cellStyle name="xl173 2" xfId="291"/>
    <cellStyle name="xl174" xfId="154"/>
    <cellStyle name="xl174 2" xfId="287"/>
    <cellStyle name="xl175" xfId="155"/>
    <cellStyle name="xl175 2" xfId="285"/>
    <cellStyle name="xl176" xfId="157"/>
    <cellStyle name="xl176 2" xfId="290"/>
    <cellStyle name="xl177" xfId="158"/>
    <cellStyle name="xl177 2" xfId="289"/>
    <cellStyle name="xl178" xfId="159"/>
    <cellStyle name="xl178 2" xfId="284"/>
    <cellStyle name="xl179" xfId="161"/>
    <cellStyle name="xl179 2" xfId="275"/>
    <cellStyle name="xl180" xfId="162"/>
    <cellStyle name="xl180 2" xfId="288"/>
    <cellStyle name="xl181" xfId="163"/>
    <cellStyle name="xl181 2" xfId="376"/>
    <cellStyle name="xl182" xfId="165"/>
    <cellStyle name="xl182 2" xfId="283"/>
    <cellStyle name="xl183" xfId="166"/>
    <cellStyle name="xl183 2" xfId="279"/>
    <cellStyle name="xl184" xfId="169"/>
    <cellStyle name="xl184 2" xfId="256"/>
    <cellStyle name="xl185" xfId="171"/>
    <cellStyle name="xl185 2" xfId="274"/>
    <cellStyle name="xl186" xfId="172"/>
    <cellStyle name="xl186 2" xfId="266"/>
    <cellStyle name="xl187" xfId="109"/>
    <cellStyle name="xl187 2" xfId="342"/>
    <cellStyle name="xl188" xfId="111"/>
    <cellStyle name="xl188 2" xfId="339"/>
    <cellStyle name="xl189" xfId="120"/>
    <cellStyle name="xl189 2" xfId="309"/>
    <cellStyle name="xl190" xfId="130"/>
    <cellStyle name="xl190 2" xfId="322"/>
    <cellStyle name="xl191" xfId="135"/>
    <cellStyle name="xl191 2" xfId="308"/>
    <cellStyle name="xl192" xfId="139"/>
    <cellStyle name="xl192 2" xfId="293"/>
    <cellStyle name="xl193" xfId="143"/>
    <cellStyle name="xl193 2" xfId="335"/>
    <cellStyle name="xl194" xfId="176"/>
    <cellStyle name="xl194 2" xfId="262"/>
    <cellStyle name="xl195" xfId="112"/>
    <cellStyle name="xl195 2" xfId="338"/>
    <cellStyle name="xl196" xfId="167"/>
    <cellStyle name="xl196 2" xfId="277"/>
    <cellStyle name="xl197" xfId="170"/>
    <cellStyle name="xl197 2" xfId="255"/>
    <cellStyle name="xl198" xfId="168"/>
    <cellStyle name="xl198 2" xfId="276"/>
    <cellStyle name="xl199" xfId="121"/>
    <cellStyle name="xl199 2" xfId="304"/>
    <cellStyle name="xl200" xfId="110"/>
    <cellStyle name="xl200 2" xfId="340"/>
    <cellStyle name="xl201" xfId="122"/>
    <cellStyle name="xl201 2" xfId="302"/>
    <cellStyle name="xl202" xfId="131"/>
    <cellStyle name="xl202 2" xfId="318"/>
    <cellStyle name="xl203" xfId="145"/>
    <cellStyle name="xl203 2" xfId="332"/>
    <cellStyle name="xl204" xfId="115"/>
    <cellStyle name="xl204 2" xfId="327"/>
    <cellStyle name="xl21" xfId="182"/>
    <cellStyle name="xl21 2" xfId="265"/>
    <cellStyle name="xl22" xfId="3"/>
    <cellStyle name="xl22 2" xfId="264"/>
    <cellStyle name="xl23" xfId="10"/>
    <cellStyle name="xl23 2" xfId="269"/>
    <cellStyle name="xl24" xfId="14"/>
    <cellStyle name="xl24 2" xfId="250"/>
    <cellStyle name="xl25" xfId="21"/>
    <cellStyle name="xl25 2" xfId="245"/>
    <cellStyle name="xl26" xfId="36"/>
    <cellStyle name="xl26 2" xfId="206"/>
    <cellStyle name="xl27" xfId="8"/>
    <cellStyle name="xl27 2" xfId="251"/>
    <cellStyle name="xl28" xfId="183"/>
    <cellStyle name="xl28 2" xfId="271"/>
    <cellStyle name="xl29" xfId="38"/>
    <cellStyle name="xl29 2" xfId="195"/>
    <cellStyle name="xl30" xfId="40"/>
    <cellStyle name="xl30 2" xfId="205"/>
    <cellStyle name="xl31" xfId="184"/>
    <cellStyle name="xl31 2" xfId="258"/>
    <cellStyle name="xl32" xfId="42"/>
    <cellStyle name="xl32 2" xfId="194"/>
    <cellStyle name="xl33" xfId="48"/>
    <cellStyle name="xl33 2" xfId="228"/>
    <cellStyle name="xl34" xfId="53"/>
    <cellStyle name="xl34 2" xfId="222"/>
    <cellStyle name="xl35" xfId="185"/>
    <cellStyle name="xl35 2" xfId="252"/>
    <cellStyle name="xl36" xfId="4"/>
    <cellStyle name="xl36 2" xfId="375"/>
    <cellStyle name="xl37" xfId="15"/>
    <cellStyle name="xl37 2" xfId="209"/>
    <cellStyle name="xl38" xfId="28"/>
    <cellStyle name="xl38 2" xfId="196"/>
    <cellStyle name="xl39" xfId="30"/>
    <cellStyle name="xl39 2" xfId="224"/>
    <cellStyle name="xl40" xfId="32"/>
    <cellStyle name="xl40 2" xfId="220"/>
    <cellStyle name="xl41" xfId="186"/>
    <cellStyle name="xl41 2" xfId="362"/>
    <cellStyle name="xl42" xfId="43"/>
    <cellStyle name="xl42 2" xfId="249"/>
    <cellStyle name="xl43" xfId="49"/>
    <cellStyle name="xl43 2" xfId="244"/>
    <cellStyle name="xl44" xfId="54"/>
    <cellStyle name="xl44 2" xfId="211"/>
    <cellStyle name="xl45" xfId="187"/>
    <cellStyle name="xl45 2" xfId="366"/>
    <cellStyle name="xl46" xfId="57"/>
    <cellStyle name="xl46 2" xfId="243"/>
    <cellStyle name="xl47" xfId="22"/>
    <cellStyle name="xl47 2" xfId="241"/>
    <cellStyle name="xl48" xfId="33"/>
    <cellStyle name="xl48 2" xfId="218"/>
    <cellStyle name="xl49" xfId="25"/>
    <cellStyle name="xl49 2" xfId="235"/>
    <cellStyle name="xl50" xfId="44"/>
    <cellStyle name="xl50 2" xfId="247"/>
    <cellStyle name="xl51" xfId="50"/>
    <cellStyle name="xl51 2" xfId="239"/>
    <cellStyle name="xl52" xfId="55"/>
    <cellStyle name="xl52 2" xfId="246"/>
    <cellStyle name="xl53" xfId="39"/>
    <cellStyle name="xl53 2" xfId="212"/>
    <cellStyle name="xl54" xfId="41"/>
    <cellStyle name="xl54 2" xfId="200"/>
    <cellStyle name="xl55" xfId="188"/>
    <cellStyle name="xl55 2" xfId="365"/>
    <cellStyle name="xl56" xfId="45"/>
    <cellStyle name="xl56 2" xfId="234"/>
    <cellStyle name="xl57" xfId="58"/>
    <cellStyle name="xl57 2" xfId="238"/>
    <cellStyle name="xl58" xfId="60"/>
    <cellStyle name="xl58 2" xfId="371"/>
    <cellStyle name="xl59" xfId="5"/>
    <cellStyle name="xl59 2" xfId="270"/>
    <cellStyle name="xl60" xfId="11"/>
    <cellStyle name="xl60 2" xfId="267"/>
    <cellStyle name="xl61" xfId="16"/>
    <cellStyle name="xl61 2" xfId="215"/>
    <cellStyle name="xl62" xfId="23"/>
    <cellStyle name="xl62 2" xfId="236"/>
    <cellStyle name="xl63" xfId="6"/>
    <cellStyle name="xl63 2" xfId="268"/>
    <cellStyle name="xl64" xfId="12"/>
    <cellStyle name="xl64 2" xfId="257"/>
    <cellStyle name="xl65" xfId="17"/>
    <cellStyle name="xl65 2" xfId="208"/>
    <cellStyle name="xl66" xfId="24"/>
    <cellStyle name="xl66 2" xfId="240"/>
    <cellStyle name="xl67" xfId="27"/>
    <cellStyle name="xl67 2" xfId="202"/>
    <cellStyle name="xl68" xfId="29"/>
    <cellStyle name="xl68 2" xfId="226"/>
    <cellStyle name="xl69" xfId="31"/>
    <cellStyle name="xl69 2" xfId="223"/>
    <cellStyle name="xl70" xfId="34"/>
    <cellStyle name="xl70 2" xfId="216"/>
    <cellStyle name="xl71" xfId="35"/>
    <cellStyle name="xl71 2" xfId="213"/>
    <cellStyle name="xl72" xfId="37"/>
    <cellStyle name="xl72 2" xfId="201"/>
    <cellStyle name="xl73" xfId="7"/>
    <cellStyle name="xl73 2" xfId="261"/>
    <cellStyle name="xl74" xfId="13"/>
    <cellStyle name="xl74 2" xfId="253"/>
    <cellStyle name="xl75" xfId="18"/>
    <cellStyle name="xl75 2" xfId="198"/>
    <cellStyle name="xl76" xfId="46"/>
    <cellStyle name="xl76 2" xfId="373"/>
    <cellStyle name="xl77" xfId="51"/>
    <cellStyle name="xl77 2" xfId="233"/>
    <cellStyle name="xl78" xfId="47"/>
    <cellStyle name="xl78 2" xfId="230"/>
    <cellStyle name="xl79" xfId="52"/>
    <cellStyle name="xl79 2" xfId="214"/>
    <cellStyle name="xl80" xfId="56"/>
    <cellStyle name="xl80 2" xfId="372"/>
    <cellStyle name="xl81" xfId="189"/>
    <cellStyle name="xl81 2" xfId="363"/>
    <cellStyle name="xl82" xfId="59"/>
    <cellStyle name="xl82 2" xfId="232"/>
    <cellStyle name="xl83" xfId="9"/>
    <cellStyle name="xl83 2" xfId="263"/>
    <cellStyle name="xl84" xfId="19"/>
    <cellStyle name="xl84 2" xfId="248"/>
    <cellStyle name="xl85" xfId="26"/>
    <cellStyle name="xl85 2" xfId="207"/>
    <cellStyle name="xl86" xfId="20"/>
    <cellStyle name="xl86 2" xfId="374"/>
    <cellStyle name="xl87" xfId="61"/>
    <cellStyle name="xl87 2" xfId="221"/>
    <cellStyle name="xl88" xfId="65"/>
    <cellStyle name="xl88 2" xfId="193"/>
    <cellStyle name="xl89" xfId="69"/>
    <cellStyle name="xl89 2" xfId="231"/>
    <cellStyle name="xl90" xfId="80"/>
    <cellStyle name="xl90 2" xfId="367"/>
    <cellStyle name="xl91" xfId="82"/>
    <cellStyle name="xl91 2" xfId="330"/>
    <cellStyle name="xl92" xfId="76"/>
    <cellStyle name="xl92 2" xfId="210"/>
    <cellStyle name="xl93" xfId="62"/>
    <cellStyle name="xl93 2" xfId="219"/>
    <cellStyle name="xl94" xfId="74"/>
    <cellStyle name="xl94 2" xfId="197"/>
    <cellStyle name="xl95" xfId="81"/>
    <cellStyle name="xl95 2" xfId="300"/>
    <cellStyle name="xl96" xfId="83"/>
    <cellStyle name="xl96 2" xfId="316"/>
    <cellStyle name="xl97" xfId="190"/>
    <cellStyle name="xl97 2" xfId="364"/>
    <cellStyle name="xl98" xfId="77"/>
    <cellStyle name="xl98 2" xfId="203"/>
    <cellStyle name="xl99" xfId="88"/>
    <cellStyle name="xl99 2" xfId="355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K91"/>
  <sheetViews>
    <sheetView showGridLines="0" tabSelected="1" topLeftCell="A67" zoomScaleNormal="100" workbookViewId="0">
      <selection activeCell="M89" sqref="M89"/>
    </sheetView>
  </sheetViews>
  <sheetFormatPr defaultColWidth="9.140625" defaultRowHeight="12.75" outlineLevelRow="1" x14ac:dyDescent="0.2"/>
  <cols>
    <col min="1" max="1" width="9.42578125" style="1" customWidth="1"/>
    <col min="2" max="2" width="41.140625" style="1" customWidth="1"/>
    <col min="3" max="3" width="14.28515625" style="1" customWidth="1"/>
    <col min="4" max="4" width="15" style="1" customWidth="1"/>
    <col min="5" max="5" width="11.140625" style="1" customWidth="1"/>
    <col min="6" max="6" width="10" style="1" customWidth="1"/>
    <col min="7" max="7" width="14.28515625" style="1" customWidth="1"/>
    <col min="8" max="8" width="14.7109375" style="1" customWidth="1"/>
    <col min="9" max="9" width="10.85546875" style="1" customWidth="1"/>
    <col min="10" max="10" width="10" style="1" customWidth="1"/>
    <col min="11" max="11" width="10.85546875" style="1" customWidth="1"/>
    <col min="12" max="16384" width="9.140625" style="1"/>
  </cols>
  <sheetData>
    <row r="1" spans="1:11" ht="12.75" customHeight="1" x14ac:dyDescent="0.25">
      <c r="J1" s="15" t="s">
        <v>180</v>
      </c>
      <c r="K1" s="15"/>
    </row>
    <row r="2" spans="1:11" x14ac:dyDescent="0.2">
      <c r="K2" s="8"/>
    </row>
    <row r="3" spans="1:11" ht="35.450000000000003" customHeight="1" x14ac:dyDescent="0.2">
      <c r="B3" s="17" t="s">
        <v>184</v>
      </c>
      <c r="C3" s="17"/>
      <c r="D3" s="17"/>
      <c r="E3" s="17"/>
      <c r="F3" s="17"/>
      <c r="G3" s="17"/>
      <c r="H3" s="17"/>
      <c r="I3" s="17"/>
      <c r="J3" s="17"/>
      <c r="K3" s="17"/>
    </row>
    <row r="4" spans="1:11" x14ac:dyDescent="0.2">
      <c r="A4" s="18"/>
      <c r="B4" s="18"/>
      <c r="C4" s="18"/>
      <c r="D4" s="18"/>
      <c r="E4" s="18"/>
      <c r="F4" s="18"/>
    </row>
    <row r="5" spans="1:11" x14ac:dyDescent="0.2">
      <c r="A5" s="2"/>
      <c r="B5" s="2"/>
      <c r="C5" s="2"/>
      <c r="D5" s="2"/>
      <c r="E5" s="2"/>
      <c r="F5" s="2"/>
      <c r="G5" s="2"/>
      <c r="I5" s="2"/>
      <c r="J5" s="2"/>
      <c r="K5" s="8" t="s">
        <v>0</v>
      </c>
    </row>
    <row r="6" spans="1:11" x14ac:dyDescent="0.2">
      <c r="A6" s="16" t="s">
        <v>1</v>
      </c>
      <c r="B6" s="16" t="s">
        <v>156</v>
      </c>
      <c r="C6" s="19" t="s">
        <v>183</v>
      </c>
      <c r="D6" s="19"/>
      <c r="E6" s="19"/>
      <c r="F6" s="19"/>
      <c r="G6" s="19" t="s">
        <v>165</v>
      </c>
      <c r="H6" s="19"/>
      <c r="I6" s="19"/>
      <c r="J6" s="19"/>
      <c r="K6" s="16" t="s">
        <v>187</v>
      </c>
    </row>
    <row r="7" spans="1:11" ht="78.75" customHeight="1" x14ac:dyDescent="0.2">
      <c r="A7" s="16"/>
      <c r="B7" s="16"/>
      <c r="C7" s="20" t="s">
        <v>149</v>
      </c>
      <c r="D7" s="20" t="s">
        <v>182</v>
      </c>
      <c r="E7" s="21" t="s">
        <v>148</v>
      </c>
      <c r="F7" s="21" t="s">
        <v>157</v>
      </c>
      <c r="G7" s="20" t="s">
        <v>149</v>
      </c>
      <c r="H7" s="20" t="s">
        <v>182</v>
      </c>
      <c r="I7" s="21" t="s">
        <v>148</v>
      </c>
      <c r="J7" s="21" t="s">
        <v>157</v>
      </c>
      <c r="K7" s="16"/>
    </row>
    <row r="8" spans="1:11" x14ac:dyDescent="0.2">
      <c r="A8" s="4" t="s">
        <v>151</v>
      </c>
      <c r="B8" s="4" t="s">
        <v>152</v>
      </c>
      <c r="C8" s="4" t="s">
        <v>153</v>
      </c>
      <c r="D8" s="4" t="s">
        <v>166</v>
      </c>
      <c r="E8" s="4" t="s">
        <v>167</v>
      </c>
      <c r="F8" s="4" t="s">
        <v>154</v>
      </c>
      <c r="G8" s="4" t="s">
        <v>155</v>
      </c>
      <c r="H8" s="4" t="s">
        <v>168</v>
      </c>
      <c r="I8" s="4" t="s">
        <v>169</v>
      </c>
      <c r="J8" s="4" t="s">
        <v>170</v>
      </c>
      <c r="K8" s="4" t="s">
        <v>171</v>
      </c>
    </row>
    <row r="9" spans="1:11" x14ac:dyDescent="0.2">
      <c r="A9" s="14" t="s">
        <v>147</v>
      </c>
      <c r="B9" s="10" t="s">
        <v>150</v>
      </c>
      <c r="C9" s="5">
        <f>C10+C21+C23+C27+C39+C45+C50+C59+C63+C71+C77+C82+C86+C88</f>
        <v>166615705.57530001</v>
      </c>
      <c r="D9" s="5">
        <f>D10+D21+D23+D27+D39+D45+D50+D59+D63+D71+D77+D82+D86+D88</f>
        <v>30454289.49862</v>
      </c>
      <c r="E9" s="5">
        <f>D9/C9*100</f>
        <v>18.278162549842303</v>
      </c>
      <c r="F9" s="5">
        <f>D9/$D$9*100</f>
        <v>100</v>
      </c>
      <c r="G9" s="5">
        <f>G10+G21+G23+G27+G39+G45+G50+G59+G63+G71+G77+G82+G86+G88</f>
        <v>142812005.45895001</v>
      </c>
      <c r="H9" s="5">
        <f>H10+H21+H23+H27+H39+H45+H50+H59+H63+H71+H77+H82+H86+H88</f>
        <v>27010927.24061</v>
      </c>
      <c r="I9" s="5">
        <f>H9/G9*100</f>
        <v>18.913625051203447</v>
      </c>
      <c r="J9" s="5">
        <f t="shared" ref="J9:J43" si="0">H9/$H$9*100</f>
        <v>100</v>
      </c>
      <c r="K9" s="5">
        <f>D9/H9*100</f>
        <v>112.74803425790221</v>
      </c>
    </row>
    <row r="10" spans="1:11" x14ac:dyDescent="0.2">
      <c r="A10" s="9" t="s">
        <v>178</v>
      </c>
      <c r="B10" s="11" t="s">
        <v>2</v>
      </c>
      <c r="C10" s="6">
        <v>19143384.977790002</v>
      </c>
      <c r="D10" s="6">
        <v>2493531.4999499996</v>
      </c>
      <c r="E10" s="6">
        <f t="shared" ref="E10:E72" si="1">D10/C10*100</f>
        <v>13.02555166102011</v>
      </c>
      <c r="F10" s="6">
        <f t="shared" ref="F10:F72" si="2">D10/$D$9*100</f>
        <v>8.1877841873900579</v>
      </c>
      <c r="G10" s="6">
        <v>14090642.372469999</v>
      </c>
      <c r="H10" s="6">
        <v>2379402.7632399998</v>
      </c>
      <c r="I10" s="6">
        <f>H10/G10*100</f>
        <v>16.886403758914689</v>
      </c>
      <c r="J10" s="6">
        <f t="shared" si="0"/>
        <v>8.8090376981307372</v>
      </c>
      <c r="K10" s="6">
        <f t="shared" ref="K10:K73" si="3">D10/H10*100</f>
        <v>104.79652871187695</v>
      </c>
    </row>
    <row r="11" spans="1:11" ht="38.25" outlineLevel="1" x14ac:dyDescent="0.2">
      <c r="A11" s="4" t="s">
        <v>3</v>
      </c>
      <c r="B11" s="12" t="s">
        <v>4</v>
      </c>
      <c r="C11" s="7">
        <v>122177.25356999999</v>
      </c>
      <c r="D11" s="7">
        <v>22976.071120000001</v>
      </c>
      <c r="E11" s="7">
        <f t="shared" si="1"/>
        <v>18.805522671890916</v>
      </c>
      <c r="F11" s="7">
        <f t="shared" si="2"/>
        <v>7.5444449692517485E-2</v>
      </c>
      <c r="G11" s="7">
        <v>109462.59483</v>
      </c>
      <c r="H11" s="7">
        <v>20424.17641</v>
      </c>
      <c r="I11" s="7">
        <f>H11/G11*100</f>
        <v>18.658589668662252</v>
      </c>
      <c r="J11" s="7">
        <f t="shared" si="0"/>
        <v>7.5614495674524468E-2</v>
      </c>
      <c r="K11" s="7">
        <f t="shared" si="3"/>
        <v>112.49448035882882</v>
      </c>
    </row>
    <row r="12" spans="1:11" ht="51" outlineLevel="1" x14ac:dyDescent="0.2">
      <c r="A12" s="4" t="s">
        <v>5</v>
      </c>
      <c r="B12" s="12" t="s">
        <v>6</v>
      </c>
      <c r="C12" s="7">
        <v>808388.90809000004</v>
      </c>
      <c r="D12" s="7">
        <v>135715.54119999998</v>
      </c>
      <c r="E12" s="7">
        <f t="shared" si="1"/>
        <v>16.788397248133744</v>
      </c>
      <c r="F12" s="7">
        <f t="shared" si="2"/>
        <v>0.44563686572346328</v>
      </c>
      <c r="G12" s="7">
        <v>766701.00758000009</v>
      </c>
      <c r="H12" s="7">
        <v>126402.93700000001</v>
      </c>
      <c r="I12" s="7">
        <f t="shared" ref="I12:I79" si="4">H12/G12*100</f>
        <v>16.486601132686097</v>
      </c>
      <c r="J12" s="7">
        <f t="shared" si="0"/>
        <v>0.46796963271204378</v>
      </c>
      <c r="K12" s="7">
        <f t="shared" si="3"/>
        <v>107.3673954268958</v>
      </c>
    </row>
    <row r="13" spans="1:11" ht="51" outlineLevel="1" x14ac:dyDescent="0.2">
      <c r="A13" s="4" t="s">
        <v>7</v>
      </c>
      <c r="B13" s="12" t="s">
        <v>8</v>
      </c>
      <c r="C13" s="7">
        <v>6750987.7750200005</v>
      </c>
      <c r="D13" s="7">
        <v>1268186.7849900001</v>
      </c>
      <c r="E13" s="7">
        <f t="shared" si="1"/>
        <v>18.785203399160991</v>
      </c>
      <c r="F13" s="7">
        <f t="shared" si="2"/>
        <v>4.1642304117699629</v>
      </c>
      <c r="G13" s="7">
        <v>6454297.5870699994</v>
      </c>
      <c r="H13" s="7">
        <v>1210221.2403900002</v>
      </c>
      <c r="I13" s="7">
        <f t="shared" si="4"/>
        <v>18.75062660287707</v>
      </c>
      <c r="J13" s="7">
        <f t="shared" si="0"/>
        <v>4.4804875804873303</v>
      </c>
      <c r="K13" s="7">
        <f t="shared" si="3"/>
        <v>104.78966511786886</v>
      </c>
    </row>
    <row r="14" spans="1:11" outlineLevel="1" x14ac:dyDescent="0.2">
      <c r="A14" s="4" t="s">
        <v>9</v>
      </c>
      <c r="B14" s="12" t="s">
        <v>10</v>
      </c>
      <c r="C14" s="7">
        <v>322767.75193000003</v>
      </c>
      <c r="D14" s="7">
        <v>62016.731200000002</v>
      </c>
      <c r="E14" s="7">
        <f t="shared" si="1"/>
        <v>19.214041932370563</v>
      </c>
      <c r="F14" s="7">
        <f t="shared" si="2"/>
        <v>0.20363873930734855</v>
      </c>
      <c r="G14" s="7">
        <v>273842.80460999999</v>
      </c>
      <c r="H14" s="7">
        <v>53997.425579999996</v>
      </c>
      <c r="I14" s="7">
        <f t="shared" si="4"/>
        <v>19.718402189497645</v>
      </c>
      <c r="J14" s="7">
        <f t="shared" si="0"/>
        <v>0.19990955919061054</v>
      </c>
      <c r="K14" s="7">
        <f t="shared" si="3"/>
        <v>114.8512739891997</v>
      </c>
    </row>
    <row r="15" spans="1:11" ht="38.25" outlineLevel="1" x14ac:dyDescent="0.2">
      <c r="A15" s="4" t="s">
        <v>11</v>
      </c>
      <c r="B15" s="12" t="s">
        <v>12</v>
      </c>
      <c r="C15" s="7">
        <v>541501.96622000006</v>
      </c>
      <c r="D15" s="7">
        <v>93688.894819999987</v>
      </c>
      <c r="E15" s="7">
        <f t="shared" si="1"/>
        <v>17.301672138700287</v>
      </c>
      <c r="F15" s="7">
        <f t="shared" si="2"/>
        <v>0.30763776256952369</v>
      </c>
      <c r="G15" s="7">
        <v>503425.77354999998</v>
      </c>
      <c r="H15" s="7">
        <v>89029.297720000002</v>
      </c>
      <c r="I15" s="7">
        <f t="shared" si="4"/>
        <v>17.684692043514865</v>
      </c>
      <c r="J15" s="7">
        <f t="shared" si="0"/>
        <v>0.32960474450557742</v>
      </c>
      <c r="K15" s="7">
        <f t="shared" si="3"/>
        <v>105.23377946286242</v>
      </c>
    </row>
    <row r="16" spans="1:11" ht="25.5" outlineLevel="1" x14ac:dyDescent="0.2">
      <c r="A16" s="4" t="s">
        <v>13</v>
      </c>
      <c r="B16" s="12" t="s">
        <v>14</v>
      </c>
      <c r="C16" s="7">
        <v>234646.15638999999</v>
      </c>
      <c r="D16" s="7">
        <v>14819.28514</v>
      </c>
      <c r="E16" s="7">
        <f t="shared" si="1"/>
        <v>6.3155882746995466</v>
      </c>
      <c r="F16" s="7">
        <f t="shared" si="2"/>
        <v>4.8660748236045756E-2</v>
      </c>
      <c r="G16" s="7">
        <v>87176.140980000011</v>
      </c>
      <c r="H16" s="7">
        <v>13903.259330000001</v>
      </c>
      <c r="I16" s="7">
        <f t="shared" si="4"/>
        <v>15.948468438388083</v>
      </c>
      <c r="J16" s="7">
        <f t="shared" si="0"/>
        <v>5.1472721414379759E-2</v>
      </c>
      <c r="K16" s="7">
        <f t="shared" si="3"/>
        <v>106.58856882589703</v>
      </c>
    </row>
    <row r="17" spans="1:11" ht="25.5" outlineLevel="1" x14ac:dyDescent="0.2">
      <c r="A17" s="4" t="s">
        <v>172</v>
      </c>
      <c r="B17" s="12" t="s">
        <v>181</v>
      </c>
      <c r="C17" s="7">
        <v>155</v>
      </c>
      <c r="D17" s="7">
        <v>0</v>
      </c>
      <c r="E17" s="7">
        <f t="shared" si="1"/>
        <v>0</v>
      </c>
      <c r="F17" s="7">
        <f t="shared" si="2"/>
        <v>0</v>
      </c>
      <c r="G17" s="7">
        <v>140</v>
      </c>
      <c r="H17" s="7">
        <v>0</v>
      </c>
      <c r="I17" s="7">
        <f t="shared" ref="I17" si="5">H17/G17*100</f>
        <v>0</v>
      </c>
      <c r="J17" s="7">
        <f t="shared" ref="J17" si="6">H17/$H$9*100</f>
        <v>0</v>
      </c>
      <c r="K17" s="7"/>
    </row>
    <row r="18" spans="1:11" outlineLevel="1" x14ac:dyDescent="0.2">
      <c r="A18" s="4" t="s">
        <v>15</v>
      </c>
      <c r="B18" s="12" t="s">
        <v>16</v>
      </c>
      <c r="C18" s="7">
        <v>702391.35745000001</v>
      </c>
      <c r="D18" s="7">
        <v>0</v>
      </c>
      <c r="E18" s="7">
        <f t="shared" si="1"/>
        <v>0</v>
      </c>
      <c r="F18" s="7">
        <f t="shared" si="2"/>
        <v>0</v>
      </c>
      <c r="G18" s="7">
        <v>662885.49450999999</v>
      </c>
      <c r="H18" s="7">
        <v>0</v>
      </c>
      <c r="I18" s="7">
        <f t="shared" si="4"/>
        <v>0</v>
      </c>
      <c r="J18" s="7">
        <f t="shared" si="0"/>
        <v>0</v>
      </c>
      <c r="K18" s="7"/>
    </row>
    <row r="19" spans="1:11" ht="25.5" outlineLevel="1" x14ac:dyDescent="0.2">
      <c r="A19" s="4" t="s">
        <v>17</v>
      </c>
      <c r="B19" s="12" t="s">
        <v>18</v>
      </c>
      <c r="C19" s="7">
        <v>27100</v>
      </c>
      <c r="D19" s="7">
        <v>0</v>
      </c>
      <c r="E19" s="7">
        <f t="shared" si="1"/>
        <v>0</v>
      </c>
      <c r="F19" s="7">
        <f t="shared" si="2"/>
        <v>0</v>
      </c>
      <c r="G19" s="7">
        <v>27700</v>
      </c>
      <c r="H19" s="7">
        <v>0</v>
      </c>
      <c r="I19" s="7">
        <f t="shared" si="4"/>
        <v>0</v>
      </c>
      <c r="J19" s="7">
        <f t="shared" si="0"/>
        <v>0</v>
      </c>
      <c r="K19" s="7"/>
    </row>
    <row r="20" spans="1:11" outlineLevel="1" x14ac:dyDescent="0.2">
      <c r="A20" s="4" t="s">
        <v>19</v>
      </c>
      <c r="B20" s="12" t="s">
        <v>20</v>
      </c>
      <c r="C20" s="7">
        <v>9633268.8091200013</v>
      </c>
      <c r="D20" s="7">
        <v>896128.19148000004</v>
      </c>
      <c r="E20" s="7">
        <f t="shared" si="1"/>
        <v>9.3024310775135657</v>
      </c>
      <c r="F20" s="7">
        <f t="shared" si="2"/>
        <v>2.9425352100911994</v>
      </c>
      <c r="G20" s="7">
        <v>5205010.9693400003</v>
      </c>
      <c r="H20" s="7">
        <v>865424.42680999998</v>
      </c>
      <c r="I20" s="7">
        <f t="shared" si="4"/>
        <v>16.626755100186397</v>
      </c>
      <c r="J20" s="7">
        <f t="shared" si="0"/>
        <v>3.2039789641462737</v>
      </c>
      <c r="K20" s="7">
        <f t="shared" si="3"/>
        <v>103.54782736872539</v>
      </c>
    </row>
    <row r="21" spans="1:11" x14ac:dyDescent="0.2">
      <c r="A21" s="3" t="s">
        <v>21</v>
      </c>
      <c r="B21" s="13" t="s">
        <v>22</v>
      </c>
      <c r="C21" s="6">
        <v>74243.199999999997</v>
      </c>
      <c r="D21" s="6">
        <v>11694.543369999999</v>
      </c>
      <c r="E21" s="6">
        <f t="shared" si="1"/>
        <v>15.751669338067325</v>
      </c>
      <c r="F21" s="6">
        <f t="shared" si="2"/>
        <v>3.8400315891559129E-2</v>
      </c>
      <c r="G21" s="6">
        <v>67896.2</v>
      </c>
      <c r="H21" s="6">
        <v>11127.90955</v>
      </c>
      <c r="I21" s="6">
        <f t="shared" si="4"/>
        <v>16.389591096408932</v>
      </c>
      <c r="J21" s="6">
        <f t="shared" si="0"/>
        <v>4.1197806542788991E-2</v>
      </c>
      <c r="K21" s="6">
        <f t="shared" si="3"/>
        <v>105.09200598238147</v>
      </c>
    </row>
    <row r="22" spans="1:11" outlineLevel="1" x14ac:dyDescent="0.2">
      <c r="A22" s="4" t="s">
        <v>23</v>
      </c>
      <c r="B22" s="12" t="s">
        <v>24</v>
      </c>
      <c r="C22" s="7">
        <v>74243.199999999997</v>
      </c>
      <c r="D22" s="7">
        <v>11694.543369999999</v>
      </c>
      <c r="E22" s="7">
        <f t="shared" si="1"/>
        <v>15.751669338067325</v>
      </c>
      <c r="F22" s="7">
        <f t="shared" si="2"/>
        <v>3.8400315891559129E-2</v>
      </c>
      <c r="G22" s="7">
        <v>67896.2</v>
      </c>
      <c r="H22" s="7">
        <v>11127.90955</v>
      </c>
      <c r="I22" s="7">
        <f t="shared" si="4"/>
        <v>16.389591096408932</v>
      </c>
      <c r="J22" s="7">
        <f t="shared" si="0"/>
        <v>4.1197806542788991E-2</v>
      </c>
      <c r="K22" s="7">
        <f t="shared" si="3"/>
        <v>105.09200598238147</v>
      </c>
    </row>
    <row r="23" spans="1:11" ht="26.45" customHeight="1" x14ac:dyDescent="0.2">
      <c r="A23" s="3" t="s">
        <v>25</v>
      </c>
      <c r="B23" s="13" t="s">
        <v>26</v>
      </c>
      <c r="C23" s="6">
        <v>2378640.9359599999</v>
      </c>
      <c r="D23" s="6">
        <v>409326.05471</v>
      </c>
      <c r="E23" s="6">
        <f t="shared" si="1"/>
        <v>17.208400331544759</v>
      </c>
      <c r="F23" s="6">
        <f t="shared" si="2"/>
        <v>1.344066998274736</v>
      </c>
      <c r="G23" s="6">
        <v>2377707.4885900002</v>
      </c>
      <c r="H23" s="6">
        <v>407915.92697000003</v>
      </c>
      <c r="I23" s="6">
        <f t="shared" si="4"/>
        <v>17.155849864942702</v>
      </c>
      <c r="J23" s="6">
        <f t="shared" si="0"/>
        <v>1.5101885371662194</v>
      </c>
      <c r="K23" s="6">
        <f t="shared" si="3"/>
        <v>100.34569077762528</v>
      </c>
    </row>
    <row r="24" spans="1:11" ht="38.25" outlineLevel="1" x14ac:dyDescent="0.2">
      <c r="A24" s="4" t="s">
        <v>27</v>
      </c>
      <c r="B24" s="12" t="s">
        <v>28</v>
      </c>
      <c r="C24" s="7">
        <v>662106.91845</v>
      </c>
      <c r="D24" s="7">
        <v>66275.537620000003</v>
      </c>
      <c r="E24" s="7">
        <f t="shared" si="1"/>
        <v>10.009793852502222</v>
      </c>
      <c r="F24" s="7">
        <f t="shared" si="2"/>
        <v>0.21762299732194773</v>
      </c>
      <c r="G24" s="7">
        <v>679364.17373000004</v>
      </c>
      <c r="H24" s="7">
        <v>63466.212380000004</v>
      </c>
      <c r="I24" s="7">
        <f t="shared" si="4"/>
        <v>9.3420016589251897</v>
      </c>
      <c r="J24" s="7">
        <f t="shared" si="0"/>
        <v>0.23496495257141983</v>
      </c>
      <c r="K24" s="7">
        <f t="shared" si="3"/>
        <v>104.42648952040707</v>
      </c>
    </row>
    <row r="25" spans="1:11" outlineLevel="1" x14ac:dyDescent="0.2">
      <c r="A25" s="4" t="s">
        <v>29</v>
      </c>
      <c r="B25" s="12" t="s">
        <v>30</v>
      </c>
      <c r="C25" s="7">
        <v>1359214.4146099999</v>
      </c>
      <c r="D25" s="7">
        <v>214533.21638</v>
      </c>
      <c r="E25" s="7">
        <f t="shared" si="1"/>
        <v>15.783618395597735</v>
      </c>
      <c r="F25" s="7">
        <f t="shared" si="2"/>
        <v>0.70444334742966608</v>
      </c>
      <c r="G25" s="7">
        <v>1288334.9325000001</v>
      </c>
      <c r="H25" s="7">
        <v>219777.67758000002</v>
      </c>
      <c r="I25" s="7">
        <f t="shared" si="4"/>
        <v>17.059048236278418</v>
      </c>
      <c r="J25" s="7">
        <f t="shared" si="0"/>
        <v>0.81366209912842913</v>
      </c>
      <c r="K25" s="7">
        <f t="shared" si="3"/>
        <v>97.613742552133843</v>
      </c>
    </row>
    <row r="26" spans="1:11" ht="26.45" customHeight="1" outlineLevel="1" x14ac:dyDescent="0.2">
      <c r="A26" s="4" t="s">
        <v>31</v>
      </c>
      <c r="B26" s="12" t="s">
        <v>32</v>
      </c>
      <c r="C26" s="7">
        <v>357319.6029</v>
      </c>
      <c r="D26" s="7">
        <v>128517.30071</v>
      </c>
      <c r="E26" s="7">
        <f t="shared" si="1"/>
        <v>35.967044535747746</v>
      </c>
      <c r="F26" s="7">
        <f t="shared" si="2"/>
        <v>0.42200065352312222</v>
      </c>
      <c r="G26" s="7">
        <v>410008.38235999999</v>
      </c>
      <c r="H26" s="7">
        <v>124672.03701</v>
      </c>
      <c r="I26" s="7">
        <f t="shared" si="4"/>
        <v>30.407192236507523</v>
      </c>
      <c r="J26" s="7">
        <f t="shared" si="0"/>
        <v>0.46156148546637038</v>
      </c>
      <c r="K26" s="7">
        <f t="shared" si="3"/>
        <v>103.08430325854991</v>
      </c>
    </row>
    <row r="27" spans="1:11" x14ac:dyDescent="0.2">
      <c r="A27" s="3" t="s">
        <v>33</v>
      </c>
      <c r="B27" s="13" t="s">
        <v>34</v>
      </c>
      <c r="C27" s="6">
        <v>22821708.534159999</v>
      </c>
      <c r="D27" s="6">
        <v>4344659.0182400001</v>
      </c>
      <c r="E27" s="6">
        <f t="shared" si="1"/>
        <v>19.037395958925803</v>
      </c>
      <c r="F27" s="6">
        <f t="shared" si="2"/>
        <v>14.266164437810552</v>
      </c>
      <c r="G27" s="6">
        <v>20929983.197889999</v>
      </c>
      <c r="H27" s="6">
        <v>3538762.2975300001</v>
      </c>
      <c r="I27" s="6">
        <f t="shared" si="4"/>
        <v>16.907621301324081</v>
      </c>
      <c r="J27" s="6">
        <f t="shared" si="0"/>
        <v>13.10122479693919</v>
      </c>
      <c r="K27" s="6">
        <f t="shared" si="3"/>
        <v>122.77340643287917</v>
      </c>
    </row>
    <row r="28" spans="1:11" outlineLevel="1" x14ac:dyDescent="0.2">
      <c r="A28" s="4" t="s">
        <v>35</v>
      </c>
      <c r="B28" s="12" t="s">
        <v>36</v>
      </c>
      <c r="C28" s="7">
        <v>87606.995999999999</v>
      </c>
      <c r="D28" s="7">
        <v>7416.5427499999996</v>
      </c>
      <c r="E28" s="7">
        <f t="shared" si="1"/>
        <v>8.4656969062151166</v>
      </c>
      <c r="F28" s="7">
        <f t="shared" si="2"/>
        <v>2.4353031615911024E-2</v>
      </c>
      <c r="G28" s="7">
        <v>48826.62</v>
      </c>
      <c r="H28" s="7">
        <v>14125.1212</v>
      </c>
      <c r="I28" s="7">
        <f t="shared" si="4"/>
        <v>28.929139883121131</v>
      </c>
      <c r="J28" s="7">
        <f t="shared" si="0"/>
        <v>5.2294099621886969E-2</v>
      </c>
      <c r="K28" s="7">
        <f t="shared" si="3"/>
        <v>52.506046815371754</v>
      </c>
    </row>
    <row r="29" spans="1:11" outlineLevel="1" x14ac:dyDescent="0.2">
      <c r="A29" s="4" t="s">
        <v>173</v>
      </c>
      <c r="B29" s="12" t="s">
        <v>158</v>
      </c>
      <c r="C29" s="7">
        <v>1840</v>
      </c>
      <c r="D29" s="7">
        <v>12.824999999999999</v>
      </c>
      <c r="E29" s="7">
        <f t="shared" si="1"/>
        <v>0.69701086956521741</v>
      </c>
      <c r="F29" s="7">
        <f t="shared" si="2"/>
        <v>4.2112294232249777E-5</v>
      </c>
      <c r="G29" s="7">
        <v>1461</v>
      </c>
      <c r="H29" s="7">
        <v>22.462499999999999</v>
      </c>
      <c r="I29" s="7">
        <f t="shared" ref="I29" si="7">H29/G29*100</f>
        <v>1.5374743326488705</v>
      </c>
      <c r="J29" s="7">
        <f t="shared" ref="J29" si="8">H29/$H$9*100</f>
        <v>8.3160788224361293E-5</v>
      </c>
      <c r="K29" s="7">
        <f t="shared" si="3"/>
        <v>57.095158597662774</v>
      </c>
    </row>
    <row r="30" spans="1:11" outlineLevel="1" x14ac:dyDescent="0.2">
      <c r="A30" s="4" t="s">
        <v>37</v>
      </c>
      <c r="B30" s="12" t="s">
        <v>38</v>
      </c>
      <c r="C30" s="7">
        <v>8424</v>
      </c>
      <c r="D30" s="7"/>
      <c r="E30" s="7">
        <f t="shared" si="1"/>
        <v>0</v>
      </c>
      <c r="F30" s="7">
        <f t="shared" si="2"/>
        <v>0</v>
      </c>
      <c r="G30" s="7">
        <v>8100</v>
      </c>
      <c r="H30" s="7">
        <v>0</v>
      </c>
      <c r="I30" s="7">
        <f t="shared" si="4"/>
        <v>0</v>
      </c>
      <c r="J30" s="7">
        <f t="shared" si="0"/>
        <v>0</v>
      </c>
      <c r="K30" s="7"/>
    </row>
    <row r="31" spans="1:11" outlineLevel="1" x14ac:dyDescent="0.2">
      <c r="A31" s="4" t="s">
        <v>39</v>
      </c>
      <c r="B31" s="12" t="s">
        <v>40</v>
      </c>
      <c r="C31" s="7">
        <v>4668621.5819799993</v>
      </c>
      <c r="D31" s="7">
        <v>1395298.79113</v>
      </c>
      <c r="E31" s="7">
        <f t="shared" si="1"/>
        <v>29.886739943018529</v>
      </c>
      <c r="F31" s="7">
        <f t="shared" si="2"/>
        <v>4.5816166264303311</v>
      </c>
      <c r="G31" s="7">
        <v>4489867.6660000002</v>
      </c>
      <c r="H31" s="7">
        <v>1640906.9747500001</v>
      </c>
      <c r="I31" s="7">
        <f t="shared" si="4"/>
        <v>36.546889503580303</v>
      </c>
      <c r="J31" s="7">
        <f t="shared" si="0"/>
        <v>6.0749746209487876</v>
      </c>
      <c r="K31" s="7">
        <f t="shared" si="3"/>
        <v>85.032168952940211</v>
      </c>
    </row>
    <row r="32" spans="1:11" outlineLevel="1" x14ac:dyDescent="0.2">
      <c r="A32" s="4" t="s">
        <v>41</v>
      </c>
      <c r="B32" s="12" t="s">
        <v>42</v>
      </c>
      <c r="C32" s="7">
        <v>49155</v>
      </c>
      <c r="D32" s="7">
        <v>58</v>
      </c>
      <c r="E32" s="7">
        <f t="shared" si="1"/>
        <v>0.11799410029498525</v>
      </c>
      <c r="F32" s="7">
        <f t="shared" si="2"/>
        <v>1.9044936183005749E-4</v>
      </c>
      <c r="G32" s="7">
        <v>61614.599000000002</v>
      </c>
      <c r="H32" s="7">
        <v>7057.3599800000002</v>
      </c>
      <c r="I32" s="7">
        <f t="shared" si="4"/>
        <v>11.454038644315448</v>
      </c>
      <c r="J32" s="7">
        <f t="shared" si="0"/>
        <v>2.6127796047628837E-2</v>
      </c>
      <c r="K32" s="7">
        <f t="shared" si="3"/>
        <v>0.82183706321297778</v>
      </c>
    </row>
    <row r="33" spans="1:11" outlineLevel="1" x14ac:dyDescent="0.2">
      <c r="A33" s="4" t="s">
        <v>43</v>
      </c>
      <c r="B33" s="12" t="s">
        <v>44</v>
      </c>
      <c r="C33" s="7">
        <v>1490184.2</v>
      </c>
      <c r="D33" s="7">
        <v>201707.02406999998</v>
      </c>
      <c r="E33" s="7">
        <f t="shared" si="1"/>
        <v>13.535710824876549</v>
      </c>
      <c r="F33" s="7">
        <f t="shared" si="2"/>
        <v>0.66232713811675059</v>
      </c>
      <c r="G33" s="7">
        <v>1295238.3</v>
      </c>
      <c r="H33" s="7">
        <v>132676.15901</v>
      </c>
      <c r="I33" s="7">
        <f t="shared" si="4"/>
        <v>10.243378304208576</v>
      </c>
      <c r="J33" s="7">
        <f t="shared" si="0"/>
        <v>0.49119438895280115</v>
      </c>
      <c r="K33" s="7">
        <f t="shared" si="3"/>
        <v>152.02959263751148</v>
      </c>
    </row>
    <row r="34" spans="1:11" outlineLevel="1" x14ac:dyDescent="0.2">
      <c r="A34" s="4" t="s">
        <v>45</v>
      </c>
      <c r="B34" s="12" t="s">
        <v>46</v>
      </c>
      <c r="C34" s="7">
        <v>336280.50443000003</v>
      </c>
      <c r="D34" s="7">
        <v>71263.262969999996</v>
      </c>
      <c r="E34" s="7">
        <f t="shared" si="1"/>
        <v>21.191612963348021</v>
      </c>
      <c r="F34" s="7">
        <f t="shared" si="2"/>
        <v>0.23400074059593215</v>
      </c>
      <c r="G34" s="7">
        <v>443229.93861000001</v>
      </c>
      <c r="H34" s="7">
        <v>109558.46798999999</v>
      </c>
      <c r="I34" s="7">
        <f t="shared" si="4"/>
        <v>24.718201196783543</v>
      </c>
      <c r="J34" s="7">
        <f t="shared" si="0"/>
        <v>0.40560794901288177</v>
      </c>
      <c r="K34" s="7">
        <f t="shared" si="3"/>
        <v>65.045873931446891</v>
      </c>
    </row>
    <row r="35" spans="1:11" outlineLevel="1" x14ac:dyDescent="0.2">
      <c r="A35" s="4" t="s">
        <v>47</v>
      </c>
      <c r="B35" s="12" t="s">
        <v>48</v>
      </c>
      <c r="C35" s="7">
        <v>11681243.167959999</v>
      </c>
      <c r="D35" s="7">
        <v>1577445.50716</v>
      </c>
      <c r="E35" s="7">
        <f t="shared" si="1"/>
        <v>13.504089286375876</v>
      </c>
      <c r="F35" s="7">
        <f t="shared" si="2"/>
        <v>5.1797153475916096</v>
      </c>
      <c r="G35" s="7">
        <v>10404555.743110001</v>
      </c>
      <c r="H35" s="7">
        <v>1202900.1497899999</v>
      </c>
      <c r="I35" s="7">
        <f t="shared" si="4"/>
        <v>11.561283148360969</v>
      </c>
      <c r="J35" s="7">
        <f t="shared" si="0"/>
        <v>4.45338339952092</v>
      </c>
      <c r="K35" s="7">
        <f t="shared" si="3"/>
        <v>131.13686181146355</v>
      </c>
    </row>
    <row r="36" spans="1:11" outlineLevel="1" x14ac:dyDescent="0.2">
      <c r="A36" s="4" t="s">
        <v>49</v>
      </c>
      <c r="B36" s="12" t="s">
        <v>50</v>
      </c>
      <c r="C36" s="7">
        <v>1127127.6071600001</v>
      </c>
      <c r="D36" s="7">
        <v>86859.8609</v>
      </c>
      <c r="E36" s="7">
        <f t="shared" si="1"/>
        <v>7.7063023164572266</v>
      </c>
      <c r="F36" s="7">
        <f t="shared" si="2"/>
        <v>0.28521388063883729</v>
      </c>
      <c r="G36" s="7">
        <v>943592.74164000002</v>
      </c>
      <c r="H36" s="7">
        <v>220744.21415000001</v>
      </c>
      <c r="I36" s="7">
        <f t="shared" si="4"/>
        <v>23.394013583268794</v>
      </c>
      <c r="J36" s="7">
        <f t="shared" si="0"/>
        <v>0.81724041601251918</v>
      </c>
      <c r="K36" s="7">
        <f t="shared" si="3"/>
        <v>39.348646683431085</v>
      </c>
    </row>
    <row r="37" spans="1:11" ht="25.5" outlineLevel="1" x14ac:dyDescent="0.2">
      <c r="A37" s="4" t="s">
        <v>51</v>
      </c>
      <c r="B37" s="12" t="s">
        <v>52</v>
      </c>
      <c r="C37" s="7">
        <v>6800</v>
      </c>
      <c r="D37" s="7"/>
      <c r="E37" s="7">
        <f t="shared" si="1"/>
        <v>0</v>
      </c>
      <c r="F37" s="7">
        <f t="shared" si="2"/>
        <v>0</v>
      </c>
      <c r="G37" s="7">
        <v>6800</v>
      </c>
      <c r="H37" s="7">
        <v>0</v>
      </c>
      <c r="I37" s="7">
        <f t="shared" si="4"/>
        <v>0</v>
      </c>
      <c r="J37" s="7">
        <f t="shared" si="0"/>
        <v>0</v>
      </c>
      <c r="K37" s="7"/>
    </row>
    <row r="38" spans="1:11" ht="25.5" outlineLevel="1" x14ac:dyDescent="0.2">
      <c r="A38" s="4" t="s">
        <v>53</v>
      </c>
      <c r="B38" s="12" t="s">
        <v>54</v>
      </c>
      <c r="C38" s="7">
        <v>3364425.4766299999</v>
      </c>
      <c r="D38" s="7">
        <v>1004597.20426</v>
      </c>
      <c r="E38" s="7">
        <f t="shared" si="1"/>
        <v>29.859398320400953</v>
      </c>
      <c r="F38" s="7">
        <f t="shared" si="2"/>
        <v>3.2987051111651193</v>
      </c>
      <c r="G38" s="7">
        <v>3226696.58953</v>
      </c>
      <c r="H38" s="7">
        <v>210771.38816</v>
      </c>
      <c r="I38" s="7">
        <f t="shared" si="4"/>
        <v>6.5321105443849907</v>
      </c>
      <c r="J38" s="7">
        <f t="shared" si="0"/>
        <v>0.7803189660335409</v>
      </c>
      <c r="K38" s="7">
        <f t="shared" si="3"/>
        <v>476.6288313750602</v>
      </c>
    </row>
    <row r="39" spans="1:11" x14ac:dyDescent="0.2">
      <c r="A39" s="3" t="s">
        <v>55</v>
      </c>
      <c r="B39" s="13" t="s">
        <v>56</v>
      </c>
      <c r="C39" s="6">
        <v>19255024.286060002</v>
      </c>
      <c r="D39" s="6">
        <v>1888838.9741400001</v>
      </c>
      <c r="E39" s="6">
        <f t="shared" si="1"/>
        <v>9.8095901935966747</v>
      </c>
      <c r="F39" s="6">
        <f t="shared" si="2"/>
        <v>6.20220995215006</v>
      </c>
      <c r="G39" s="6">
        <v>15430363.047799999</v>
      </c>
      <c r="H39" s="6">
        <v>2008655.7302899999</v>
      </c>
      <c r="I39" s="6">
        <f t="shared" si="4"/>
        <v>13.017553275108366</v>
      </c>
      <c r="J39" s="6">
        <f t="shared" si="0"/>
        <v>7.4364560401690136</v>
      </c>
      <c r="K39" s="6">
        <f t="shared" si="3"/>
        <v>94.034978003288742</v>
      </c>
    </row>
    <row r="40" spans="1:11" outlineLevel="1" x14ac:dyDescent="0.2">
      <c r="A40" s="4" t="s">
        <v>57</v>
      </c>
      <c r="B40" s="12" t="s">
        <v>58</v>
      </c>
      <c r="C40" s="7">
        <v>1993113.9162600001</v>
      </c>
      <c r="D40" s="7">
        <v>87492.720719999998</v>
      </c>
      <c r="E40" s="7">
        <f t="shared" si="1"/>
        <v>4.3897501294946881</v>
      </c>
      <c r="F40" s="7">
        <f t="shared" si="2"/>
        <v>0.28729194527412838</v>
      </c>
      <c r="G40" s="7">
        <v>1688615.65252</v>
      </c>
      <c r="H40" s="7">
        <v>191625.42803000001</v>
      </c>
      <c r="I40" s="7">
        <f t="shared" si="4"/>
        <v>11.348078394513781</v>
      </c>
      <c r="J40" s="7">
        <f t="shared" si="0"/>
        <v>0.70943668954058625</v>
      </c>
      <c r="K40" s="7">
        <f t="shared" si="3"/>
        <v>45.658199759534277</v>
      </c>
    </row>
    <row r="41" spans="1:11" outlineLevel="1" x14ac:dyDescent="0.2">
      <c r="A41" s="4" t="s">
        <v>59</v>
      </c>
      <c r="B41" s="12" t="s">
        <v>60</v>
      </c>
      <c r="C41" s="7">
        <v>10301472.52616</v>
      </c>
      <c r="D41" s="7">
        <v>1015833.7703999999</v>
      </c>
      <c r="E41" s="7">
        <f t="shared" si="1"/>
        <v>9.8610540174751549</v>
      </c>
      <c r="F41" s="7">
        <f t="shared" si="2"/>
        <v>3.3356016085879499</v>
      </c>
      <c r="G41" s="7">
        <v>8685737.0567800011</v>
      </c>
      <c r="H41" s="7">
        <v>1239756.1376199999</v>
      </c>
      <c r="I41" s="7">
        <f t="shared" si="4"/>
        <v>14.273470743075952</v>
      </c>
      <c r="J41" s="7">
        <f t="shared" si="0"/>
        <v>4.5898318357470869</v>
      </c>
      <c r="K41" s="7">
        <f t="shared" si="3"/>
        <v>81.93819248599398</v>
      </c>
    </row>
    <row r="42" spans="1:11" outlineLevel="1" x14ac:dyDescent="0.2">
      <c r="A42" s="4" t="s">
        <v>61</v>
      </c>
      <c r="B42" s="12" t="s">
        <v>62</v>
      </c>
      <c r="C42" s="7">
        <v>6243342.7519199997</v>
      </c>
      <c r="D42" s="7">
        <v>639816.19221000001</v>
      </c>
      <c r="E42" s="7">
        <f t="shared" si="1"/>
        <v>10.247974805055176</v>
      </c>
      <c r="F42" s="7">
        <f t="shared" si="2"/>
        <v>2.1009066464643431</v>
      </c>
      <c r="G42" s="7">
        <v>4605987.2268100008</v>
      </c>
      <c r="H42" s="7">
        <v>498928.87588000001</v>
      </c>
      <c r="I42" s="7">
        <f t="shared" si="4"/>
        <v>10.832181057209455</v>
      </c>
      <c r="J42" s="7">
        <f t="shared" si="0"/>
        <v>1.8471371657685178</v>
      </c>
      <c r="K42" s="7">
        <f t="shared" si="3"/>
        <v>128.23795597749398</v>
      </c>
    </row>
    <row r="43" spans="1:11" ht="25.5" outlineLevel="1" x14ac:dyDescent="0.2">
      <c r="A43" s="4" t="s">
        <v>179</v>
      </c>
      <c r="B43" s="12" t="s">
        <v>162</v>
      </c>
      <c r="C43" s="7">
        <v>0</v>
      </c>
      <c r="D43" s="7">
        <v>0</v>
      </c>
      <c r="E43" s="7">
        <v>0</v>
      </c>
      <c r="F43" s="7">
        <f t="shared" si="2"/>
        <v>0</v>
      </c>
      <c r="G43" s="7">
        <v>0</v>
      </c>
      <c r="H43" s="7">
        <v>0</v>
      </c>
      <c r="I43" s="7" t="e">
        <f t="shared" si="4"/>
        <v>#DIV/0!</v>
      </c>
      <c r="J43" s="7">
        <f t="shared" si="0"/>
        <v>0</v>
      </c>
      <c r="K43" s="7"/>
    </row>
    <row r="44" spans="1:11" ht="25.5" outlineLevel="1" x14ac:dyDescent="0.2">
      <c r="A44" s="4" t="s">
        <v>63</v>
      </c>
      <c r="B44" s="12" t="s">
        <v>64</v>
      </c>
      <c r="C44" s="7">
        <v>717095.09172000003</v>
      </c>
      <c r="D44" s="7">
        <v>145696.29081000001</v>
      </c>
      <c r="E44" s="7">
        <f t="shared" si="1"/>
        <v>20.31756910517095</v>
      </c>
      <c r="F44" s="7">
        <f t="shared" si="2"/>
        <v>0.47840975182363743</v>
      </c>
      <c r="G44" s="7">
        <v>450023.11168999999</v>
      </c>
      <c r="H44" s="7">
        <v>78345.28876000001</v>
      </c>
      <c r="I44" s="7">
        <f t="shared" si="4"/>
        <v>17.409170045908319</v>
      </c>
      <c r="J44" s="7">
        <f t="shared" ref="J44:J77" si="9">H44/$H$9*100</f>
        <v>0.29005034911282335</v>
      </c>
      <c r="K44" s="7">
        <f t="shared" si="3"/>
        <v>185.96688213929556</v>
      </c>
    </row>
    <row r="45" spans="1:11" x14ac:dyDescent="0.2">
      <c r="A45" s="3" t="s">
        <v>65</v>
      </c>
      <c r="B45" s="13" t="s">
        <v>66</v>
      </c>
      <c r="C45" s="6">
        <v>495255.42444999999</v>
      </c>
      <c r="D45" s="6">
        <v>43017.553359999998</v>
      </c>
      <c r="E45" s="6">
        <f t="shared" si="1"/>
        <v>8.6859328007911536</v>
      </c>
      <c r="F45" s="6">
        <f t="shared" si="2"/>
        <v>0.14125285491211112</v>
      </c>
      <c r="G45" s="6">
        <v>325433.44487999997</v>
      </c>
      <c r="H45" s="6">
        <v>27581.340550000001</v>
      </c>
      <c r="I45" s="6">
        <f t="shared" si="4"/>
        <v>8.4752630634415329</v>
      </c>
      <c r="J45" s="6">
        <f t="shared" si="9"/>
        <v>0.10211178721970122</v>
      </c>
      <c r="K45" s="6">
        <f t="shared" si="3"/>
        <v>155.9661441474062</v>
      </c>
    </row>
    <row r="46" spans="1:11" outlineLevel="1" x14ac:dyDescent="0.2">
      <c r="A46" s="4" t="s">
        <v>174</v>
      </c>
      <c r="B46" s="12" t="s">
        <v>159</v>
      </c>
      <c r="C46" s="7">
        <v>1630.9844499999999</v>
      </c>
      <c r="D46" s="7">
        <v>0</v>
      </c>
      <c r="E46" s="7">
        <f t="shared" si="1"/>
        <v>0</v>
      </c>
      <c r="F46" s="7">
        <f t="shared" si="2"/>
        <v>0</v>
      </c>
      <c r="G46" s="7">
        <v>584.55287999999996</v>
      </c>
      <c r="H46" s="7">
        <v>0</v>
      </c>
      <c r="I46" s="7">
        <f t="shared" ref="I46" si="10">H46/G46*100</f>
        <v>0</v>
      </c>
      <c r="J46" s="7">
        <f t="shared" ref="J46" si="11">H46/$H$9*100</f>
        <v>0</v>
      </c>
      <c r="K46" s="7"/>
    </row>
    <row r="47" spans="1:11" ht="25.5" outlineLevel="1" x14ac:dyDescent="0.2">
      <c r="A47" s="4" t="s">
        <v>67</v>
      </c>
      <c r="B47" s="12" t="s">
        <v>68</v>
      </c>
      <c r="C47" s="7">
        <v>120000.9</v>
      </c>
      <c r="D47" s="7">
        <v>22018.26987</v>
      </c>
      <c r="E47" s="7">
        <f t="shared" si="1"/>
        <v>18.348420611845413</v>
      </c>
      <c r="F47" s="7">
        <f t="shared" si="2"/>
        <v>7.2299404230060038E-2</v>
      </c>
      <c r="G47" s="7">
        <v>100366.1372</v>
      </c>
      <c r="H47" s="7">
        <v>14805.638130000001</v>
      </c>
      <c r="I47" s="7">
        <f t="shared" si="4"/>
        <v>14.751626936181422</v>
      </c>
      <c r="J47" s="7">
        <f t="shared" si="9"/>
        <v>5.481351305756077E-2</v>
      </c>
      <c r="K47" s="7">
        <f t="shared" si="3"/>
        <v>148.7154398660154</v>
      </c>
    </row>
    <row r="48" spans="1:11" ht="25.5" outlineLevel="1" x14ac:dyDescent="0.2">
      <c r="A48" s="4" t="s">
        <v>175</v>
      </c>
      <c r="B48" s="12" t="s">
        <v>163</v>
      </c>
      <c r="C48" s="7">
        <v>180</v>
      </c>
      <c r="D48" s="7">
        <v>0</v>
      </c>
      <c r="E48" s="7">
        <f t="shared" si="1"/>
        <v>0</v>
      </c>
      <c r="F48" s="7">
        <f t="shared" si="2"/>
        <v>0</v>
      </c>
      <c r="G48" s="7">
        <v>360</v>
      </c>
      <c r="H48" s="7">
        <v>0</v>
      </c>
      <c r="I48" s="7">
        <f t="shared" si="4"/>
        <v>0</v>
      </c>
      <c r="J48" s="7">
        <f t="shared" si="9"/>
        <v>0</v>
      </c>
      <c r="K48" s="7"/>
    </row>
    <row r="49" spans="1:11" ht="25.5" outlineLevel="1" x14ac:dyDescent="0.2">
      <c r="A49" s="4" t="s">
        <v>69</v>
      </c>
      <c r="B49" s="12" t="s">
        <v>70</v>
      </c>
      <c r="C49" s="7">
        <v>373443.54</v>
      </c>
      <c r="D49" s="7">
        <v>20999.283489999998</v>
      </c>
      <c r="E49" s="7">
        <f t="shared" si="1"/>
        <v>5.6231481444290079</v>
      </c>
      <c r="F49" s="7">
        <f t="shared" si="2"/>
        <v>6.8953450682051068E-2</v>
      </c>
      <c r="G49" s="7">
        <v>224122.75480000002</v>
      </c>
      <c r="H49" s="7">
        <v>12775.70242</v>
      </c>
      <c r="I49" s="7">
        <f t="shared" si="4"/>
        <v>5.7003147366275364</v>
      </c>
      <c r="J49" s="7">
        <f t="shared" si="9"/>
        <v>4.7298274162140462E-2</v>
      </c>
      <c r="K49" s="7">
        <f t="shared" si="3"/>
        <v>164.36891530227109</v>
      </c>
    </row>
    <row r="50" spans="1:11" x14ac:dyDescent="0.2">
      <c r="A50" s="3" t="s">
        <v>71</v>
      </c>
      <c r="B50" s="13" t="s">
        <v>72</v>
      </c>
      <c r="C50" s="6">
        <v>45450891.254749998</v>
      </c>
      <c r="D50" s="6">
        <v>8954115.4522600006</v>
      </c>
      <c r="E50" s="6">
        <f t="shared" si="1"/>
        <v>19.700637776435727</v>
      </c>
      <c r="F50" s="6">
        <f t="shared" si="2"/>
        <v>29.4018202350961</v>
      </c>
      <c r="G50" s="6">
        <v>39660311.149230003</v>
      </c>
      <c r="H50" s="6">
        <v>7939530.8475299999</v>
      </c>
      <c r="I50" s="6">
        <f t="shared" si="4"/>
        <v>20.018831465179122</v>
      </c>
      <c r="J50" s="6">
        <f t="shared" si="9"/>
        <v>29.393773774612182</v>
      </c>
      <c r="K50" s="6">
        <f t="shared" si="3"/>
        <v>112.77889870590576</v>
      </c>
    </row>
    <row r="51" spans="1:11" outlineLevel="1" x14ac:dyDescent="0.2">
      <c r="A51" s="4" t="s">
        <v>73</v>
      </c>
      <c r="B51" s="12" t="s">
        <v>74</v>
      </c>
      <c r="C51" s="7">
        <v>14297486.416959999</v>
      </c>
      <c r="D51" s="7">
        <v>2939177.9281299999</v>
      </c>
      <c r="E51" s="7">
        <f t="shared" si="1"/>
        <v>20.557305266214353</v>
      </c>
      <c r="F51" s="7">
        <f t="shared" si="2"/>
        <v>9.6511131158163614</v>
      </c>
      <c r="G51" s="7">
        <v>12098240.550079999</v>
      </c>
      <c r="H51" s="7">
        <v>2667325.5855399999</v>
      </c>
      <c r="I51" s="7">
        <f t="shared" si="4"/>
        <v>22.047218969558031</v>
      </c>
      <c r="J51" s="7">
        <f t="shared" si="9"/>
        <v>9.8749871182865867</v>
      </c>
      <c r="K51" s="7">
        <f t="shared" si="3"/>
        <v>110.19194447291156</v>
      </c>
    </row>
    <row r="52" spans="1:11" outlineLevel="1" x14ac:dyDescent="0.2">
      <c r="A52" s="4" t="s">
        <v>75</v>
      </c>
      <c r="B52" s="12" t="s">
        <v>76</v>
      </c>
      <c r="C52" s="7">
        <v>20451360.041669998</v>
      </c>
      <c r="D52" s="7">
        <v>3715902.0128600001</v>
      </c>
      <c r="E52" s="7">
        <f t="shared" si="1"/>
        <v>18.169461616678724</v>
      </c>
      <c r="F52" s="7">
        <f t="shared" si="2"/>
        <v>12.2015718443485</v>
      </c>
      <c r="G52" s="7">
        <v>17883653.066400003</v>
      </c>
      <c r="H52" s="7">
        <v>3318700.4427800002</v>
      </c>
      <c r="I52" s="7">
        <f t="shared" si="4"/>
        <v>18.557173025321148</v>
      </c>
      <c r="J52" s="7">
        <f t="shared" si="9"/>
        <v>12.286510615564683</v>
      </c>
      <c r="K52" s="7">
        <f t="shared" si="3"/>
        <v>111.96858761218212</v>
      </c>
    </row>
    <row r="53" spans="1:11" outlineLevel="1" x14ac:dyDescent="0.2">
      <c r="A53" s="4" t="s">
        <v>176</v>
      </c>
      <c r="B53" s="12" t="s">
        <v>164</v>
      </c>
      <c r="C53" s="7">
        <v>4298863.4736000001</v>
      </c>
      <c r="D53" s="7">
        <v>876399.72849999997</v>
      </c>
      <c r="E53" s="7">
        <f t="shared" si="1"/>
        <v>20.386777432735634</v>
      </c>
      <c r="F53" s="7">
        <f t="shared" si="2"/>
        <v>2.8777546379458729</v>
      </c>
      <c r="G53" s="7">
        <v>3847414.3147700001</v>
      </c>
      <c r="H53" s="7">
        <v>822592.16586000007</v>
      </c>
      <c r="I53" s="7">
        <f t="shared" si="4"/>
        <v>21.380389491771563</v>
      </c>
      <c r="J53" s="7">
        <f t="shared" si="9"/>
        <v>3.0454051374558553</v>
      </c>
      <c r="K53" s="7">
        <f t="shared" si="3"/>
        <v>106.54121992321011</v>
      </c>
    </row>
    <row r="54" spans="1:11" outlineLevel="1" x14ac:dyDescent="0.2">
      <c r="A54" s="4" t="s">
        <v>77</v>
      </c>
      <c r="B54" s="12" t="s">
        <v>78</v>
      </c>
      <c r="C54" s="7">
        <v>2660523.9</v>
      </c>
      <c r="D54" s="7">
        <v>666228.93787999998</v>
      </c>
      <c r="E54" s="7">
        <f t="shared" si="1"/>
        <v>25.041268671933377</v>
      </c>
      <c r="F54" s="7">
        <f t="shared" si="2"/>
        <v>2.187635793999362</v>
      </c>
      <c r="G54" s="7">
        <v>2576480.9</v>
      </c>
      <c r="H54" s="7">
        <v>545618.86380999989</v>
      </c>
      <c r="I54" s="7">
        <f t="shared" si="4"/>
        <v>21.176903108810158</v>
      </c>
      <c r="J54" s="7">
        <f t="shared" si="9"/>
        <v>2.0199930900175862</v>
      </c>
      <c r="K54" s="7">
        <f t="shared" si="3"/>
        <v>122.1051877179965</v>
      </c>
    </row>
    <row r="55" spans="1:11" ht="25.5" outlineLevel="1" x14ac:dyDescent="0.2">
      <c r="A55" s="4" t="s">
        <v>79</v>
      </c>
      <c r="B55" s="12" t="s">
        <v>80</v>
      </c>
      <c r="C55" s="7">
        <v>363463.28600000002</v>
      </c>
      <c r="D55" s="7">
        <v>55118.733840000001</v>
      </c>
      <c r="E55" s="7">
        <f t="shared" si="1"/>
        <v>15.16486973047396</v>
      </c>
      <c r="F55" s="7">
        <f t="shared" si="2"/>
        <v>0.18098840835704816</v>
      </c>
      <c r="G55" s="7">
        <v>258224.76300000001</v>
      </c>
      <c r="H55" s="7">
        <v>52714.133799999996</v>
      </c>
      <c r="I55" s="7">
        <f t="shared" si="4"/>
        <v>20.414050607532168</v>
      </c>
      <c r="J55" s="7">
        <f t="shared" si="9"/>
        <v>0.19515854946566258</v>
      </c>
      <c r="K55" s="7">
        <f t="shared" si="3"/>
        <v>104.56158503737001</v>
      </c>
    </row>
    <row r="56" spans="1:11" ht="25.5" outlineLevel="1" x14ac:dyDescent="0.2">
      <c r="A56" s="4" t="s">
        <v>81</v>
      </c>
      <c r="B56" s="12" t="s">
        <v>82</v>
      </c>
      <c r="C56" s="7">
        <v>867015.1</v>
      </c>
      <c r="D56" s="7">
        <v>200260</v>
      </c>
      <c r="E56" s="7">
        <f t="shared" si="1"/>
        <v>23.097636938503147</v>
      </c>
      <c r="F56" s="7">
        <f t="shared" si="2"/>
        <v>0.65757567586357435</v>
      </c>
      <c r="G56" s="7">
        <v>830021.1</v>
      </c>
      <c r="H56" s="7">
        <v>201338</v>
      </c>
      <c r="I56" s="7">
        <f t="shared" si="4"/>
        <v>24.256973708258741</v>
      </c>
      <c r="J56" s="7">
        <f t="shared" si="9"/>
        <v>0.74539462568798909</v>
      </c>
      <c r="K56" s="7">
        <f t="shared" si="3"/>
        <v>99.464581946776065</v>
      </c>
    </row>
    <row r="57" spans="1:11" outlineLevel="1" x14ac:dyDescent="0.2">
      <c r="A57" s="4" t="s">
        <v>83</v>
      </c>
      <c r="B57" s="12" t="s">
        <v>84</v>
      </c>
      <c r="C57" s="7">
        <v>1175674.5312600001</v>
      </c>
      <c r="D57" s="7">
        <v>141306.61846</v>
      </c>
      <c r="E57" s="7">
        <f t="shared" si="1"/>
        <v>12.019195338743804</v>
      </c>
      <c r="F57" s="7">
        <f t="shared" si="2"/>
        <v>0.46399578117362789</v>
      </c>
      <c r="G57" s="7">
        <v>1117225.0564600001</v>
      </c>
      <c r="H57" s="7">
        <v>135496.75222999998</v>
      </c>
      <c r="I57" s="7">
        <f t="shared" si="4"/>
        <v>12.127972913472798</v>
      </c>
      <c r="J57" s="7">
        <f t="shared" si="9"/>
        <v>0.50163680433112001</v>
      </c>
      <c r="K57" s="7">
        <f t="shared" si="3"/>
        <v>104.28782692897171</v>
      </c>
    </row>
    <row r="58" spans="1:11" outlineLevel="1" x14ac:dyDescent="0.2">
      <c r="A58" s="4" t="s">
        <v>85</v>
      </c>
      <c r="B58" s="12" t="s">
        <v>86</v>
      </c>
      <c r="C58" s="7">
        <v>1336504.50526</v>
      </c>
      <c r="D58" s="7">
        <v>359721.49258999998</v>
      </c>
      <c r="E58" s="7">
        <f t="shared" si="1"/>
        <v>26.915097642713949</v>
      </c>
      <c r="F58" s="7">
        <f t="shared" si="2"/>
        <v>1.1811849775917456</v>
      </c>
      <c r="G58" s="7">
        <v>1049051.39852</v>
      </c>
      <c r="H58" s="7">
        <v>195744.90351</v>
      </c>
      <c r="I58" s="7">
        <f t="shared" si="4"/>
        <v>18.659229069820277</v>
      </c>
      <c r="J58" s="7">
        <f t="shared" si="9"/>
        <v>0.72468783380269997</v>
      </c>
      <c r="K58" s="7">
        <f t="shared" si="3"/>
        <v>183.770553480399</v>
      </c>
    </row>
    <row r="59" spans="1:11" x14ac:dyDescent="0.2">
      <c r="A59" s="3" t="s">
        <v>87</v>
      </c>
      <c r="B59" s="13" t="s">
        <v>88</v>
      </c>
      <c r="C59" s="6">
        <v>7266443.4245200008</v>
      </c>
      <c r="D59" s="6">
        <v>1171894.32978</v>
      </c>
      <c r="E59" s="6">
        <f t="shared" si="1"/>
        <v>16.127481648388557</v>
      </c>
      <c r="F59" s="6">
        <f t="shared" si="2"/>
        <v>3.8480435730838605</v>
      </c>
      <c r="G59" s="6">
        <v>6734017.87359</v>
      </c>
      <c r="H59" s="6">
        <v>1277632.4460799999</v>
      </c>
      <c r="I59" s="6">
        <f t="shared" si="4"/>
        <v>18.97281043893155</v>
      </c>
      <c r="J59" s="6">
        <f t="shared" si="9"/>
        <v>4.7300577084933373</v>
      </c>
      <c r="K59" s="6">
        <f t="shared" si="3"/>
        <v>91.723901766550867</v>
      </c>
    </row>
    <row r="60" spans="1:11" outlineLevel="1" x14ac:dyDescent="0.2">
      <c r="A60" s="4" t="s">
        <v>89</v>
      </c>
      <c r="B60" s="12" t="s">
        <v>90</v>
      </c>
      <c r="C60" s="7">
        <v>7087915.7519899998</v>
      </c>
      <c r="D60" s="7">
        <v>1138758.8406500001</v>
      </c>
      <c r="E60" s="7">
        <f t="shared" si="1"/>
        <v>16.066201694486601</v>
      </c>
      <c r="F60" s="7">
        <f t="shared" si="2"/>
        <v>3.7392395600022179</v>
      </c>
      <c r="G60" s="7">
        <v>6550738.2628599992</v>
      </c>
      <c r="H60" s="7">
        <v>1244498.8278099999</v>
      </c>
      <c r="I60" s="7">
        <f t="shared" si="4"/>
        <v>18.99784082148112</v>
      </c>
      <c r="J60" s="7">
        <f t="shared" si="9"/>
        <v>4.6073902488580201</v>
      </c>
      <c r="K60" s="7">
        <f t="shared" si="3"/>
        <v>91.503408054945695</v>
      </c>
    </row>
    <row r="61" spans="1:11" outlineLevel="1" x14ac:dyDescent="0.2">
      <c r="A61" s="4" t="s">
        <v>91</v>
      </c>
      <c r="B61" s="12" t="s">
        <v>92</v>
      </c>
      <c r="C61" s="7">
        <v>12900</v>
      </c>
      <c r="D61" s="7"/>
      <c r="E61" s="7">
        <f t="shared" si="1"/>
        <v>0</v>
      </c>
      <c r="F61" s="7">
        <f t="shared" si="2"/>
        <v>0</v>
      </c>
      <c r="G61" s="7">
        <v>12150</v>
      </c>
      <c r="H61" s="7">
        <v>0</v>
      </c>
      <c r="I61" s="7">
        <f t="shared" si="4"/>
        <v>0</v>
      </c>
      <c r="J61" s="7">
        <f t="shared" si="9"/>
        <v>0</v>
      </c>
      <c r="K61" s="7"/>
    </row>
    <row r="62" spans="1:11" ht="25.5" outlineLevel="1" x14ac:dyDescent="0.2">
      <c r="A62" s="4" t="s">
        <v>93</v>
      </c>
      <c r="B62" s="12" t="s">
        <v>94</v>
      </c>
      <c r="C62" s="7">
        <v>165627.67253000001</v>
      </c>
      <c r="D62" s="7">
        <v>33135.489130000002</v>
      </c>
      <c r="E62" s="7">
        <f t="shared" si="1"/>
        <v>20.006010242037419</v>
      </c>
      <c r="F62" s="7">
        <f t="shared" si="2"/>
        <v>0.10880401308164321</v>
      </c>
      <c r="G62" s="7">
        <v>171129.61072999999</v>
      </c>
      <c r="H62" s="7">
        <v>33133.618269999999</v>
      </c>
      <c r="I62" s="7">
        <f t="shared" si="4"/>
        <v>19.361709600494926</v>
      </c>
      <c r="J62" s="7">
        <f t="shared" si="9"/>
        <v>0.12266745963531657</v>
      </c>
      <c r="K62" s="7">
        <f t="shared" si="3"/>
        <v>100.0056464101951</v>
      </c>
    </row>
    <row r="63" spans="1:11" x14ac:dyDescent="0.2">
      <c r="A63" s="3" t="s">
        <v>95</v>
      </c>
      <c r="B63" s="13" t="s">
        <v>96</v>
      </c>
      <c r="C63" s="6">
        <v>15864206.096000001</v>
      </c>
      <c r="D63" s="6">
        <v>3872885.7639299999</v>
      </c>
      <c r="E63" s="6">
        <f t="shared" si="1"/>
        <v>24.412729767211665</v>
      </c>
      <c r="F63" s="6">
        <f t="shared" si="2"/>
        <v>12.717045210020398</v>
      </c>
      <c r="G63" s="6">
        <v>14647230</v>
      </c>
      <c r="H63" s="6">
        <v>3326803.8365799999</v>
      </c>
      <c r="I63" s="6">
        <f t="shared" si="4"/>
        <v>22.71285312362815</v>
      </c>
      <c r="J63" s="6">
        <f t="shared" si="9"/>
        <v>12.316511043642606</v>
      </c>
      <c r="K63" s="6">
        <f t="shared" si="3"/>
        <v>116.41461156637898</v>
      </c>
    </row>
    <row r="64" spans="1:11" outlineLevel="1" x14ac:dyDescent="0.2">
      <c r="A64" s="4" t="s">
        <v>97</v>
      </c>
      <c r="B64" s="12" t="s">
        <v>98</v>
      </c>
      <c r="C64" s="7">
        <v>6615450.733</v>
      </c>
      <c r="D64" s="7">
        <v>938846.98350999993</v>
      </c>
      <c r="E64" s="7">
        <f t="shared" si="1"/>
        <v>14.191731166959324</v>
      </c>
      <c r="F64" s="7">
        <f t="shared" si="2"/>
        <v>3.0828070494061031</v>
      </c>
      <c r="G64" s="7">
        <v>5286622.17</v>
      </c>
      <c r="H64" s="7">
        <v>847394.25876999996</v>
      </c>
      <c r="I64" s="7">
        <f t="shared" si="4"/>
        <v>16.029030097492289</v>
      </c>
      <c r="J64" s="7">
        <f t="shared" si="9"/>
        <v>3.1372275791257245</v>
      </c>
      <c r="K64" s="7">
        <f t="shared" si="3"/>
        <v>110.79222850444425</v>
      </c>
    </row>
    <row r="65" spans="1:11" outlineLevel="1" x14ac:dyDescent="0.2">
      <c r="A65" s="4" t="s">
        <v>99</v>
      </c>
      <c r="B65" s="12" t="s">
        <v>100</v>
      </c>
      <c r="C65" s="7">
        <v>3779624.6329999999</v>
      </c>
      <c r="D65" s="7">
        <v>778770.86126000003</v>
      </c>
      <c r="E65" s="7">
        <f t="shared" si="1"/>
        <v>20.604449829766999</v>
      </c>
      <c r="F65" s="7">
        <f t="shared" si="2"/>
        <v>2.5571795437726075</v>
      </c>
      <c r="G65" s="7">
        <v>3222058.15</v>
      </c>
      <c r="H65" s="7">
        <v>647490.15710000007</v>
      </c>
      <c r="I65" s="7">
        <f t="shared" si="4"/>
        <v>20.095545361277857</v>
      </c>
      <c r="J65" s="7">
        <f t="shared" si="9"/>
        <v>2.3971415395415261</v>
      </c>
      <c r="K65" s="7">
        <f t="shared" si="3"/>
        <v>120.27532043853519</v>
      </c>
    </row>
    <row r="66" spans="1:11" ht="25.5" outlineLevel="1" x14ac:dyDescent="0.2">
      <c r="A66" s="4" t="s">
        <v>101</v>
      </c>
      <c r="B66" s="12" t="s">
        <v>102</v>
      </c>
      <c r="C66" s="7">
        <v>56943</v>
      </c>
      <c r="D66" s="7">
        <v>10834.514710000001</v>
      </c>
      <c r="E66" s="7">
        <f t="shared" si="1"/>
        <v>19.026947491351002</v>
      </c>
      <c r="F66" s="7">
        <f t="shared" si="2"/>
        <v>3.5576317452721905E-2</v>
      </c>
      <c r="G66" s="7">
        <v>46994.55</v>
      </c>
      <c r="H66" s="7">
        <v>7003.6340099999998</v>
      </c>
      <c r="I66" s="7">
        <f t="shared" si="4"/>
        <v>14.903077080214619</v>
      </c>
      <c r="J66" s="7">
        <f t="shared" si="9"/>
        <v>2.5928891472745436E-2</v>
      </c>
      <c r="K66" s="7">
        <f t="shared" si="3"/>
        <v>154.69847074433295</v>
      </c>
    </row>
    <row r="67" spans="1:11" outlineLevel="1" x14ac:dyDescent="0.2">
      <c r="A67" s="4" t="s">
        <v>103</v>
      </c>
      <c r="B67" s="12" t="s">
        <v>104</v>
      </c>
      <c r="C67" s="7">
        <v>382216.5</v>
      </c>
      <c r="D67" s="7">
        <v>47054.123500000002</v>
      </c>
      <c r="E67" s="7">
        <f t="shared" si="1"/>
        <v>12.31085615089877</v>
      </c>
      <c r="F67" s="7">
        <f t="shared" si="2"/>
        <v>0.15450737572496054</v>
      </c>
      <c r="G67" s="7">
        <v>191460.1</v>
      </c>
      <c r="H67" s="7">
        <v>44615.023500000003</v>
      </c>
      <c r="I67" s="7">
        <f t="shared" si="4"/>
        <v>23.30251760027285</v>
      </c>
      <c r="J67" s="7">
        <f t="shared" si="9"/>
        <v>0.16517397978445869</v>
      </c>
      <c r="K67" s="7">
        <f t="shared" si="3"/>
        <v>105.46699252551106</v>
      </c>
    </row>
    <row r="68" spans="1:11" outlineLevel="1" x14ac:dyDescent="0.2">
      <c r="A68" s="4" t="s">
        <v>105</v>
      </c>
      <c r="B68" s="12" t="s">
        <v>106</v>
      </c>
      <c r="C68" s="7">
        <v>121340.2</v>
      </c>
      <c r="D68" s="7">
        <v>15060.05</v>
      </c>
      <c r="E68" s="7">
        <f t="shared" si="1"/>
        <v>12.41142671596058</v>
      </c>
      <c r="F68" s="7">
        <f t="shared" si="2"/>
        <v>4.945132606256477E-2</v>
      </c>
      <c r="G68" s="7">
        <v>124241.95</v>
      </c>
      <c r="H68" s="7">
        <v>27707.33554</v>
      </c>
      <c r="I68" s="7">
        <f t="shared" si="4"/>
        <v>22.301111291315053</v>
      </c>
      <c r="J68" s="7">
        <f t="shared" si="9"/>
        <v>0.10257824654883738</v>
      </c>
      <c r="K68" s="7">
        <f t="shared" si="3"/>
        <v>54.354017470421837</v>
      </c>
    </row>
    <row r="69" spans="1:11" ht="38.25" outlineLevel="1" x14ac:dyDescent="0.2">
      <c r="A69" s="4" t="s">
        <v>107</v>
      </c>
      <c r="B69" s="12" t="s">
        <v>108</v>
      </c>
      <c r="C69" s="7">
        <v>287312</v>
      </c>
      <c r="D69" s="7">
        <v>84210.300099999993</v>
      </c>
      <c r="E69" s="7">
        <f t="shared" si="1"/>
        <v>29.309705163724452</v>
      </c>
      <c r="F69" s="7">
        <f t="shared" si="2"/>
        <v>0.27651375713039006</v>
      </c>
      <c r="G69" s="7">
        <v>256742.8</v>
      </c>
      <c r="H69" s="7">
        <v>70260.357759999999</v>
      </c>
      <c r="I69" s="7">
        <f t="shared" si="4"/>
        <v>27.366047951490753</v>
      </c>
      <c r="J69" s="7">
        <f t="shared" si="9"/>
        <v>0.26011827411228583</v>
      </c>
      <c r="K69" s="7">
        <f t="shared" si="3"/>
        <v>119.85464177061429</v>
      </c>
    </row>
    <row r="70" spans="1:11" outlineLevel="1" x14ac:dyDescent="0.2">
      <c r="A70" s="4" t="s">
        <v>109</v>
      </c>
      <c r="B70" s="12" t="s">
        <v>110</v>
      </c>
      <c r="C70" s="7">
        <v>4621319.03</v>
      </c>
      <c r="D70" s="7">
        <v>1998108.9308499999</v>
      </c>
      <c r="E70" s="7">
        <f t="shared" si="1"/>
        <v>43.236766773273381</v>
      </c>
      <c r="F70" s="7">
        <f t="shared" si="2"/>
        <v>6.5610098404710504</v>
      </c>
      <c r="G70" s="7">
        <v>5519110.2800000003</v>
      </c>
      <c r="H70" s="7">
        <v>1682333.0699</v>
      </c>
      <c r="I70" s="7">
        <f t="shared" si="4"/>
        <v>30.481961485647286</v>
      </c>
      <c r="J70" s="7">
        <f t="shared" si="9"/>
        <v>6.2283425330570292</v>
      </c>
      <c r="K70" s="7">
        <f t="shared" si="3"/>
        <v>118.7701155377496</v>
      </c>
    </row>
    <row r="71" spans="1:11" x14ac:dyDescent="0.2">
      <c r="A71" s="3" t="s">
        <v>111</v>
      </c>
      <c r="B71" s="13" t="s">
        <v>112</v>
      </c>
      <c r="C71" s="6">
        <v>28357539.674419999</v>
      </c>
      <c r="D71" s="6">
        <v>6542495.55339</v>
      </c>
      <c r="E71" s="6">
        <f t="shared" si="1"/>
        <v>23.071449880723176</v>
      </c>
      <c r="F71" s="6">
        <f t="shared" si="2"/>
        <v>21.483001774467485</v>
      </c>
      <c r="G71" s="6">
        <v>24382055.67089</v>
      </c>
      <c r="H71" s="6">
        <v>5603067.1979399994</v>
      </c>
      <c r="I71" s="6">
        <f t="shared" si="4"/>
        <v>22.980290397046225</v>
      </c>
      <c r="J71" s="6">
        <f t="shared" si="9"/>
        <v>20.743705493812076</v>
      </c>
      <c r="K71" s="6">
        <f t="shared" si="3"/>
        <v>116.76632319875419</v>
      </c>
    </row>
    <row r="72" spans="1:11" outlineLevel="1" x14ac:dyDescent="0.2">
      <c r="A72" s="4" t="s">
        <v>113</v>
      </c>
      <c r="B72" s="12" t="s">
        <v>114</v>
      </c>
      <c r="C72" s="7">
        <v>952871.10563000001</v>
      </c>
      <c r="D72" s="7">
        <v>217291.38993</v>
      </c>
      <c r="E72" s="7">
        <f t="shared" si="1"/>
        <v>22.803859687437544</v>
      </c>
      <c r="F72" s="7">
        <f t="shared" si="2"/>
        <v>0.71350011281611514</v>
      </c>
      <c r="G72" s="7">
        <v>915267.91570000001</v>
      </c>
      <c r="H72" s="7">
        <v>198407.27799999999</v>
      </c>
      <c r="I72" s="7">
        <f t="shared" si="4"/>
        <v>21.677508257050334</v>
      </c>
      <c r="J72" s="7">
        <f t="shared" si="9"/>
        <v>0.73454449094846863</v>
      </c>
      <c r="K72" s="7">
        <f t="shared" si="3"/>
        <v>109.51785242978841</v>
      </c>
    </row>
    <row r="73" spans="1:11" outlineLevel="1" x14ac:dyDescent="0.2">
      <c r="A73" s="4" t="s">
        <v>115</v>
      </c>
      <c r="B73" s="12" t="s">
        <v>116</v>
      </c>
      <c r="C73" s="7">
        <v>4265355.52948</v>
      </c>
      <c r="D73" s="7">
        <v>1394416.3387500001</v>
      </c>
      <c r="E73" s="7">
        <f t="shared" ref="E73:E91" si="12">D73/C73*100</f>
        <v>32.69167901977908</v>
      </c>
      <c r="F73" s="7">
        <f t="shared" ref="F73:F91" si="13">D73/$D$9*100</f>
        <v>4.5787189972472895</v>
      </c>
      <c r="G73" s="7">
        <v>3801123.5803700001</v>
      </c>
      <c r="H73" s="7">
        <v>1262460.2045</v>
      </c>
      <c r="I73" s="7">
        <f t="shared" si="4"/>
        <v>33.212816626633128</v>
      </c>
      <c r="J73" s="7">
        <f t="shared" si="9"/>
        <v>4.6738869541728816</v>
      </c>
      <c r="K73" s="7">
        <f t="shared" si="3"/>
        <v>110.45230049863328</v>
      </c>
    </row>
    <row r="74" spans="1:11" outlineLevel="1" x14ac:dyDescent="0.2">
      <c r="A74" s="4" t="s">
        <v>117</v>
      </c>
      <c r="B74" s="12" t="s">
        <v>118</v>
      </c>
      <c r="C74" s="7">
        <v>19770024.841810003</v>
      </c>
      <c r="D74" s="7">
        <v>4292833.4950100007</v>
      </c>
      <c r="E74" s="7">
        <f t="shared" si="12"/>
        <v>21.713849776918032</v>
      </c>
      <c r="F74" s="7">
        <f t="shared" si="13"/>
        <v>14.095989647712928</v>
      </c>
      <c r="G74" s="7">
        <v>16165658.004690001</v>
      </c>
      <c r="H74" s="7">
        <v>3528246.7751700003</v>
      </c>
      <c r="I74" s="7">
        <f t="shared" si="4"/>
        <v>21.825568585865053</v>
      </c>
      <c r="J74" s="7">
        <f t="shared" si="9"/>
        <v>13.062294173542485</v>
      </c>
      <c r="K74" s="7">
        <f t="shared" ref="K74:K91" si="14">D74/H74*100</f>
        <v>121.67044338340422</v>
      </c>
    </row>
    <row r="75" spans="1:11" outlineLevel="1" x14ac:dyDescent="0.2">
      <c r="A75" s="4" t="s">
        <v>119</v>
      </c>
      <c r="B75" s="12" t="s">
        <v>120</v>
      </c>
      <c r="C75" s="7">
        <v>2695326.8521999996</v>
      </c>
      <c r="D75" s="7">
        <v>510047.71299999999</v>
      </c>
      <c r="E75" s="7">
        <f t="shared" si="12"/>
        <v>18.923408587113844</v>
      </c>
      <c r="F75" s="7">
        <f t="shared" si="13"/>
        <v>1.6747976110987983</v>
      </c>
      <c r="G75" s="7">
        <v>2530267.4284800002</v>
      </c>
      <c r="H75" s="7">
        <v>458374.60305999999</v>
      </c>
      <c r="I75" s="7">
        <f t="shared" si="4"/>
        <v>18.115658364829759</v>
      </c>
      <c r="J75" s="7">
        <f t="shared" si="9"/>
        <v>1.696996918975997</v>
      </c>
      <c r="K75" s="7">
        <f t="shared" si="14"/>
        <v>111.2731180120021</v>
      </c>
    </row>
    <row r="76" spans="1:11" outlineLevel="1" x14ac:dyDescent="0.2">
      <c r="A76" s="4" t="s">
        <v>121</v>
      </c>
      <c r="B76" s="12" t="s">
        <v>122</v>
      </c>
      <c r="C76" s="7">
        <v>673961.34529999993</v>
      </c>
      <c r="D76" s="7">
        <v>127906.6167</v>
      </c>
      <c r="E76" s="7">
        <f t="shared" si="12"/>
        <v>18.978331263652073</v>
      </c>
      <c r="F76" s="7">
        <f t="shared" si="13"/>
        <v>0.41999540559235815</v>
      </c>
      <c r="G76" s="7">
        <v>969738.74164999998</v>
      </c>
      <c r="H76" s="7">
        <v>155578.33721</v>
      </c>
      <c r="I76" s="7">
        <f t="shared" si="4"/>
        <v>16.043324921234468</v>
      </c>
      <c r="J76" s="7">
        <f t="shared" si="9"/>
        <v>0.57598295617224626</v>
      </c>
      <c r="K76" s="7">
        <f t="shared" si="14"/>
        <v>82.213641689299806</v>
      </c>
    </row>
    <row r="77" spans="1:11" x14ac:dyDescent="0.2">
      <c r="A77" s="3" t="s">
        <v>123</v>
      </c>
      <c r="B77" s="13" t="s">
        <v>124</v>
      </c>
      <c r="C77" s="6">
        <v>4009723.87898</v>
      </c>
      <c r="D77" s="6">
        <v>523394.06659</v>
      </c>
      <c r="E77" s="6">
        <f t="shared" si="12"/>
        <v>13.053119925134144</v>
      </c>
      <c r="F77" s="6">
        <f t="shared" si="13"/>
        <v>1.7186218270293812</v>
      </c>
      <c r="G77" s="6">
        <v>3297720.3132600002</v>
      </c>
      <c r="H77" s="6">
        <v>369700.73518000002</v>
      </c>
      <c r="I77" s="6">
        <f t="shared" si="4"/>
        <v>11.210797158674989</v>
      </c>
      <c r="J77" s="6">
        <f t="shared" si="9"/>
        <v>1.3687080487343199</v>
      </c>
      <c r="K77" s="6">
        <f t="shared" si="14"/>
        <v>141.57236293705765</v>
      </c>
    </row>
    <row r="78" spans="1:11" outlineLevel="1" x14ac:dyDescent="0.2">
      <c r="A78" s="4" t="s">
        <v>125</v>
      </c>
      <c r="B78" s="12" t="s">
        <v>126</v>
      </c>
      <c r="C78" s="7">
        <v>1402263.56067</v>
      </c>
      <c r="D78" s="7">
        <v>220226.73180000001</v>
      </c>
      <c r="E78" s="7">
        <f t="shared" si="12"/>
        <v>15.70508839969969</v>
      </c>
      <c r="F78" s="7">
        <f t="shared" si="13"/>
        <v>0.723138629814297</v>
      </c>
      <c r="G78" s="7">
        <v>1147247.21481</v>
      </c>
      <c r="H78" s="7">
        <v>195995.59656000001</v>
      </c>
      <c r="I78" s="7">
        <f t="shared" si="4"/>
        <v>17.083989747794647</v>
      </c>
      <c r="J78" s="7">
        <f t="shared" ref="J78:J91" si="15">H78/$H$9*100</f>
        <v>0.72561595095975595</v>
      </c>
      <c r="K78" s="7">
        <f t="shared" si="14"/>
        <v>112.36310185804716</v>
      </c>
    </row>
    <row r="79" spans="1:11" outlineLevel="1" x14ac:dyDescent="0.2">
      <c r="A79" s="4" t="s">
        <v>127</v>
      </c>
      <c r="B79" s="12" t="s">
        <v>128</v>
      </c>
      <c r="C79" s="7">
        <v>2029261.77024</v>
      </c>
      <c r="D79" s="7">
        <v>203789.84881</v>
      </c>
      <c r="E79" s="7">
        <f t="shared" si="12"/>
        <v>10.042560885868255</v>
      </c>
      <c r="F79" s="7">
        <f t="shared" si="13"/>
        <v>0.66916632160876544</v>
      </c>
      <c r="G79" s="7">
        <v>1580103.07445</v>
      </c>
      <c r="H79" s="7">
        <v>93894.037510000009</v>
      </c>
      <c r="I79" s="7">
        <f t="shared" si="4"/>
        <v>5.9422729458761747</v>
      </c>
      <c r="J79" s="7">
        <f t="shared" si="15"/>
        <v>0.34761501030158476</v>
      </c>
      <c r="K79" s="7">
        <f t="shared" si="14"/>
        <v>217.04237480286835</v>
      </c>
    </row>
    <row r="80" spans="1:11" outlineLevel="1" x14ac:dyDescent="0.2">
      <c r="A80" s="4" t="s">
        <v>129</v>
      </c>
      <c r="B80" s="12" t="s">
        <v>130</v>
      </c>
      <c r="C80" s="7">
        <v>405252.30629000004</v>
      </c>
      <c r="D80" s="7">
        <v>93989.889459999991</v>
      </c>
      <c r="E80" s="7">
        <f t="shared" si="12"/>
        <v>23.192931416099206</v>
      </c>
      <c r="F80" s="7">
        <f t="shared" si="13"/>
        <v>0.30862611148508007</v>
      </c>
      <c r="G80" s="7">
        <v>434668.19199999998</v>
      </c>
      <c r="H80" s="7">
        <v>74427.913090000002</v>
      </c>
      <c r="I80" s="7">
        <f t="shared" ref="I80" si="16">H80/G80*100</f>
        <v>17.122926052523301</v>
      </c>
      <c r="J80" s="7">
        <f t="shared" ref="J80" si="17">H80/$H$9*100</f>
        <v>0.27554741985347392</v>
      </c>
      <c r="K80" s="7">
        <f t="shared" si="14"/>
        <v>126.28311819833667</v>
      </c>
    </row>
    <row r="81" spans="1:11" ht="25.5" outlineLevel="1" x14ac:dyDescent="0.2">
      <c r="A81" s="4" t="s">
        <v>129</v>
      </c>
      <c r="B81" s="12" t="s">
        <v>160</v>
      </c>
      <c r="C81" s="7">
        <v>172946.24178000001</v>
      </c>
      <c r="D81" s="7">
        <v>5387.5965199999991</v>
      </c>
      <c r="E81" s="7">
        <f t="shared" si="12"/>
        <v>3.1151856580112378</v>
      </c>
      <c r="F81" s="7">
        <f t="shared" si="13"/>
        <v>1.769076412123859E-2</v>
      </c>
      <c r="G81" s="7">
        <v>135701.83199999999</v>
      </c>
      <c r="H81" s="7">
        <v>5383.1880199999996</v>
      </c>
      <c r="I81" s="7">
        <f t="shared" ref="I81:I90" si="18">H81/G81*100</f>
        <v>3.9669236152979863</v>
      </c>
      <c r="J81" s="7">
        <f t="shared" si="15"/>
        <v>1.9929667619505344E-2</v>
      </c>
      <c r="K81" s="7">
        <f t="shared" si="14"/>
        <v>100.08189385144306</v>
      </c>
    </row>
    <row r="82" spans="1:11" x14ac:dyDescent="0.2">
      <c r="A82" s="3" t="s">
        <v>131</v>
      </c>
      <c r="B82" s="13" t="s">
        <v>132</v>
      </c>
      <c r="C82" s="6">
        <v>378766.05576999998</v>
      </c>
      <c r="D82" s="6">
        <v>194553.7389</v>
      </c>
      <c r="E82" s="6">
        <f t="shared" si="12"/>
        <v>51.365146357819313</v>
      </c>
      <c r="F82" s="6">
        <f t="shared" si="13"/>
        <v>0.63883854164063147</v>
      </c>
      <c r="G82" s="6">
        <v>257183.65536</v>
      </c>
      <c r="H82" s="6">
        <v>114793.64284999999</v>
      </c>
      <c r="I82" s="6">
        <f t="shared" si="18"/>
        <v>44.634890459626753</v>
      </c>
      <c r="J82" s="6">
        <f t="shared" si="15"/>
        <v>0.42498964151594065</v>
      </c>
      <c r="K82" s="6">
        <f t="shared" si="14"/>
        <v>169.481283170203</v>
      </c>
    </row>
    <row r="83" spans="1:11" outlineLevel="1" x14ac:dyDescent="0.2">
      <c r="A83" s="4" t="s">
        <v>133</v>
      </c>
      <c r="B83" s="12" t="s">
        <v>134</v>
      </c>
      <c r="C83" s="7">
        <v>220329.28700000001</v>
      </c>
      <c r="D83" s="7">
        <v>131700.73362000001</v>
      </c>
      <c r="E83" s="7">
        <f t="shared" si="12"/>
        <v>59.774501798301557</v>
      </c>
      <c r="F83" s="7">
        <f t="shared" si="13"/>
        <v>0.43245380466343786</v>
      </c>
      <c r="G83" s="7">
        <v>95610.55</v>
      </c>
      <c r="H83" s="7">
        <v>56835.939310000002</v>
      </c>
      <c r="I83" s="7">
        <f t="shared" si="18"/>
        <v>59.445259241788698</v>
      </c>
      <c r="J83" s="7">
        <f t="shared" si="15"/>
        <v>0.21041831997736501</v>
      </c>
      <c r="K83" s="7">
        <f t="shared" si="14"/>
        <v>231.72087101730705</v>
      </c>
    </row>
    <row r="84" spans="1:11" outlineLevel="1" x14ac:dyDescent="0.2">
      <c r="A84" s="4" t="s">
        <v>135</v>
      </c>
      <c r="B84" s="12" t="s">
        <v>136</v>
      </c>
      <c r="C84" s="7">
        <v>154244.54877000002</v>
      </c>
      <c r="D84" s="7">
        <v>62097.005279999998</v>
      </c>
      <c r="E84" s="7">
        <f t="shared" si="12"/>
        <v>40.258800570382057</v>
      </c>
      <c r="F84" s="7">
        <f t="shared" si="13"/>
        <v>0.20390232805402947</v>
      </c>
      <c r="G84" s="7">
        <v>156794.70536000002</v>
      </c>
      <c r="H84" s="7">
        <v>57273.516069999998</v>
      </c>
      <c r="I84" s="7">
        <f t="shared" ref="I84" si="19">H84/G84*100</f>
        <v>36.527710510696281</v>
      </c>
      <c r="J84" s="7">
        <f t="shared" ref="J84" si="20">H84/$H$9*100</f>
        <v>0.2120383190099866</v>
      </c>
      <c r="K84" s="7">
        <f t="shared" si="14"/>
        <v>108.4218492961122</v>
      </c>
    </row>
    <row r="85" spans="1:11" ht="25.5" outlineLevel="1" x14ac:dyDescent="0.2">
      <c r="A85" s="4" t="s">
        <v>177</v>
      </c>
      <c r="B85" s="12" t="s">
        <v>161</v>
      </c>
      <c r="C85" s="7">
        <v>4192.22</v>
      </c>
      <c r="D85" s="7">
        <v>756</v>
      </c>
      <c r="E85" s="7">
        <f t="shared" si="12"/>
        <v>18.033404735438502</v>
      </c>
      <c r="F85" s="7">
        <f t="shared" si="13"/>
        <v>2.4824089231641976E-3</v>
      </c>
      <c r="G85" s="7">
        <v>4778.3999999999996</v>
      </c>
      <c r="H85" s="7">
        <v>684.18746999999996</v>
      </c>
      <c r="I85" s="7">
        <f t="shared" si="18"/>
        <v>14.31833814665997</v>
      </c>
      <c r="J85" s="7">
        <f t="shared" si="15"/>
        <v>2.5330025285890505E-3</v>
      </c>
      <c r="K85" s="7">
        <f t="shared" si="14"/>
        <v>110.49603115356675</v>
      </c>
    </row>
    <row r="86" spans="1:11" ht="25.5" x14ac:dyDescent="0.2">
      <c r="A86" s="3" t="s">
        <v>137</v>
      </c>
      <c r="B86" s="13" t="s">
        <v>138</v>
      </c>
      <c r="C86" s="6">
        <v>34434.238649999999</v>
      </c>
      <c r="D86" s="6">
        <v>3882.95</v>
      </c>
      <c r="E86" s="6">
        <f t="shared" si="12"/>
        <v>11.276421818026751</v>
      </c>
      <c r="F86" s="6">
        <f t="shared" si="13"/>
        <v>1.2750092233069339E-2</v>
      </c>
      <c r="G86" s="6">
        <v>95721.070470000006</v>
      </c>
      <c r="H86" s="6">
        <v>5543.5663199999999</v>
      </c>
      <c r="I86" s="6">
        <f t="shared" si="18"/>
        <v>5.7913751828939395</v>
      </c>
      <c r="J86" s="6">
        <f t="shared" si="15"/>
        <v>2.0523421023716057E-2</v>
      </c>
      <c r="K86" s="6">
        <f t="shared" si="14"/>
        <v>70.044259883590598</v>
      </c>
    </row>
    <row r="87" spans="1:11" ht="25.5" outlineLevel="1" x14ac:dyDescent="0.2">
      <c r="A87" s="4" t="s">
        <v>139</v>
      </c>
      <c r="B87" s="12" t="s">
        <v>140</v>
      </c>
      <c r="C87" s="7">
        <v>34434.238649999999</v>
      </c>
      <c r="D87" s="7">
        <v>3882.95</v>
      </c>
      <c r="E87" s="7">
        <f t="shared" si="12"/>
        <v>11.276421818026751</v>
      </c>
      <c r="F87" s="7">
        <f t="shared" si="13"/>
        <v>1.2750092233069339E-2</v>
      </c>
      <c r="G87" s="7">
        <v>95721.070470000006</v>
      </c>
      <c r="H87" s="7">
        <v>5543.5663199999999</v>
      </c>
      <c r="I87" s="7">
        <f t="shared" si="18"/>
        <v>5.7913751828939395</v>
      </c>
      <c r="J87" s="7">
        <f t="shared" si="15"/>
        <v>2.0523421023716057E-2</v>
      </c>
      <c r="K87" s="7">
        <f t="shared" si="14"/>
        <v>70.044259883590598</v>
      </c>
    </row>
    <row r="88" spans="1:11" ht="51" x14ac:dyDescent="0.2">
      <c r="A88" s="3" t="s">
        <v>141</v>
      </c>
      <c r="B88" s="13" t="s">
        <v>142</v>
      </c>
      <c r="C88" s="6">
        <v>1085443.5937900001</v>
      </c>
      <c r="D88" s="6">
        <v>0</v>
      </c>
      <c r="E88" s="6">
        <f t="shared" si="12"/>
        <v>0</v>
      </c>
      <c r="F88" s="6">
        <f t="shared" si="13"/>
        <v>0</v>
      </c>
      <c r="G88" s="6">
        <v>515739.97451999999</v>
      </c>
      <c r="H88" s="6">
        <v>409</v>
      </c>
      <c r="I88" s="6">
        <f t="shared" si="18"/>
        <v>7.9303528949962995E-2</v>
      </c>
      <c r="J88" s="6">
        <f t="shared" si="15"/>
        <v>1.5142019981642192E-3</v>
      </c>
      <c r="K88" s="7">
        <f t="shared" si="14"/>
        <v>0</v>
      </c>
    </row>
    <row r="89" spans="1:11" ht="38.25" x14ac:dyDescent="0.2">
      <c r="A89" s="4" t="s">
        <v>186</v>
      </c>
      <c r="B89" s="12" t="s">
        <v>185</v>
      </c>
      <c r="C89" s="7">
        <v>67.400000000000006</v>
      </c>
      <c r="D89" s="6">
        <v>0</v>
      </c>
      <c r="E89" s="6">
        <f t="shared" si="12"/>
        <v>0</v>
      </c>
      <c r="F89" s="6">
        <f t="shared" si="13"/>
        <v>0</v>
      </c>
      <c r="G89" s="6">
        <v>0</v>
      </c>
      <c r="H89" s="6">
        <v>0</v>
      </c>
      <c r="I89" s="6">
        <v>0</v>
      </c>
      <c r="J89" s="6">
        <f t="shared" si="15"/>
        <v>0</v>
      </c>
      <c r="K89" s="7"/>
    </row>
    <row r="90" spans="1:11" outlineLevel="1" x14ac:dyDescent="0.2">
      <c r="A90" s="4" t="s">
        <v>143</v>
      </c>
      <c r="B90" s="12" t="s">
        <v>144</v>
      </c>
      <c r="C90" s="7">
        <v>602436.19999999995</v>
      </c>
      <c r="D90" s="7">
        <v>0</v>
      </c>
      <c r="E90" s="7">
        <f t="shared" si="12"/>
        <v>0</v>
      </c>
      <c r="F90" s="7">
        <f t="shared" si="13"/>
        <v>0</v>
      </c>
      <c r="G90" s="7">
        <v>68584.3</v>
      </c>
      <c r="H90" s="7">
        <v>0</v>
      </c>
      <c r="I90" s="7">
        <f t="shared" si="18"/>
        <v>0</v>
      </c>
      <c r="J90" s="7">
        <f t="shared" si="15"/>
        <v>0</v>
      </c>
      <c r="K90" s="7"/>
    </row>
    <row r="91" spans="1:11" ht="25.5" outlineLevel="1" x14ac:dyDescent="0.2">
      <c r="A91" s="4" t="s">
        <v>145</v>
      </c>
      <c r="B91" s="12" t="s">
        <v>146</v>
      </c>
      <c r="C91" s="7">
        <v>482939.99379000004</v>
      </c>
      <c r="D91" s="7">
        <v>0</v>
      </c>
      <c r="E91" s="7">
        <f t="shared" si="12"/>
        <v>0</v>
      </c>
      <c r="F91" s="7">
        <f t="shared" si="13"/>
        <v>0</v>
      </c>
      <c r="G91" s="7">
        <v>447155.67452</v>
      </c>
      <c r="H91" s="7">
        <v>409</v>
      </c>
      <c r="I91" s="7">
        <f>H91/G91*100</f>
        <v>9.1467026654428962E-2</v>
      </c>
      <c r="J91" s="7">
        <f t="shared" si="15"/>
        <v>1.5142019981642192E-3</v>
      </c>
      <c r="K91" s="7">
        <f t="shared" si="14"/>
        <v>0</v>
      </c>
    </row>
  </sheetData>
  <autoFilter ref="A8:K91"/>
  <mergeCells count="8">
    <mergeCell ref="J1:K1"/>
    <mergeCell ref="K6:K7"/>
    <mergeCell ref="B3:K3"/>
    <mergeCell ref="A4:F4"/>
    <mergeCell ref="C6:F6"/>
    <mergeCell ref="B6:B7"/>
    <mergeCell ref="A6:A7"/>
    <mergeCell ref="G6:J6"/>
  </mergeCells>
  <pageMargins left="0.39370078740157483" right="0.39370078740157483" top="0.78740157480314965" bottom="0.78740157480314965" header="0.51181102362204722" footer="0.51181102362204722"/>
  <pageSetup paperSize="9" scale="85" fitToHeight="0" orientation="landscape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на 01.04.2019</vt:lpstr>
      <vt:lpstr>'на 01.04.2019'!APPT</vt:lpstr>
      <vt:lpstr>'на 01.04.2019'!FIO</vt:lpstr>
      <vt:lpstr>'на 01.04.2019'!SIGN</vt:lpstr>
      <vt:lpstr>'на 01.04.2019'!Заголовки_для_печати</vt:lpstr>
    </vt:vector>
  </TitlesOfParts>
  <Company>BSS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Яхина</dc:creator>
  <cp:lastModifiedBy>Тагарифуллина Елена Рифовна</cp:lastModifiedBy>
  <cp:lastPrinted>2018-10-29T07:06:53Z</cp:lastPrinted>
  <dcterms:created xsi:type="dcterms:W3CDTF">2002-03-11T10:22:12Z</dcterms:created>
  <dcterms:modified xsi:type="dcterms:W3CDTF">2019-04-26T13:07:25Z</dcterms:modified>
</cp:coreProperties>
</file>