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12.21 " sheetId="1" r:id="rId1"/>
  </sheets>
  <calcPr calcId="145621"/>
</workbook>
</file>

<file path=xl/calcChain.xml><?xml version="1.0" encoding="utf-8"?>
<calcChain xmlns="http://schemas.openxmlformats.org/spreadsheetml/2006/main">
  <c r="E19" i="1" l="1"/>
  <c r="E18" i="1" s="1"/>
  <c r="E11" i="1"/>
  <c r="E10" i="1" s="1"/>
  <c r="E20" i="1" l="1"/>
</calcChain>
</file>

<file path=xl/sharedStrings.xml><?xml version="1.0" encoding="utf-8"?>
<sst xmlns="http://schemas.openxmlformats.org/spreadsheetml/2006/main" count="22" uniqueCount="18">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</sst>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9"/>
  <sheetViews>
    <sheetView tabSelected="1" workbookViewId="0">
      <selection activeCell="B4" sqref="B4:E2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3" spans="2:8" ht="58.5" customHeight="1" x14ac:dyDescent="0.2"/>
    <row r="4" spans="2:8" ht="15.75" x14ac:dyDescent="0.25">
      <c r="B4" s="26" t="s">
        <v>0</v>
      </c>
      <c r="C4" s="26"/>
      <c r="D4" s="26"/>
      <c r="E4" s="26"/>
    </row>
    <row r="5" spans="2:8" ht="15.75" x14ac:dyDescent="0.25">
      <c r="B5" s="26" t="s">
        <v>17</v>
      </c>
      <c r="C5" s="26"/>
      <c r="D5" s="26"/>
      <c r="E5" s="26"/>
    </row>
    <row r="6" spans="2:8" ht="15.75" x14ac:dyDescent="0.25">
      <c r="B6" s="3"/>
      <c r="C6" s="3"/>
      <c r="D6" s="3"/>
      <c r="E6" s="3"/>
    </row>
    <row r="7" spans="2:8" ht="25.5" x14ac:dyDescent="0.2">
      <c r="B7" s="4"/>
      <c r="C7" s="5" t="s">
        <v>1</v>
      </c>
      <c r="D7" s="6" t="s">
        <v>2</v>
      </c>
      <c r="E7" s="7" t="s">
        <v>3</v>
      </c>
      <c r="H7" s="1"/>
    </row>
    <row r="8" spans="2:8" ht="12.75" customHeight="1" x14ac:dyDescent="0.2">
      <c r="B8" s="27" t="s">
        <v>4</v>
      </c>
      <c r="C8" s="28"/>
      <c r="D8" s="28"/>
      <c r="E8" s="29"/>
      <c r="H8" s="1"/>
    </row>
    <row r="9" spans="2:8" ht="12.75" customHeight="1" x14ac:dyDescent="0.2">
      <c r="B9" s="8" t="s">
        <v>5</v>
      </c>
      <c r="C9" s="9"/>
      <c r="D9" s="9"/>
      <c r="E9" s="10">
        <v>0</v>
      </c>
      <c r="H9" s="1"/>
    </row>
    <row r="10" spans="2:8" ht="12.75" customHeight="1" x14ac:dyDescent="0.2">
      <c r="B10" s="8" t="s">
        <v>6</v>
      </c>
      <c r="C10" s="11"/>
      <c r="D10" s="11"/>
      <c r="E10" s="10">
        <f>E11+E12+E13+E14+E15+E16</f>
        <v>2564333942.98</v>
      </c>
      <c r="H10" s="1"/>
    </row>
    <row r="11" spans="2:8" ht="14.25" customHeight="1" x14ac:dyDescent="0.2">
      <c r="B11" s="12" t="s">
        <v>7</v>
      </c>
      <c r="C11" s="11">
        <v>40429</v>
      </c>
      <c r="D11" s="11">
        <v>49278</v>
      </c>
      <c r="E11" s="13">
        <f>371984192.98</f>
        <v>371984192.98000002</v>
      </c>
      <c r="H11" s="1"/>
    </row>
    <row r="12" spans="2:8" ht="14.25" customHeight="1" x14ac:dyDescent="0.2">
      <c r="B12" s="12" t="s">
        <v>8</v>
      </c>
      <c r="C12" s="11">
        <v>42209</v>
      </c>
      <c r="D12" s="11">
        <v>47452</v>
      </c>
      <c r="E12" s="13">
        <v>510000000</v>
      </c>
      <c r="H12" s="1"/>
    </row>
    <row r="13" spans="2:8" ht="14.25" customHeight="1" x14ac:dyDescent="0.2">
      <c r="B13" s="12" t="s">
        <v>8</v>
      </c>
      <c r="C13" s="11">
        <v>42296</v>
      </c>
      <c r="D13" s="11">
        <v>47452</v>
      </c>
      <c r="E13" s="13">
        <v>161843400</v>
      </c>
      <c r="H13" s="1"/>
    </row>
    <row r="14" spans="2:8" ht="14.25" customHeight="1" x14ac:dyDescent="0.2">
      <c r="B14" s="12" t="s">
        <v>8</v>
      </c>
      <c r="C14" s="11">
        <v>42439</v>
      </c>
      <c r="D14" s="11">
        <v>47452</v>
      </c>
      <c r="E14" s="13">
        <v>1136969350</v>
      </c>
      <c r="H14" s="1"/>
    </row>
    <row r="15" spans="2:8" ht="14.25" customHeight="1" x14ac:dyDescent="0.2">
      <c r="B15" s="12" t="s">
        <v>8</v>
      </c>
      <c r="C15" s="11">
        <v>42681</v>
      </c>
      <c r="D15" s="11">
        <v>47452</v>
      </c>
      <c r="E15" s="13">
        <v>190326900</v>
      </c>
      <c r="H15" s="1"/>
    </row>
    <row r="16" spans="2:8" ht="14.25" customHeight="1" x14ac:dyDescent="0.2">
      <c r="B16" s="12" t="s">
        <v>8</v>
      </c>
      <c r="C16" s="11">
        <v>42870</v>
      </c>
      <c r="D16" s="11">
        <v>47452</v>
      </c>
      <c r="E16" s="13">
        <v>193210100</v>
      </c>
      <c r="H16" s="1"/>
    </row>
    <row r="17" spans="2:8" x14ac:dyDescent="0.2">
      <c r="B17" s="8" t="s">
        <v>9</v>
      </c>
      <c r="C17" s="11"/>
      <c r="D17" s="11"/>
      <c r="E17" s="10">
        <v>0</v>
      </c>
      <c r="H17" s="1"/>
    </row>
    <row r="18" spans="2:8" s="16" customFormat="1" ht="14.25" customHeight="1" x14ac:dyDescent="0.2">
      <c r="B18" s="8" t="s">
        <v>10</v>
      </c>
      <c r="C18" s="11"/>
      <c r="D18" s="11"/>
      <c r="E18" s="10">
        <f>SUM(E19:E19)</f>
        <v>27500000</v>
      </c>
      <c r="F18" s="15"/>
      <c r="G18" s="2"/>
    </row>
    <row r="19" spans="2:8" x14ac:dyDescent="0.2">
      <c r="B19" s="14" t="s">
        <v>11</v>
      </c>
      <c r="C19" s="11">
        <v>41989</v>
      </c>
      <c r="D19" s="11">
        <v>44537</v>
      </c>
      <c r="E19" s="13">
        <f>137500000-55000000-27500000-27500000</f>
        <v>27500000</v>
      </c>
      <c r="H19" s="1"/>
    </row>
    <row r="20" spans="2:8" x14ac:dyDescent="0.2">
      <c r="B20" s="17" t="s">
        <v>12</v>
      </c>
      <c r="C20" s="18"/>
      <c r="D20" s="18"/>
      <c r="E20" s="10">
        <f>E18+E17+E10+E9</f>
        <v>2591833942.98</v>
      </c>
      <c r="H20" s="1"/>
    </row>
    <row r="21" spans="2:8" x14ac:dyDescent="0.2">
      <c r="B21" s="19"/>
      <c r="C21" s="19"/>
      <c r="D21" s="19"/>
    </row>
    <row r="22" spans="2:8" x14ac:dyDescent="0.2">
      <c r="B22" s="20"/>
      <c r="C22" s="20"/>
      <c r="D22" s="20"/>
    </row>
    <row r="23" spans="2:8" s="2" customFormat="1" ht="14.25" x14ac:dyDescent="0.2">
      <c r="B23" s="21"/>
      <c r="C23" s="21"/>
      <c r="D23" s="21"/>
      <c r="E23" s="20"/>
    </row>
    <row r="24" spans="2:8" s="2" customFormat="1" ht="15" customHeight="1" x14ac:dyDescent="0.2">
      <c r="B24" s="21" t="s">
        <v>13</v>
      </c>
      <c r="C24" s="21"/>
      <c r="D24" s="21"/>
      <c r="E24" s="22"/>
    </row>
    <row r="25" spans="2:8" s="2" customFormat="1" ht="15" customHeight="1" x14ac:dyDescent="0.2">
      <c r="B25" s="21" t="s">
        <v>14</v>
      </c>
      <c r="C25" s="23"/>
      <c r="D25" s="21" t="s">
        <v>15</v>
      </c>
      <c r="E25" s="24"/>
    </row>
    <row r="29" spans="2:8" s="2" customFormat="1" x14ac:dyDescent="0.2">
      <c r="B29" s="25" t="s">
        <v>16</v>
      </c>
      <c r="C29" s="1"/>
      <c r="D29" s="1"/>
    </row>
  </sheetData>
  <mergeCells count="3">
    <mergeCell ref="B4:E4"/>
    <mergeCell ref="B5:E5"/>
    <mergeCell ref="B8:E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Ильина Юлия Викторовна</cp:lastModifiedBy>
  <cp:lastPrinted>2021-12-03T07:12:17Z</cp:lastPrinted>
  <dcterms:created xsi:type="dcterms:W3CDTF">2021-04-05T07:42:39Z</dcterms:created>
  <dcterms:modified xsi:type="dcterms:W3CDTF">2021-12-03T07:13:30Z</dcterms:modified>
</cp:coreProperties>
</file>