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01.04.21 " sheetId="1" r:id="rId1"/>
  </sheets>
  <calcPr calcId="145621"/>
</workbook>
</file>

<file path=xl/calcChain.xml><?xml version="1.0" encoding="utf-8"?>
<calcChain xmlns="http://schemas.openxmlformats.org/spreadsheetml/2006/main">
  <c r="E38" i="1" l="1"/>
  <c r="E37" i="1"/>
  <c r="E40" i="1" l="1"/>
  <c r="E39" i="1" s="1"/>
  <c r="E31" i="1"/>
  <c r="E30" i="1" s="1"/>
  <c r="E41" i="1" l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<sst xmlns="http://schemas.openxmlformats.org/spreadsheetml/2006/main" count="23" uniqueCount="19">
  <si>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</si>
  <si>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</si>
  <si>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</si>
  <si>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</si>
  <si>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</si>
  <si>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</si>
  <si>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</si>
  <si>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</si>
  <si>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</si>
  <si>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</si>
  <si>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АО«Ленинградское областное агентство ипотечного жилищного кредитования»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</si>
  <si>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</si>
  <si>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</si>
  <si>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</si>
  <si>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</si>
  <si>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</si>
  <si>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</si>
  <si>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</si>
  <si>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>Ленинградской области по состоянию на 01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</si>
</sst>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justify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0"/>
  <sheetViews>
    <sheetView tabSelected="1" topLeftCell="A19" workbookViewId="0">
      <selection activeCell="B24" sqref="B24:E52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2" s="1" customFormat="1" x14ac:dyDescent="0.2"/>
    <row r="3" s="1" customFormat="1" x14ac:dyDescent="0.2"/>
    <row r="4" s="1" customFormat="1" x14ac:dyDescent="0.2"/>
    <row r="5" s="1" customFormat="1" x14ac:dyDescent="0.2"/>
    <row r="6" s="1" customFormat="1" x14ac:dyDescent="0.2"/>
    <row r="7" s="1" customFormat="1" x14ac:dyDescent="0.2"/>
    <row r="8" s="1" customFormat="1" x14ac:dyDescent="0.2"/>
    <row r="9" s="1" customFormat="1" x14ac:dyDescent="0.2"/>
    <row r="10" s="1" customFormat="1" x14ac:dyDescent="0.2"/>
    <row r="11" s="1" customFormat="1" x14ac:dyDescent="0.2"/>
    <row r="12" s="1" customFormat="1" x14ac:dyDescent="0.2"/>
    <row r="13" s="1" customFormat="1" x14ac:dyDescent="0.2"/>
    <row r="14" s="1" customFormat="1" x14ac:dyDescent="0.2"/>
    <row r="15" s="1" customFormat="1" x14ac:dyDescent="0.2"/>
    <row r="16" s="1" customFormat="1" x14ac:dyDescent="0.2"/>
    <row r="18" spans="2:8" ht="100.5" customHeight="1" x14ac:dyDescent="0.2"/>
    <row r="23" spans="2:8" ht="58.5" customHeight="1" x14ac:dyDescent="0.2"/>
    <row r="24" spans="2:8" ht="15.75" x14ac:dyDescent="0.25">
      <c r="B24" s="26" t="s">
        <v>0</v>
      </c>
      <c r="C24" s="26"/>
      <c r="D24" s="26"/>
      <c r="E24" s="26"/>
    </row>
    <row r="25" spans="2:8" ht="15.75" x14ac:dyDescent="0.25">
      <c r="B25" s="26" t="s">
        <v>18</v>
      </c>
      <c r="C25" s="26"/>
      <c r="D25" s="26"/>
      <c r="E25" s="26"/>
    </row>
    <row r="26" spans="2:8" ht="15.75" x14ac:dyDescent="0.25">
      <c r="B26" s="3"/>
      <c r="C26" s="3"/>
      <c r="D26" s="3"/>
      <c r="E26" s="3"/>
    </row>
    <row r="27" spans="2:8" ht="25.5" x14ac:dyDescent="0.2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 x14ac:dyDescent="0.2">
      <c r="B28" s="27" t="s">
        <v>4</v>
      </c>
      <c r="C28" s="28"/>
      <c r="D28" s="28"/>
      <c r="E28" s="29"/>
      <c r="H28" s="1"/>
    </row>
    <row r="29" spans="2:8" ht="12.75" customHeight="1" x14ac:dyDescent="0.2">
      <c r="B29" s="8" t="s">
        <v>5</v>
      </c>
      <c r="C29" s="9"/>
      <c r="D29" s="9"/>
      <c r="E29" s="10">
        <v>0</v>
      </c>
      <c r="H29" s="1"/>
    </row>
    <row r="30" spans="2:8" ht="12.75" customHeight="1" x14ac:dyDescent="0.2">
      <c r="B30" s="8" t="s">
        <v>6</v>
      </c>
      <c r="C30" s="11"/>
      <c r="D30" s="11"/>
      <c r="E30" s="10">
        <f>E31+E32+E33+E34+E35+E36</f>
        <v>2693295692.98</v>
      </c>
      <c r="H30" s="1"/>
    </row>
    <row r="31" spans="2:8" ht="14.25" customHeight="1" x14ac:dyDescent="0.2">
      <c r="B31" s="12" t="s">
        <v>7</v>
      </c>
      <c r="C31" s="11">
        <v>40429</v>
      </c>
      <c r="D31" s="11">
        <v>49278</v>
      </c>
      <c r="E31" s="13">
        <f>371984192.98</f>
        <v>371984192.98000002</v>
      </c>
      <c r="H31" s="1"/>
    </row>
    <row r="32" spans="2:8" ht="14.25" customHeight="1" x14ac:dyDescent="0.2">
      <c r="B32" s="12" t="s">
        <v>8</v>
      </c>
      <c r="C32" s="11">
        <v>42209</v>
      </c>
      <c r="D32" s="11">
        <v>47452</v>
      </c>
      <c r="E32" s="13">
        <v>540000000</v>
      </c>
      <c r="H32" s="1"/>
    </row>
    <row r="33" spans="2:8" ht="14.25" customHeight="1" x14ac:dyDescent="0.2">
      <c r="B33" s="12" t="s">
        <v>8</v>
      </c>
      <c r="C33" s="11">
        <v>42296</v>
      </c>
      <c r="D33" s="11">
        <v>47452</v>
      </c>
      <c r="E33" s="13">
        <v>171363600</v>
      </c>
      <c r="H33" s="1"/>
    </row>
    <row r="34" spans="2:8" ht="14.25" customHeight="1" x14ac:dyDescent="0.2">
      <c r="B34" s="12" t="s">
        <v>8</v>
      </c>
      <c r="C34" s="11">
        <v>42439</v>
      </c>
      <c r="D34" s="11">
        <v>47452</v>
      </c>
      <c r="E34" s="13">
        <v>1203849900</v>
      </c>
      <c r="H34" s="1"/>
    </row>
    <row r="35" spans="2:8" ht="14.25" customHeight="1" x14ac:dyDescent="0.2">
      <c r="B35" s="12" t="s">
        <v>8</v>
      </c>
      <c r="C35" s="11">
        <v>42681</v>
      </c>
      <c r="D35" s="11">
        <v>47452</v>
      </c>
      <c r="E35" s="13">
        <v>201522600</v>
      </c>
      <c r="H35" s="1"/>
    </row>
    <row r="36" spans="2:8" ht="14.25" customHeight="1" x14ac:dyDescent="0.2">
      <c r="B36" s="12" t="s">
        <v>8</v>
      </c>
      <c r="C36" s="11">
        <v>42870</v>
      </c>
      <c r="D36" s="11">
        <v>47452</v>
      </c>
      <c r="E36" s="13">
        <v>204575400</v>
      </c>
      <c r="H36" s="1"/>
    </row>
    <row r="37" spans="2:8" x14ac:dyDescent="0.2">
      <c r="B37" s="8" t="s">
        <v>9</v>
      </c>
      <c r="C37" s="11"/>
      <c r="D37" s="11"/>
      <c r="E37" s="10">
        <f>SUM(E38:E38)</f>
        <v>166000000</v>
      </c>
      <c r="H37" s="1"/>
    </row>
    <row r="38" spans="2:8" x14ac:dyDescent="0.2">
      <c r="B38" s="14" t="s">
        <v>10</v>
      </c>
      <c r="C38" s="11">
        <v>44166</v>
      </c>
      <c r="D38" s="11">
        <v>44591</v>
      </c>
      <c r="E38" s="13">
        <f>166000000</f>
        <v>166000000</v>
      </c>
      <c r="H38" s="1"/>
    </row>
    <row r="39" spans="2:8" s="16" customFormat="1" ht="14.25" customHeight="1" x14ac:dyDescent="0.2">
      <c r="B39" s="8" t="s">
        <v>11</v>
      </c>
      <c r="C39" s="11"/>
      <c r="D39" s="11"/>
      <c r="E39" s="10">
        <f>SUM(E40:E40)</f>
        <v>27500000</v>
      </c>
      <c r="F39" s="15"/>
      <c r="G39" s="2"/>
    </row>
    <row r="40" spans="2:8" x14ac:dyDescent="0.2">
      <c r="B40" s="14" t="s">
        <v>12</v>
      </c>
      <c r="C40" s="11">
        <v>41989</v>
      </c>
      <c r="D40" s="11">
        <v>44537</v>
      </c>
      <c r="E40" s="13">
        <f>137500000-55000000-27500000-27500000</f>
        <v>27500000</v>
      </c>
      <c r="H40" s="1"/>
    </row>
    <row r="41" spans="2:8" x14ac:dyDescent="0.2">
      <c r="B41" s="17" t="s">
        <v>13</v>
      </c>
      <c r="C41" s="18"/>
      <c r="D41" s="18"/>
      <c r="E41" s="10">
        <f>E39+E37+E30+E29</f>
        <v>2886795692.98</v>
      </c>
      <c r="H41" s="1"/>
    </row>
    <row r="42" spans="2:8" x14ac:dyDescent="0.2">
      <c r="B42" s="19"/>
      <c r="C42" s="19"/>
      <c r="D42" s="19"/>
    </row>
    <row r="43" spans="2:8" x14ac:dyDescent="0.2">
      <c r="B43" s="20"/>
      <c r="C43" s="20"/>
      <c r="D43" s="20"/>
    </row>
    <row r="44" spans="2:8" s="2" customFormat="1" ht="14.25" x14ac:dyDescent="0.2">
      <c r="B44" s="21"/>
      <c r="C44" s="21"/>
      <c r="D44" s="21"/>
      <c r="E44" s="20"/>
    </row>
    <row r="45" spans="2:8" s="2" customFormat="1" ht="15" customHeight="1" x14ac:dyDescent="0.2">
      <c r="B45" s="21" t="s">
        <v>14</v>
      </c>
      <c r="C45" s="21"/>
      <c r="D45" s="21"/>
      <c r="E45" s="22"/>
    </row>
    <row r="46" spans="2:8" s="2" customFormat="1" ht="15" customHeight="1" x14ac:dyDescent="0.2">
      <c r="B46" s="21" t="s">
        <v>15</v>
      </c>
      <c r="C46" s="23"/>
      <c r="D46" s="21" t="s">
        <v>16</v>
      </c>
      <c r="E46" s="24"/>
    </row>
    <row r="50" spans="2:4" s="2" customFormat="1" x14ac:dyDescent="0.2">
      <c r="B50" s="25" t="s">
        <v>17</v>
      </c>
      <c r="C50" s="1"/>
      <c r="D50" s="1"/>
    </row>
  </sheetData>
  <mergeCells count="3">
    <mergeCell ref="B24:E24"/>
    <mergeCell ref="B25:E25"/>
    <mergeCell ref="B28:E28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Ильина Юлия Викторовна</cp:lastModifiedBy>
  <cp:lastPrinted>2021-06-01T11:45:14Z</cp:lastPrinted>
  <dcterms:created xsi:type="dcterms:W3CDTF">2021-04-05T07:42:39Z</dcterms:created>
  <dcterms:modified xsi:type="dcterms:W3CDTF">2021-06-01T11:45:30Z</dcterms:modified>
</cp:coreProperties>
</file>